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b4e23278ffe9c7/Desktop/wou/Sem 4/Applied programming/"/>
    </mc:Choice>
  </mc:AlternateContent>
  <xr:revisionPtr revIDLastSave="66" documentId="8_{786E686B-A35B-4D63-9A57-D6D98B25ED53}" xr6:coauthVersionLast="47" xr6:coauthVersionMax="47" xr10:uidLastSave="{91749A5A-560C-4834-88B1-4A55C7F4B5AA}"/>
  <bookViews>
    <workbookView xWindow="11424" yWindow="0" windowWidth="11712" windowHeight="13056" xr2:uid="{3FEE7551-6F9F-45C5-A4E2-3B07E3464D18}"/>
  </bookViews>
  <sheets>
    <sheet name="Sheet1" sheetId="2" r:id="rId1"/>
    <sheet name="B2B_Client_Churn_5000" sheetId="1" r:id="rId2"/>
  </sheets>
  <calcPr calcId="0"/>
  <pivotCaches>
    <pivotCache cacheId="5" r:id="rId3"/>
  </pivotCaches>
</workbook>
</file>

<file path=xl/calcChain.xml><?xml version="1.0" encoding="utf-8"?>
<calcChain xmlns="http://schemas.openxmlformats.org/spreadsheetml/2006/main">
  <c r="V1761" i="1" l="1"/>
  <c r="V2441" i="1"/>
  <c r="V3317" i="1"/>
  <c r="V3705" i="1"/>
  <c r="V4181" i="1"/>
  <c r="V4557" i="1"/>
  <c r="V4733" i="1"/>
  <c r="V490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U118" i="1" s="1"/>
  <c r="V118" i="1" s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U154" i="1" s="1"/>
  <c r="V154" i="1" s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U214" i="1" s="1"/>
  <c r="V214" i="1" s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U310" i="1" s="1"/>
  <c r="V310" i="1" s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U418" i="1" s="1"/>
  <c r="V418" i="1" s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U562" i="1" s="1"/>
  <c r="V562" i="1" s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U598" i="1" s="1"/>
  <c r="V598" i="1" s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U1894" i="1" s="1"/>
  <c r="V1894" i="1" s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U1906" i="1" s="1"/>
  <c r="V1906" i="1" s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U2014" i="1" s="1"/>
  <c r="V2014" i="1" s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U2134" i="1" s="1"/>
  <c r="V2134" i="1" s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U2398" i="1" s="1"/>
  <c r="V2398" i="1" s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U2854" i="1" s="1"/>
  <c r="V2854" i="1" s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U2974" i="1" s="1"/>
  <c r="V2974" i="1" s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2" i="1"/>
  <c r="R3" i="1"/>
  <c r="U3" i="1" s="1"/>
  <c r="V3" i="1" s="1"/>
  <c r="R4" i="1"/>
  <c r="U4" i="1" s="1"/>
  <c r="V4" i="1" s="1"/>
  <c r="R5" i="1"/>
  <c r="R6" i="1"/>
  <c r="R7" i="1"/>
  <c r="R8" i="1"/>
  <c r="R9" i="1"/>
  <c r="R10" i="1"/>
  <c r="R11" i="1"/>
  <c r="R12" i="1"/>
  <c r="R13" i="1"/>
  <c r="R14" i="1"/>
  <c r="R15" i="1"/>
  <c r="R16" i="1"/>
  <c r="U16" i="1" s="1"/>
  <c r="V16" i="1" s="1"/>
  <c r="R17" i="1"/>
  <c r="R18" i="1"/>
  <c r="R19" i="1"/>
  <c r="R20" i="1"/>
  <c r="R21" i="1"/>
  <c r="R22" i="1"/>
  <c r="R23" i="1"/>
  <c r="R24" i="1"/>
  <c r="R25" i="1"/>
  <c r="R26" i="1"/>
  <c r="R27" i="1"/>
  <c r="U27" i="1" s="1"/>
  <c r="V27" i="1" s="1"/>
  <c r="R28" i="1"/>
  <c r="U28" i="1" s="1"/>
  <c r="V28" i="1" s="1"/>
  <c r="R29" i="1"/>
  <c r="R30" i="1"/>
  <c r="R31" i="1"/>
  <c r="R32" i="1"/>
  <c r="R33" i="1"/>
  <c r="R34" i="1"/>
  <c r="R35" i="1"/>
  <c r="R36" i="1"/>
  <c r="R37" i="1"/>
  <c r="R38" i="1"/>
  <c r="R39" i="1"/>
  <c r="R40" i="1"/>
  <c r="U40" i="1" s="1"/>
  <c r="V40" i="1" s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U63" i="1" s="1"/>
  <c r="V63" i="1" s="1"/>
  <c r="R64" i="1"/>
  <c r="U64" i="1" s="1"/>
  <c r="V64" i="1" s="1"/>
  <c r="R65" i="1"/>
  <c r="R66" i="1"/>
  <c r="R67" i="1"/>
  <c r="R68" i="1"/>
  <c r="R69" i="1"/>
  <c r="R70" i="1"/>
  <c r="R71" i="1"/>
  <c r="R72" i="1"/>
  <c r="R73" i="1"/>
  <c r="R74" i="1"/>
  <c r="R75" i="1"/>
  <c r="U75" i="1" s="1"/>
  <c r="V75" i="1" s="1"/>
  <c r="R76" i="1"/>
  <c r="U76" i="1" s="1"/>
  <c r="V76" i="1" s="1"/>
  <c r="R77" i="1"/>
  <c r="R78" i="1"/>
  <c r="R79" i="1"/>
  <c r="R80" i="1"/>
  <c r="R81" i="1"/>
  <c r="R82" i="1"/>
  <c r="R83" i="1"/>
  <c r="R84" i="1"/>
  <c r="R85" i="1"/>
  <c r="R86" i="1"/>
  <c r="R87" i="1"/>
  <c r="U87" i="1" s="1"/>
  <c r="V87" i="1" s="1"/>
  <c r="R88" i="1"/>
  <c r="U88" i="1" s="1"/>
  <c r="V88" i="1" s="1"/>
  <c r="R89" i="1"/>
  <c r="R90" i="1"/>
  <c r="R91" i="1"/>
  <c r="R92" i="1"/>
  <c r="R93" i="1"/>
  <c r="R94" i="1"/>
  <c r="R95" i="1"/>
  <c r="R96" i="1"/>
  <c r="R97" i="1"/>
  <c r="R98" i="1"/>
  <c r="R99" i="1"/>
  <c r="R100" i="1"/>
  <c r="U100" i="1" s="1"/>
  <c r="V100" i="1" s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U124" i="1" s="1"/>
  <c r="V124" i="1" s="1"/>
  <c r="R125" i="1"/>
  <c r="R126" i="1"/>
  <c r="R127" i="1"/>
  <c r="R128" i="1"/>
  <c r="R129" i="1"/>
  <c r="R130" i="1"/>
  <c r="R131" i="1"/>
  <c r="R132" i="1"/>
  <c r="R133" i="1"/>
  <c r="R134" i="1"/>
  <c r="R135" i="1"/>
  <c r="U135" i="1" s="1"/>
  <c r="V135" i="1" s="1"/>
  <c r="R136" i="1"/>
  <c r="U136" i="1" s="1"/>
  <c r="V136" i="1" s="1"/>
  <c r="R137" i="1"/>
  <c r="R138" i="1"/>
  <c r="R139" i="1"/>
  <c r="R140" i="1"/>
  <c r="R141" i="1"/>
  <c r="R142" i="1"/>
  <c r="R143" i="1"/>
  <c r="R144" i="1"/>
  <c r="R145" i="1"/>
  <c r="R146" i="1"/>
  <c r="R147" i="1"/>
  <c r="U147" i="1" s="1"/>
  <c r="V147" i="1" s="1"/>
  <c r="R148" i="1"/>
  <c r="U148" i="1" s="1"/>
  <c r="V148" i="1" s="1"/>
  <c r="R149" i="1"/>
  <c r="R150" i="1"/>
  <c r="R151" i="1"/>
  <c r="R152" i="1"/>
  <c r="R153" i="1"/>
  <c r="R154" i="1"/>
  <c r="R155" i="1"/>
  <c r="R156" i="1"/>
  <c r="R157" i="1"/>
  <c r="R158" i="1"/>
  <c r="R159" i="1"/>
  <c r="R160" i="1"/>
  <c r="U160" i="1" s="1"/>
  <c r="V160" i="1" s="1"/>
  <c r="R161" i="1"/>
  <c r="R162" i="1"/>
  <c r="R163" i="1"/>
  <c r="R164" i="1"/>
  <c r="R165" i="1"/>
  <c r="R166" i="1"/>
  <c r="R167" i="1"/>
  <c r="R168" i="1"/>
  <c r="R169" i="1"/>
  <c r="R170" i="1"/>
  <c r="R171" i="1"/>
  <c r="U171" i="1" s="1"/>
  <c r="V171" i="1" s="1"/>
  <c r="R172" i="1"/>
  <c r="U172" i="1" s="1"/>
  <c r="V172" i="1" s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U196" i="1" s="1"/>
  <c r="V196" i="1" s="1"/>
  <c r="R197" i="1"/>
  <c r="R198" i="1"/>
  <c r="R199" i="1"/>
  <c r="R200" i="1"/>
  <c r="R201" i="1"/>
  <c r="R202" i="1"/>
  <c r="R203" i="1"/>
  <c r="R204" i="1"/>
  <c r="R205" i="1"/>
  <c r="R206" i="1"/>
  <c r="R207" i="1"/>
  <c r="U207" i="1" s="1"/>
  <c r="V207" i="1" s="1"/>
  <c r="R208" i="1"/>
  <c r="U208" i="1" s="1"/>
  <c r="V208" i="1" s="1"/>
  <c r="R209" i="1"/>
  <c r="R210" i="1"/>
  <c r="R211" i="1"/>
  <c r="R212" i="1"/>
  <c r="R213" i="1"/>
  <c r="R214" i="1"/>
  <c r="R215" i="1"/>
  <c r="R216" i="1"/>
  <c r="R217" i="1"/>
  <c r="R218" i="1"/>
  <c r="R219" i="1"/>
  <c r="R220" i="1"/>
  <c r="U220" i="1" s="1"/>
  <c r="V220" i="1" s="1"/>
  <c r="R221" i="1"/>
  <c r="R222" i="1"/>
  <c r="R223" i="1"/>
  <c r="R224" i="1"/>
  <c r="R225" i="1"/>
  <c r="R226" i="1"/>
  <c r="R227" i="1"/>
  <c r="R228" i="1"/>
  <c r="R229" i="1"/>
  <c r="R230" i="1"/>
  <c r="R231" i="1"/>
  <c r="U231" i="1" s="1"/>
  <c r="V231" i="1" s="1"/>
  <c r="R232" i="1"/>
  <c r="U232" i="1" s="1"/>
  <c r="V232" i="1" s="1"/>
  <c r="R233" i="1"/>
  <c r="R234" i="1"/>
  <c r="R235" i="1"/>
  <c r="R236" i="1"/>
  <c r="R237" i="1"/>
  <c r="R238" i="1"/>
  <c r="R239" i="1"/>
  <c r="R240" i="1"/>
  <c r="R241" i="1"/>
  <c r="R242" i="1"/>
  <c r="R243" i="1"/>
  <c r="R244" i="1"/>
  <c r="U244" i="1" s="1"/>
  <c r="V244" i="1" s="1"/>
  <c r="R245" i="1"/>
  <c r="R246" i="1"/>
  <c r="R247" i="1"/>
  <c r="R248" i="1"/>
  <c r="R249" i="1"/>
  <c r="R250" i="1"/>
  <c r="R251" i="1"/>
  <c r="R252" i="1"/>
  <c r="R253" i="1"/>
  <c r="R254" i="1"/>
  <c r="R255" i="1"/>
  <c r="U255" i="1" s="1"/>
  <c r="V255" i="1" s="1"/>
  <c r="R256" i="1"/>
  <c r="U256" i="1" s="1"/>
  <c r="V256" i="1" s="1"/>
  <c r="R257" i="1"/>
  <c r="R258" i="1"/>
  <c r="R259" i="1"/>
  <c r="R260" i="1"/>
  <c r="R261" i="1"/>
  <c r="R262" i="1"/>
  <c r="R263" i="1"/>
  <c r="R264" i="1"/>
  <c r="R265" i="1"/>
  <c r="R266" i="1"/>
  <c r="R267" i="1"/>
  <c r="R268" i="1"/>
  <c r="U268" i="1" s="1"/>
  <c r="V268" i="1" s="1"/>
  <c r="R269" i="1"/>
  <c r="R270" i="1"/>
  <c r="R271" i="1"/>
  <c r="R272" i="1"/>
  <c r="R273" i="1"/>
  <c r="R274" i="1"/>
  <c r="R275" i="1"/>
  <c r="R276" i="1"/>
  <c r="R277" i="1"/>
  <c r="R278" i="1"/>
  <c r="R279" i="1"/>
  <c r="R280" i="1"/>
  <c r="U280" i="1" s="1"/>
  <c r="V280" i="1" s="1"/>
  <c r="R281" i="1"/>
  <c r="R282" i="1"/>
  <c r="R283" i="1"/>
  <c r="R284" i="1"/>
  <c r="R285" i="1"/>
  <c r="R286" i="1"/>
  <c r="R287" i="1"/>
  <c r="R288" i="1"/>
  <c r="R289" i="1"/>
  <c r="R290" i="1"/>
  <c r="R291" i="1"/>
  <c r="U291" i="1" s="1"/>
  <c r="V291" i="1" s="1"/>
  <c r="R292" i="1"/>
  <c r="U292" i="1" s="1"/>
  <c r="V292" i="1" s="1"/>
  <c r="R293" i="1"/>
  <c r="R294" i="1"/>
  <c r="R295" i="1"/>
  <c r="R296" i="1"/>
  <c r="R297" i="1"/>
  <c r="R298" i="1"/>
  <c r="R299" i="1"/>
  <c r="R300" i="1"/>
  <c r="R301" i="1"/>
  <c r="R302" i="1"/>
  <c r="R303" i="1"/>
  <c r="U303" i="1" s="1"/>
  <c r="V303" i="1" s="1"/>
  <c r="R304" i="1"/>
  <c r="U304" i="1" s="1"/>
  <c r="V304" i="1" s="1"/>
  <c r="R305" i="1"/>
  <c r="R306" i="1"/>
  <c r="R307" i="1"/>
  <c r="R308" i="1"/>
  <c r="R309" i="1"/>
  <c r="R310" i="1"/>
  <c r="R311" i="1"/>
  <c r="R312" i="1"/>
  <c r="R313" i="1"/>
  <c r="R314" i="1"/>
  <c r="R315" i="1"/>
  <c r="R316" i="1"/>
  <c r="U316" i="1" s="1"/>
  <c r="V316" i="1" s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U340" i="1" s="1"/>
  <c r="V340" i="1" s="1"/>
  <c r="R341" i="1"/>
  <c r="R342" i="1"/>
  <c r="R343" i="1"/>
  <c r="R344" i="1"/>
  <c r="R345" i="1"/>
  <c r="R346" i="1"/>
  <c r="R347" i="1"/>
  <c r="R348" i="1"/>
  <c r="R349" i="1"/>
  <c r="R350" i="1"/>
  <c r="R351" i="1"/>
  <c r="U351" i="1" s="1"/>
  <c r="V351" i="1" s="1"/>
  <c r="R352" i="1"/>
  <c r="U352" i="1" s="1"/>
  <c r="V352" i="1" s="1"/>
  <c r="R353" i="1"/>
  <c r="R354" i="1"/>
  <c r="R355" i="1"/>
  <c r="R356" i="1"/>
  <c r="R357" i="1"/>
  <c r="R358" i="1"/>
  <c r="R359" i="1"/>
  <c r="R360" i="1"/>
  <c r="R361" i="1"/>
  <c r="R362" i="1"/>
  <c r="R363" i="1"/>
  <c r="U363" i="1" s="1"/>
  <c r="V363" i="1" s="1"/>
  <c r="R364" i="1"/>
  <c r="U364" i="1" s="1"/>
  <c r="V364" i="1" s="1"/>
  <c r="R365" i="1"/>
  <c r="R366" i="1"/>
  <c r="R367" i="1"/>
  <c r="R368" i="1"/>
  <c r="R369" i="1"/>
  <c r="R370" i="1"/>
  <c r="R371" i="1"/>
  <c r="R372" i="1"/>
  <c r="R373" i="1"/>
  <c r="R374" i="1"/>
  <c r="R375" i="1"/>
  <c r="U375" i="1" s="1"/>
  <c r="V375" i="1" s="1"/>
  <c r="R376" i="1"/>
  <c r="U376" i="1" s="1"/>
  <c r="V376" i="1" s="1"/>
  <c r="R377" i="1"/>
  <c r="R378" i="1"/>
  <c r="R379" i="1"/>
  <c r="R380" i="1"/>
  <c r="R381" i="1"/>
  <c r="R382" i="1"/>
  <c r="R383" i="1"/>
  <c r="R384" i="1"/>
  <c r="R385" i="1"/>
  <c r="R386" i="1"/>
  <c r="R387" i="1"/>
  <c r="U387" i="1" s="1"/>
  <c r="V387" i="1" s="1"/>
  <c r="R388" i="1"/>
  <c r="U388" i="1" s="1"/>
  <c r="V388" i="1" s="1"/>
  <c r="R389" i="1"/>
  <c r="R390" i="1"/>
  <c r="R391" i="1"/>
  <c r="R392" i="1"/>
  <c r="R393" i="1"/>
  <c r="R394" i="1"/>
  <c r="R395" i="1"/>
  <c r="R396" i="1"/>
  <c r="R397" i="1"/>
  <c r="R398" i="1"/>
  <c r="R399" i="1"/>
  <c r="R400" i="1"/>
  <c r="U400" i="1" s="1"/>
  <c r="V400" i="1" s="1"/>
  <c r="R401" i="1"/>
  <c r="R402" i="1"/>
  <c r="R403" i="1"/>
  <c r="R404" i="1"/>
  <c r="R405" i="1"/>
  <c r="R406" i="1"/>
  <c r="R407" i="1"/>
  <c r="R408" i="1"/>
  <c r="R409" i="1"/>
  <c r="R410" i="1"/>
  <c r="R411" i="1"/>
  <c r="U411" i="1" s="1"/>
  <c r="V411" i="1" s="1"/>
  <c r="R412" i="1"/>
  <c r="U412" i="1" s="1"/>
  <c r="V412" i="1" s="1"/>
  <c r="R413" i="1"/>
  <c r="R414" i="1"/>
  <c r="R415" i="1"/>
  <c r="R416" i="1"/>
  <c r="R417" i="1"/>
  <c r="R418" i="1"/>
  <c r="R419" i="1"/>
  <c r="R420" i="1"/>
  <c r="R421" i="1"/>
  <c r="R422" i="1"/>
  <c r="R423" i="1"/>
  <c r="R424" i="1"/>
  <c r="U424" i="1" s="1"/>
  <c r="V424" i="1" s="1"/>
  <c r="R425" i="1"/>
  <c r="R426" i="1"/>
  <c r="R427" i="1"/>
  <c r="R428" i="1"/>
  <c r="R429" i="1"/>
  <c r="R430" i="1"/>
  <c r="R431" i="1"/>
  <c r="R432" i="1"/>
  <c r="R433" i="1"/>
  <c r="R434" i="1"/>
  <c r="R435" i="1"/>
  <c r="R436" i="1"/>
  <c r="U436" i="1" s="1"/>
  <c r="V436" i="1" s="1"/>
  <c r="R437" i="1"/>
  <c r="R438" i="1"/>
  <c r="R439" i="1"/>
  <c r="R440" i="1"/>
  <c r="R441" i="1"/>
  <c r="R442" i="1"/>
  <c r="R443" i="1"/>
  <c r="R444" i="1"/>
  <c r="R445" i="1"/>
  <c r="R446" i="1"/>
  <c r="R447" i="1"/>
  <c r="R448" i="1"/>
  <c r="U448" i="1" s="1"/>
  <c r="V448" i="1" s="1"/>
  <c r="R449" i="1"/>
  <c r="R450" i="1"/>
  <c r="R451" i="1"/>
  <c r="R452" i="1"/>
  <c r="R453" i="1"/>
  <c r="R454" i="1"/>
  <c r="R455" i="1"/>
  <c r="R456" i="1"/>
  <c r="R457" i="1"/>
  <c r="R458" i="1"/>
  <c r="R459" i="1"/>
  <c r="R460" i="1"/>
  <c r="U460" i="1" s="1"/>
  <c r="V460" i="1" s="1"/>
  <c r="R461" i="1"/>
  <c r="R462" i="1"/>
  <c r="R463" i="1"/>
  <c r="R464" i="1"/>
  <c r="R465" i="1"/>
  <c r="R466" i="1"/>
  <c r="R467" i="1"/>
  <c r="R468" i="1"/>
  <c r="R469" i="1"/>
  <c r="R470" i="1"/>
  <c r="R471" i="1"/>
  <c r="U471" i="1" s="1"/>
  <c r="V471" i="1" s="1"/>
  <c r="R472" i="1"/>
  <c r="U472" i="1" s="1"/>
  <c r="V472" i="1" s="1"/>
  <c r="R473" i="1"/>
  <c r="R474" i="1"/>
  <c r="R475" i="1"/>
  <c r="R476" i="1"/>
  <c r="R477" i="1"/>
  <c r="R478" i="1"/>
  <c r="R479" i="1"/>
  <c r="R480" i="1"/>
  <c r="R481" i="1"/>
  <c r="R482" i="1"/>
  <c r="R483" i="1"/>
  <c r="U483" i="1" s="1"/>
  <c r="V483" i="1" s="1"/>
  <c r="R484" i="1"/>
  <c r="U484" i="1" s="1"/>
  <c r="V484" i="1" s="1"/>
  <c r="R485" i="1"/>
  <c r="R486" i="1"/>
  <c r="R487" i="1"/>
  <c r="R488" i="1"/>
  <c r="R489" i="1"/>
  <c r="R490" i="1"/>
  <c r="R491" i="1"/>
  <c r="R492" i="1"/>
  <c r="R493" i="1"/>
  <c r="R494" i="1"/>
  <c r="R495" i="1"/>
  <c r="U495" i="1" s="1"/>
  <c r="V495" i="1" s="1"/>
  <c r="R496" i="1"/>
  <c r="U496" i="1" s="1"/>
  <c r="V496" i="1" s="1"/>
  <c r="R497" i="1"/>
  <c r="R498" i="1"/>
  <c r="R499" i="1"/>
  <c r="R500" i="1"/>
  <c r="R501" i="1"/>
  <c r="R502" i="1"/>
  <c r="R503" i="1"/>
  <c r="R504" i="1"/>
  <c r="R505" i="1"/>
  <c r="R506" i="1"/>
  <c r="R507" i="1"/>
  <c r="R508" i="1"/>
  <c r="U508" i="1" s="1"/>
  <c r="V508" i="1" s="1"/>
  <c r="R509" i="1"/>
  <c r="R510" i="1"/>
  <c r="R511" i="1"/>
  <c r="R512" i="1"/>
  <c r="R513" i="1"/>
  <c r="R514" i="1"/>
  <c r="R515" i="1"/>
  <c r="R516" i="1"/>
  <c r="R517" i="1"/>
  <c r="R518" i="1"/>
  <c r="R519" i="1"/>
  <c r="R520" i="1"/>
  <c r="U520" i="1" s="1"/>
  <c r="V520" i="1" s="1"/>
  <c r="R521" i="1"/>
  <c r="R522" i="1"/>
  <c r="R523" i="1"/>
  <c r="R524" i="1"/>
  <c r="R525" i="1"/>
  <c r="R526" i="1"/>
  <c r="R527" i="1"/>
  <c r="R528" i="1"/>
  <c r="R529" i="1"/>
  <c r="R530" i="1"/>
  <c r="R531" i="1"/>
  <c r="R532" i="1"/>
  <c r="U532" i="1" s="1"/>
  <c r="V532" i="1" s="1"/>
  <c r="R533" i="1"/>
  <c r="R534" i="1"/>
  <c r="R535" i="1"/>
  <c r="R536" i="1"/>
  <c r="R537" i="1"/>
  <c r="R538" i="1"/>
  <c r="R539" i="1"/>
  <c r="R540" i="1"/>
  <c r="R541" i="1"/>
  <c r="R542" i="1"/>
  <c r="R543" i="1"/>
  <c r="R544" i="1"/>
  <c r="U544" i="1" s="1"/>
  <c r="V544" i="1" s="1"/>
  <c r="R545" i="1"/>
  <c r="R546" i="1"/>
  <c r="R547" i="1"/>
  <c r="R548" i="1"/>
  <c r="R549" i="1"/>
  <c r="R550" i="1"/>
  <c r="R551" i="1"/>
  <c r="R552" i="1"/>
  <c r="R553" i="1"/>
  <c r="R554" i="1"/>
  <c r="R555" i="1"/>
  <c r="R556" i="1"/>
  <c r="U556" i="1" s="1"/>
  <c r="V556" i="1" s="1"/>
  <c r="R557" i="1"/>
  <c r="R558" i="1"/>
  <c r="R559" i="1"/>
  <c r="R560" i="1"/>
  <c r="R561" i="1"/>
  <c r="R562" i="1"/>
  <c r="R563" i="1"/>
  <c r="R564" i="1"/>
  <c r="R565" i="1"/>
  <c r="R566" i="1"/>
  <c r="R567" i="1"/>
  <c r="R568" i="1"/>
  <c r="U568" i="1" s="1"/>
  <c r="V568" i="1" s="1"/>
  <c r="R569" i="1"/>
  <c r="R570" i="1"/>
  <c r="R571" i="1"/>
  <c r="R572" i="1"/>
  <c r="R573" i="1"/>
  <c r="R574" i="1"/>
  <c r="R575" i="1"/>
  <c r="R576" i="1"/>
  <c r="R577" i="1"/>
  <c r="R578" i="1"/>
  <c r="R579" i="1"/>
  <c r="U579" i="1" s="1"/>
  <c r="V579" i="1" s="1"/>
  <c r="R580" i="1"/>
  <c r="U580" i="1" s="1"/>
  <c r="V580" i="1" s="1"/>
  <c r="R581" i="1"/>
  <c r="R582" i="1"/>
  <c r="R583" i="1"/>
  <c r="R584" i="1"/>
  <c r="R585" i="1"/>
  <c r="R586" i="1"/>
  <c r="R587" i="1"/>
  <c r="R588" i="1"/>
  <c r="R589" i="1"/>
  <c r="R590" i="1"/>
  <c r="R591" i="1"/>
  <c r="R592" i="1"/>
  <c r="U592" i="1" s="1"/>
  <c r="V592" i="1" s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U615" i="1" s="1"/>
  <c r="V615" i="1" s="1"/>
  <c r="R616" i="1"/>
  <c r="U616" i="1" s="1"/>
  <c r="V616" i="1" s="1"/>
  <c r="R617" i="1"/>
  <c r="R618" i="1"/>
  <c r="R619" i="1"/>
  <c r="R620" i="1"/>
  <c r="R621" i="1"/>
  <c r="R622" i="1"/>
  <c r="R623" i="1"/>
  <c r="R624" i="1"/>
  <c r="R625" i="1"/>
  <c r="R626" i="1"/>
  <c r="R627" i="1"/>
  <c r="U627" i="1" s="1"/>
  <c r="V627" i="1" s="1"/>
  <c r="R628" i="1"/>
  <c r="R629" i="1"/>
  <c r="R630" i="1"/>
  <c r="R631" i="1"/>
  <c r="R632" i="1"/>
  <c r="R633" i="1"/>
  <c r="R634" i="1"/>
  <c r="R635" i="1"/>
  <c r="R636" i="1"/>
  <c r="R637" i="1"/>
  <c r="R638" i="1"/>
  <c r="R639" i="1"/>
  <c r="U639" i="1" s="1"/>
  <c r="V639" i="1" s="1"/>
  <c r="R640" i="1"/>
  <c r="U640" i="1" s="1"/>
  <c r="V640" i="1" s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U664" i="1" s="1"/>
  <c r="V664" i="1" s="1"/>
  <c r="R665" i="1"/>
  <c r="R666" i="1"/>
  <c r="R667" i="1"/>
  <c r="R668" i="1"/>
  <c r="R669" i="1"/>
  <c r="R670" i="1"/>
  <c r="R671" i="1"/>
  <c r="R672" i="1"/>
  <c r="R673" i="1"/>
  <c r="R674" i="1"/>
  <c r="R675" i="1"/>
  <c r="U675" i="1" s="1"/>
  <c r="V675" i="1" s="1"/>
  <c r="R676" i="1"/>
  <c r="U676" i="1" s="1"/>
  <c r="V676" i="1" s="1"/>
  <c r="R677" i="1"/>
  <c r="R678" i="1"/>
  <c r="R679" i="1"/>
  <c r="R680" i="1"/>
  <c r="R681" i="1"/>
  <c r="R682" i="1"/>
  <c r="R683" i="1"/>
  <c r="R684" i="1"/>
  <c r="R685" i="1"/>
  <c r="R686" i="1"/>
  <c r="R687" i="1"/>
  <c r="U687" i="1" s="1"/>
  <c r="V687" i="1" s="1"/>
  <c r="R688" i="1"/>
  <c r="U688" i="1" s="1"/>
  <c r="V688" i="1" s="1"/>
  <c r="R689" i="1"/>
  <c r="R690" i="1"/>
  <c r="R691" i="1"/>
  <c r="R692" i="1"/>
  <c r="R693" i="1"/>
  <c r="R694" i="1"/>
  <c r="R695" i="1"/>
  <c r="R696" i="1"/>
  <c r="R697" i="1"/>
  <c r="R698" i="1"/>
  <c r="R699" i="1"/>
  <c r="R700" i="1"/>
  <c r="U700" i="1" s="1"/>
  <c r="V700" i="1" s="1"/>
  <c r="R701" i="1"/>
  <c r="R702" i="1"/>
  <c r="R703" i="1"/>
  <c r="R704" i="1"/>
  <c r="R705" i="1"/>
  <c r="R706" i="1"/>
  <c r="R707" i="1"/>
  <c r="R708" i="1"/>
  <c r="R709" i="1"/>
  <c r="R710" i="1"/>
  <c r="R711" i="1"/>
  <c r="U711" i="1" s="1"/>
  <c r="V711" i="1" s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U735" i="1" s="1"/>
  <c r="V735" i="1" s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U760" i="1" s="1"/>
  <c r="V760" i="1" s="1"/>
  <c r="R761" i="1"/>
  <c r="R762" i="1"/>
  <c r="R763" i="1"/>
  <c r="R764" i="1"/>
  <c r="R765" i="1"/>
  <c r="R766" i="1"/>
  <c r="R767" i="1"/>
  <c r="R768" i="1"/>
  <c r="R769" i="1"/>
  <c r="R770" i="1"/>
  <c r="R771" i="1"/>
  <c r="U771" i="1" s="1"/>
  <c r="V771" i="1" s="1"/>
  <c r="R772" i="1"/>
  <c r="U772" i="1" s="1"/>
  <c r="V772" i="1" s="1"/>
  <c r="R773" i="1"/>
  <c r="R774" i="1"/>
  <c r="R775" i="1"/>
  <c r="R776" i="1"/>
  <c r="R777" i="1"/>
  <c r="R778" i="1"/>
  <c r="R779" i="1"/>
  <c r="R780" i="1"/>
  <c r="R781" i="1"/>
  <c r="R782" i="1"/>
  <c r="R783" i="1"/>
  <c r="U783" i="1" s="1"/>
  <c r="V783" i="1" s="1"/>
  <c r="R784" i="1"/>
  <c r="U784" i="1" s="1"/>
  <c r="V784" i="1" s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U808" i="1" s="1"/>
  <c r="V808" i="1" s="1"/>
  <c r="R809" i="1"/>
  <c r="R810" i="1"/>
  <c r="R811" i="1"/>
  <c r="R812" i="1"/>
  <c r="R813" i="1"/>
  <c r="R814" i="1"/>
  <c r="R815" i="1"/>
  <c r="R816" i="1"/>
  <c r="R817" i="1"/>
  <c r="R818" i="1"/>
  <c r="R819" i="1"/>
  <c r="R820" i="1"/>
  <c r="U820" i="1" s="1"/>
  <c r="V820" i="1" s="1"/>
  <c r="R821" i="1"/>
  <c r="R822" i="1"/>
  <c r="R823" i="1"/>
  <c r="R824" i="1"/>
  <c r="R825" i="1"/>
  <c r="R826" i="1"/>
  <c r="R827" i="1"/>
  <c r="R828" i="1"/>
  <c r="R829" i="1"/>
  <c r="R830" i="1"/>
  <c r="R831" i="1"/>
  <c r="U831" i="1" s="1"/>
  <c r="V831" i="1" s="1"/>
  <c r="R832" i="1"/>
  <c r="U832" i="1" s="1"/>
  <c r="V832" i="1" s="1"/>
  <c r="R833" i="1"/>
  <c r="R834" i="1"/>
  <c r="R835" i="1"/>
  <c r="R836" i="1"/>
  <c r="R837" i="1"/>
  <c r="R838" i="1"/>
  <c r="R839" i="1"/>
  <c r="R840" i="1"/>
  <c r="R841" i="1"/>
  <c r="R842" i="1"/>
  <c r="R843" i="1"/>
  <c r="U843" i="1" s="1"/>
  <c r="V843" i="1" s="1"/>
  <c r="R844" i="1"/>
  <c r="R845" i="1"/>
  <c r="R846" i="1"/>
  <c r="R847" i="1"/>
  <c r="R848" i="1"/>
  <c r="R849" i="1"/>
  <c r="R850" i="1"/>
  <c r="R851" i="1"/>
  <c r="R852" i="1"/>
  <c r="R853" i="1"/>
  <c r="R854" i="1"/>
  <c r="R855" i="1"/>
  <c r="U855" i="1" s="1"/>
  <c r="V855" i="1" s="1"/>
  <c r="R856" i="1"/>
  <c r="U856" i="1" s="1"/>
  <c r="V856" i="1" s="1"/>
  <c r="R857" i="1"/>
  <c r="R858" i="1"/>
  <c r="R859" i="1"/>
  <c r="R860" i="1"/>
  <c r="R861" i="1"/>
  <c r="R862" i="1"/>
  <c r="R863" i="1"/>
  <c r="R864" i="1"/>
  <c r="R865" i="1"/>
  <c r="R866" i="1"/>
  <c r="R867" i="1"/>
  <c r="U867" i="1" s="1"/>
  <c r="V867" i="1" s="1"/>
  <c r="R868" i="1"/>
  <c r="U868" i="1" s="1"/>
  <c r="V868" i="1" s="1"/>
  <c r="R869" i="1"/>
  <c r="R870" i="1"/>
  <c r="R871" i="1"/>
  <c r="R872" i="1"/>
  <c r="R873" i="1"/>
  <c r="R874" i="1"/>
  <c r="R875" i="1"/>
  <c r="R876" i="1"/>
  <c r="R877" i="1"/>
  <c r="R878" i="1"/>
  <c r="R879" i="1"/>
  <c r="U879" i="1" s="1"/>
  <c r="V879" i="1" s="1"/>
  <c r="R880" i="1"/>
  <c r="U880" i="1" s="1"/>
  <c r="V880" i="1" s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U903" i="1" s="1"/>
  <c r="V903" i="1" s="1"/>
  <c r="R904" i="1"/>
  <c r="R905" i="1"/>
  <c r="R906" i="1"/>
  <c r="R907" i="1"/>
  <c r="R908" i="1"/>
  <c r="R909" i="1"/>
  <c r="R910" i="1"/>
  <c r="R911" i="1"/>
  <c r="R912" i="1"/>
  <c r="R913" i="1"/>
  <c r="R914" i="1"/>
  <c r="R915" i="1"/>
  <c r="U915" i="1" s="1"/>
  <c r="V915" i="1" s="1"/>
  <c r="R916" i="1"/>
  <c r="U916" i="1" s="1"/>
  <c r="V916" i="1" s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U940" i="1" s="1"/>
  <c r="V940" i="1" s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U963" i="1" s="1"/>
  <c r="V963" i="1" s="1"/>
  <c r="R964" i="1"/>
  <c r="U964" i="1" s="1"/>
  <c r="V964" i="1" s="1"/>
  <c r="R965" i="1"/>
  <c r="R966" i="1"/>
  <c r="R967" i="1"/>
  <c r="R968" i="1"/>
  <c r="R969" i="1"/>
  <c r="R970" i="1"/>
  <c r="R971" i="1"/>
  <c r="R972" i="1"/>
  <c r="R973" i="1"/>
  <c r="R974" i="1"/>
  <c r="R975" i="1"/>
  <c r="R976" i="1"/>
  <c r="U976" i="1" s="1"/>
  <c r="V976" i="1" s="1"/>
  <c r="R977" i="1"/>
  <c r="R978" i="1"/>
  <c r="R979" i="1"/>
  <c r="R980" i="1"/>
  <c r="R981" i="1"/>
  <c r="R982" i="1"/>
  <c r="R983" i="1"/>
  <c r="R984" i="1"/>
  <c r="R985" i="1"/>
  <c r="R986" i="1"/>
  <c r="R987" i="1"/>
  <c r="U987" i="1" s="1"/>
  <c r="V987" i="1" s="1"/>
  <c r="R988" i="1"/>
  <c r="U988" i="1" s="1"/>
  <c r="V988" i="1" s="1"/>
  <c r="R989" i="1"/>
  <c r="R990" i="1"/>
  <c r="R991" i="1"/>
  <c r="R992" i="1"/>
  <c r="R993" i="1"/>
  <c r="R994" i="1"/>
  <c r="R995" i="1"/>
  <c r="R996" i="1"/>
  <c r="R997" i="1"/>
  <c r="R998" i="1"/>
  <c r="R999" i="1"/>
  <c r="U999" i="1" s="1"/>
  <c r="V999" i="1" s="1"/>
  <c r="R1000" i="1"/>
  <c r="U1000" i="1" s="1"/>
  <c r="V1000" i="1" s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U1036" i="1" s="1"/>
  <c r="V1036" i="1" s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U1048" i="1" s="1"/>
  <c r="V1048" i="1" s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U1060" i="1" s="1"/>
  <c r="V1060" i="1" s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U1072" i="1" s="1"/>
  <c r="V1072" i="1" s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U1095" i="1" s="1"/>
  <c r="V1095" i="1" s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U1107" i="1" s="1"/>
  <c r="V1107" i="1" s="1"/>
  <c r="R1108" i="1"/>
  <c r="U1108" i="1" s="1"/>
  <c r="V1108" i="1" s="1"/>
  <c r="R1109" i="1"/>
  <c r="R1110" i="1"/>
  <c r="R1111" i="1"/>
  <c r="R1112" i="1"/>
  <c r="R1113" i="1"/>
  <c r="R1114" i="1"/>
  <c r="R1115" i="1"/>
  <c r="R1116" i="1"/>
  <c r="R1117" i="1"/>
  <c r="R1118" i="1"/>
  <c r="R1119" i="1"/>
  <c r="U1119" i="1" s="1"/>
  <c r="V1119" i="1" s="1"/>
  <c r="R1120" i="1"/>
  <c r="U1120" i="1" s="1"/>
  <c r="V1120" i="1" s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U1132" i="1" s="1"/>
  <c r="V1132" i="1" s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U1167" i="1" s="1"/>
  <c r="V1167" i="1" s="1"/>
  <c r="R1168" i="1"/>
  <c r="U1168" i="1" s="1"/>
  <c r="V1168" i="1" s="1"/>
  <c r="R1169" i="1"/>
  <c r="R1170" i="1"/>
  <c r="R1171" i="1"/>
  <c r="R1172" i="1"/>
  <c r="R1173" i="1"/>
  <c r="R1174" i="1"/>
  <c r="R1175" i="1"/>
  <c r="R1176" i="1"/>
  <c r="R1177" i="1"/>
  <c r="R1178" i="1"/>
  <c r="R1179" i="1"/>
  <c r="U1179" i="1" s="1"/>
  <c r="V1179" i="1" s="1"/>
  <c r="R1180" i="1"/>
  <c r="U1180" i="1" s="1"/>
  <c r="V1180" i="1" s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U1192" i="1" s="1"/>
  <c r="V1192" i="1" s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U1216" i="1" s="1"/>
  <c r="V1216" i="1" s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U1239" i="1" s="1"/>
  <c r="V1239" i="1" s="1"/>
  <c r="R1240" i="1"/>
  <c r="U1240" i="1" s="1"/>
  <c r="V1240" i="1" s="1"/>
  <c r="R1241" i="1"/>
  <c r="R1242" i="1"/>
  <c r="R1243" i="1"/>
  <c r="R1244" i="1"/>
  <c r="R1245" i="1"/>
  <c r="R1246" i="1"/>
  <c r="R1247" i="1"/>
  <c r="R1248" i="1"/>
  <c r="R1249" i="1"/>
  <c r="R1250" i="1"/>
  <c r="R1251" i="1"/>
  <c r="U1251" i="1" s="1"/>
  <c r="V1251" i="1" s="1"/>
  <c r="R1252" i="1"/>
  <c r="U1252" i="1" s="1"/>
  <c r="V1252" i="1" s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U1264" i="1" s="1"/>
  <c r="V1264" i="1" s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U1300" i="1" s="1"/>
  <c r="V1300" i="1" s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U1312" i="1" s="1"/>
  <c r="V1312" i="1" s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U1324" i="1" s="1"/>
  <c r="V1324" i="1" s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U1336" i="1" s="1"/>
  <c r="V1336" i="1" s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U1360" i="1" s="1"/>
  <c r="V1360" i="1" s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U1383" i="1" s="1"/>
  <c r="V1383" i="1" s="1"/>
  <c r="R1384" i="1"/>
  <c r="U1384" i="1" s="1"/>
  <c r="V1384" i="1" s="1"/>
  <c r="R1385" i="1"/>
  <c r="R1386" i="1"/>
  <c r="R1387" i="1"/>
  <c r="R1388" i="1"/>
  <c r="R1389" i="1"/>
  <c r="R1390" i="1"/>
  <c r="R1391" i="1"/>
  <c r="R1392" i="1"/>
  <c r="R1393" i="1"/>
  <c r="R1394" i="1"/>
  <c r="R1395" i="1"/>
  <c r="U1395" i="1" s="1"/>
  <c r="V1395" i="1" s="1"/>
  <c r="R1396" i="1"/>
  <c r="U1396" i="1" s="1"/>
  <c r="V1396" i="1" s="1"/>
  <c r="R1397" i="1"/>
  <c r="R1398" i="1"/>
  <c r="R1399" i="1"/>
  <c r="R1400" i="1"/>
  <c r="R1401" i="1"/>
  <c r="R1402" i="1"/>
  <c r="R1403" i="1"/>
  <c r="R1404" i="1"/>
  <c r="R1405" i="1"/>
  <c r="R1406" i="1"/>
  <c r="R1407" i="1"/>
  <c r="U1407" i="1" s="1"/>
  <c r="V1407" i="1" s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U1420" i="1" s="1"/>
  <c r="V1420" i="1" s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U1432" i="1" s="1"/>
  <c r="V1432" i="1" s="1"/>
  <c r="R1433" i="1"/>
  <c r="R1434" i="1"/>
  <c r="R1435" i="1"/>
  <c r="R1436" i="1"/>
  <c r="R1437" i="1"/>
  <c r="R1438" i="1"/>
  <c r="R1439" i="1"/>
  <c r="R1440" i="1"/>
  <c r="R1441" i="1"/>
  <c r="R1442" i="1"/>
  <c r="R1443" i="1"/>
  <c r="U1443" i="1" s="1"/>
  <c r="V1443" i="1" s="1"/>
  <c r="R1444" i="1"/>
  <c r="U1444" i="1" s="1"/>
  <c r="V1444" i="1" s="1"/>
  <c r="R1445" i="1"/>
  <c r="R1446" i="1"/>
  <c r="R1447" i="1"/>
  <c r="R1448" i="1"/>
  <c r="R1449" i="1"/>
  <c r="R1450" i="1"/>
  <c r="R1451" i="1"/>
  <c r="R1452" i="1"/>
  <c r="R1453" i="1"/>
  <c r="R1454" i="1"/>
  <c r="R1455" i="1"/>
  <c r="U1455" i="1" s="1"/>
  <c r="V1455" i="1" s="1"/>
  <c r="R1456" i="1"/>
  <c r="U1456" i="1" s="1"/>
  <c r="V1456" i="1" s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U1468" i="1" s="1"/>
  <c r="V1468" i="1" s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U1480" i="1" s="1"/>
  <c r="V1480" i="1" s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U1492" i="1" s="1"/>
  <c r="V1492" i="1" s="1"/>
  <c r="R1493" i="1"/>
  <c r="R1494" i="1"/>
  <c r="R1495" i="1"/>
  <c r="R1496" i="1"/>
  <c r="R1497" i="1"/>
  <c r="R1498" i="1"/>
  <c r="R1499" i="1"/>
  <c r="R1500" i="1"/>
  <c r="R1501" i="1"/>
  <c r="R1502" i="1"/>
  <c r="R1503" i="1"/>
  <c r="U1503" i="1" s="1"/>
  <c r="V1503" i="1" s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U1515" i="1" s="1"/>
  <c r="V1515" i="1" s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U1527" i="1" s="1"/>
  <c r="V1527" i="1" s="1"/>
  <c r="R1528" i="1"/>
  <c r="U1528" i="1" s="1"/>
  <c r="V1528" i="1" s="1"/>
  <c r="R1529" i="1"/>
  <c r="R1530" i="1"/>
  <c r="R1531" i="1"/>
  <c r="R1532" i="1"/>
  <c r="R1533" i="1"/>
  <c r="R1534" i="1"/>
  <c r="R1535" i="1"/>
  <c r="R1536" i="1"/>
  <c r="R1537" i="1"/>
  <c r="R1538" i="1"/>
  <c r="R1539" i="1"/>
  <c r="U1539" i="1" s="1"/>
  <c r="V1539" i="1" s="1"/>
  <c r="R1540" i="1"/>
  <c r="U1540" i="1" s="1"/>
  <c r="V1540" i="1" s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U1552" i="1" s="1"/>
  <c r="V1552" i="1" s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U1576" i="1" s="1"/>
  <c r="V1576" i="1" s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U1588" i="1" s="1"/>
  <c r="V1588" i="1" s="1"/>
  <c r="R1589" i="1"/>
  <c r="R1590" i="1"/>
  <c r="R1591" i="1"/>
  <c r="R1592" i="1"/>
  <c r="R1593" i="1"/>
  <c r="R1594" i="1"/>
  <c r="R1595" i="1"/>
  <c r="R1596" i="1"/>
  <c r="R1597" i="1"/>
  <c r="R1598" i="1"/>
  <c r="R1599" i="1"/>
  <c r="U1599" i="1" s="1"/>
  <c r="V1599" i="1" s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U1611" i="1" s="1"/>
  <c r="V1611" i="1" s="1"/>
  <c r="R1612" i="1"/>
  <c r="U1612" i="1" s="1"/>
  <c r="V1612" i="1" s="1"/>
  <c r="R1613" i="1"/>
  <c r="R1614" i="1"/>
  <c r="R1615" i="1"/>
  <c r="R1616" i="1"/>
  <c r="R1617" i="1"/>
  <c r="R1618" i="1"/>
  <c r="R1619" i="1"/>
  <c r="R1620" i="1"/>
  <c r="R1621" i="1"/>
  <c r="R1622" i="1"/>
  <c r="R1623" i="1"/>
  <c r="U1623" i="1" s="1"/>
  <c r="V1623" i="1" s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U1648" i="1" s="1"/>
  <c r="V1648" i="1" s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U1660" i="1" s="1"/>
  <c r="V1660" i="1" s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U1672" i="1" s="1"/>
  <c r="V1672" i="1" s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U1684" i="1" s="1"/>
  <c r="V1684" i="1" s="1"/>
  <c r="R1685" i="1"/>
  <c r="R1686" i="1"/>
  <c r="R1687" i="1"/>
  <c r="R1688" i="1"/>
  <c r="R1689" i="1"/>
  <c r="R1690" i="1"/>
  <c r="R1691" i="1"/>
  <c r="R1692" i="1"/>
  <c r="R1693" i="1"/>
  <c r="R1694" i="1"/>
  <c r="R1695" i="1"/>
  <c r="U1695" i="1" s="1"/>
  <c r="V1695" i="1" s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U1708" i="1" s="1"/>
  <c r="V1708" i="1" s="1"/>
  <c r="R1709" i="1"/>
  <c r="R1710" i="1"/>
  <c r="R1711" i="1"/>
  <c r="R1712" i="1"/>
  <c r="R1713" i="1"/>
  <c r="R1714" i="1"/>
  <c r="R1715" i="1"/>
  <c r="R1716" i="1"/>
  <c r="R1717" i="1"/>
  <c r="R1718" i="1"/>
  <c r="R1719" i="1"/>
  <c r="U1719" i="1" s="1"/>
  <c r="V1719" i="1" s="1"/>
  <c r="R1720" i="1"/>
  <c r="U1720" i="1" s="1"/>
  <c r="V1720" i="1" s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U1744" i="1" s="1"/>
  <c r="V1744" i="1" s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U1756" i="1" s="1"/>
  <c r="V1756" i="1" s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U1768" i="1" s="1"/>
  <c r="V1768" i="1" s="1"/>
  <c r="R1769" i="1"/>
  <c r="R1770" i="1"/>
  <c r="R1771" i="1"/>
  <c r="R1772" i="1"/>
  <c r="R1773" i="1"/>
  <c r="R1774" i="1"/>
  <c r="R1775" i="1"/>
  <c r="R1776" i="1"/>
  <c r="R1777" i="1"/>
  <c r="R1778" i="1"/>
  <c r="R1779" i="1"/>
  <c r="U1779" i="1" s="1"/>
  <c r="V1779" i="1" s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U1804" i="1" s="1"/>
  <c r="V1804" i="1" s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U1816" i="1" s="1"/>
  <c r="V1816" i="1" s="1"/>
  <c r="R1817" i="1"/>
  <c r="R1818" i="1"/>
  <c r="R1819" i="1"/>
  <c r="R1820" i="1"/>
  <c r="R1821" i="1"/>
  <c r="R1822" i="1"/>
  <c r="R1823" i="1"/>
  <c r="R1824" i="1"/>
  <c r="R1825" i="1"/>
  <c r="R1826" i="1"/>
  <c r="R1827" i="1"/>
  <c r="U1827" i="1" s="1"/>
  <c r="V1827" i="1" s="1"/>
  <c r="R1828" i="1"/>
  <c r="U1828" i="1" s="1"/>
  <c r="V1828" i="1" s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U1840" i="1" s="1"/>
  <c r="V1840" i="1" s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U1852" i="1" s="1"/>
  <c r="V1852" i="1" s="1"/>
  <c r="R1853" i="1"/>
  <c r="R1854" i="1"/>
  <c r="R1855" i="1"/>
  <c r="R1856" i="1"/>
  <c r="R1857" i="1"/>
  <c r="R1858" i="1"/>
  <c r="R1859" i="1"/>
  <c r="R1860" i="1"/>
  <c r="R1861" i="1"/>
  <c r="R1862" i="1"/>
  <c r="R1863" i="1"/>
  <c r="U1863" i="1" s="1"/>
  <c r="V1863" i="1" s="1"/>
  <c r="R1864" i="1"/>
  <c r="U1864" i="1" s="1"/>
  <c r="V1864" i="1" s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U1888" i="1" s="1"/>
  <c r="V1888" i="1" s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U1900" i="1" s="1"/>
  <c r="V1900" i="1" s="1"/>
  <c r="R1901" i="1"/>
  <c r="R1902" i="1"/>
  <c r="R1903" i="1"/>
  <c r="R1904" i="1"/>
  <c r="R1905" i="1"/>
  <c r="R1906" i="1"/>
  <c r="R1907" i="1"/>
  <c r="R1908" i="1"/>
  <c r="R1909" i="1"/>
  <c r="R1910" i="1"/>
  <c r="R1911" i="1"/>
  <c r="U1911" i="1" s="1"/>
  <c r="V1911" i="1" s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U1923" i="1" s="1"/>
  <c r="V1923" i="1" s="1"/>
  <c r="R1924" i="1"/>
  <c r="U1924" i="1" s="1"/>
  <c r="V1924" i="1" s="1"/>
  <c r="R1925" i="1"/>
  <c r="R1926" i="1"/>
  <c r="R1927" i="1"/>
  <c r="R1928" i="1"/>
  <c r="R1929" i="1"/>
  <c r="R1930" i="1"/>
  <c r="R1931" i="1"/>
  <c r="R1932" i="1"/>
  <c r="R1933" i="1"/>
  <c r="R1934" i="1"/>
  <c r="R1935" i="1"/>
  <c r="U1935" i="1" s="1"/>
  <c r="V1935" i="1" s="1"/>
  <c r="R1936" i="1"/>
  <c r="U1936" i="1" s="1"/>
  <c r="V1936" i="1" s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U1948" i="1" s="1"/>
  <c r="V1948" i="1" s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U1971" i="1" s="1"/>
  <c r="V1971" i="1" s="1"/>
  <c r="R1972" i="1"/>
  <c r="U1972" i="1" s="1"/>
  <c r="V1972" i="1" s="1"/>
  <c r="R1973" i="1"/>
  <c r="R1974" i="1"/>
  <c r="R1975" i="1"/>
  <c r="R1976" i="1"/>
  <c r="R1977" i="1"/>
  <c r="R1978" i="1"/>
  <c r="R1979" i="1"/>
  <c r="R1980" i="1"/>
  <c r="R1981" i="1"/>
  <c r="R1982" i="1"/>
  <c r="R1983" i="1"/>
  <c r="U1983" i="1" s="1"/>
  <c r="V1983" i="1" s="1"/>
  <c r="R1984" i="1"/>
  <c r="U1984" i="1" s="1"/>
  <c r="V1984" i="1" s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U1996" i="1" s="1"/>
  <c r="V1996" i="1" s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U2008" i="1" s="1"/>
  <c r="V2008" i="1" s="1"/>
  <c r="R2009" i="1"/>
  <c r="R2010" i="1"/>
  <c r="R2011" i="1"/>
  <c r="R2012" i="1"/>
  <c r="R2013" i="1"/>
  <c r="R2014" i="1"/>
  <c r="R2015" i="1"/>
  <c r="R2016" i="1"/>
  <c r="R2017" i="1"/>
  <c r="R2018" i="1"/>
  <c r="R2019" i="1"/>
  <c r="U2019" i="1" s="1"/>
  <c r="V2019" i="1" s="1"/>
  <c r="R2020" i="1"/>
  <c r="U2020" i="1" s="1"/>
  <c r="V2020" i="1" s="1"/>
  <c r="R2021" i="1"/>
  <c r="R2022" i="1"/>
  <c r="R2023" i="1"/>
  <c r="R2024" i="1"/>
  <c r="R2025" i="1"/>
  <c r="R2026" i="1"/>
  <c r="R2027" i="1"/>
  <c r="R2028" i="1"/>
  <c r="R2029" i="1"/>
  <c r="R2030" i="1"/>
  <c r="R2031" i="1"/>
  <c r="U2031" i="1" s="1"/>
  <c r="V2031" i="1" s="1"/>
  <c r="R2032" i="1"/>
  <c r="U2032" i="1" s="1"/>
  <c r="V2032" i="1" s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U2044" i="1" s="1"/>
  <c r="V2044" i="1" s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U2068" i="1" s="1"/>
  <c r="V2068" i="1" s="1"/>
  <c r="R2069" i="1"/>
  <c r="R2070" i="1"/>
  <c r="R2071" i="1"/>
  <c r="R2072" i="1"/>
  <c r="R2073" i="1"/>
  <c r="R2074" i="1"/>
  <c r="R2075" i="1"/>
  <c r="R2076" i="1"/>
  <c r="R2077" i="1"/>
  <c r="R2078" i="1"/>
  <c r="R2079" i="1"/>
  <c r="U2079" i="1" s="1"/>
  <c r="V2079" i="1" s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U2092" i="1" s="1"/>
  <c r="V2092" i="1" s="1"/>
  <c r="R2093" i="1"/>
  <c r="R2094" i="1"/>
  <c r="R2095" i="1"/>
  <c r="R2096" i="1"/>
  <c r="R2097" i="1"/>
  <c r="R2098" i="1"/>
  <c r="R2099" i="1"/>
  <c r="R2100" i="1"/>
  <c r="R2101" i="1"/>
  <c r="R2102" i="1"/>
  <c r="R2103" i="1"/>
  <c r="U2103" i="1" s="1"/>
  <c r="V2103" i="1" s="1"/>
  <c r="R2104" i="1"/>
  <c r="U2104" i="1" s="1"/>
  <c r="V2104" i="1" s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U2116" i="1" s="1"/>
  <c r="V2116" i="1" s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U2128" i="1" s="1"/>
  <c r="V2128" i="1" s="1"/>
  <c r="R2129" i="1"/>
  <c r="R2130" i="1"/>
  <c r="R2131" i="1"/>
  <c r="R2132" i="1"/>
  <c r="R2133" i="1"/>
  <c r="R2134" i="1"/>
  <c r="R2135" i="1"/>
  <c r="R2136" i="1"/>
  <c r="R2137" i="1"/>
  <c r="R2138" i="1"/>
  <c r="R2139" i="1"/>
  <c r="U2139" i="1" s="1"/>
  <c r="V2139" i="1" s="1"/>
  <c r="R2140" i="1"/>
  <c r="U2140" i="1" s="1"/>
  <c r="V2140" i="1" s="1"/>
  <c r="R2141" i="1"/>
  <c r="R2142" i="1"/>
  <c r="R2143" i="1"/>
  <c r="R2144" i="1"/>
  <c r="R2145" i="1"/>
  <c r="R2146" i="1"/>
  <c r="R2147" i="1"/>
  <c r="R2148" i="1"/>
  <c r="R2149" i="1"/>
  <c r="R2150" i="1"/>
  <c r="R2151" i="1"/>
  <c r="U2151" i="1" s="1"/>
  <c r="V2151" i="1" s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U2163" i="1" s="1"/>
  <c r="V2163" i="1" s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U2176" i="1" s="1"/>
  <c r="V2176" i="1" s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U2200" i="1" s="1"/>
  <c r="V2200" i="1" s="1"/>
  <c r="R2201" i="1"/>
  <c r="R2202" i="1"/>
  <c r="R2203" i="1"/>
  <c r="R2204" i="1"/>
  <c r="R2205" i="1"/>
  <c r="R2206" i="1"/>
  <c r="R2207" i="1"/>
  <c r="R2208" i="1"/>
  <c r="R2209" i="1"/>
  <c r="R2210" i="1"/>
  <c r="R2211" i="1"/>
  <c r="U2211" i="1" s="1"/>
  <c r="V2211" i="1" s="1"/>
  <c r="R2212" i="1"/>
  <c r="U2212" i="1" s="1"/>
  <c r="V2212" i="1" s="1"/>
  <c r="R2213" i="1"/>
  <c r="R2214" i="1"/>
  <c r="R2215" i="1"/>
  <c r="R2216" i="1"/>
  <c r="R2217" i="1"/>
  <c r="R2218" i="1"/>
  <c r="R2219" i="1"/>
  <c r="R2220" i="1"/>
  <c r="R2221" i="1"/>
  <c r="R2222" i="1"/>
  <c r="R2223" i="1"/>
  <c r="U2223" i="1" s="1"/>
  <c r="V2223" i="1" s="1"/>
  <c r="R2224" i="1"/>
  <c r="U2224" i="1" s="1"/>
  <c r="V2224" i="1" s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U2248" i="1" s="1"/>
  <c r="V2248" i="1" s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U2260" i="1" s="1"/>
  <c r="V2260" i="1" s="1"/>
  <c r="R2261" i="1"/>
  <c r="R2262" i="1"/>
  <c r="R2263" i="1"/>
  <c r="R2264" i="1"/>
  <c r="R2265" i="1"/>
  <c r="R2266" i="1"/>
  <c r="R2267" i="1"/>
  <c r="R2268" i="1"/>
  <c r="R2269" i="1"/>
  <c r="R2270" i="1"/>
  <c r="R2271" i="1"/>
  <c r="U2271" i="1" s="1"/>
  <c r="V2271" i="1" s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U2283" i="1" s="1"/>
  <c r="V2283" i="1" s="1"/>
  <c r="R2284" i="1"/>
  <c r="U2284" i="1" s="1"/>
  <c r="V2284" i="1" s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U2296" i="1" s="1"/>
  <c r="V2296" i="1" s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U2320" i="1" s="1"/>
  <c r="V2320" i="1" s="1"/>
  <c r="R2321" i="1"/>
  <c r="R2322" i="1"/>
  <c r="R2323" i="1"/>
  <c r="R2324" i="1"/>
  <c r="R2325" i="1"/>
  <c r="R2326" i="1"/>
  <c r="R2327" i="1"/>
  <c r="R2328" i="1"/>
  <c r="R2329" i="1"/>
  <c r="R2330" i="1"/>
  <c r="R2331" i="1"/>
  <c r="U2331" i="1" s="1"/>
  <c r="V2331" i="1" s="1"/>
  <c r="R2332" i="1"/>
  <c r="U2332" i="1" s="1"/>
  <c r="V2332" i="1" s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U2356" i="1" s="1"/>
  <c r="V2356" i="1" s="1"/>
  <c r="R2357" i="1"/>
  <c r="R2358" i="1"/>
  <c r="R2359" i="1"/>
  <c r="R2360" i="1"/>
  <c r="R2361" i="1"/>
  <c r="R2362" i="1"/>
  <c r="R2363" i="1"/>
  <c r="R2364" i="1"/>
  <c r="R2365" i="1"/>
  <c r="R2366" i="1"/>
  <c r="R2367" i="1"/>
  <c r="U2367" i="1" s="1"/>
  <c r="V2367" i="1" s="1"/>
  <c r="R2368" i="1"/>
  <c r="U2368" i="1" s="1"/>
  <c r="V2368" i="1" s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U2380" i="1" s="1"/>
  <c r="V2380" i="1" s="1"/>
  <c r="R2381" i="1"/>
  <c r="R2382" i="1"/>
  <c r="R2383" i="1"/>
  <c r="R2384" i="1"/>
  <c r="R2385" i="1"/>
  <c r="R2386" i="1"/>
  <c r="R2387" i="1"/>
  <c r="R2388" i="1"/>
  <c r="R2389" i="1"/>
  <c r="R2390" i="1"/>
  <c r="R2391" i="1"/>
  <c r="U2391" i="1" s="1"/>
  <c r="V2391" i="1" s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U2403" i="1" s="1"/>
  <c r="V2403" i="1" s="1"/>
  <c r="R2404" i="1"/>
  <c r="U2404" i="1" s="1"/>
  <c r="V2404" i="1" s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U2427" i="1" s="1"/>
  <c r="V2427" i="1" s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U2451" i="1" s="1"/>
  <c r="V2451" i="1" s="1"/>
  <c r="R2452" i="1"/>
  <c r="U2452" i="1" s="1"/>
  <c r="V2452" i="1" s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U2476" i="1" s="1"/>
  <c r="V2476" i="1" s="1"/>
  <c r="R2477" i="1"/>
  <c r="R2478" i="1"/>
  <c r="R2479" i="1"/>
  <c r="R2480" i="1"/>
  <c r="R2481" i="1"/>
  <c r="R2482" i="1"/>
  <c r="R2483" i="1"/>
  <c r="R2484" i="1"/>
  <c r="R2485" i="1"/>
  <c r="R2486" i="1"/>
  <c r="R2487" i="1"/>
  <c r="U2487" i="1" s="1"/>
  <c r="V2487" i="1" s="1"/>
  <c r="R2488" i="1"/>
  <c r="U2488" i="1" s="1"/>
  <c r="V2488" i="1" s="1"/>
  <c r="R2489" i="1"/>
  <c r="R2490" i="1"/>
  <c r="R2491" i="1"/>
  <c r="R2492" i="1"/>
  <c r="R2493" i="1"/>
  <c r="R2494" i="1"/>
  <c r="R2495" i="1"/>
  <c r="R2496" i="1"/>
  <c r="R2497" i="1"/>
  <c r="R2498" i="1"/>
  <c r="R2499" i="1"/>
  <c r="U2499" i="1" s="1"/>
  <c r="V2499" i="1" s="1"/>
  <c r="R2500" i="1"/>
  <c r="U2500" i="1" s="1"/>
  <c r="V2500" i="1" s="1"/>
  <c r="R2501" i="1"/>
  <c r="R2502" i="1"/>
  <c r="R2503" i="1"/>
  <c r="R2504" i="1"/>
  <c r="R2505" i="1"/>
  <c r="R2506" i="1"/>
  <c r="R2507" i="1"/>
  <c r="R2508" i="1"/>
  <c r="R2509" i="1"/>
  <c r="R2510" i="1"/>
  <c r="R2511" i="1"/>
  <c r="U2511" i="1" s="1"/>
  <c r="V2511" i="1" s="1"/>
  <c r="R2512" i="1"/>
  <c r="U2512" i="1" s="1"/>
  <c r="V2512" i="1" s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U2524" i="1" s="1"/>
  <c r="V2524" i="1" s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U2536" i="1" s="1"/>
  <c r="V2536" i="1" s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U2548" i="1" s="1"/>
  <c r="V2548" i="1" s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U2560" i="1" s="1"/>
  <c r="V2560" i="1" s="1"/>
  <c r="R2561" i="1"/>
  <c r="R2562" i="1"/>
  <c r="R2563" i="1"/>
  <c r="R2564" i="1"/>
  <c r="R2565" i="1"/>
  <c r="R2566" i="1"/>
  <c r="R2567" i="1"/>
  <c r="R2568" i="1"/>
  <c r="R2569" i="1"/>
  <c r="R2570" i="1"/>
  <c r="R2571" i="1"/>
  <c r="U2571" i="1" s="1"/>
  <c r="V2571" i="1" s="1"/>
  <c r="R2572" i="1"/>
  <c r="U2572" i="1" s="1"/>
  <c r="V2572" i="1" s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U2595" i="1" s="1"/>
  <c r="V2595" i="1" s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U2607" i="1" s="1"/>
  <c r="V2607" i="1" s="1"/>
  <c r="R2608" i="1"/>
  <c r="U2608" i="1" s="1"/>
  <c r="V2608" i="1" s="1"/>
  <c r="R2609" i="1"/>
  <c r="R2610" i="1"/>
  <c r="R2611" i="1"/>
  <c r="R2612" i="1"/>
  <c r="R2613" i="1"/>
  <c r="R2614" i="1"/>
  <c r="R2615" i="1"/>
  <c r="R2616" i="1"/>
  <c r="R2617" i="1"/>
  <c r="R2618" i="1"/>
  <c r="R2619" i="1"/>
  <c r="U2619" i="1" s="1"/>
  <c r="V2619" i="1" s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U2631" i="1" s="1"/>
  <c r="V2631" i="1" s="1"/>
  <c r="R2632" i="1"/>
  <c r="U2632" i="1" s="1"/>
  <c r="V2632" i="1" s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U2655" i="1" s="1"/>
  <c r="V2655" i="1" s="1"/>
  <c r="R2656" i="1"/>
  <c r="U2656" i="1" s="1"/>
  <c r="V2656" i="1" s="1"/>
  <c r="R2657" i="1"/>
  <c r="R2658" i="1"/>
  <c r="R2659" i="1"/>
  <c r="R2660" i="1"/>
  <c r="R2661" i="1"/>
  <c r="R2662" i="1"/>
  <c r="R2663" i="1"/>
  <c r="R2664" i="1"/>
  <c r="R2665" i="1"/>
  <c r="R2666" i="1"/>
  <c r="R2667" i="1"/>
  <c r="U2667" i="1" s="1"/>
  <c r="V2667" i="1" s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U2692" i="1" s="1"/>
  <c r="V2692" i="1" s="1"/>
  <c r="R2693" i="1"/>
  <c r="R2694" i="1"/>
  <c r="R2695" i="1"/>
  <c r="R2696" i="1"/>
  <c r="R2697" i="1"/>
  <c r="R2698" i="1"/>
  <c r="R2699" i="1"/>
  <c r="R2700" i="1"/>
  <c r="R2701" i="1"/>
  <c r="R2702" i="1"/>
  <c r="R2703" i="1"/>
  <c r="U2703" i="1" s="1"/>
  <c r="V2703" i="1" s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U2715" i="1" s="1"/>
  <c r="V2715" i="1" s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U2728" i="1" s="1"/>
  <c r="V2728" i="1" s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U2740" i="1" s="1"/>
  <c r="V2740" i="1" s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U2752" i="1" s="1"/>
  <c r="V2752" i="1" s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U2764" i="1" s="1"/>
  <c r="V2764" i="1" s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U2776" i="1" s="1"/>
  <c r="V2776" i="1" s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U2788" i="1" s="1"/>
  <c r="V2788" i="1" s="1"/>
  <c r="R2789" i="1"/>
  <c r="R2790" i="1"/>
  <c r="R2791" i="1"/>
  <c r="R2792" i="1"/>
  <c r="R2793" i="1"/>
  <c r="R2794" i="1"/>
  <c r="R2795" i="1"/>
  <c r="R2796" i="1"/>
  <c r="R2797" i="1"/>
  <c r="R2798" i="1"/>
  <c r="R2799" i="1"/>
  <c r="U2799" i="1" s="1"/>
  <c r="V2799" i="1" s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U2812" i="1" s="1"/>
  <c r="V2812" i="1" s="1"/>
  <c r="R2813" i="1"/>
  <c r="R2814" i="1"/>
  <c r="R2815" i="1"/>
  <c r="R2816" i="1"/>
  <c r="R2817" i="1"/>
  <c r="R2818" i="1"/>
  <c r="R2819" i="1"/>
  <c r="R2820" i="1"/>
  <c r="R2821" i="1"/>
  <c r="R2822" i="1"/>
  <c r="R2823" i="1"/>
  <c r="U2823" i="1" s="1"/>
  <c r="V2823" i="1" s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U2835" i="1" s="1"/>
  <c r="V2835" i="1" s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U2848" i="1" s="1"/>
  <c r="V2848" i="1" s="1"/>
  <c r="R2849" i="1"/>
  <c r="R2850" i="1"/>
  <c r="R2851" i="1"/>
  <c r="R2852" i="1"/>
  <c r="R2853" i="1"/>
  <c r="R2854" i="1"/>
  <c r="R2855" i="1"/>
  <c r="R2856" i="1"/>
  <c r="R2857" i="1"/>
  <c r="R2858" i="1"/>
  <c r="R2859" i="1"/>
  <c r="U2859" i="1" s="1"/>
  <c r="V2859" i="1" s="1"/>
  <c r="R2860" i="1"/>
  <c r="U2860" i="1" s="1"/>
  <c r="V2860" i="1" s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U2872" i="1" s="1"/>
  <c r="V2872" i="1" s="1"/>
  <c r="R2873" i="1"/>
  <c r="R2874" i="1"/>
  <c r="R2875" i="1"/>
  <c r="R2876" i="1"/>
  <c r="R2877" i="1"/>
  <c r="R2878" i="1"/>
  <c r="R2879" i="1"/>
  <c r="R2880" i="1"/>
  <c r="R2881" i="1"/>
  <c r="R2882" i="1"/>
  <c r="R2883" i="1"/>
  <c r="U2883" i="1" s="1"/>
  <c r="V2883" i="1" s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U2896" i="1" s="1"/>
  <c r="V2896" i="1" s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U2908" i="1" s="1"/>
  <c r="V2908" i="1" s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U2920" i="1" s="1"/>
  <c r="V2920" i="1" s="1"/>
  <c r="R2921" i="1"/>
  <c r="R2922" i="1"/>
  <c r="R2923" i="1"/>
  <c r="R2924" i="1"/>
  <c r="R2925" i="1"/>
  <c r="R2926" i="1"/>
  <c r="R2927" i="1"/>
  <c r="R2928" i="1"/>
  <c r="R2929" i="1"/>
  <c r="R2930" i="1"/>
  <c r="R2931" i="1"/>
  <c r="U2931" i="1" s="1"/>
  <c r="V2931" i="1" s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U2944" i="1" s="1"/>
  <c r="V2944" i="1" s="1"/>
  <c r="R2945" i="1"/>
  <c r="R2946" i="1"/>
  <c r="R2947" i="1"/>
  <c r="R2948" i="1"/>
  <c r="R2949" i="1"/>
  <c r="R2950" i="1"/>
  <c r="R2951" i="1"/>
  <c r="R2952" i="1"/>
  <c r="R2953" i="1"/>
  <c r="R2954" i="1"/>
  <c r="R2955" i="1"/>
  <c r="U2955" i="1" s="1"/>
  <c r="V2955" i="1" s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U2968" i="1" s="1"/>
  <c r="V2968" i="1" s="1"/>
  <c r="R2969" i="1"/>
  <c r="R2970" i="1"/>
  <c r="R2971" i="1"/>
  <c r="R2972" i="1"/>
  <c r="R2973" i="1"/>
  <c r="R2974" i="1"/>
  <c r="R2975" i="1"/>
  <c r="R2976" i="1"/>
  <c r="R2977" i="1"/>
  <c r="R2978" i="1"/>
  <c r="R2979" i="1"/>
  <c r="U2979" i="1" s="1"/>
  <c r="V2979" i="1" s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U2991" i="1" s="1"/>
  <c r="V2991" i="1" s="1"/>
  <c r="R2992" i="1"/>
  <c r="U2992" i="1" s="1"/>
  <c r="V2992" i="1" s="1"/>
  <c r="R2993" i="1"/>
  <c r="R2994" i="1"/>
  <c r="R2995" i="1"/>
  <c r="R2996" i="1"/>
  <c r="R2997" i="1"/>
  <c r="R2998" i="1"/>
  <c r="R2999" i="1"/>
  <c r="R3000" i="1"/>
  <c r="R3001" i="1"/>
  <c r="R3002" i="1"/>
  <c r="R3003" i="1"/>
  <c r="U3003" i="1" s="1"/>
  <c r="V3003" i="1" s="1"/>
  <c r="R3004" i="1"/>
  <c r="U3004" i="1" s="1"/>
  <c r="V3004" i="1" s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U3016" i="1" s="1"/>
  <c r="V3016" i="1" s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U3028" i="1" s="1"/>
  <c r="V3028" i="1" s="1"/>
  <c r="R3029" i="1"/>
  <c r="R3030" i="1"/>
  <c r="R3031" i="1"/>
  <c r="R3032" i="1"/>
  <c r="R3033" i="1"/>
  <c r="R3034" i="1"/>
  <c r="R3035" i="1"/>
  <c r="R3036" i="1"/>
  <c r="R3037" i="1"/>
  <c r="R3038" i="1"/>
  <c r="R3039" i="1"/>
  <c r="U3039" i="1" s="1"/>
  <c r="V3039" i="1" s="1"/>
  <c r="R3040" i="1"/>
  <c r="U3040" i="1" s="1"/>
  <c r="V3040" i="1" s="1"/>
  <c r="R3041" i="1"/>
  <c r="R3042" i="1"/>
  <c r="R3043" i="1"/>
  <c r="R3044" i="1"/>
  <c r="R3045" i="1"/>
  <c r="R3046" i="1"/>
  <c r="R3047" i="1"/>
  <c r="R3048" i="1"/>
  <c r="R3049" i="1"/>
  <c r="R3050" i="1"/>
  <c r="R3051" i="1"/>
  <c r="U3051" i="1" s="1"/>
  <c r="V3051" i="1" s="1"/>
  <c r="R3052" i="1"/>
  <c r="U3052" i="1" s="1"/>
  <c r="V3052" i="1" s="1"/>
  <c r="R3053" i="1"/>
  <c r="R3054" i="1"/>
  <c r="R3055" i="1"/>
  <c r="R3056" i="1"/>
  <c r="R3057" i="1"/>
  <c r="U3057" i="1" s="1"/>
  <c r="V3057" i="1" s="1"/>
  <c r="R3058" i="1"/>
  <c r="R3059" i="1"/>
  <c r="R3060" i="1"/>
  <c r="R3061" i="1"/>
  <c r="R3062" i="1"/>
  <c r="R3063" i="1"/>
  <c r="U3063" i="1" s="1"/>
  <c r="V3063" i="1" s="1"/>
  <c r="R3064" i="1"/>
  <c r="R3065" i="1"/>
  <c r="R3066" i="1"/>
  <c r="R3067" i="1"/>
  <c r="R3068" i="1"/>
  <c r="R3069" i="1"/>
  <c r="U3069" i="1" s="1"/>
  <c r="V3069" i="1" s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U3087" i="1" s="1"/>
  <c r="V3087" i="1" s="1"/>
  <c r="R3088" i="1"/>
  <c r="U3088" i="1" s="1"/>
  <c r="V3088" i="1" s="1"/>
  <c r="R3089" i="1"/>
  <c r="R3090" i="1"/>
  <c r="R3091" i="1"/>
  <c r="R3092" i="1"/>
  <c r="R3093" i="1"/>
  <c r="R3094" i="1"/>
  <c r="R3095" i="1"/>
  <c r="R3096" i="1"/>
  <c r="R3097" i="1"/>
  <c r="R3098" i="1"/>
  <c r="R3099" i="1"/>
  <c r="U3099" i="1" s="1"/>
  <c r="V3099" i="1" s="1"/>
  <c r="R3100" i="1"/>
  <c r="U3100" i="1" s="1"/>
  <c r="V3100" i="1" s="1"/>
  <c r="R3101" i="1"/>
  <c r="R3102" i="1"/>
  <c r="R3103" i="1"/>
  <c r="R3104" i="1"/>
  <c r="R3105" i="1"/>
  <c r="U3105" i="1" s="1"/>
  <c r="V3105" i="1" s="1"/>
  <c r="R3106" i="1"/>
  <c r="R3107" i="1"/>
  <c r="R3108" i="1"/>
  <c r="R3109" i="1"/>
  <c r="R3110" i="1"/>
  <c r="R3111" i="1"/>
  <c r="U3111" i="1" s="1"/>
  <c r="V3111" i="1" s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U3123" i="1" s="1"/>
  <c r="V3123" i="1" s="1"/>
  <c r="R3124" i="1"/>
  <c r="R3125" i="1"/>
  <c r="R3126" i="1"/>
  <c r="R3127" i="1"/>
  <c r="R3128" i="1"/>
  <c r="R3129" i="1"/>
  <c r="U3129" i="1" s="1"/>
  <c r="V3129" i="1" s="1"/>
  <c r="R3130" i="1"/>
  <c r="R3131" i="1"/>
  <c r="R3132" i="1"/>
  <c r="R3133" i="1"/>
  <c r="R3134" i="1"/>
  <c r="R3135" i="1"/>
  <c r="R3136" i="1"/>
  <c r="U3136" i="1" s="1"/>
  <c r="V3136" i="1" s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U3148" i="1" s="1"/>
  <c r="V3148" i="1" s="1"/>
  <c r="R3149" i="1"/>
  <c r="R3150" i="1"/>
  <c r="R3151" i="1"/>
  <c r="R3152" i="1"/>
  <c r="R3153" i="1"/>
  <c r="U3153" i="1" s="1"/>
  <c r="V3153" i="1" s="1"/>
  <c r="R3154" i="1"/>
  <c r="R3155" i="1"/>
  <c r="R3156" i="1"/>
  <c r="R3157" i="1"/>
  <c r="R3158" i="1"/>
  <c r="R3159" i="1"/>
  <c r="U3159" i="1" s="1"/>
  <c r="V3159" i="1" s="1"/>
  <c r="R3160" i="1"/>
  <c r="U3160" i="1" s="1"/>
  <c r="V3160" i="1" s="1"/>
  <c r="R3161" i="1"/>
  <c r="R3162" i="1"/>
  <c r="R3163" i="1"/>
  <c r="R3164" i="1"/>
  <c r="R3165" i="1"/>
  <c r="U3165" i="1" s="1"/>
  <c r="V3165" i="1" s="1"/>
  <c r="R3166" i="1"/>
  <c r="R3167" i="1"/>
  <c r="R3168" i="1"/>
  <c r="R3169" i="1"/>
  <c r="R3170" i="1"/>
  <c r="R3171" i="1"/>
  <c r="R3172" i="1"/>
  <c r="U3172" i="1" s="1"/>
  <c r="V3172" i="1" s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U3184" i="1" s="1"/>
  <c r="V3184" i="1" s="1"/>
  <c r="R3185" i="1"/>
  <c r="R3186" i="1"/>
  <c r="R3187" i="1"/>
  <c r="R3188" i="1"/>
  <c r="R3189" i="1"/>
  <c r="U3189" i="1" s="1"/>
  <c r="V3189" i="1" s="1"/>
  <c r="R3190" i="1"/>
  <c r="R3191" i="1"/>
  <c r="R3192" i="1"/>
  <c r="R3193" i="1"/>
  <c r="R3194" i="1"/>
  <c r="R3195" i="1"/>
  <c r="U3195" i="1" s="1"/>
  <c r="V3195" i="1" s="1"/>
  <c r="R3196" i="1"/>
  <c r="U3196" i="1" s="1"/>
  <c r="V3196" i="1" s="1"/>
  <c r="R3197" i="1"/>
  <c r="R3198" i="1"/>
  <c r="R3199" i="1"/>
  <c r="R3200" i="1"/>
  <c r="R3201" i="1"/>
  <c r="R3202" i="1"/>
  <c r="R3203" i="1"/>
  <c r="R3204" i="1"/>
  <c r="R3205" i="1"/>
  <c r="R3206" i="1"/>
  <c r="R3207" i="1"/>
  <c r="U3207" i="1" s="1"/>
  <c r="V3207" i="1" s="1"/>
  <c r="R3208" i="1"/>
  <c r="U3208" i="1" s="1"/>
  <c r="V3208" i="1" s="1"/>
  <c r="R3209" i="1"/>
  <c r="R3210" i="1"/>
  <c r="R3211" i="1"/>
  <c r="R3212" i="1"/>
  <c r="R3213" i="1"/>
  <c r="U3213" i="1" s="1"/>
  <c r="V3213" i="1" s="1"/>
  <c r="R3214" i="1"/>
  <c r="R3215" i="1"/>
  <c r="R3216" i="1"/>
  <c r="R3217" i="1"/>
  <c r="R3218" i="1"/>
  <c r="R3219" i="1"/>
  <c r="R3220" i="1"/>
  <c r="U3220" i="1" s="1"/>
  <c r="V3220" i="1" s="1"/>
  <c r="R3221" i="1"/>
  <c r="R3222" i="1"/>
  <c r="R3223" i="1"/>
  <c r="R3224" i="1"/>
  <c r="R3225" i="1"/>
  <c r="R3226" i="1"/>
  <c r="R3227" i="1"/>
  <c r="R3228" i="1"/>
  <c r="R3229" i="1"/>
  <c r="R3230" i="1"/>
  <c r="R3231" i="1"/>
  <c r="U3231" i="1" s="1"/>
  <c r="V3231" i="1" s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U3249" i="1" s="1"/>
  <c r="V3249" i="1" s="1"/>
  <c r="R3250" i="1"/>
  <c r="R3251" i="1"/>
  <c r="R3252" i="1"/>
  <c r="R3253" i="1"/>
  <c r="R3254" i="1"/>
  <c r="R3255" i="1"/>
  <c r="R3256" i="1"/>
  <c r="U3256" i="1" s="1"/>
  <c r="V3256" i="1" s="1"/>
  <c r="R3257" i="1"/>
  <c r="R3258" i="1"/>
  <c r="R3259" i="1"/>
  <c r="R3260" i="1"/>
  <c r="R3261" i="1"/>
  <c r="U3261" i="1" s="1"/>
  <c r="V3261" i="1" s="1"/>
  <c r="R3262" i="1"/>
  <c r="R3263" i="1"/>
  <c r="R3264" i="1"/>
  <c r="R3265" i="1"/>
  <c r="R3266" i="1"/>
  <c r="R3267" i="1"/>
  <c r="U3267" i="1" s="1"/>
  <c r="V3267" i="1" s="1"/>
  <c r="R3268" i="1"/>
  <c r="U3268" i="1" s="1"/>
  <c r="V3268" i="1" s="1"/>
  <c r="R3269" i="1"/>
  <c r="R3270" i="1"/>
  <c r="R3271" i="1"/>
  <c r="R3272" i="1"/>
  <c r="R3273" i="1"/>
  <c r="U3273" i="1" s="1"/>
  <c r="V3273" i="1" s="1"/>
  <c r="R3274" i="1"/>
  <c r="R3275" i="1"/>
  <c r="R3276" i="1"/>
  <c r="R3277" i="1"/>
  <c r="R3278" i="1"/>
  <c r="R3279" i="1"/>
  <c r="R3280" i="1"/>
  <c r="U3280" i="1" s="1"/>
  <c r="V3280" i="1" s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U3292" i="1" s="1"/>
  <c r="V3292" i="1" s="1"/>
  <c r="R3293" i="1"/>
  <c r="R3294" i="1"/>
  <c r="R3295" i="1"/>
  <c r="R3296" i="1"/>
  <c r="R3297" i="1"/>
  <c r="U3297" i="1" s="1"/>
  <c r="V3297" i="1" s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U3309" i="1" s="1"/>
  <c r="V3309" i="1" s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U3321" i="1" s="1"/>
  <c r="V3321" i="1" s="1"/>
  <c r="R3322" i="1"/>
  <c r="R3323" i="1"/>
  <c r="R3324" i="1"/>
  <c r="R3325" i="1"/>
  <c r="R3326" i="1"/>
  <c r="R3327" i="1"/>
  <c r="U3327" i="1" s="1"/>
  <c r="V3327" i="1" s="1"/>
  <c r="R3328" i="1"/>
  <c r="U3328" i="1" s="1"/>
  <c r="V3328" i="1" s="1"/>
  <c r="R3329" i="1"/>
  <c r="R3330" i="1"/>
  <c r="R3331" i="1"/>
  <c r="R3332" i="1"/>
  <c r="R3333" i="1"/>
  <c r="U3333" i="1" s="1"/>
  <c r="V3333" i="1" s="1"/>
  <c r="R3334" i="1"/>
  <c r="R3335" i="1"/>
  <c r="R3336" i="1"/>
  <c r="R3337" i="1"/>
  <c r="R3338" i="1"/>
  <c r="R3339" i="1"/>
  <c r="U3339" i="1" s="1"/>
  <c r="V3339" i="1" s="1"/>
  <c r="R3340" i="1"/>
  <c r="R3341" i="1"/>
  <c r="R3342" i="1"/>
  <c r="R3343" i="1"/>
  <c r="R3344" i="1"/>
  <c r="R3345" i="1"/>
  <c r="U3345" i="1" s="1"/>
  <c r="V3345" i="1" s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U3357" i="1" s="1"/>
  <c r="V3357" i="1" s="1"/>
  <c r="R3358" i="1"/>
  <c r="R3359" i="1"/>
  <c r="R3360" i="1"/>
  <c r="R3361" i="1"/>
  <c r="R3362" i="1"/>
  <c r="R3363" i="1"/>
  <c r="R3364" i="1"/>
  <c r="U3364" i="1" s="1"/>
  <c r="V3364" i="1" s="1"/>
  <c r="R3365" i="1"/>
  <c r="R3366" i="1"/>
  <c r="R3367" i="1"/>
  <c r="R3368" i="1"/>
  <c r="R3369" i="1"/>
  <c r="U3369" i="1" s="1"/>
  <c r="V3369" i="1" s="1"/>
  <c r="R3370" i="1"/>
  <c r="R3371" i="1"/>
  <c r="R3372" i="1"/>
  <c r="R3373" i="1"/>
  <c r="R3374" i="1"/>
  <c r="R3375" i="1"/>
  <c r="U3375" i="1" s="1"/>
  <c r="V3375" i="1" s="1"/>
  <c r="R3376" i="1"/>
  <c r="U3376" i="1" s="1"/>
  <c r="V3376" i="1" s="1"/>
  <c r="R3377" i="1"/>
  <c r="R3378" i="1"/>
  <c r="R3379" i="1"/>
  <c r="R3380" i="1"/>
  <c r="R3381" i="1"/>
  <c r="U3381" i="1" s="1"/>
  <c r="V3381" i="1" s="1"/>
  <c r="R3382" i="1"/>
  <c r="R3383" i="1"/>
  <c r="R3384" i="1"/>
  <c r="R3385" i="1"/>
  <c r="R3386" i="1"/>
  <c r="R3387" i="1"/>
  <c r="U3387" i="1" s="1"/>
  <c r="V3387" i="1" s="1"/>
  <c r="R3388" i="1"/>
  <c r="U3388" i="1" s="1"/>
  <c r="V3388" i="1" s="1"/>
  <c r="R3389" i="1"/>
  <c r="R3390" i="1"/>
  <c r="R3391" i="1"/>
  <c r="R3392" i="1"/>
  <c r="R3393" i="1"/>
  <c r="R3394" i="1"/>
  <c r="R3395" i="1"/>
  <c r="R3396" i="1"/>
  <c r="R3397" i="1"/>
  <c r="R3398" i="1"/>
  <c r="R3399" i="1"/>
  <c r="U3399" i="1" s="1"/>
  <c r="V3399" i="1" s="1"/>
  <c r="R3400" i="1"/>
  <c r="R3401" i="1"/>
  <c r="R3402" i="1"/>
  <c r="R3403" i="1"/>
  <c r="R3404" i="1"/>
  <c r="R3405" i="1"/>
  <c r="U3405" i="1" s="1"/>
  <c r="V3405" i="1" s="1"/>
  <c r="R3406" i="1"/>
  <c r="R3407" i="1"/>
  <c r="R3408" i="1"/>
  <c r="R3409" i="1"/>
  <c r="R3410" i="1"/>
  <c r="R3411" i="1"/>
  <c r="R3412" i="1"/>
  <c r="U3412" i="1" s="1"/>
  <c r="V3412" i="1" s="1"/>
  <c r="R3413" i="1"/>
  <c r="R3414" i="1"/>
  <c r="R3415" i="1"/>
  <c r="R3416" i="1"/>
  <c r="R3417" i="1"/>
  <c r="U3417" i="1" s="1"/>
  <c r="V3417" i="1" s="1"/>
  <c r="R3418" i="1"/>
  <c r="R3419" i="1"/>
  <c r="R3420" i="1"/>
  <c r="R3421" i="1"/>
  <c r="R3422" i="1"/>
  <c r="R3423" i="1"/>
  <c r="U3423" i="1" s="1"/>
  <c r="V3423" i="1" s="1"/>
  <c r="R3424" i="1"/>
  <c r="U3424" i="1" s="1"/>
  <c r="V3424" i="1" s="1"/>
  <c r="R3425" i="1"/>
  <c r="R3426" i="1"/>
  <c r="R3427" i="1"/>
  <c r="R3428" i="1"/>
  <c r="R3429" i="1"/>
  <c r="U3429" i="1" s="1"/>
  <c r="V3429" i="1" s="1"/>
  <c r="R3430" i="1"/>
  <c r="R3431" i="1"/>
  <c r="R3432" i="1"/>
  <c r="R3433" i="1"/>
  <c r="R3434" i="1"/>
  <c r="R3435" i="1"/>
  <c r="R3436" i="1"/>
  <c r="U3436" i="1" s="1"/>
  <c r="V3436" i="1" s="1"/>
  <c r="R3437" i="1"/>
  <c r="R3438" i="1"/>
  <c r="R3439" i="1"/>
  <c r="R3440" i="1"/>
  <c r="R3441" i="1"/>
  <c r="R3442" i="1"/>
  <c r="R3443" i="1"/>
  <c r="R3444" i="1"/>
  <c r="R3445" i="1"/>
  <c r="R3446" i="1"/>
  <c r="R3447" i="1"/>
  <c r="U3447" i="1" s="1"/>
  <c r="V3447" i="1" s="1"/>
  <c r="R3448" i="1"/>
  <c r="U3448" i="1" s="1"/>
  <c r="V3448" i="1" s="1"/>
  <c r="R3449" i="1"/>
  <c r="R3450" i="1"/>
  <c r="R3451" i="1"/>
  <c r="R3452" i="1"/>
  <c r="R3453" i="1"/>
  <c r="U3453" i="1" s="1"/>
  <c r="V3453" i="1" s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U3465" i="1" s="1"/>
  <c r="V3465" i="1" s="1"/>
  <c r="R3466" i="1"/>
  <c r="R3467" i="1"/>
  <c r="R3468" i="1"/>
  <c r="R3469" i="1"/>
  <c r="R3470" i="1"/>
  <c r="R3471" i="1"/>
  <c r="U3471" i="1" s="1"/>
  <c r="V3471" i="1" s="1"/>
  <c r="R3472" i="1"/>
  <c r="R3473" i="1"/>
  <c r="R3474" i="1"/>
  <c r="R3475" i="1"/>
  <c r="R3476" i="1"/>
  <c r="R3477" i="1"/>
  <c r="U3477" i="1" s="1"/>
  <c r="V3477" i="1" s="1"/>
  <c r="R3478" i="1"/>
  <c r="R3479" i="1"/>
  <c r="R3480" i="1"/>
  <c r="R3481" i="1"/>
  <c r="R3482" i="1"/>
  <c r="R3483" i="1"/>
  <c r="U3483" i="1" s="1"/>
  <c r="V3483" i="1" s="1"/>
  <c r="R3484" i="1"/>
  <c r="U3484" i="1" s="1"/>
  <c r="V3484" i="1" s="1"/>
  <c r="R3485" i="1"/>
  <c r="R3486" i="1"/>
  <c r="R3487" i="1"/>
  <c r="R3488" i="1"/>
  <c r="R3489" i="1"/>
  <c r="U3489" i="1" s="1"/>
  <c r="V3489" i="1" s="1"/>
  <c r="R3490" i="1"/>
  <c r="R3491" i="1"/>
  <c r="R3492" i="1"/>
  <c r="R3493" i="1"/>
  <c r="R3494" i="1"/>
  <c r="R3495" i="1"/>
  <c r="U3495" i="1" s="1"/>
  <c r="V3495" i="1" s="1"/>
  <c r="R3496" i="1"/>
  <c r="U3496" i="1" s="1"/>
  <c r="V3496" i="1" s="1"/>
  <c r="R3497" i="1"/>
  <c r="R3498" i="1"/>
  <c r="R3499" i="1"/>
  <c r="R3500" i="1"/>
  <c r="R3501" i="1"/>
  <c r="U3501" i="1" s="1"/>
  <c r="V3501" i="1" s="1"/>
  <c r="R3502" i="1"/>
  <c r="R3503" i="1"/>
  <c r="R3504" i="1"/>
  <c r="R3505" i="1"/>
  <c r="R3506" i="1"/>
  <c r="R3507" i="1"/>
  <c r="R3508" i="1"/>
  <c r="U3508" i="1" s="1"/>
  <c r="V3508" i="1" s="1"/>
  <c r="R3509" i="1"/>
  <c r="R3510" i="1"/>
  <c r="R3511" i="1"/>
  <c r="R3512" i="1"/>
  <c r="R3513" i="1"/>
  <c r="U3513" i="1" s="1"/>
  <c r="V3513" i="1" s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U3531" i="1" s="1"/>
  <c r="V3531" i="1" s="1"/>
  <c r="R3532" i="1"/>
  <c r="U3532" i="1" s="1"/>
  <c r="V3532" i="1" s="1"/>
  <c r="R3533" i="1"/>
  <c r="R3534" i="1"/>
  <c r="R3535" i="1"/>
  <c r="R3536" i="1"/>
  <c r="R3537" i="1"/>
  <c r="U3537" i="1" s="1"/>
  <c r="V3537" i="1" s="1"/>
  <c r="R3538" i="1"/>
  <c r="R3539" i="1"/>
  <c r="R3540" i="1"/>
  <c r="R3541" i="1"/>
  <c r="R3542" i="1"/>
  <c r="R3543" i="1"/>
  <c r="U3543" i="1" s="1"/>
  <c r="V3543" i="1" s="1"/>
  <c r="R3544" i="1"/>
  <c r="R3545" i="1"/>
  <c r="R3546" i="1"/>
  <c r="R3547" i="1"/>
  <c r="R3548" i="1"/>
  <c r="R3549" i="1"/>
  <c r="U3549" i="1" s="1"/>
  <c r="V3549" i="1" s="1"/>
  <c r="R3550" i="1"/>
  <c r="R3551" i="1"/>
  <c r="R3552" i="1"/>
  <c r="R3553" i="1"/>
  <c r="R3554" i="1"/>
  <c r="R3555" i="1"/>
  <c r="U3555" i="1" s="1"/>
  <c r="V3555" i="1" s="1"/>
  <c r="R3556" i="1"/>
  <c r="U3556" i="1" s="1"/>
  <c r="V3556" i="1" s="1"/>
  <c r="R3557" i="1"/>
  <c r="R3558" i="1"/>
  <c r="R3559" i="1"/>
  <c r="R3560" i="1"/>
  <c r="R3561" i="1"/>
  <c r="U3561" i="1" s="1"/>
  <c r="V3561" i="1" s="1"/>
  <c r="R3562" i="1"/>
  <c r="R3563" i="1"/>
  <c r="R3564" i="1"/>
  <c r="R3565" i="1"/>
  <c r="R3566" i="1"/>
  <c r="R3567" i="1"/>
  <c r="U3567" i="1" s="1"/>
  <c r="V3567" i="1" s="1"/>
  <c r="R3568" i="1"/>
  <c r="U3568" i="1" s="1"/>
  <c r="V3568" i="1" s="1"/>
  <c r="R3569" i="1"/>
  <c r="R3570" i="1"/>
  <c r="R3571" i="1"/>
  <c r="R3572" i="1"/>
  <c r="R3573" i="1"/>
  <c r="U3573" i="1" s="1"/>
  <c r="V3573" i="1" s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U3585" i="1" s="1"/>
  <c r="V3585" i="1" s="1"/>
  <c r="R3586" i="1"/>
  <c r="R3587" i="1"/>
  <c r="R3588" i="1"/>
  <c r="R3589" i="1"/>
  <c r="R3590" i="1"/>
  <c r="R3591" i="1"/>
  <c r="U3591" i="1" s="1"/>
  <c r="V3591" i="1" s="1"/>
  <c r="R3592" i="1"/>
  <c r="U3592" i="1" s="1"/>
  <c r="V3592" i="1" s="1"/>
  <c r="R3593" i="1"/>
  <c r="R3594" i="1"/>
  <c r="R3595" i="1"/>
  <c r="R3596" i="1"/>
  <c r="R3597" i="1"/>
  <c r="U3597" i="1" s="1"/>
  <c r="V3597" i="1" s="1"/>
  <c r="R3598" i="1"/>
  <c r="R3599" i="1"/>
  <c r="R3600" i="1"/>
  <c r="R3601" i="1"/>
  <c r="R3602" i="1"/>
  <c r="R3603" i="1"/>
  <c r="U3603" i="1" s="1"/>
  <c r="V3603" i="1" s="1"/>
  <c r="R3604" i="1"/>
  <c r="R3605" i="1"/>
  <c r="R3606" i="1"/>
  <c r="R3607" i="1"/>
  <c r="R3608" i="1"/>
  <c r="R3609" i="1"/>
  <c r="U3609" i="1" s="1"/>
  <c r="V3609" i="1" s="1"/>
  <c r="R3610" i="1"/>
  <c r="R3611" i="1"/>
  <c r="R3612" i="1"/>
  <c r="R3613" i="1"/>
  <c r="R3614" i="1"/>
  <c r="R3615" i="1"/>
  <c r="U3615" i="1" s="1"/>
  <c r="V3615" i="1" s="1"/>
  <c r="R3616" i="1"/>
  <c r="U3616" i="1" s="1"/>
  <c r="V3616" i="1" s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U3645" i="1" s="1"/>
  <c r="V3645" i="1" s="1"/>
  <c r="R3646" i="1"/>
  <c r="R3647" i="1"/>
  <c r="R3648" i="1"/>
  <c r="R3649" i="1"/>
  <c r="R3650" i="1"/>
  <c r="R3651" i="1"/>
  <c r="U3651" i="1" s="1"/>
  <c r="V3651" i="1" s="1"/>
  <c r="R3652" i="1"/>
  <c r="U3652" i="1" s="1"/>
  <c r="V3652" i="1" s="1"/>
  <c r="R3653" i="1"/>
  <c r="R3654" i="1"/>
  <c r="R3655" i="1"/>
  <c r="R3656" i="1"/>
  <c r="R3657" i="1"/>
  <c r="R3658" i="1"/>
  <c r="R3659" i="1"/>
  <c r="R3660" i="1"/>
  <c r="R3661" i="1"/>
  <c r="R3662" i="1"/>
  <c r="R3663" i="1"/>
  <c r="U3663" i="1" s="1"/>
  <c r="V3663" i="1" s="1"/>
  <c r="R3664" i="1"/>
  <c r="U3664" i="1" s="1"/>
  <c r="V3664" i="1" s="1"/>
  <c r="R3665" i="1"/>
  <c r="R3666" i="1"/>
  <c r="R3667" i="1"/>
  <c r="R3668" i="1"/>
  <c r="R3669" i="1"/>
  <c r="U3669" i="1" s="1"/>
  <c r="V3669" i="1" s="1"/>
  <c r="R3670" i="1"/>
  <c r="R3671" i="1"/>
  <c r="R3672" i="1"/>
  <c r="R3673" i="1"/>
  <c r="R3674" i="1"/>
  <c r="R3675" i="1"/>
  <c r="U3675" i="1" s="1"/>
  <c r="V3675" i="1" s="1"/>
  <c r="R3676" i="1"/>
  <c r="R3677" i="1"/>
  <c r="R3678" i="1"/>
  <c r="R3679" i="1"/>
  <c r="R3680" i="1"/>
  <c r="R3681" i="1"/>
  <c r="U3681" i="1" s="1"/>
  <c r="V3681" i="1" s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U3699" i="1" s="1"/>
  <c r="V3699" i="1" s="1"/>
  <c r="R3700" i="1"/>
  <c r="U3700" i="1" s="1"/>
  <c r="V3700" i="1" s="1"/>
  <c r="R3701" i="1"/>
  <c r="R3702" i="1"/>
  <c r="R3703" i="1"/>
  <c r="R3704" i="1"/>
  <c r="R3705" i="1"/>
  <c r="U3705" i="1" s="1"/>
  <c r="R3706" i="1"/>
  <c r="R3707" i="1"/>
  <c r="R3708" i="1"/>
  <c r="R3709" i="1"/>
  <c r="R3710" i="1"/>
  <c r="R3711" i="1"/>
  <c r="R3712" i="1"/>
  <c r="U3712" i="1" s="1"/>
  <c r="V3712" i="1" s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U3724" i="1" s="1"/>
  <c r="V3724" i="1" s="1"/>
  <c r="R3725" i="1"/>
  <c r="R3726" i="1"/>
  <c r="R3727" i="1"/>
  <c r="R3728" i="1"/>
  <c r="R3729" i="1"/>
  <c r="U3729" i="1" s="1"/>
  <c r="V3729" i="1" s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U3741" i="1" s="1"/>
  <c r="V3741" i="1" s="1"/>
  <c r="R3742" i="1"/>
  <c r="R3743" i="1"/>
  <c r="R3744" i="1"/>
  <c r="R3745" i="1"/>
  <c r="R3746" i="1"/>
  <c r="R3747" i="1"/>
  <c r="R3748" i="1"/>
  <c r="U3748" i="1" s="1"/>
  <c r="V3748" i="1" s="1"/>
  <c r="R3749" i="1"/>
  <c r="R3750" i="1"/>
  <c r="R3751" i="1"/>
  <c r="R3752" i="1"/>
  <c r="R3753" i="1"/>
  <c r="R3754" i="1"/>
  <c r="R3755" i="1"/>
  <c r="R3756" i="1"/>
  <c r="R3757" i="1"/>
  <c r="R3758" i="1"/>
  <c r="R3759" i="1"/>
  <c r="U3759" i="1" s="1"/>
  <c r="V3759" i="1" s="1"/>
  <c r="R3760" i="1"/>
  <c r="R3761" i="1"/>
  <c r="R3762" i="1"/>
  <c r="R3763" i="1"/>
  <c r="R3764" i="1"/>
  <c r="R3765" i="1"/>
  <c r="U3765" i="1" s="1"/>
  <c r="V3765" i="1" s="1"/>
  <c r="R3766" i="1"/>
  <c r="R3767" i="1"/>
  <c r="R3768" i="1"/>
  <c r="R3769" i="1"/>
  <c r="R3770" i="1"/>
  <c r="R3771" i="1"/>
  <c r="U3771" i="1" s="1"/>
  <c r="V3771" i="1" s="1"/>
  <c r="R3772" i="1"/>
  <c r="U3772" i="1" s="1"/>
  <c r="V3772" i="1" s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U3784" i="1" s="1"/>
  <c r="V3784" i="1" s="1"/>
  <c r="R3785" i="1"/>
  <c r="R3786" i="1"/>
  <c r="R3787" i="1"/>
  <c r="R3788" i="1"/>
  <c r="R3789" i="1"/>
  <c r="U3789" i="1" s="1"/>
  <c r="V3789" i="1" s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U3801" i="1" s="1"/>
  <c r="V3801" i="1" s="1"/>
  <c r="R3802" i="1"/>
  <c r="R3803" i="1"/>
  <c r="R3804" i="1"/>
  <c r="R3805" i="1"/>
  <c r="R3806" i="1"/>
  <c r="R3807" i="1"/>
  <c r="U3807" i="1" s="1"/>
  <c r="V3807" i="1" s="1"/>
  <c r="R3808" i="1"/>
  <c r="U3808" i="1" s="1"/>
  <c r="V3808" i="1" s="1"/>
  <c r="R3809" i="1"/>
  <c r="R3810" i="1"/>
  <c r="R3811" i="1"/>
  <c r="R3812" i="1"/>
  <c r="R3813" i="1"/>
  <c r="U3813" i="1" s="1"/>
  <c r="V3813" i="1" s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U3825" i="1" s="1"/>
  <c r="V3825" i="1" s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U3837" i="1" s="1"/>
  <c r="V3837" i="1" s="1"/>
  <c r="R3838" i="1"/>
  <c r="R3839" i="1"/>
  <c r="R3840" i="1"/>
  <c r="R3841" i="1"/>
  <c r="R3842" i="1"/>
  <c r="R3843" i="1"/>
  <c r="R3844" i="1"/>
  <c r="U3844" i="1" s="1"/>
  <c r="V3844" i="1" s="1"/>
  <c r="R3845" i="1"/>
  <c r="R3846" i="1"/>
  <c r="R3847" i="1"/>
  <c r="R3848" i="1"/>
  <c r="R3849" i="1"/>
  <c r="R3850" i="1"/>
  <c r="R3851" i="1"/>
  <c r="R3852" i="1"/>
  <c r="R3853" i="1"/>
  <c r="R3854" i="1"/>
  <c r="R3855" i="1"/>
  <c r="U3855" i="1" s="1"/>
  <c r="V3855" i="1" s="1"/>
  <c r="R3856" i="1"/>
  <c r="R3857" i="1"/>
  <c r="R3858" i="1"/>
  <c r="R3859" i="1"/>
  <c r="R3860" i="1"/>
  <c r="R3861" i="1"/>
  <c r="U3861" i="1" s="1"/>
  <c r="V3861" i="1" s="1"/>
  <c r="R3862" i="1"/>
  <c r="R3863" i="1"/>
  <c r="R3864" i="1"/>
  <c r="R3865" i="1"/>
  <c r="R3866" i="1"/>
  <c r="R3867" i="1"/>
  <c r="U3867" i="1" s="1"/>
  <c r="V3867" i="1" s="1"/>
  <c r="R3868" i="1"/>
  <c r="R3869" i="1"/>
  <c r="R3870" i="1"/>
  <c r="R3871" i="1"/>
  <c r="R3872" i="1"/>
  <c r="R3873" i="1"/>
  <c r="U3873" i="1" s="1"/>
  <c r="V3873" i="1" s="1"/>
  <c r="R3874" i="1"/>
  <c r="R3875" i="1"/>
  <c r="R3876" i="1"/>
  <c r="R3877" i="1"/>
  <c r="R3878" i="1"/>
  <c r="R3879" i="1"/>
  <c r="U3879" i="1" s="1"/>
  <c r="V3879" i="1" s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U3897" i="1" s="1"/>
  <c r="V3897" i="1" s="1"/>
  <c r="R3898" i="1"/>
  <c r="R3899" i="1"/>
  <c r="R3900" i="1"/>
  <c r="R3901" i="1"/>
  <c r="R3902" i="1"/>
  <c r="R3903" i="1"/>
  <c r="R3904" i="1"/>
  <c r="U3904" i="1" s="1"/>
  <c r="V3904" i="1" s="1"/>
  <c r="R3905" i="1"/>
  <c r="R3906" i="1"/>
  <c r="R3907" i="1"/>
  <c r="R3908" i="1"/>
  <c r="R3909" i="1"/>
  <c r="U3909" i="1" s="1"/>
  <c r="V3909" i="1" s="1"/>
  <c r="R3910" i="1"/>
  <c r="R3911" i="1"/>
  <c r="R3912" i="1"/>
  <c r="R3913" i="1"/>
  <c r="R3914" i="1"/>
  <c r="R3915" i="1"/>
  <c r="R3916" i="1"/>
  <c r="U3916" i="1" s="1"/>
  <c r="V3916" i="1" s="1"/>
  <c r="R3917" i="1"/>
  <c r="R3918" i="1"/>
  <c r="R3919" i="1"/>
  <c r="R3920" i="1"/>
  <c r="R3921" i="1"/>
  <c r="U3921" i="1" s="1"/>
  <c r="V3921" i="1" s="1"/>
  <c r="R3922" i="1"/>
  <c r="R3923" i="1"/>
  <c r="R3924" i="1"/>
  <c r="R3925" i="1"/>
  <c r="R3926" i="1"/>
  <c r="R3927" i="1"/>
  <c r="R3928" i="1"/>
  <c r="U3928" i="1" s="1"/>
  <c r="V3928" i="1" s="1"/>
  <c r="R3929" i="1"/>
  <c r="R3930" i="1"/>
  <c r="R3931" i="1"/>
  <c r="R3932" i="1"/>
  <c r="R3933" i="1"/>
  <c r="U3933" i="1" s="1"/>
  <c r="V3933" i="1" s="1"/>
  <c r="R3934" i="1"/>
  <c r="R3935" i="1"/>
  <c r="R3936" i="1"/>
  <c r="R3937" i="1"/>
  <c r="R3938" i="1"/>
  <c r="R3939" i="1"/>
  <c r="R3940" i="1"/>
  <c r="U3940" i="1" s="1"/>
  <c r="V3940" i="1" s="1"/>
  <c r="R3941" i="1"/>
  <c r="R3942" i="1"/>
  <c r="R3943" i="1"/>
  <c r="R3944" i="1"/>
  <c r="R3945" i="1"/>
  <c r="U3945" i="1" s="1"/>
  <c r="V3945" i="1" s="1"/>
  <c r="R3946" i="1"/>
  <c r="R3947" i="1"/>
  <c r="R3948" i="1"/>
  <c r="R3949" i="1"/>
  <c r="R3950" i="1"/>
  <c r="R3951" i="1"/>
  <c r="U3951" i="1" s="1"/>
  <c r="V3951" i="1" s="1"/>
  <c r="R3952" i="1"/>
  <c r="R3953" i="1"/>
  <c r="R3954" i="1"/>
  <c r="R3955" i="1"/>
  <c r="R3956" i="1"/>
  <c r="R3957" i="1"/>
  <c r="U3957" i="1" s="1"/>
  <c r="V3957" i="1" s="1"/>
  <c r="R3958" i="1"/>
  <c r="R3959" i="1"/>
  <c r="R3960" i="1"/>
  <c r="R3961" i="1"/>
  <c r="R3962" i="1"/>
  <c r="R3963" i="1"/>
  <c r="U3963" i="1" s="1"/>
  <c r="V3963" i="1" s="1"/>
  <c r="R3964" i="1"/>
  <c r="U3964" i="1" s="1"/>
  <c r="V3964" i="1" s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U3981" i="1" s="1"/>
  <c r="V3981" i="1" s="1"/>
  <c r="R3982" i="1"/>
  <c r="R3983" i="1"/>
  <c r="R3984" i="1"/>
  <c r="R3985" i="1"/>
  <c r="R3986" i="1"/>
  <c r="R3987" i="1"/>
  <c r="R3988" i="1"/>
  <c r="U3988" i="1" s="1"/>
  <c r="V3988" i="1" s="1"/>
  <c r="R3989" i="1"/>
  <c r="R3990" i="1"/>
  <c r="R3991" i="1"/>
  <c r="R3992" i="1"/>
  <c r="R3993" i="1"/>
  <c r="U3993" i="1" s="1"/>
  <c r="V3993" i="1" s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U4011" i="1" s="1"/>
  <c r="V4011" i="1" s="1"/>
  <c r="R4012" i="1"/>
  <c r="R4013" i="1"/>
  <c r="R4014" i="1"/>
  <c r="R4015" i="1"/>
  <c r="R4016" i="1"/>
  <c r="R4017" i="1"/>
  <c r="U4017" i="1" s="1"/>
  <c r="V4017" i="1" s="1"/>
  <c r="R4018" i="1"/>
  <c r="R4019" i="1"/>
  <c r="R4020" i="1"/>
  <c r="R4021" i="1"/>
  <c r="R4022" i="1"/>
  <c r="R4023" i="1"/>
  <c r="R4024" i="1"/>
  <c r="U4024" i="1" s="1"/>
  <c r="V4024" i="1" s="1"/>
  <c r="R4025" i="1"/>
  <c r="R4026" i="1"/>
  <c r="R4027" i="1"/>
  <c r="R4028" i="1"/>
  <c r="R4029" i="1"/>
  <c r="U4029" i="1" s="1"/>
  <c r="V4029" i="1" s="1"/>
  <c r="R4030" i="1"/>
  <c r="R4031" i="1"/>
  <c r="R4032" i="1"/>
  <c r="R4033" i="1"/>
  <c r="R4034" i="1"/>
  <c r="R4035" i="1"/>
  <c r="U4035" i="1" s="1"/>
  <c r="V4035" i="1" s="1"/>
  <c r="R4036" i="1"/>
  <c r="R4037" i="1"/>
  <c r="R4038" i="1"/>
  <c r="R4039" i="1"/>
  <c r="R4040" i="1"/>
  <c r="R4041" i="1"/>
  <c r="U4041" i="1" s="1"/>
  <c r="V4041" i="1" s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U4053" i="1" s="1"/>
  <c r="V4053" i="1" s="1"/>
  <c r="R4054" i="1"/>
  <c r="R4055" i="1"/>
  <c r="R4056" i="1"/>
  <c r="R4057" i="1"/>
  <c r="R4058" i="1"/>
  <c r="R4059" i="1"/>
  <c r="R4060" i="1"/>
  <c r="U4060" i="1" s="1"/>
  <c r="V4060" i="1" s="1"/>
  <c r="R4061" i="1"/>
  <c r="R4062" i="1"/>
  <c r="R4063" i="1"/>
  <c r="R4064" i="1"/>
  <c r="R4065" i="1"/>
  <c r="U4065" i="1" s="1"/>
  <c r="V4065" i="1" s="1"/>
  <c r="R4066" i="1"/>
  <c r="R4067" i="1"/>
  <c r="R4068" i="1"/>
  <c r="R4069" i="1"/>
  <c r="R4070" i="1"/>
  <c r="R4071" i="1"/>
  <c r="R4072" i="1"/>
  <c r="U4072" i="1" s="1"/>
  <c r="V4072" i="1" s="1"/>
  <c r="R4073" i="1"/>
  <c r="R4074" i="1"/>
  <c r="R4075" i="1"/>
  <c r="R4076" i="1"/>
  <c r="R4077" i="1"/>
  <c r="U4077" i="1" s="1"/>
  <c r="V4077" i="1" s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U4089" i="1" s="1"/>
  <c r="V4089" i="1" s="1"/>
  <c r="R4090" i="1"/>
  <c r="R4091" i="1"/>
  <c r="R4092" i="1"/>
  <c r="R4093" i="1"/>
  <c r="R4094" i="1"/>
  <c r="R4095" i="1"/>
  <c r="U4095" i="1" s="1"/>
  <c r="V4095" i="1" s="1"/>
  <c r="R4096" i="1"/>
  <c r="U4096" i="1" s="1"/>
  <c r="V4096" i="1" s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U4113" i="1" s="1"/>
  <c r="V4113" i="1" s="1"/>
  <c r="R4114" i="1"/>
  <c r="R4115" i="1"/>
  <c r="R4116" i="1"/>
  <c r="R4117" i="1"/>
  <c r="R4118" i="1"/>
  <c r="R4119" i="1"/>
  <c r="R4120" i="1"/>
  <c r="U4120" i="1" s="1"/>
  <c r="V4120" i="1" s="1"/>
  <c r="R4121" i="1"/>
  <c r="R4122" i="1"/>
  <c r="R4123" i="1"/>
  <c r="R4124" i="1"/>
  <c r="R4125" i="1"/>
  <c r="U4125" i="1" s="1"/>
  <c r="V4125" i="1" s="1"/>
  <c r="R4126" i="1"/>
  <c r="R4127" i="1"/>
  <c r="R4128" i="1"/>
  <c r="R4129" i="1"/>
  <c r="R4130" i="1"/>
  <c r="R4131" i="1"/>
  <c r="U4131" i="1" s="1"/>
  <c r="V4131" i="1" s="1"/>
  <c r="R4132" i="1"/>
  <c r="U4132" i="1" s="1"/>
  <c r="V4132" i="1" s="1"/>
  <c r="R4133" i="1"/>
  <c r="R4134" i="1"/>
  <c r="R4135" i="1"/>
  <c r="R4136" i="1"/>
  <c r="R4137" i="1"/>
  <c r="U4137" i="1" s="1"/>
  <c r="V4137" i="1" s="1"/>
  <c r="R4138" i="1"/>
  <c r="R4139" i="1"/>
  <c r="R4140" i="1"/>
  <c r="R4141" i="1"/>
  <c r="R4142" i="1"/>
  <c r="R4143" i="1"/>
  <c r="U4143" i="1" s="1"/>
  <c r="V4143" i="1" s="1"/>
  <c r="R4144" i="1"/>
  <c r="U4144" i="1" s="1"/>
  <c r="V4144" i="1" s="1"/>
  <c r="R4145" i="1"/>
  <c r="R4146" i="1"/>
  <c r="R4147" i="1"/>
  <c r="R4148" i="1"/>
  <c r="R4149" i="1"/>
  <c r="U4149" i="1" s="1"/>
  <c r="V4149" i="1" s="1"/>
  <c r="R4150" i="1"/>
  <c r="R4151" i="1"/>
  <c r="R4152" i="1"/>
  <c r="R4153" i="1"/>
  <c r="R4154" i="1"/>
  <c r="R4155" i="1"/>
  <c r="R4156" i="1"/>
  <c r="U4156" i="1" s="1"/>
  <c r="V4156" i="1" s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U4168" i="1" s="1"/>
  <c r="V4168" i="1" s="1"/>
  <c r="R4169" i="1"/>
  <c r="R4170" i="1"/>
  <c r="R4171" i="1"/>
  <c r="R4172" i="1"/>
  <c r="R4173" i="1"/>
  <c r="U4173" i="1" s="1"/>
  <c r="V4173" i="1" s="1"/>
  <c r="R4174" i="1"/>
  <c r="R4175" i="1"/>
  <c r="R4176" i="1"/>
  <c r="R4177" i="1"/>
  <c r="R4178" i="1"/>
  <c r="R4179" i="1"/>
  <c r="R4180" i="1"/>
  <c r="U4180" i="1" s="1"/>
  <c r="V4180" i="1" s="1"/>
  <c r="R4181" i="1"/>
  <c r="R4182" i="1"/>
  <c r="R4183" i="1"/>
  <c r="R4184" i="1"/>
  <c r="R4185" i="1"/>
  <c r="U4185" i="1" s="1"/>
  <c r="V4185" i="1" s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U4197" i="1" s="1"/>
  <c r="V4197" i="1" s="1"/>
  <c r="R4198" i="1"/>
  <c r="R4199" i="1"/>
  <c r="R4200" i="1"/>
  <c r="R4201" i="1"/>
  <c r="R4202" i="1"/>
  <c r="R4203" i="1"/>
  <c r="R4204" i="1"/>
  <c r="U4204" i="1" s="1"/>
  <c r="V4204" i="1" s="1"/>
  <c r="R4205" i="1"/>
  <c r="R4206" i="1"/>
  <c r="R4207" i="1"/>
  <c r="R4208" i="1"/>
  <c r="R4209" i="1"/>
  <c r="U4209" i="1" s="1"/>
  <c r="V4209" i="1" s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U4221" i="1" s="1"/>
  <c r="V4221" i="1" s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U4233" i="1" s="1"/>
  <c r="V4233" i="1" s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U4245" i="1" s="1"/>
  <c r="V4245" i="1" s="1"/>
  <c r="R4246" i="1"/>
  <c r="R4247" i="1"/>
  <c r="R4248" i="1"/>
  <c r="R4249" i="1"/>
  <c r="R4250" i="1"/>
  <c r="R4251" i="1"/>
  <c r="U4251" i="1" s="1"/>
  <c r="V4251" i="1" s="1"/>
  <c r="R4252" i="1"/>
  <c r="U4252" i="1" s="1"/>
  <c r="V4252" i="1" s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U4269" i="1" s="1"/>
  <c r="V4269" i="1" s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U4281" i="1" s="1"/>
  <c r="V4281" i="1" s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U4300" i="1" s="1"/>
  <c r="V4300" i="1" s="1"/>
  <c r="R4301" i="1"/>
  <c r="R4302" i="1"/>
  <c r="R4303" i="1"/>
  <c r="R4304" i="1"/>
  <c r="R4305" i="1"/>
  <c r="U4305" i="1" s="1"/>
  <c r="V4305" i="1" s="1"/>
  <c r="R4306" i="1"/>
  <c r="R4307" i="1"/>
  <c r="R4308" i="1"/>
  <c r="R4309" i="1"/>
  <c r="R4310" i="1"/>
  <c r="R4311" i="1"/>
  <c r="R4312" i="1"/>
  <c r="U4312" i="1" s="1"/>
  <c r="V4312" i="1" s="1"/>
  <c r="R4313" i="1"/>
  <c r="R4314" i="1"/>
  <c r="R4315" i="1"/>
  <c r="R4316" i="1"/>
  <c r="R4317" i="1"/>
  <c r="U4317" i="1" s="1"/>
  <c r="V4317" i="1" s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U4335" i="1" s="1"/>
  <c r="V4335" i="1" s="1"/>
  <c r="R4336" i="1"/>
  <c r="U4336" i="1" s="1"/>
  <c r="V4336" i="1" s="1"/>
  <c r="R4337" i="1"/>
  <c r="R4338" i="1"/>
  <c r="R4339" i="1"/>
  <c r="R4340" i="1"/>
  <c r="R4341" i="1"/>
  <c r="U4341" i="1" s="1"/>
  <c r="V4341" i="1" s="1"/>
  <c r="R4342" i="1"/>
  <c r="R4343" i="1"/>
  <c r="R4344" i="1"/>
  <c r="R4345" i="1"/>
  <c r="R4346" i="1"/>
  <c r="R4347" i="1"/>
  <c r="R4348" i="1"/>
  <c r="U4348" i="1" s="1"/>
  <c r="V4348" i="1" s="1"/>
  <c r="R4349" i="1"/>
  <c r="R4350" i="1"/>
  <c r="R4351" i="1"/>
  <c r="R4352" i="1"/>
  <c r="R4353" i="1"/>
  <c r="U4353" i="1" s="1"/>
  <c r="V4353" i="1" s="1"/>
  <c r="R4354" i="1"/>
  <c r="R4355" i="1"/>
  <c r="R4356" i="1"/>
  <c r="R4357" i="1"/>
  <c r="R4358" i="1"/>
  <c r="R4359" i="1"/>
  <c r="R4360" i="1"/>
  <c r="U4360" i="1" s="1"/>
  <c r="V4360" i="1" s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U4372" i="1" s="1"/>
  <c r="V4372" i="1" s="1"/>
  <c r="R4373" i="1"/>
  <c r="R4374" i="1"/>
  <c r="R4375" i="1"/>
  <c r="R4376" i="1"/>
  <c r="R4377" i="1"/>
  <c r="U4377" i="1" s="1"/>
  <c r="V4377" i="1" s="1"/>
  <c r="R4378" i="1"/>
  <c r="R4379" i="1"/>
  <c r="R4380" i="1"/>
  <c r="R4381" i="1"/>
  <c r="R4382" i="1"/>
  <c r="R4383" i="1"/>
  <c r="U4383" i="1" s="1"/>
  <c r="V4383" i="1" s="1"/>
  <c r="R4384" i="1"/>
  <c r="U4384" i="1" s="1"/>
  <c r="V4384" i="1" s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U4401" i="1" s="1"/>
  <c r="V4401" i="1" s="1"/>
  <c r="R4402" i="1"/>
  <c r="R4403" i="1"/>
  <c r="R4404" i="1"/>
  <c r="R4405" i="1"/>
  <c r="R4406" i="1"/>
  <c r="R4407" i="1"/>
  <c r="R4408" i="1"/>
  <c r="U4408" i="1" s="1"/>
  <c r="V4408" i="1" s="1"/>
  <c r="R4409" i="1"/>
  <c r="R4410" i="1"/>
  <c r="R4411" i="1"/>
  <c r="R4412" i="1"/>
  <c r="R4413" i="1"/>
  <c r="U4413" i="1" s="1"/>
  <c r="V4413" i="1" s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U4425" i="1" s="1"/>
  <c r="V4425" i="1" s="1"/>
  <c r="R4426" i="1"/>
  <c r="R4427" i="1"/>
  <c r="R4428" i="1"/>
  <c r="R4429" i="1"/>
  <c r="R4430" i="1"/>
  <c r="R4431" i="1"/>
  <c r="R4432" i="1"/>
  <c r="U4432" i="1" s="1"/>
  <c r="V4432" i="1" s="1"/>
  <c r="R4433" i="1"/>
  <c r="R4434" i="1"/>
  <c r="R4435" i="1"/>
  <c r="R4436" i="1"/>
  <c r="R4437" i="1"/>
  <c r="U4437" i="1" s="1"/>
  <c r="V4437" i="1" s="1"/>
  <c r="R4438" i="1"/>
  <c r="R4439" i="1"/>
  <c r="R4440" i="1"/>
  <c r="R4441" i="1"/>
  <c r="R4442" i="1"/>
  <c r="R4443" i="1"/>
  <c r="U4443" i="1" s="1"/>
  <c r="V4443" i="1" s="1"/>
  <c r="R4444" i="1"/>
  <c r="R4445" i="1"/>
  <c r="R4446" i="1"/>
  <c r="R4447" i="1"/>
  <c r="R4448" i="1"/>
  <c r="R4449" i="1"/>
  <c r="U4449" i="1" s="1"/>
  <c r="V4449" i="1" s="1"/>
  <c r="R4450" i="1"/>
  <c r="R4451" i="1"/>
  <c r="R4452" i="1"/>
  <c r="R4453" i="1"/>
  <c r="R4454" i="1"/>
  <c r="R4455" i="1"/>
  <c r="R4456" i="1"/>
  <c r="U4456" i="1" s="1"/>
  <c r="V4456" i="1" s="1"/>
  <c r="R4457" i="1"/>
  <c r="R4458" i="1"/>
  <c r="R4459" i="1"/>
  <c r="R4460" i="1"/>
  <c r="R4461" i="1"/>
  <c r="U4461" i="1" s="1"/>
  <c r="V4461" i="1" s="1"/>
  <c r="R4462" i="1"/>
  <c r="R4463" i="1"/>
  <c r="R4464" i="1"/>
  <c r="R4465" i="1"/>
  <c r="R4466" i="1"/>
  <c r="R4467" i="1"/>
  <c r="U4467" i="1" s="1"/>
  <c r="V4467" i="1" s="1"/>
  <c r="R4468" i="1"/>
  <c r="U4468" i="1" s="1"/>
  <c r="V4468" i="1" s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U4485" i="1" s="1"/>
  <c r="V4485" i="1" s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U4509" i="1" s="1"/>
  <c r="V4509" i="1" s="1"/>
  <c r="R4510" i="1"/>
  <c r="R4511" i="1"/>
  <c r="R4512" i="1"/>
  <c r="R4513" i="1"/>
  <c r="R4514" i="1"/>
  <c r="R4515" i="1"/>
  <c r="U4515" i="1" s="1"/>
  <c r="V4515" i="1" s="1"/>
  <c r="R4516" i="1"/>
  <c r="U4516" i="1" s="1"/>
  <c r="V4516" i="1" s="1"/>
  <c r="R4517" i="1"/>
  <c r="R4518" i="1"/>
  <c r="R4519" i="1"/>
  <c r="R4520" i="1"/>
  <c r="R4521" i="1"/>
  <c r="U4521" i="1" s="1"/>
  <c r="V4521" i="1" s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U4533" i="1" s="1"/>
  <c r="V4533" i="1" s="1"/>
  <c r="R4534" i="1"/>
  <c r="R4535" i="1"/>
  <c r="R4536" i="1"/>
  <c r="R4537" i="1"/>
  <c r="R4538" i="1"/>
  <c r="R4539" i="1"/>
  <c r="U4539" i="1" s="1"/>
  <c r="V4539" i="1" s="1"/>
  <c r="R4540" i="1"/>
  <c r="R4541" i="1"/>
  <c r="R4542" i="1"/>
  <c r="R4543" i="1"/>
  <c r="R4544" i="1"/>
  <c r="R4545" i="1"/>
  <c r="U4545" i="1" s="1"/>
  <c r="V4545" i="1" s="1"/>
  <c r="R4546" i="1"/>
  <c r="R4547" i="1"/>
  <c r="R4548" i="1"/>
  <c r="R4549" i="1"/>
  <c r="R4550" i="1"/>
  <c r="R4551" i="1"/>
  <c r="U4551" i="1" s="1"/>
  <c r="V4551" i="1" s="1"/>
  <c r="R4552" i="1"/>
  <c r="U4552" i="1" s="1"/>
  <c r="V4552" i="1" s="1"/>
  <c r="R4553" i="1"/>
  <c r="R4554" i="1"/>
  <c r="R4555" i="1"/>
  <c r="R4556" i="1"/>
  <c r="R4557" i="1"/>
  <c r="U4557" i="1" s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U4569" i="1" s="1"/>
  <c r="V4569" i="1" s="1"/>
  <c r="R4570" i="1"/>
  <c r="R4571" i="1"/>
  <c r="R4572" i="1"/>
  <c r="R4573" i="1"/>
  <c r="R4574" i="1"/>
  <c r="R4575" i="1"/>
  <c r="R4576" i="1"/>
  <c r="U4576" i="1" s="1"/>
  <c r="V4576" i="1" s="1"/>
  <c r="R4577" i="1"/>
  <c r="R4578" i="1"/>
  <c r="R4579" i="1"/>
  <c r="R4580" i="1"/>
  <c r="R4581" i="1"/>
  <c r="U4581" i="1" s="1"/>
  <c r="V4581" i="1" s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U4593" i="1" s="1"/>
  <c r="V4593" i="1" s="1"/>
  <c r="R4594" i="1"/>
  <c r="R4595" i="1"/>
  <c r="R4596" i="1"/>
  <c r="R4597" i="1"/>
  <c r="R4598" i="1"/>
  <c r="R4599" i="1"/>
  <c r="R4600" i="1"/>
  <c r="U4600" i="1" s="1"/>
  <c r="V4600" i="1" s="1"/>
  <c r="R4601" i="1"/>
  <c r="R4602" i="1"/>
  <c r="R4603" i="1"/>
  <c r="R4604" i="1"/>
  <c r="R4605" i="1"/>
  <c r="U4605" i="1" s="1"/>
  <c r="V4605" i="1" s="1"/>
  <c r="R4606" i="1"/>
  <c r="R4607" i="1"/>
  <c r="R4608" i="1"/>
  <c r="R4609" i="1"/>
  <c r="R4610" i="1"/>
  <c r="R4611" i="1"/>
  <c r="R4612" i="1"/>
  <c r="U4612" i="1" s="1"/>
  <c r="V4612" i="1" s="1"/>
  <c r="R4613" i="1"/>
  <c r="R4614" i="1"/>
  <c r="R4615" i="1"/>
  <c r="R4616" i="1"/>
  <c r="R4617" i="1"/>
  <c r="U4617" i="1" s="1"/>
  <c r="V4617" i="1" s="1"/>
  <c r="R4618" i="1"/>
  <c r="R4619" i="1"/>
  <c r="R4620" i="1"/>
  <c r="R4621" i="1"/>
  <c r="R4622" i="1"/>
  <c r="R4623" i="1"/>
  <c r="R4624" i="1"/>
  <c r="U4624" i="1" s="1"/>
  <c r="V4624" i="1" s="1"/>
  <c r="R4625" i="1"/>
  <c r="R4626" i="1"/>
  <c r="R4627" i="1"/>
  <c r="R4628" i="1"/>
  <c r="R4629" i="1"/>
  <c r="U4629" i="1" s="1"/>
  <c r="V4629" i="1" s="1"/>
  <c r="R4630" i="1"/>
  <c r="R4631" i="1"/>
  <c r="R4632" i="1"/>
  <c r="R4633" i="1"/>
  <c r="R4634" i="1"/>
  <c r="R4635" i="1"/>
  <c r="R4636" i="1"/>
  <c r="U4636" i="1" s="1"/>
  <c r="V4636" i="1" s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U4648" i="1" s="1"/>
  <c r="V4648" i="1" s="1"/>
  <c r="R4649" i="1"/>
  <c r="R4650" i="1"/>
  <c r="R4651" i="1"/>
  <c r="R4652" i="1"/>
  <c r="R4653" i="1"/>
  <c r="U4653" i="1" s="1"/>
  <c r="V4653" i="1" s="1"/>
  <c r="R4654" i="1"/>
  <c r="R4655" i="1"/>
  <c r="R4656" i="1"/>
  <c r="R4657" i="1"/>
  <c r="R4658" i="1"/>
  <c r="R4659" i="1"/>
  <c r="U4659" i="1" s="1"/>
  <c r="V4659" i="1" s="1"/>
  <c r="R4660" i="1"/>
  <c r="R4661" i="1"/>
  <c r="R4662" i="1"/>
  <c r="R4663" i="1"/>
  <c r="R4664" i="1"/>
  <c r="R4665" i="1"/>
  <c r="U4665" i="1" s="1"/>
  <c r="V4665" i="1" s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U4677" i="1" s="1"/>
  <c r="V4677" i="1" s="1"/>
  <c r="R4678" i="1"/>
  <c r="R4679" i="1"/>
  <c r="R4680" i="1"/>
  <c r="R4681" i="1"/>
  <c r="R4682" i="1"/>
  <c r="R4683" i="1"/>
  <c r="R4684" i="1"/>
  <c r="U4684" i="1" s="1"/>
  <c r="V4684" i="1" s="1"/>
  <c r="R4685" i="1"/>
  <c r="R4686" i="1"/>
  <c r="R4687" i="1"/>
  <c r="R4688" i="1"/>
  <c r="R4689" i="1"/>
  <c r="U4689" i="1" s="1"/>
  <c r="V4689" i="1" s="1"/>
  <c r="R4690" i="1"/>
  <c r="R4691" i="1"/>
  <c r="R4692" i="1"/>
  <c r="R4693" i="1"/>
  <c r="R4694" i="1"/>
  <c r="R4695" i="1"/>
  <c r="R4696" i="1"/>
  <c r="U4696" i="1" s="1"/>
  <c r="V4696" i="1" s="1"/>
  <c r="R4697" i="1"/>
  <c r="R4698" i="1"/>
  <c r="R4699" i="1"/>
  <c r="R4700" i="1"/>
  <c r="R4701" i="1"/>
  <c r="U4701" i="1" s="1"/>
  <c r="V4701" i="1" s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U4725" i="1" s="1"/>
  <c r="V4725" i="1" s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U4737" i="1" s="1"/>
  <c r="V4737" i="1" s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U4749" i="1" s="1"/>
  <c r="V4749" i="1" s="1"/>
  <c r="R4750" i="1"/>
  <c r="R4751" i="1"/>
  <c r="R4752" i="1"/>
  <c r="R4753" i="1"/>
  <c r="R4754" i="1"/>
  <c r="R4755" i="1"/>
  <c r="R4756" i="1"/>
  <c r="U4756" i="1" s="1"/>
  <c r="V4756" i="1" s="1"/>
  <c r="R4757" i="1"/>
  <c r="R4758" i="1"/>
  <c r="R4759" i="1"/>
  <c r="R4760" i="1"/>
  <c r="R4761" i="1"/>
  <c r="U4761" i="1" s="1"/>
  <c r="V4761" i="1" s="1"/>
  <c r="R4762" i="1"/>
  <c r="R4763" i="1"/>
  <c r="R4764" i="1"/>
  <c r="R4765" i="1"/>
  <c r="R4766" i="1"/>
  <c r="R4767" i="1"/>
  <c r="U4767" i="1" s="1"/>
  <c r="V4767" i="1" s="1"/>
  <c r="R4768" i="1"/>
  <c r="U4768" i="1" s="1"/>
  <c r="V4768" i="1" s="1"/>
  <c r="R4769" i="1"/>
  <c r="R4770" i="1"/>
  <c r="R4771" i="1"/>
  <c r="R4772" i="1"/>
  <c r="R4773" i="1"/>
  <c r="U4773" i="1" s="1"/>
  <c r="V4773" i="1" s="1"/>
  <c r="R4774" i="1"/>
  <c r="R4775" i="1"/>
  <c r="R4776" i="1"/>
  <c r="R4777" i="1"/>
  <c r="R4778" i="1"/>
  <c r="R4779" i="1"/>
  <c r="R4780" i="1"/>
  <c r="U4780" i="1" s="1"/>
  <c r="V4780" i="1" s="1"/>
  <c r="R4781" i="1"/>
  <c r="R4782" i="1"/>
  <c r="R4783" i="1"/>
  <c r="R4784" i="1"/>
  <c r="R4785" i="1"/>
  <c r="U4785" i="1" s="1"/>
  <c r="V4785" i="1" s="1"/>
  <c r="R4786" i="1"/>
  <c r="R4787" i="1"/>
  <c r="R4788" i="1"/>
  <c r="R4789" i="1"/>
  <c r="R4790" i="1"/>
  <c r="R4791" i="1"/>
  <c r="R4792" i="1"/>
  <c r="U4792" i="1" s="1"/>
  <c r="V4792" i="1" s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U4804" i="1" s="1"/>
  <c r="V4804" i="1" s="1"/>
  <c r="R4805" i="1"/>
  <c r="R4806" i="1"/>
  <c r="R4807" i="1"/>
  <c r="R4808" i="1"/>
  <c r="R4809" i="1"/>
  <c r="U4809" i="1" s="1"/>
  <c r="V4809" i="1" s="1"/>
  <c r="R4810" i="1"/>
  <c r="R4811" i="1"/>
  <c r="R4812" i="1"/>
  <c r="R4813" i="1"/>
  <c r="R4814" i="1"/>
  <c r="R4815" i="1"/>
  <c r="R4816" i="1"/>
  <c r="U4816" i="1" s="1"/>
  <c r="V4816" i="1" s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U4833" i="1" s="1"/>
  <c r="V4833" i="1" s="1"/>
  <c r="R4834" i="1"/>
  <c r="R4835" i="1"/>
  <c r="R4836" i="1"/>
  <c r="R4837" i="1"/>
  <c r="R4838" i="1"/>
  <c r="R4839" i="1"/>
  <c r="R4840" i="1"/>
  <c r="U4840" i="1" s="1"/>
  <c r="V4840" i="1" s="1"/>
  <c r="R4841" i="1"/>
  <c r="R4842" i="1"/>
  <c r="R4843" i="1"/>
  <c r="R4844" i="1"/>
  <c r="R4845" i="1"/>
  <c r="U4845" i="1" s="1"/>
  <c r="V4845" i="1" s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U4857" i="1" s="1"/>
  <c r="V4857" i="1" s="1"/>
  <c r="R4858" i="1"/>
  <c r="R4859" i="1"/>
  <c r="R4860" i="1"/>
  <c r="R4861" i="1"/>
  <c r="R4862" i="1"/>
  <c r="R4863" i="1"/>
  <c r="R4864" i="1"/>
  <c r="U4864" i="1" s="1"/>
  <c r="V4864" i="1" s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U4893" i="1" s="1"/>
  <c r="V4893" i="1" s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U4905" i="1" s="1"/>
  <c r="R4906" i="1"/>
  <c r="R4907" i="1"/>
  <c r="R4908" i="1"/>
  <c r="R4909" i="1"/>
  <c r="R4910" i="1"/>
  <c r="R4911" i="1"/>
  <c r="U4911" i="1" s="1"/>
  <c r="V4911" i="1" s="1"/>
  <c r="R4912" i="1"/>
  <c r="U4912" i="1" s="1"/>
  <c r="V4912" i="1" s="1"/>
  <c r="R4913" i="1"/>
  <c r="R4914" i="1"/>
  <c r="R4915" i="1"/>
  <c r="R4916" i="1"/>
  <c r="R4917" i="1"/>
  <c r="U4917" i="1" s="1"/>
  <c r="V4917" i="1" s="1"/>
  <c r="R4918" i="1"/>
  <c r="R4919" i="1"/>
  <c r="R4920" i="1"/>
  <c r="R4921" i="1"/>
  <c r="R4922" i="1"/>
  <c r="R4923" i="1"/>
  <c r="U4923" i="1" s="1"/>
  <c r="V4923" i="1" s="1"/>
  <c r="R4924" i="1"/>
  <c r="U4924" i="1" s="1"/>
  <c r="V4924" i="1" s="1"/>
  <c r="R4925" i="1"/>
  <c r="R4926" i="1"/>
  <c r="R4927" i="1"/>
  <c r="R4928" i="1"/>
  <c r="R4929" i="1"/>
  <c r="U4929" i="1" s="1"/>
  <c r="V4929" i="1" s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U4941" i="1" s="1"/>
  <c r="V4941" i="1" s="1"/>
  <c r="R4942" i="1"/>
  <c r="R4943" i="1"/>
  <c r="R4944" i="1"/>
  <c r="R4945" i="1"/>
  <c r="R4946" i="1"/>
  <c r="R4947" i="1"/>
  <c r="R4948" i="1"/>
  <c r="U4948" i="1" s="1"/>
  <c r="V4948" i="1" s="1"/>
  <c r="R4949" i="1"/>
  <c r="R4950" i="1"/>
  <c r="R4951" i="1"/>
  <c r="R4952" i="1"/>
  <c r="R4953" i="1"/>
  <c r="U4953" i="1" s="1"/>
  <c r="V4953" i="1" s="1"/>
  <c r="R4954" i="1"/>
  <c r="R4955" i="1"/>
  <c r="R4956" i="1"/>
  <c r="R4957" i="1"/>
  <c r="R4958" i="1"/>
  <c r="R4959" i="1"/>
  <c r="U4959" i="1" s="1"/>
  <c r="V4959" i="1" s="1"/>
  <c r="R4960" i="1"/>
  <c r="R4961" i="1"/>
  <c r="R4962" i="1"/>
  <c r="R4963" i="1"/>
  <c r="R4964" i="1"/>
  <c r="R4965" i="1"/>
  <c r="U4965" i="1" s="1"/>
  <c r="V4965" i="1" s="1"/>
  <c r="R4966" i="1"/>
  <c r="R4967" i="1"/>
  <c r="R4968" i="1"/>
  <c r="R4969" i="1"/>
  <c r="R4970" i="1"/>
  <c r="R4971" i="1"/>
  <c r="U4971" i="1" s="1"/>
  <c r="V4971" i="1" s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U4989" i="1" s="1"/>
  <c r="V4989" i="1" s="1"/>
  <c r="R4990" i="1"/>
  <c r="R4991" i="1"/>
  <c r="R4992" i="1"/>
  <c r="R4993" i="1"/>
  <c r="R4994" i="1"/>
  <c r="R4995" i="1"/>
  <c r="R4996" i="1"/>
  <c r="U4996" i="1" s="1"/>
  <c r="V4996" i="1" s="1"/>
  <c r="R4997" i="1"/>
  <c r="R4998" i="1"/>
  <c r="R4999" i="1"/>
  <c r="R5000" i="1"/>
  <c r="R5001" i="1"/>
  <c r="U5001" i="1" s="1"/>
  <c r="V5001" i="1" s="1"/>
  <c r="R2" i="1"/>
  <c r="Q3" i="1"/>
  <c r="Q4" i="1"/>
  <c r="Q5" i="1"/>
  <c r="U5" i="1" s="1"/>
  <c r="V5" i="1" s="1"/>
  <c r="Q6" i="1"/>
  <c r="U6" i="1" s="1"/>
  <c r="V6" i="1" s="1"/>
  <c r="Q7" i="1"/>
  <c r="Q8" i="1"/>
  <c r="U8" i="1" s="1"/>
  <c r="V8" i="1" s="1"/>
  <c r="Q9" i="1"/>
  <c r="Q10" i="1"/>
  <c r="Q11" i="1"/>
  <c r="Q12" i="1"/>
  <c r="Q13" i="1"/>
  <c r="Q14" i="1"/>
  <c r="Q15" i="1"/>
  <c r="Q16" i="1"/>
  <c r="Q17" i="1"/>
  <c r="U17" i="1" s="1"/>
  <c r="V17" i="1" s="1"/>
  <c r="Q18" i="1"/>
  <c r="U18" i="1" s="1"/>
  <c r="V18" i="1" s="1"/>
  <c r="Q19" i="1"/>
  <c r="Q20" i="1"/>
  <c r="U20" i="1" s="1"/>
  <c r="V20" i="1" s="1"/>
  <c r="Q21" i="1"/>
  <c r="Q22" i="1"/>
  <c r="Q23" i="1"/>
  <c r="Q24" i="1"/>
  <c r="Q25" i="1"/>
  <c r="Q26" i="1"/>
  <c r="Q27" i="1"/>
  <c r="Q28" i="1"/>
  <c r="Q29" i="1"/>
  <c r="U29" i="1" s="1"/>
  <c r="V29" i="1" s="1"/>
  <c r="Q30" i="1"/>
  <c r="U30" i="1" s="1"/>
  <c r="V30" i="1" s="1"/>
  <c r="Q31" i="1"/>
  <c r="Q32" i="1"/>
  <c r="U32" i="1" s="1"/>
  <c r="V32" i="1" s="1"/>
  <c r="Q33" i="1"/>
  <c r="Q34" i="1"/>
  <c r="Q35" i="1"/>
  <c r="Q36" i="1"/>
  <c r="Q37" i="1"/>
  <c r="Q38" i="1"/>
  <c r="Q39" i="1"/>
  <c r="Q40" i="1"/>
  <c r="Q41" i="1"/>
  <c r="U41" i="1" s="1"/>
  <c r="V41" i="1" s="1"/>
  <c r="Q42" i="1"/>
  <c r="U42" i="1" s="1"/>
  <c r="V42" i="1" s="1"/>
  <c r="Q43" i="1"/>
  <c r="Q44" i="1"/>
  <c r="U44" i="1" s="1"/>
  <c r="V44" i="1" s="1"/>
  <c r="Q45" i="1"/>
  <c r="Q46" i="1"/>
  <c r="Q47" i="1"/>
  <c r="Q48" i="1"/>
  <c r="Q49" i="1"/>
  <c r="Q50" i="1"/>
  <c r="Q51" i="1"/>
  <c r="Q52" i="1"/>
  <c r="Q53" i="1"/>
  <c r="U53" i="1" s="1"/>
  <c r="V53" i="1" s="1"/>
  <c r="Q54" i="1"/>
  <c r="U54" i="1" s="1"/>
  <c r="V54" i="1" s="1"/>
  <c r="Q55" i="1"/>
  <c r="Q56" i="1"/>
  <c r="U56" i="1" s="1"/>
  <c r="V56" i="1" s="1"/>
  <c r="Q57" i="1"/>
  <c r="Q58" i="1"/>
  <c r="Q59" i="1"/>
  <c r="Q60" i="1"/>
  <c r="Q61" i="1"/>
  <c r="Q62" i="1"/>
  <c r="Q63" i="1"/>
  <c r="Q64" i="1"/>
  <c r="Q65" i="1"/>
  <c r="U65" i="1" s="1"/>
  <c r="V65" i="1" s="1"/>
  <c r="Q66" i="1"/>
  <c r="U66" i="1" s="1"/>
  <c r="V66" i="1" s="1"/>
  <c r="Q67" i="1"/>
  <c r="Q68" i="1"/>
  <c r="U68" i="1" s="1"/>
  <c r="V68" i="1" s="1"/>
  <c r="Q69" i="1"/>
  <c r="Q70" i="1"/>
  <c r="Q71" i="1"/>
  <c r="Q72" i="1"/>
  <c r="Q73" i="1"/>
  <c r="Q74" i="1"/>
  <c r="Q75" i="1"/>
  <c r="Q76" i="1"/>
  <c r="Q77" i="1"/>
  <c r="U77" i="1" s="1"/>
  <c r="V77" i="1" s="1"/>
  <c r="Q78" i="1"/>
  <c r="U78" i="1" s="1"/>
  <c r="V78" i="1" s="1"/>
  <c r="Q79" i="1"/>
  <c r="Q80" i="1"/>
  <c r="U80" i="1" s="1"/>
  <c r="V80" i="1" s="1"/>
  <c r="Q81" i="1"/>
  <c r="Q82" i="1"/>
  <c r="Q83" i="1"/>
  <c r="Q84" i="1"/>
  <c r="Q85" i="1"/>
  <c r="Q86" i="1"/>
  <c r="Q87" i="1"/>
  <c r="Q88" i="1"/>
  <c r="Q89" i="1"/>
  <c r="U89" i="1" s="1"/>
  <c r="V89" i="1" s="1"/>
  <c r="Q90" i="1"/>
  <c r="U90" i="1" s="1"/>
  <c r="V90" i="1" s="1"/>
  <c r="Q91" i="1"/>
  <c r="Q92" i="1"/>
  <c r="U92" i="1" s="1"/>
  <c r="V92" i="1" s="1"/>
  <c r="Q93" i="1"/>
  <c r="Q94" i="1"/>
  <c r="Q95" i="1"/>
  <c r="Q96" i="1"/>
  <c r="Q97" i="1"/>
  <c r="Q98" i="1"/>
  <c r="Q99" i="1"/>
  <c r="Q100" i="1"/>
  <c r="Q101" i="1"/>
  <c r="U101" i="1" s="1"/>
  <c r="V101" i="1" s="1"/>
  <c r="Q102" i="1"/>
  <c r="U102" i="1" s="1"/>
  <c r="V102" i="1" s="1"/>
  <c r="Q103" i="1"/>
  <c r="Q104" i="1"/>
  <c r="U104" i="1" s="1"/>
  <c r="V104" i="1" s="1"/>
  <c r="Q105" i="1"/>
  <c r="Q106" i="1"/>
  <c r="Q107" i="1"/>
  <c r="Q108" i="1"/>
  <c r="Q109" i="1"/>
  <c r="Q110" i="1"/>
  <c r="Q111" i="1"/>
  <c r="Q112" i="1"/>
  <c r="Q113" i="1"/>
  <c r="U113" i="1" s="1"/>
  <c r="V113" i="1" s="1"/>
  <c r="Q114" i="1"/>
  <c r="U114" i="1" s="1"/>
  <c r="V114" i="1" s="1"/>
  <c r="Q115" i="1"/>
  <c r="Q116" i="1"/>
  <c r="U116" i="1" s="1"/>
  <c r="V116" i="1" s="1"/>
  <c r="Q117" i="1"/>
  <c r="U117" i="1" s="1"/>
  <c r="V117" i="1" s="1"/>
  <c r="Q118" i="1"/>
  <c r="Q119" i="1"/>
  <c r="Q120" i="1"/>
  <c r="Q121" i="1"/>
  <c r="Q122" i="1"/>
  <c r="Q123" i="1"/>
  <c r="Q124" i="1"/>
  <c r="Q125" i="1"/>
  <c r="U125" i="1" s="1"/>
  <c r="V125" i="1" s="1"/>
  <c r="Q126" i="1"/>
  <c r="U126" i="1" s="1"/>
  <c r="V126" i="1" s="1"/>
  <c r="Q127" i="1"/>
  <c r="Q128" i="1"/>
  <c r="Q129" i="1"/>
  <c r="U129" i="1" s="1"/>
  <c r="V129" i="1" s="1"/>
  <c r="Q130" i="1"/>
  <c r="Q131" i="1"/>
  <c r="Q132" i="1"/>
  <c r="Q133" i="1"/>
  <c r="Q134" i="1"/>
  <c r="Q135" i="1"/>
  <c r="Q136" i="1"/>
  <c r="Q137" i="1"/>
  <c r="U137" i="1" s="1"/>
  <c r="V137" i="1" s="1"/>
  <c r="Q138" i="1"/>
  <c r="U138" i="1" s="1"/>
  <c r="V138" i="1" s="1"/>
  <c r="Q139" i="1"/>
  <c r="Q140" i="1"/>
  <c r="U140" i="1" s="1"/>
  <c r="V140" i="1" s="1"/>
  <c r="Q141" i="1"/>
  <c r="Q142" i="1"/>
  <c r="Q143" i="1"/>
  <c r="Q144" i="1"/>
  <c r="Q145" i="1"/>
  <c r="Q146" i="1"/>
  <c r="Q147" i="1"/>
  <c r="Q148" i="1"/>
  <c r="Q149" i="1"/>
  <c r="U149" i="1" s="1"/>
  <c r="V149" i="1" s="1"/>
  <c r="Q150" i="1"/>
  <c r="U150" i="1" s="1"/>
  <c r="V150" i="1" s="1"/>
  <c r="Q151" i="1"/>
  <c r="Q152" i="1"/>
  <c r="U152" i="1" s="1"/>
  <c r="V152" i="1" s="1"/>
  <c r="Q153" i="1"/>
  <c r="Q154" i="1"/>
  <c r="Q155" i="1"/>
  <c r="Q156" i="1"/>
  <c r="Q157" i="1"/>
  <c r="Q158" i="1"/>
  <c r="Q159" i="1"/>
  <c r="Q160" i="1"/>
  <c r="Q161" i="1"/>
  <c r="U161" i="1" s="1"/>
  <c r="V161" i="1" s="1"/>
  <c r="Q162" i="1"/>
  <c r="U162" i="1" s="1"/>
  <c r="V162" i="1" s="1"/>
  <c r="Q163" i="1"/>
  <c r="Q164" i="1"/>
  <c r="U164" i="1" s="1"/>
  <c r="V164" i="1" s="1"/>
  <c r="Q165" i="1"/>
  <c r="Q166" i="1"/>
  <c r="Q167" i="1"/>
  <c r="Q168" i="1"/>
  <c r="Q169" i="1"/>
  <c r="Q170" i="1"/>
  <c r="Q171" i="1"/>
  <c r="Q172" i="1"/>
  <c r="Q173" i="1"/>
  <c r="U173" i="1" s="1"/>
  <c r="V173" i="1" s="1"/>
  <c r="Q174" i="1"/>
  <c r="U174" i="1" s="1"/>
  <c r="V174" i="1" s="1"/>
  <c r="Q175" i="1"/>
  <c r="Q176" i="1"/>
  <c r="U176" i="1" s="1"/>
  <c r="V176" i="1" s="1"/>
  <c r="Q177" i="1"/>
  <c r="Q178" i="1"/>
  <c r="Q179" i="1"/>
  <c r="Q180" i="1"/>
  <c r="Q181" i="1"/>
  <c r="Q182" i="1"/>
  <c r="Q183" i="1"/>
  <c r="Q184" i="1"/>
  <c r="Q185" i="1"/>
  <c r="U185" i="1" s="1"/>
  <c r="V185" i="1" s="1"/>
  <c r="Q186" i="1"/>
  <c r="U186" i="1" s="1"/>
  <c r="V186" i="1" s="1"/>
  <c r="Q187" i="1"/>
  <c r="Q188" i="1"/>
  <c r="Q189" i="1"/>
  <c r="Q190" i="1"/>
  <c r="Q191" i="1"/>
  <c r="Q192" i="1"/>
  <c r="Q193" i="1"/>
  <c r="Q194" i="1"/>
  <c r="Q195" i="1"/>
  <c r="Q196" i="1"/>
  <c r="Q197" i="1"/>
  <c r="U197" i="1" s="1"/>
  <c r="V197" i="1" s="1"/>
  <c r="Q198" i="1"/>
  <c r="U198" i="1" s="1"/>
  <c r="V198" i="1" s="1"/>
  <c r="Q199" i="1"/>
  <c r="Q200" i="1"/>
  <c r="U200" i="1" s="1"/>
  <c r="V200" i="1" s="1"/>
  <c r="Q201" i="1"/>
  <c r="Q202" i="1"/>
  <c r="Q203" i="1"/>
  <c r="Q204" i="1"/>
  <c r="Q205" i="1"/>
  <c r="Q206" i="1"/>
  <c r="Q207" i="1"/>
  <c r="Q208" i="1"/>
  <c r="Q209" i="1"/>
  <c r="U209" i="1" s="1"/>
  <c r="V209" i="1" s="1"/>
  <c r="Q210" i="1"/>
  <c r="U210" i="1" s="1"/>
  <c r="V210" i="1" s="1"/>
  <c r="Q211" i="1"/>
  <c r="Q212" i="1"/>
  <c r="U212" i="1" s="1"/>
  <c r="V212" i="1" s="1"/>
  <c r="Q213" i="1"/>
  <c r="U213" i="1" s="1"/>
  <c r="V213" i="1" s="1"/>
  <c r="Q214" i="1"/>
  <c r="Q215" i="1"/>
  <c r="Q216" i="1"/>
  <c r="Q217" i="1"/>
  <c r="Q218" i="1"/>
  <c r="Q219" i="1"/>
  <c r="Q220" i="1"/>
  <c r="Q221" i="1"/>
  <c r="U221" i="1" s="1"/>
  <c r="V221" i="1" s="1"/>
  <c r="Q222" i="1"/>
  <c r="U222" i="1" s="1"/>
  <c r="V222" i="1" s="1"/>
  <c r="Q223" i="1"/>
  <c r="Q224" i="1"/>
  <c r="U224" i="1" s="1"/>
  <c r="V224" i="1" s="1"/>
  <c r="Q225" i="1"/>
  <c r="Q226" i="1"/>
  <c r="Q227" i="1"/>
  <c r="Q228" i="1"/>
  <c r="Q229" i="1"/>
  <c r="Q230" i="1"/>
  <c r="Q231" i="1"/>
  <c r="Q232" i="1"/>
  <c r="Q233" i="1"/>
  <c r="U233" i="1" s="1"/>
  <c r="V233" i="1" s="1"/>
  <c r="Q234" i="1"/>
  <c r="U234" i="1" s="1"/>
  <c r="V234" i="1" s="1"/>
  <c r="Q235" i="1"/>
  <c r="Q236" i="1"/>
  <c r="U236" i="1" s="1"/>
  <c r="V236" i="1" s="1"/>
  <c r="Q237" i="1"/>
  <c r="Q238" i="1"/>
  <c r="Q239" i="1"/>
  <c r="Q240" i="1"/>
  <c r="Q241" i="1"/>
  <c r="Q242" i="1"/>
  <c r="Q243" i="1"/>
  <c r="Q244" i="1"/>
  <c r="Q245" i="1"/>
  <c r="U245" i="1" s="1"/>
  <c r="V245" i="1" s="1"/>
  <c r="Q246" i="1"/>
  <c r="U246" i="1" s="1"/>
  <c r="V246" i="1" s="1"/>
  <c r="Q247" i="1"/>
  <c r="Q248" i="1"/>
  <c r="Q249" i="1"/>
  <c r="Q250" i="1"/>
  <c r="Q251" i="1"/>
  <c r="Q252" i="1"/>
  <c r="Q253" i="1"/>
  <c r="Q254" i="1"/>
  <c r="Q255" i="1"/>
  <c r="Q256" i="1"/>
  <c r="Q257" i="1"/>
  <c r="U257" i="1" s="1"/>
  <c r="V257" i="1" s="1"/>
  <c r="Q258" i="1"/>
  <c r="U258" i="1" s="1"/>
  <c r="V258" i="1" s="1"/>
  <c r="Q259" i="1"/>
  <c r="Q260" i="1"/>
  <c r="U260" i="1" s="1"/>
  <c r="V260" i="1" s="1"/>
  <c r="Q261" i="1"/>
  <c r="Q262" i="1"/>
  <c r="Q263" i="1"/>
  <c r="Q264" i="1"/>
  <c r="Q265" i="1"/>
  <c r="Q266" i="1"/>
  <c r="Q267" i="1"/>
  <c r="Q268" i="1"/>
  <c r="Q269" i="1"/>
  <c r="U269" i="1" s="1"/>
  <c r="V269" i="1" s="1"/>
  <c r="Q270" i="1"/>
  <c r="U270" i="1" s="1"/>
  <c r="V270" i="1" s="1"/>
  <c r="Q271" i="1"/>
  <c r="Q272" i="1"/>
  <c r="U272" i="1" s="1"/>
  <c r="V272" i="1" s="1"/>
  <c r="Q273" i="1"/>
  <c r="Q274" i="1"/>
  <c r="Q275" i="1"/>
  <c r="Q276" i="1"/>
  <c r="Q277" i="1"/>
  <c r="Q278" i="1"/>
  <c r="Q279" i="1"/>
  <c r="Q280" i="1"/>
  <c r="Q281" i="1"/>
  <c r="U281" i="1" s="1"/>
  <c r="V281" i="1" s="1"/>
  <c r="Q282" i="1"/>
  <c r="U282" i="1" s="1"/>
  <c r="V282" i="1" s="1"/>
  <c r="Q283" i="1"/>
  <c r="Q284" i="1"/>
  <c r="U284" i="1" s="1"/>
  <c r="V284" i="1" s="1"/>
  <c r="Q285" i="1"/>
  <c r="Q286" i="1"/>
  <c r="Q287" i="1"/>
  <c r="Q288" i="1"/>
  <c r="Q289" i="1"/>
  <c r="Q290" i="1"/>
  <c r="Q291" i="1"/>
  <c r="Q292" i="1"/>
  <c r="Q293" i="1"/>
  <c r="U293" i="1" s="1"/>
  <c r="V293" i="1" s="1"/>
  <c r="Q294" i="1"/>
  <c r="U294" i="1" s="1"/>
  <c r="V294" i="1" s="1"/>
  <c r="Q295" i="1"/>
  <c r="Q296" i="1"/>
  <c r="U296" i="1" s="1"/>
  <c r="V296" i="1" s="1"/>
  <c r="Q297" i="1"/>
  <c r="Q298" i="1"/>
  <c r="Q299" i="1"/>
  <c r="Q300" i="1"/>
  <c r="Q301" i="1"/>
  <c r="Q302" i="1"/>
  <c r="Q303" i="1"/>
  <c r="Q304" i="1"/>
  <c r="Q305" i="1"/>
  <c r="U305" i="1" s="1"/>
  <c r="V305" i="1" s="1"/>
  <c r="Q306" i="1"/>
  <c r="U306" i="1" s="1"/>
  <c r="V306" i="1" s="1"/>
  <c r="Q307" i="1"/>
  <c r="Q308" i="1"/>
  <c r="U308" i="1" s="1"/>
  <c r="V308" i="1" s="1"/>
  <c r="Q309" i="1"/>
  <c r="Q310" i="1"/>
  <c r="Q311" i="1"/>
  <c r="Q312" i="1"/>
  <c r="Q313" i="1"/>
  <c r="Q314" i="1"/>
  <c r="Q315" i="1"/>
  <c r="Q316" i="1"/>
  <c r="Q317" i="1"/>
  <c r="U317" i="1" s="1"/>
  <c r="V317" i="1" s="1"/>
  <c r="Q318" i="1"/>
  <c r="U318" i="1" s="1"/>
  <c r="V318" i="1" s="1"/>
  <c r="Q319" i="1"/>
  <c r="Q320" i="1"/>
  <c r="U320" i="1" s="1"/>
  <c r="V320" i="1" s="1"/>
  <c r="Q321" i="1"/>
  <c r="Q322" i="1"/>
  <c r="Q323" i="1"/>
  <c r="Q324" i="1"/>
  <c r="Q325" i="1"/>
  <c r="Q326" i="1"/>
  <c r="Q327" i="1"/>
  <c r="Q328" i="1"/>
  <c r="Q329" i="1"/>
  <c r="U329" i="1" s="1"/>
  <c r="V329" i="1" s="1"/>
  <c r="Q330" i="1"/>
  <c r="U330" i="1" s="1"/>
  <c r="V330" i="1" s="1"/>
  <c r="Q331" i="1"/>
  <c r="Q332" i="1"/>
  <c r="U332" i="1" s="1"/>
  <c r="V332" i="1" s="1"/>
  <c r="Q333" i="1"/>
  <c r="Q334" i="1"/>
  <c r="Q335" i="1"/>
  <c r="Q336" i="1"/>
  <c r="Q337" i="1"/>
  <c r="Q338" i="1"/>
  <c r="Q339" i="1"/>
  <c r="Q340" i="1"/>
  <c r="Q341" i="1"/>
  <c r="U341" i="1" s="1"/>
  <c r="V341" i="1" s="1"/>
  <c r="Q342" i="1"/>
  <c r="U342" i="1" s="1"/>
  <c r="V342" i="1" s="1"/>
  <c r="Q343" i="1"/>
  <c r="Q344" i="1"/>
  <c r="U344" i="1" s="1"/>
  <c r="V344" i="1" s="1"/>
  <c r="Q345" i="1"/>
  <c r="Q346" i="1"/>
  <c r="Q347" i="1"/>
  <c r="Q348" i="1"/>
  <c r="Q349" i="1"/>
  <c r="Q350" i="1"/>
  <c r="Q351" i="1"/>
  <c r="Q352" i="1"/>
  <c r="Q353" i="1"/>
  <c r="U353" i="1" s="1"/>
  <c r="V353" i="1" s="1"/>
  <c r="Q354" i="1"/>
  <c r="U354" i="1" s="1"/>
  <c r="V354" i="1" s="1"/>
  <c r="Q355" i="1"/>
  <c r="Q356" i="1"/>
  <c r="U356" i="1" s="1"/>
  <c r="V356" i="1" s="1"/>
  <c r="Q357" i="1"/>
  <c r="Q358" i="1"/>
  <c r="Q359" i="1"/>
  <c r="Q360" i="1"/>
  <c r="Q361" i="1"/>
  <c r="Q362" i="1"/>
  <c r="Q363" i="1"/>
  <c r="Q364" i="1"/>
  <c r="Q365" i="1"/>
  <c r="U365" i="1" s="1"/>
  <c r="V365" i="1" s="1"/>
  <c r="Q366" i="1"/>
  <c r="U366" i="1" s="1"/>
  <c r="V366" i="1" s="1"/>
  <c r="Q367" i="1"/>
  <c r="Q368" i="1"/>
  <c r="U368" i="1" s="1"/>
  <c r="V368" i="1" s="1"/>
  <c r="Q369" i="1"/>
  <c r="Q370" i="1"/>
  <c r="Q371" i="1"/>
  <c r="Q372" i="1"/>
  <c r="Q373" i="1"/>
  <c r="Q374" i="1"/>
  <c r="Q375" i="1"/>
  <c r="Q376" i="1"/>
  <c r="Q377" i="1"/>
  <c r="U377" i="1" s="1"/>
  <c r="V377" i="1" s="1"/>
  <c r="Q378" i="1"/>
  <c r="U378" i="1" s="1"/>
  <c r="V378" i="1" s="1"/>
  <c r="Q379" i="1"/>
  <c r="Q380" i="1"/>
  <c r="U380" i="1" s="1"/>
  <c r="V380" i="1" s="1"/>
  <c r="Q381" i="1"/>
  <c r="Q382" i="1"/>
  <c r="Q383" i="1"/>
  <c r="Q384" i="1"/>
  <c r="Q385" i="1"/>
  <c r="Q386" i="1"/>
  <c r="Q387" i="1"/>
  <c r="Q388" i="1"/>
  <c r="Q389" i="1"/>
  <c r="U389" i="1" s="1"/>
  <c r="V389" i="1" s="1"/>
  <c r="Q390" i="1"/>
  <c r="U390" i="1" s="1"/>
  <c r="V390" i="1" s="1"/>
  <c r="Q391" i="1"/>
  <c r="Q392" i="1"/>
  <c r="U392" i="1" s="1"/>
  <c r="V392" i="1" s="1"/>
  <c r="Q393" i="1"/>
  <c r="Q394" i="1"/>
  <c r="Q395" i="1"/>
  <c r="Q396" i="1"/>
  <c r="Q397" i="1"/>
  <c r="Q398" i="1"/>
  <c r="Q399" i="1"/>
  <c r="Q400" i="1"/>
  <c r="Q401" i="1"/>
  <c r="Q402" i="1"/>
  <c r="U402" i="1" s="1"/>
  <c r="V402" i="1" s="1"/>
  <c r="Q403" i="1"/>
  <c r="Q404" i="1"/>
  <c r="U404" i="1" s="1"/>
  <c r="V404" i="1" s="1"/>
  <c r="Q405" i="1"/>
  <c r="Q406" i="1"/>
  <c r="Q407" i="1"/>
  <c r="Q408" i="1"/>
  <c r="Q409" i="1"/>
  <c r="Q410" i="1"/>
  <c r="Q411" i="1"/>
  <c r="Q412" i="1"/>
  <c r="Q413" i="1"/>
  <c r="U413" i="1" s="1"/>
  <c r="V413" i="1" s="1"/>
  <c r="Q414" i="1"/>
  <c r="U414" i="1" s="1"/>
  <c r="V414" i="1" s="1"/>
  <c r="Q415" i="1"/>
  <c r="Q416" i="1"/>
  <c r="U416" i="1" s="1"/>
  <c r="V416" i="1" s="1"/>
  <c r="Q417" i="1"/>
  <c r="Q418" i="1"/>
  <c r="Q419" i="1"/>
  <c r="Q420" i="1"/>
  <c r="Q421" i="1"/>
  <c r="Q422" i="1"/>
  <c r="Q423" i="1"/>
  <c r="Q424" i="1"/>
  <c r="Q425" i="1"/>
  <c r="U425" i="1" s="1"/>
  <c r="V425" i="1" s="1"/>
  <c r="Q426" i="1"/>
  <c r="U426" i="1" s="1"/>
  <c r="V426" i="1" s="1"/>
  <c r="Q427" i="1"/>
  <c r="Q428" i="1"/>
  <c r="U428" i="1" s="1"/>
  <c r="V428" i="1" s="1"/>
  <c r="Q429" i="1"/>
  <c r="Q430" i="1"/>
  <c r="Q431" i="1"/>
  <c r="Q432" i="1"/>
  <c r="Q433" i="1"/>
  <c r="Q434" i="1"/>
  <c r="Q435" i="1"/>
  <c r="Q436" i="1"/>
  <c r="Q437" i="1"/>
  <c r="U437" i="1" s="1"/>
  <c r="V437" i="1" s="1"/>
  <c r="Q438" i="1"/>
  <c r="U438" i="1" s="1"/>
  <c r="V438" i="1" s="1"/>
  <c r="Q439" i="1"/>
  <c r="Q440" i="1"/>
  <c r="U440" i="1" s="1"/>
  <c r="V440" i="1" s="1"/>
  <c r="Q441" i="1"/>
  <c r="Q442" i="1"/>
  <c r="Q443" i="1"/>
  <c r="Q444" i="1"/>
  <c r="Q445" i="1"/>
  <c r="Q446" i="1"/>
  <c r="Q447" i="1"/>
  <c r="Q448" i="1"/>
  <c r="Q449" i="1"/>
  <c r="U449" i="1" s="1"/>
  <c r="V449" i="1" s="1"/>
  <c r="Q450" i="1"/>
  <c r="U450" i="1" s="1"/>
  <c r="V450" i="1" s="1"/>
  <c r="Q451" i="1"/>
  <c r="Q452" i="1"/>
  <c r="U452" i="1" s="1"/>
  <c r="V452" i="1" s="1"/>
  <c r="Q453" i="1"/>
  <c r="Q454" i="1"/>
  <c r="Q455" i="1"/>
  <c r="Q456" i="1"/>
  <c r="Q457" i="1"/>
  <c r="Q458" i="1"/>
  <c r="Q459" i="1"/>
  <c r="Q460" i="1"/>
  <c r="Q461" i="1"/>
  <c r="U461" i="1" s="1"/>
  <c r="V461" i="1" s="1"/>
  <c r="Q462" i="1"/>
  <c r="U462" i="1" s="1"/>
  <c r="V462" i="1" s="1"/>
  <c r="Q463" i="1"/>
  <c r="Q464" i="1"/>
  <c r="U464" i="1" s="1"/>
  <c r="V464" i="1" s="1"/>
  <c r="Q465" i="1"/>
  <c r="Q466" i="1"/>
  <c r="Q467" i="1"/>
  <c r="Q468" i="1"/>
  <c r="Q469" i="1"/>
  <c r="Q470" i="1"/>
  <c r="Q471" i="1"/>
  <c r="Q472" i="1"/>
  <c r="Q473" i="1"/>
  <c r="U473" i="1" s="1"/>
  <c r="V473" i="1" s="1"/>
  <c r="Q474" i="1"/>
  <c r="U474" i="1" s="1"/>
  <c r="V474" i="1" s="1"/>
  <c r="Q475" i="1"/>
  <c r="Q476" i="1"/>
  <c r="U476" i="1" s="1"/>
  <c r="V476" i="1" s="1"/>
  <c r="Q477" i="1"/>
  <c r="Q478" i="1"/>
  <c r="Q479" i="1"/>
  <c r="Q480" i="1"/>
  <c r="Q481" i="1"/>
  <c r="Q482" i="1"/>
  <c r="Q483" i="1"/>
  <c r="Q484" i="1"/>
  <c r="Q485" i="1"/>
  <c r="U485" i="1" s="1"/>
  <c r="V485" i="1" s="1"/>
  <c r="Q486" i="1"/>
  <c r="U486" i="1" s="1"/>
  <c r="V486" i="1" s="1"/>
  <c r="Q487" i="1"/>
  <c r="Q488" i="1"/>
  <c r="U488" i="1" s="1"/>
  <c r="V488" i="1" s="1"/>
  <c r="Q489" i="1"/>
  <c r="Q490" i="1"/>
  <c r="Q491" i="1"/>
  <c r="Q492" i="1"/>
  <c r="Q493" i="1"/>
  <c r="Q494" i="1"/>
  <c r="Q495" i="1"/>
  <c r="Q496" i="1"/>
  <c r="Q497" i="1"/>
  <c r="Q498" i="1"/>
  <c r="U498" i="1" s="1"/>
  <c r="V498" i="1" s="1"/>
  <c r="Q499" i="1"/>
  <c r="Q500" i="1"/>
  <c r="U500" i="1" s="1"/>
  <c r="V500" i="1" s="1"/>
  <c r="Q501" i="1"/>
  <c r="Q502" i="1"/>
  <c r="Q503" i="1"/>
  <c r="Q504" i="1"/>
  <c r="Q505" i="1"/>
  <c r="Q506" i="1"/>
  <c r="Q507" i="1"/>
  <c r="Q508" i="1"/>
  <c r="Q509" i="1"/>
  <c r="U509" i="1" s="1"/>
  <c r="V509" i="1" s="1"/>
  <c r="Q510" i="1"/>
  <c r="U510" i="1" s="1"/>
  <c r="V510" i="1" s="1"/>
  <c r="Q511" i="1"/>
  <c r="Q512" i="1"/>
  <c r="U512" i="1" s="1"/>
  <c r="V512" i="1" s="1"/>
  <c r="Q513" i="1"/>
  <c r="U513" i="1" s="1"/>
  <c r="V513" i="1" s="1"/>
  <c r="Q514" i="1"/>
  <c r="Q515" i="1"/>
  <c r="Q516" i="1"/>
  <c r="Q517" i="1"/>
  <c r="Q518" i="1"/>
  <c r="Q519" i="1"/>
  <c r="Q520" i="1"/>
  <c r="Q521" i="1"/>
  <c r="Q522" i="1"/>
  <c r="U522" i="1" s="1"/>
  <c r="V522" i="1" s="1"/>
  <c r="Q523" i="1"/>
  <c r="Q524" i="1"/>
  <c r="U524" i="1" s="1"/>
  <c r="V524" i="1" s="1"/>
  <c r="Q525" i="1"/>
  <c r="Q526" i="1"/>
  <c r="Q527" i="1"/>
  <c r="Q528" i="1"/>
  <c r="Q529" i="1"/>
  <c r="Q530" i="1"/>
  <c r="Q531" i="1"/>
  <c r="Q532" i="1"/>
  <c r="Q533" i="1"/>
  <c r="U533" i="1" s="1"/>
  <c r="V533" i="1" s="1"/>
  <c r="Q534" i="1"/>
  <c r="U534" i="1" s="1"/>
  <c r="V534" i="1" s="1"/>
  <c r="Q535" i="1"/>
  <c r="Q536" i="1"/>
  <c r="U536" i="1" s="1"/>
  <c r="V536" i="1" s="1"/>
  <c r="Q537" i="1"/>
  <c r="Q538" i="1"/>
  <c r="Q539" i="1"/>
  <c r="Q540" i="1"/>
  <c r="Q541" i="1"/>
  <c r="Q542" i="1"/>
  <c r="Q543" i="1"/>
  <c r="Q544" i="1"/>
  <c r="Q545" i="1"/>
  <c r="U545" i="1" s="1"/>
  <c r="V545" i="1" s="1"/>
  <c r="Q546" i="1"/>
  <c r="U546" i="1" s="1"/>
  <c r="V546" i="1" s="1"/>
  <c r="Q547" i="1"/>
  <c r="Q548" i="1"/>
  <c r="U548" i="1" s="1"/>
  <c r="V548" i="1" s="1"/>
  <c r="Q549" i="1"/>
  <c r="Q550" i="1"/>
  <c r="Q551" i="1"/>
  <c r="Q552" i="1"/>
  <c r="Q553" i="1"/>
  <c r="Q554" i="1"/>
  <c r="Q555" i="1"/>
  <c r="Q556" i="1"/>
  <c r="Q557" i="1"/>
  <c r="U557" i="1" s="1"/>
  <c r="V557" i="1" s="1"/>
  <c r="Q558" i="1"/>
  <c r="U558" i="1" s="1"/>
  <c r="V558" i="1" s="1"/>
  <c r="Q559" i="1"/>
  <c r="Q560" i="1"/>
  <c r="U560" i="1" s="1"/>
  <c r="V560" i="1" s="1"/>
  <c r="Q561" i="1"/>
  <c r="Q562" i="1"/>
  <c r="Q563" i="1"/>
  <c r="Q564" i="1"/>
  <c r="Q565" i="1"/>
  <c r="Q566" i="1"/>
  <c r="Q567" i="1"/>
  <c r="Q568" i="1"/>
  <c r="Q569" i="1"/>
  <c r="U569" i="1" s="1"/>
  <c r="V569" i="1" s="1"/>
  <c r="Q570" i="1"/>
  <c r="U570" i="1" s="1"/>
  <c r="V570" i="1" s="1"/>
  <c r="Q571" i="1"/>
  <c r="Q572" i="1"/>
  <c r="U572" i="1" s="1"/>
  <c r="V572" i="1" s="1"/>
  <c r="Q573" i="1"/>
  <c r="Q574" i="1"/>
  <c r="Q575" i="1"/>
  <c r="Q576" i="1"/>
  <c r="Q577" i="1"/>
  <c r="Q578" i="1"/>
  <c r="Q579" i="1"/>
  <c r="Q580" i="1"/>
  <c r="Q581" i="1"/>
  <c r="U581" i="1" s="1"/>
  <c r="V581" i="1" s="1"/>
  <c r="Q582" i="1"/>
  <c r="U582" i="1" s="1"/>
  <c r="V582" i="1" s="1"/>
  <c r="Q583" i="1"/>
  <c r="Q584" i="1"/>
  <c r="U584" i="1" s="1"/>
  <c r="V584" i="1" s="1"/>
  <c r="Q585" i="1"/>
  <c r="Q586" i="1"/>
  <c r="Q587" i="1"/>
  <c r="Q588" i="1"/>
  <c r="Q589" i="1"/>
  <c r="Q590" i="1"/>
  <c r="Q591" i="1"/>
  <c r="Q592" i="1"/>
  <c r="Q593" i="1"/>
  <c r="U593" i="1" s="1"/>
  <c r="V593" i="1" s="1"/>
  <c r="Q594" i="1"/>
  <c r="U594" i="1" s="1"/>
  <c r="V594" i="1" s="1"/>
  <c r="Q595" i="1"/>
  <c r="Q596" i="1"/>
  <c r="U596" i="1" s="1"/>
  <c r="V596" i="1" s="1"/>
  <c r="Q597" i="1"/>
  <c r="Q598" i="1"/>
  <c r="Q599" i="1"/>
  <c r="Q600" i="1"/>
  <c r="Q601" i="1"/>
  <c r="Q602" i="1"/>
  <c r="Q603" i="1"/>
  <c r="Q604" i="1"/>
  <c r="Q605" i="1"/>
  <c r="U605" i="1" s="1"/>
  <c r="V605" i="1" s="1"/>
  <c r="Q606" i="1"/>
  <c r="U606" i="1" s="1"/>
  <c r="V606" i="1" s="1"/>
  <c r="Q607" i="1"/>
  <c r="Q608" i="1"/>
  <c r="U608" i="1" s="1"/>
  <c r="V608" i="1" s="1"/>
  <c r="Q609" i="1"/>
  <c r="Q610" i="1"/>
  <c r="Q611" i="1"/>
  <c r="Q612" i="1"/>
  <c r="Q613" i="1"/>
  <c r="Q614" i="1"/>
  <c r="Q615" i="1"/>
  <c r="Q616" i="1"/>
  <c r="Q617" i="1"/>
  <c r="U617" i="1" s="1"/>
  <c r="V617" i="1" s="1"/>
  <c r="Q618" i="1"/>
  <c r="U618" i="1" s="1"/>
  <c r="V618" i="1" s="1"/>
  <c r="Q619" i="1"/>
  <c r="Q620" i="1"/>
  <c r="U620" i="1" s="1"/>
  <c r="V620" i="1" s="1"/>
  <c r="Q621" i="1"/>
  <c r="Q622" i="1"/>
  <c r="Q623" i="1"/>
  <c r="Q624" i="1"/>
  <c r="Q625" i="1"/>
  <c r="Q626" i="1"/>
  <c r="Q627" i="1"/>
  <c r="Q628" i="1"/>
  <c r="Q629" i="1"/>
  <c r="Q630" i="1"/>
  <c r="U630" i="1" s="1"/>
  <c r="V630" i="1" s="1"/>
  <c r="Q631" i="1"/>
  <c r="Q632" i="1"/>
  <c r="U632" i="1" s="1"/>
  <c r="V632" i="1" s="1"/>
  <c r="Q633" i="1"/>
  <c r="Q634" i="1"/>
  <c r="Q635" i="1"/>
  <c r="Q636" i="1"/>
  <c r="Q637" i="1"/>
  <c r="Q638" i="1"/>
  <c r="Q639" i="1"/>
  <c r="Q640" i="1"/>
  <c r="Q641" i="1"/>
  <c r="U641" i="1" s="1"/>
  <c r="V641" i="1" s="1"/>
  <c r="Q642" i="1"/>
  <c r="U642" i="1" s="1"/>
  <c r="V642" i="1" s="1"/>
  <c r="Q643" i="1"/>
  <c r="Q644" i="1"/>
  <c r="U644" i="1" s="1"/>
  <c r="V644" i="1" s="1"/>
  <c r="Q645" i="1"/>
  <c r="Q646" i="1"/>
  <c r="Q647" i="1"/>
  <c r="Q648" i="1"/>
  <c r="Q649" i="1"/>
  <c r="Q650" i="1"/>
  <c r="Q651" i="1"/>
  <c r="Q652" i="1"/>
  <c r="Q653" i="1"/>
  <c r="U653" i="1" s="1"/>
  <c r="V653" i="1" s="1"/>
  <c r="Q654" i="1"/>
  <c r="U654" i="1" s="1"/>
  <c r="V654" i="1" s="1"/>
  <c r="Q655" i="1"/>
  <c r="Q656" i="1"/>
  <c r="U656" i="1" s="1"/>
  <c r="V656" i="1" s="1"/>
  <c r="Q657" i="1"/>
  <c r="Q658" i="1"/>
  <c r="Q659" i="1"/>
  <c r="Q660" i="1"/>
  <c r="Q661" i="1"/>
  <c r="Q662" i="1"/>
  <c r="Q663" i="1"/>
  <c r="Q664" i="1"/>
  <c r="Q665" i="1"/>
  <c r="U665" i="1" s="1"/>
  <c r="V665" i="1" s="1"/>
  <c r="Q666" i="1"/>
  <c r="U666" i="1" s="1"/>
  <c r="V666" i="1" s="1"/>
  <c r="Q667" i="1"/>
  <c r="Q668" i="1"/>
  <c r="U668" i="1" s="1"/>
  <c r="V668" i="1" s="1"/>
  <c r="Q669" i="1"/>
  <c r="Q670" i="1"/>
  <c r="Q671" i="1"/>
  <c r="Q672" i="1"/>
  <c r="Q673" i="1"/>
  <c r="Q674" i="1"/>
  <c r="Q675" i="1"/>
  <c r="Q676" i="1"/>
  <c r="Q677" i="1"/>
  <c r="U677" i="1" s="1"/>
  <c r="V677" i="1" s="1"/>
  <c r="Q678" i="1"/>
  <c r="U678" i="1" s="1"/>
  <c r="V678" i="1" s="1"/>
  <c r="Q679" i="1"/>
  <c r="Q680" i="1"/>
  <c r="U680" i="1" s="1"/>
  <c r="V680" i="1" s="1"/>
  <c r="Q681" i="1"/>
  <c r="Q682" i="1"/>
  <c r="Q683" i="1"/>
  <c r="Q684" i="1"/>
  <c r="Q685" i="1"/>
  <c r="Q686" i="1"/>
  <c r="Q687" i="1"/>
  <c r="Q688" i="1"/>
  <c r="Q689" i="1"/>
  <c r="U689" i="1" s="1"/>
  <c r="V689" i="1" s="1"/>
  <c r="Q690" i="1"/>
  <c r="U690" i="1" s="1"/>
  <c r="V690" i="1" s="1"/>
  <c r="Q691" i="1"/>
  <c r="Q692" i="1"/>
  <c r="U692" i="1" s="1"/>
  <c r="V692" i="1" s="1"/>
  <c r="Q693" i="1"/>
  <c r="Q694" i="1"/>
  <c r="Q695" i="1"/>
  <c r="Q696" i="1"/>
  <c r="Q697" i="1"/>
  <c r="Q698" i="1"/>
  <c r="Q699" i="1"/>
  <c r="Q700" i="1"/>
  <c r="Q701" i="1"/>
  <c r="U701" i="1" s="1"/>
  <c r="V701" i="1" s="1"/>
  <c r="Q702" i="1"/>
  <c r="U702" i="1" s="1"/>
  <c r="V702" i="1" s="1"/>
  <c r="Q703" i="1"/>
  <c r="Q704" i="1"/>
  <c r="U704" i="1" s="1"/>
  <c r="V704" i="1" s="1"/>
  <c r="Q705" i="1"/>
  <c r="Q706" i="1"/>
  <c r="Q707" i="1"/>
  <c r="Q708" i="1"/>
  <c r="Q709" i="1"/>
  <c r="Q710" i="1"/>
  <c r="Q711" i="1"/>
  <c r="Q712" i="1"/>
  <c r="Q713" i="1"/>
  <c r="U713" i="1" s="1"/>
  <c r="V713" i="1" s="1"/>
  <c r="Q714" i="1"/>
  <c r="U714" i="1" s="1"/>
  <c r="V714" i="1" s="1"/>
  <c r="Q715" i="1"/>
  <c r="Q716" i="1"/>
  <c r="U716" i="1" s="1"/>
  <c r="V716" i="1" s="1"/>
  <c r="Q717" i="1"/>
  <c r="Q718" i="1"/>
  <c r="Q719" i="1"/>
  <c r="Q720" i="1"/>
  <c r="Q721" i="1"/>
  <c r="Q722" i="1"/>
  <c r="Q723" i="1"/>
  <c r="Q724" i="1"/>
  <c r="Q725" i="1"/>
  <c r="U725" i="1" s="1"/>
  <c r="V725" i="1" s="1"/>
  <c r="Q726" i="1"/>
  <c r="U726" i="1" s="1"/>
  <c r="V726" i="1" s="1"/>
  <c r="Q727" i="1"/>
  <c r="Q728" i="1"/>
  <c r="U728" i="1" s="1"/>
  <c r="V728" i="1" s="1"/>
  <c r="Q729" i="1"/>
  <c r="Q730" i="1"/>
  <c r="Q731" i="1"/>
  <c r="Q732" i="1"/>
  <c r="Q733" i="1"/>
  <c r="Q734" i="1"/>
  <c r="Q735" i="1"/>
  <c r="Q736" i="1"/>
  <c r="Q737" i="1"/>
  <c r="U737" i="1" s="1"/>
  <c r="V737" i="1" s="1"/>
  <c r="Q738" i="1"/>
  <c r="U738" i="1" s="1"/>
  <c r="V738" i="1" s="1"/>
  <c r="Q739" i="1"/>
  <c r="Q740" i="1"/>
  <c r="U740" i="1" s="1"/>
  <c r="V740" i="1" s="1"/>
  <c r="Q741" i="1"/>
  <c r="Q742" i="1"/>
  <c r="Q743" i="1"/>
  <c r="Q744" i="1"/>
  <c r="Q745" i="1"/>
  <c r="Q746" i="1"/>
  <c r="Q747" i="1"/>
  <c r="Q748" i="1"/>
  <c r="Q749" i="1"/>
  <c r="U749" i="1" s="1"/>
  <c r="V749" i="1" s="1"/>
  <c r="Q750" i="1"/>
  <c r="U750" i="1" s="1"/>
  <c r="V750" i="1" s="1"/>
  <c r="Q751" i="1"/>
  <c r="Q752" i="1"/>
  <c r="Q753" i="1"/>
  <c r="Q754" i="1"/>
  <c r="Q755" i="1"/>
  <c r="Q756" i="1"/>
  <c r="Q757" i="1"/>
  <c r="Q758" i="1"/>
  <c r="Q759" i="1"/>
  <c r="Q760" i="1"/>
  <c r="Q761" i="1"/>
  <c r="U761" i="1" s="1"/>
  <c r="V761" i="1" s="1"/>
  <c r="Q762" i="1"/>
  <c r="U762" i="1" s="1"/>
  <c r="V762" i="1" s="1"/>
  <c r="Q763" i="1"/>
  <c r="Q764" i="1"/>
  <c r="U764" i="1" s="1"/>
  <c r="V764" i="1" s="1"/>
  <c r="Q765" i="1"/>
  <c r="Q766" i="1"/>
  <c r="Q767" i="1"/>
  <c r="Q768" i="1"/>
  <c r="Q769" i="1"/>
  <c r="Q770" i="1"/>
  <c r="Q771" i="1"/>
  <c r="Q772" i="1"/>
  <c r="Q773" i="1"/>
  <c r="U773" i="1" s="1"/>
  <c r="V773" i="1" s="1"/>
  <c r="Q774" i="1"/>
  <c r="U774" i="1" s="1"/>
  <c r="V774" i="1" s="1"/>
  <c r="Q775" i="1"/>
  <c r="Q776" i="1"/>
  <c r="U776" i="1" s="1"/>
  <c r="V776" i="1" s="1"/>
  <c r="Q777" i="1"/>
  <c r="Q778" i="1"/>
  <c r="Q779" i="1"/>
  <c r="Q780" i="1"/>
  <c r="Q781" i="1"/>
  <c r="Q782" i="1"/>
  <c r="Q783" i="1"/>
  <c r="Q784" i="1"/>
  <c r="Q785" i="1"/>
  <c r="U785" i="1" s="1"/>
  <c r="V785" i="1" s="1"/>
  <c r="Q786" i="1"/>
  <c r="U786" i="1" s="1"/>
  <c r="V786" i="1" s="1"/>
  <c r="Q787" i="1"/>
  <c r="Q788" i="1"/>
  <c r="U788" i="1" s="1"/>
  <c r="V788" i="1" s="1"/>
  <c r="Q789" i="1"/>
  <c r="Q790" i="1"/>
  <c r="Q791" i="1"/>
  <c r="Q792" i="1"/>
  <c r="Q793" i="1"/>
  <c r="Q794" i="1"/>
  <c r="Q795" i="1"/>
  <c r="Q796" i="1"/>
  <c r="Q797" i="1"/>
  <c r="U797" i="1" s="1"/>
  <c r="V797" i="1" s="1"/>
  <c r="Q798" i="1"/>
  <c r="U798" i="1" s="1"/>
  <c r="V798" i="1" s="1"/>
  <c r="Q799" i="1"/>
  <c r="Q800" i="1"/>
  <c r="U800" i="1" s="1"/>
  <c r="V800" i="1" s="1"/>
  <c r="Q801" i="1"/>
  <c r="Q802" i="1"/>
  <c r="Q803" i="1"/>
  <c r="Q804" i="1"/>
  <c r="Q805" i="1"/>
  <c r="Q806" i="1"/>
  <c r="Q807" i="1"/>
  <c r="Q808" i="1"/>
  <c r="Q809" i="1"/>
  <c r="U809" i="1" s="1"/>
  <c r="V809" i="1" s="1"/>
  <c r="Q810" i="1"/>
  <c r="U810" i="1" s="1"/>
  <c r="V810" i="1" s="1"/>
  <c r="Q811" i="1"/>
  <c r="Q812" i="1"/>
  <c r="U812" i="1" s="1"/>
  <c r="V812" i="1" s="1"/>
  <c r="Q813" i="1"/>
  <c r="Q814" i="1"/>
  <c r="Q815" i="1"/>
  <c r="Q816" i="1"/>
  <c r="Q817" i="1"/>
  <c r="Q818" i="1"/>
  <c r="Q819" i="1"/>
  <c r="Q820" i="1"/>
  <c r="Q821" i="1"/>
  <c r="U821" i="1" s="1"/>
  <c r="V821" i="1" s="1"/>
  <c r="Q822" i="1"/>
  <c r="U822" i="1" s="1"/>
  <c r="V822" i="1" s="1"/>
  <c r="Q823" i="1"/>
  <c r="Q824" i="1"/>
  <c r="U824" i="1" s="1"/>
  <c r="V824" i="1" s="1"/>
  <c r="Q825" i="1"/>
  <c r="Q826" i="1"/>
  <c r="Q827" i="1"/>
  <c r="Q828" i="1"/>
  <c r="Q829" i="1"/>
  <c r="Q830" i="1"/>
  <c r="Q831" i="1"/>
  <c r="Q832" i="1"/>
  <c r="Q833" i="1"/>
  <c r="U833" i="1" s="1"/>
  <c r="V833" i="1" s="1"/>
  <c r="Q834" i="1"/>
  <c r="U834" i="1" s="1"/>
  <c r="V834" i="1" s="1"/>
  <c r="Q835" i="1"/>
  <c r="Q836" i="1"/>
  <c r="U836" i="1" s="1"/>
  <c r="V836" i="1" s="1"/>
  <c r="Q837" i="1"/>
  <c r="Q838" i="1"/>
  <c r="Q839" i="1"/>
  <c r="Q840" i="1"/>
  <c r="Q841" i="1"/>
  <c r="Q842" i="1"/>
  <c r="Q843" i="1"/>
  <c r="Q844" i="1"/>
  <c r="Q845" i="1"/>
  <c r="U845" i="1" s="1"/>
  <c r="V845" i="1" s="1"/>
  <c r="Q846" i="1"/>
  <c r="U846" i="1" s="1"/>
  <c r="V846" i="1" s="1"/>
  <c r="Q847" i="1"/>
  <c r="Q848" i="1"/>
  <c r="U848" i="1" s="1"/>
  <c r="V848" i="1" s="1"/>
  <c r="Q849" i="1"/>
  <c r="Q850" i="1"/>
  <c r="Q851" i="1"/>
  <c r="Q852" i="1"/>
  <c r="Q853" i="1"/>
  <c r="Q854" i="1"/>
  <c r="Q855" i="1"/>
  <c r="Q856" i="1"/>
  <c r="Q857" i="1"/>
  <c r="U857" i="1" s="1"/>
  <c r="V857" i="1" s="1"/>
  <c r="Q858" i="1"/>
  <c r="U858" i="1" s="1"/>
  <c r="V858" i="1" s="1"/>
  <c r="Q859" i="1"/>
  <c r="Q860" i="1"/>
  <c r="U860" i="1" s="1"/>
  <c r="V860" i="1" s="1"/>
  <c r="Q861" i="1"/>
  <c r="Q862" i="1"/>
  <c r="Q863" i="1"/>
  <c r="Q864" i="1"/>
  <c r="Q865" i="1"/>
  <c r="Q866" i="1"/>
  <c r="Q867" i="1"/>
  <c r="Q868" i="1"/>
  <c r="Q869" i="1"/>
  <c r="U869" i="1" s="1"/>
  <c r="V869" i="1" s="1"/>
  <c r="Q870" i="1"/>
  <c r="U870" i="1" s="1"/>
  <c r="V870" i="1" s="1"/>
  <c r="Q871" i="1"/>
  <c r="Q872" i="1"/>
  <c r="U872" i="1" s="1"/>
  <c r="V872" i="1" s="1"/>
  <c r="Q873" i="1"/>
  <c r="Q874" i="1"/>
  <c r="Q875" i="1"/>
  <c r="Q876" i="1"/>
  <c r="Q877" i="1"/>
  <c r="Q878" i="1"/>
  <c r="Q879" i="1"/>
  <c r="Q880" i="1"/>
  <c r="Q881" i="1"/>
  <c r="U881" i="1" s="1"/>
  <c r="V881" i="1" s="1"/>
  <c r="Q882" i="1"/>
  <c r="U882" i="1" s="1"/>
  <c r="V882" i="1" s="1"/>
  <c r="Q883" i="1"/>
  <c r="Q884" i="1"/>
  <c r="U884" i="1" s="1"/>
  <c r="V884" i="1" s="1"/>
  <c r="Q885" i="1"/>
  <c r="Q886" i="1"/>
  <c r="Q887" i="1"/>
  <c r="Q888" i="1"/>
  <c r="Q889" i="1"/>
  <c r="Q890" i="1"/>
  <c r="Q891" i="1"/>
  <c r="Q892" i="1"/>
  <c r="Q893" i="1"/>
  <c r="U893" i="1" s="1"/>
  <c r="V893" i="1" s="1"/>
  <c r="Q894" i="1"/>
  <c r="U894" i="1" s="1"/>
  <c r="V894" i="1" s="1"/>
  <c r="Q895" i="1"/>
  <c r="Q896" i="1"/>
  <c r="Q897" i="1"/>
  <c r="Q898" i="1"/>
  <c r="Q899" i="1"/>
  <c r="Q900" i="1"/>
  <c r="Q901" i="1"/>
  <c r="Q902" i="1"/>
  <c r="Q903" i="1"/>
  <c r="Q904" i="1"/>
  <c r="Q905" i="1"/>
  <c r="Q906" i="1"/>
  <c r="U906" i="1" s="1"/>
  <c r="V906" i="1" s="1"/>
  <c r="Q907" i="1"/>
  <c r="Q908" i="1"/>
  <c r="U908" i="1" s="1"/>
  <c r="V908" i="1" s="1"/>
  <c r="Q909" i="1"/>
  <c r="Q910" i="1"/>
  <c r="Q911" i="1"/>
  <c r="Q912" i="1"/>
  <c r="Q913" i="1"/>
  <c r="Q914" i="1"/>
  <c r="Q915" i="1"/>
  <c r="Q916" i="1"/>
  <c r="Q917" i="1"/>
  <c r="U917" i="1" s="1"/>
  <c r="V917" i="1" s="1"/>
  <c r="Q918" i="1"/>
  <c r="U918" i="1" s="1"/>
  <c r="V918" i="1" s="1"/>
  <c r="Q919" i="1"/>
  <c r="Q920" i="1"/>
  <c r="U920" i="1" s="1"/>
  <c r="V920" i="1" s="1"/>
  <c r="Q921" i="1"/>
  <c r="Q922" i="1"/>
  <c r="Q923" i="1"/>
  <c r="Q924" i="1"/>
  <c r="Q925" i="1"/>
  <c r="Q926" i="1"/>
  <c r="Q927" i="1"/>
  <c r="Q928" i="1"/>
  <c r="Q929" i="1"/>
  <c r="U929" i="1" s="1"/>
  <c r="V929" i="1" s="1"/>
  <c r="Q930" i="1"/>
  <c r="U930" i="1" s="1"/>
  <c r="V930" i="1" s="1"/>
  <c r="Q931" i="1"/>
  <c r="Q932" i="1"/>
  <c r="U932" i="1" s="1"/>
  <c r="V932" i="1" s="1"/>
  <c r="Q933" i="1"/>
  <c r="Q934" i="1"/>
  <c r="Q935" i="1"/>
  <c r="Q936" i="1"/>
  <c r="Q937" i="1"/>
  <c r="Q938" i="1"/>
  <c r="Q939" i="1"/>
  <c r="Q940" i="1"/>
  <c r="Q941" i="1"/>
  <c r="U941" i="1" s="1"/>
  <c r="V941" i="1" s="1"/>
  <c r="Q942" i="1"/>
  <c r="U942" i="1" s="1"/>
  <c r="V942" i="1" s="1"/>
  <c r="Q943" i="1"/>
  <c r="Q944" i="1"/>
  <c r="U944" i="1" s="1"/>
  <c r="V944" i="1" s="1"/>
  <c r="Q945" i="1"/>
  <c r="Q946" i="1"/>
  <c r="Q947" i="1"/>
  <c r="Q948" i="1"/>
  <c r="Q949" i="1"/>
  <c r="Q950" i="1"/>
  <c r="Q951" i="1"/>
  <c r="Q952" i="1"/>
  <c r="Q953" i="1"/>
  <c r="U953" i="1" s="1"/>
  <c r="V953" i="1" s="1"/>
  <c r="Q954" i="1"/>
  <c r="U954" i="1" s="1"/>
  <c r="V954" i="1" s="1"/>
  <c r="Q955" i="1"/>
  <c r="Q956" i="1"/>
  <c r="Q957" i="1"/>
  <c r="Q958" i="1"/>
  <c r="Q959" i="1"/>
  <c r="Q960" i="1"/>
  <c r="Q961" i="1"/>
  <c r="Q962" i="1"/>
  <c r="Q963" i="1"/>
  <c r="Q964" i="1"/>
  <c r="Q965" i="1"/>
  <c r="U965" i="1" s="1"/>
  <c r="V965" i="1" s="1"/>
  <c r="Q966" i="1"/>
  <c r="U966" i="1" s="1"/>
  <c r="V966" i="1" s="1"/>
  <c r="Q967" i="1"/>
  <c r="Q968" i="1"/>
  <c r="U968" i="1" s="1"/>
  <c r="V968" i="1" s="1"/>
  <c r="Q969" i="1"/>
  <c r="Q970" i="1"/>
  <c r="Q971" i="1"/>
  <c r="Q972" i="1"/>
  <c r="Q973" i="1"/>
  <c r="Q974" i="1"/>
  <c r="Q975" i="1"/>
  <c r="Q976" i="1"/>
  <c r="Q977" i="1"/>
  <c r="U977" i="1" s="1"/>
  <c r="V977" i="1" s="1"/>
  <c r="Q978" i="1"/>
  <c r="U978" i="1" s="1"/>
  <c r="V978" i="1" s="1"/>
  <c r="Q979" i="1"/>
  <c r="Q980" i="1"/>
  <c r="U980" i="1" s="1"/>
  <c r="V980" i="1" s="1"/>
  <c r="Q981" i="1"/>
  <c r="Q982" i="1"/>
  <c r="Q983" i="1"/>
  <c r="Q984" i="1"/>
  <c r="Q985" i="1"/>
  <c r="Q986" i="1"/>
  <c r="Q987" i="1"/>
  <c r="Q988" i="1"/>
  <c r="Q989" i="1"/>
  <c r="U989" i="1" s="1"/>
  <c r="V989" i="1" s="1"/>
  <c r="Q990" i="1"/>
  <c r="U990" i="1" s="1"/>
  <c r="V990" i="1" s="1"/>
  <c r="Q991" i="1"/>
  <c r="Q992" i="1"/>
  <c r="U992" i="1" s="1"/>
  <c r="V992" i="1" s="1"/>
  <c r="Q993" i="1"/>
  <c r="Q994" i="1"/>
  <c r="Q995" i="1"/>
  <c r="Q996" i="1"/>
  <c r="Q997" i="1"/>
  <c r="Q998" i="1"/>
  <c r="Q999" i="1"/>
  <c r="Q1000" i="1"/>
  <c r="Q1001" i="1"/>
  <c r="U1001" i="1" s="1"/>
  <c r="V1001" i="1" s="1"/>
  <c r="Q1002" i="1"/>
  <c r="U1002" i="1" s="1"/>
  <c r="V1002" i="1" s="1"/>
  <c r="Q1003" i="1"/>
  <c r="Q1004" i="1"/>
  <c r="U1004" i="1" s="1"/>
  <c r="V1004" i="1" s="1"/>
  <c r="Q1005" i="1"/>
  <c r="Q1006" i="1"/>
  <c r="Q1007" i="1"/>
  <c r="Q1008" i="1"/>
  <c r="Q1009" i="1"/>
  <c r="Q1010" i="1"/>
  <c r="Q1011" i="1"/>
  <c r="Q1012" i="1"/>
  <c r="Q1013" i="1"/>
  <c r="U1013" i="1" s="1"/>
  <c r="V1013" i="1" s="1"/>
  <c r="Q1014" i="1"/>
  <c r="U1014" i="1" s="1"/>
  <c r="V1014" i="1" s="1"/>
  <c r="Q1015" i="1"/>
  <c r="Q1016" i="1"/>
  <c r="U1016" i="1" s="1"/>
  <c r="V1016" i="1" s="1"/>
  <c r="Q1017" i="1"/>
  <c r="Q1018" i="1"/>
  <c r="Q1019" i="1"/>
  <c r="Q1020" i="1"/>
  <c r="Q1021" i="1"/>
  <c r="Q1022" i="1"/>
  <c r="Q1023" i="1"/>
  <c r="Q1024" i="1"/>
  <c r="Q1025" i="1"/>
  <c r="Q1026" i="1"/>
  <c r="U1026" i="1" s="1"/>
  <c r="V1026" i="1" s="1"/>
  <c r="Q1027" i="1"/>
  <c r="Q1028" i="1"/>
  <c r="U1028" i="1" s="1"/>
  <c r="V1028" i="1" s="1"/>
  <c r="Q1029" i="1"/>
  <c r="Q1030" i="1"/>
  <c r="Q1031" i="1"/>
  <c r="Q1032" i="1"/>
  <c r="Q1033" i="1"/>
  <c r="Q1034" i="1"/>
  <c r="Q1035" i="1"/>
  <c r="Q1036" i="1"/>
  <c r="Q1037" i="1"/>
  <c r="U1037" i="1" s="1"/>
  <c r="V1037" i="1" s="1"/>
  <c r="Q1038" i="1"/>
  <c r="U1038" i="1" s="1"/>
  <c r="V1038" i="1" s="1"/>
  <c r="Q1039" i="1"/>
  <c r="Q1040" i="1"/>
  <c r="U1040" i="1" s="1"/>
  <c r="V1040" i="1" s="1"/>
  <c r="Q1041" i="1"/>
  <c r="Q1042" i="1"/>
  <c r="Q1043" i="1"/>
  <c r="Q1044" i="1"/>
  <c r="Q1045" i="1"/>
  <c r="Q1046" i="1"/>
  <c r="Q1047" i="1"/>
  <c r="Q1048" i="1"/>
  <c r="Q1049" i="1"/>
  <c r="Q1050" i="1"/>
  <c r="U1050" i="1" s="1"/>
  <c r="V1050" i="1" s="1"/>
  <c r="Q1051" i="1"/>
  <c r="Q1052" i="1"/>
  <c r="U1052" i="1" s="1"/>
  <c r="V1052" i="1" s="1"/>
  <c r="Q1053" i="1"/>
  <c r="Q1054" i="1"/>
  <c r="Q1055" i="1"/>
  <c r="Q1056" i="1"/>
  <c r="Q1057" i="1"/>
  <c r="Q1058" i="1"/>
  <c r="Q1059" i="1"/>
  <c r="Q1060" i="1"/>
  <c r="Q1061" i="1"/>
  <c r="U1061" i="1" s="1"/>
  <c r="V1061" i="1" s="1"/>
  <c r="Q1062" i="1"/>
  <c r="U1062" i="1" s="1"/>
  <c r="V1062" i="1" s="1"/>
  <c r="Q1063" i="1"/>
  <c r="Q1064" i="1"/>
  <c r="U1064" i="1" s="1"/>
  <c r="V1064" i="1" s="1"/>
  <c r="Q1065" i="1"/>
  <c r="Q1066" i="1"/>
  <c r="Q1067" i="1"/>
  <c r="Q1068" i="1"/>
  <c r="Q1069" i="1"/>
  <c r="Q1070" i="1"/>
  <c r="Q1071" i="1"/>
  <c r="Q1072" i="1"/>
  <c r="Q1073" i="1"/>
  <c r="U1073" i="1" s="1"/>
  <c r="V1073" i="1" s="1"/>
  <c r="Q1074" i="1"/>
  <c r="U1074" i="1" s="1"/>
  <c r="V1074" i="1" s="1"/>
  <c r="Q1075" i="1"/>
  <c r="Q1076" i="1"/>
  <c r="U1076" i="1" s="1"/>
  <c r="V1076" i="1" s="1"/>
  <c r="Q1077" i="1"/>
  <c r="Q1078" i="1"/>
  <c r="Q1079" i="1"/>
  <c r="Q1080" i="1"/>
  <c r="Q1081" i="1"/>
  <c r="Q1082" i="1"/>
  <c r="Q1083" i="1"/>
  <c r="Q1084" i="1"/>
  <c r="Q1085" i="1"/>
  <c r="U1085" i="1" s="1"/>
  <c r="V1085" i="1" s="1"/>
  <c r="Q1086" i="1"/>
  <c r="U1086" i="1" s="1"/>
  <c r="V1086" i="1" s="1"/>
  <c r="Q1087" i="1"/>
  <c r="Q1088" i="1"/>
  <c r="U1088" i="1" s="1"/>
  <c r="V1088" i="1" s="1"/>
  <c r="Q1089" i="1"/>
  <c r="Q1090" i="1"/>
  <c r="Q1091" i="1"/>
  <c r="Q1092" i="1"/>
  <c r="Q1093" i="1"/>
  <c r="Q1094" i="1"/>
  <c r="Q1095" i="1"/>
  <c r="Q1096" i="1"/>
  <c r="Q1097" i="1"/>
  <c r="U1097" i="1" s="1"/>
  <c r="V1097" i="1" s="1"/>
  <c r="Q1098" i="1"/>
  <c r="Q1099" i="1"/>
  <c r="Q1100" i="1"/>
  <c r="U1100" i="1" s="1"/>
  <c r="V1100" i="1" s="1"/>
  <c r="Q1101" i="1"/>
  <c r="Q1102" i="1"/>
  <c r="Q1103" i="1"/>
  <c r="Q1104" i="1"/>
  <c r="Q1105" i="1"/>
  <c r="Q1106" i="1"/>
  <c r="Q1107" i="1"/>
  <c r="Q1108" i="1"/>
  <c r="Q1109" i="1"/>
  <c r="U1109" i="1" s="1"/>
  <c r="V1109" i="1" s="1"/>
  <c r="Q1110" i="1"/>
  <c r="U1110" i="1" s="1"/>
  <c r="V1110" i="1" s="1"/>
  <c r="Q1111" i="1"/>
  <c r="Q1112" i="1"/>
  <c r="U1112" i="1" s="1"/>
  <c r="V1112" i="1" s="1"/>
  <c r="Q1113" i="1"/>
  <c r="Q1114" i="1"/>
  <c r="Q1115" i="1"/>
  <c r="Q1116" i="1"/>
  <c r="Q1117" i="1"/>
  <c r="Q1118" i="1"/>
  <c r="Q1119" i="1"/>
  <c r="Q1120" i="1"/>
  <c r="Q1121" i="1"/>
  <c r="U1121" i="1" s="1"/>
  <c r="V1121" i="1" s="1"/>
  <c r="Q1122" i="1"/>
  <c r="U1122" i="1" s="1"/>
  <c r="V1122" i="1" s="1"/>
  <c r="Q1123" i="1"/>
  <c r="Q1124" i="1"/>
  <c r="U1124" i="1" s="1"/>
  <c r="V1124" i="1" s="1"/>
  <c r="Q1125" i="1"/>
  <c r="Q1126" i="1"/>
  <c r="Q1127" i="1"/>
  <c r="Q1128" i="1"/>
  <c r="Q1129" i="1"/>
  <c r="Q1130" i="1"/>
  <c r="Q1131" i="1"/>
  <c r="Q1132" i="1"/>
  <c r="Q1133" i="1"/>
  <c r="Q1134" i="1"/>
  <c r="U1134" i="1" s="1"/>
  <c r="V1134" i="1" s="1"/>
  <c r="Q1135" i="1"/>
  <c r="Q1136" i="1"/>
  <c r="U1136" i="1" s="1"/>
  <c r="V1136" i="1" s="1"/>
  <c r="Q1137" i="1"/>
  <c r="Q1138" i="1"/>
  <c r="Q1139" i="1"/>
  <c r="Q1140" i="1"/>
  <c r="Q1141" i="1"/>
  <c r="Q1142" i="1"/>
  <c r="Q1143" i="1"/>
  <c r="Q1144" i="1"/>
  <c r="Q1145" i="1"/>
  <c r="Q1146" i="1"/>
  <c r="U1146" i="1" s="1"/>
  <c r="V1146" i="1" s="1"/>
  <c r="Q1147" i="1"/>
  <c r="Q1148" i="1"/>
  <c r="U1148" i="1" s="1"/>
  <c r="V1148" i="1" s="1"/>
  <c r="Q1149" i="1"/>
  <c r="Q1150" i="1"/>
  <c r="Q1151" i="1"/>
  <c r="Q1152" i="1"/>
  <c r="Q1153" i="1"/>
  <c r="Q1154" i="1"/>
  <c r="Q1155" i="1"/>
  <c r="Q1156" i="1"/>
  <c r="Q1157" i="1"/>
  <c r="U1157" i="1" s="1"/>
  <c r="V1157" i="1" s="1"/>
  <c r="Q1158" i="1"/>
  <c r="U1158" i="1" s="1"/>
  <c r="V1158" i="1" s="1"/>
  <c r="Q1159" i="1"/>
  <c r="Q1160" i="1"/>
  <c r="U1160" i="1" s="1"/>
  <c r="V1160" i="1" s="1"/>
  <c r="Q1161" i="1"/>
  <c r="Q1162" i="1"/>
  <c r="Q1163" i="1"/>
  <c r="Q1164" i="1"/>
  <c r="Q1165" i="1"/>
  <c r="Q1166" i="1"/>
  <c r="Q1167" i="1"/>
  <c r="Q1168" i="1"/>
  <c r="Q1169" i="1"/>
  <c r="U1169" i="1" s="1"/>
  <c r="V1169" i="1" s="1"/>
  <c r="Q1170" i="1"/>
  <c r="U1170" i="1" s="1"/>
  <c r="V1170" i="1" s="1"/>
  <c r="Q1171" i="1"/>
  <c r="Q1172" i="1"/>
  <c r="U1172" i="1" s="1"/>
  <c r="V1172" i="1" s="1"/>
  <c r="Q1173" i="1"/>
  <c r="Q1174" i="1"/>
  <c r="Q1175" i="1"/>
  <c r="Q1176" i="1"/>
  <c r="Q1177" i="1"/>
  <c r="Q1178" i="1"/>
  <c r="Q1179" i="1"/>
  <c r="Q1180" i="1"/>
  <c r="Q1181" i="1"/>
  <c r="U1181" i="1" s="1"/>
  <c r="V1181" i="1" s="1"/>
  <c r="Q1182" i="1"/>
  <c r="U1182" i="1" s="1"/>
  <c r="V1182" i="1" s="1"/>
  <c r="Q1183" i="1"/>
  <c r="Q1184" i="1"/>
  <c r="U1184" i="1" s="1"/>
  <c r="V1184" i="1" s="1"/>
  <c r="Q1185" i="1"/>
  <c r="Q1186" i="1"/>
  <c r="Q1187" i="1"/>
  <c r="Q1188" i="1"/>
  <c r="Q1189" i="1"/>
  <c r="Q1190" i="1"/>
  <c r="Q1191" i="1"/>
  <c r="Q1192" i="1"/>
  <c r="Q1193" i="1"/>
  <c r="U1193" i="1" s="1"/>
  <c r="V1193" i="1" s="1"/>
  <c r="Q1194" i="1"/>
  <c r="U1194" i="1" s="1"/>
  <c r="V1194" i="1" s="1"/>
  <c r="Q1195" i="1"/>
  <c r="Q1196" i="1"/>
  <c r="U1196" i="1" s="1"/>
  <c r="V1196" i="1" s="1"/>
  <c r="Q1197" i="1"/>
  <c r="Q1198" i="1"/>
  <c r="Q1199" i="1"/>
  <c r="Q1200" i="1"/>
  <c r="Q1201" i="1"/>
  <c r="Q1202" i="1"/>
  <c r="Q1203" i="1"/>
  <c r="Q1204" i="1"/>
  <c r="Q1205" i="1"/>
  <c r="U1205" i="1" s="1"/>
  <c r="V1205" i="1" s="1"/>
  <c r="Q1206" i="1"/>
  <c r="U1206" i="1" s="1"/>
  <c r="V1206" i="1" s="1"/>
  <c r="Q1207" i="1"/>
  <c r="Q1208" i="1"/>
  <c r="U1208" i="1" s="1"/>
  <c r="V1208" i="1" s="1"/>
  <c r="Q1209" i="1"/>
  <c r="Q1210" i="1"/>
  <c r="Q1211" i="1"/>
  <c r="Q1212" i="1"/>
  <c r="Q1213" i="1"/>
  <c r="Q1214" i="1"/>
  <c r="Q1215" i="1"/>
  <c r="Q1216" i="1"/>
  <c r="Q1217" i="1"/>
  <c r="U1217" i="1" s="1"/>
  <c r="V1217" i="1" s="1"/>
  <c r="Q1218" i="1"/>
  <c r="U1218" i="1" s="1"/>
  <c r="V1218" i="1" s="1"/>
  <c r="Q1219" i="1"/>
  <c r="Q1220" i="1"/>
  <c r="U1220" i="1" s="1"/>
  <c r="V1220" i="1" s="1"/>
  <c r="Q1221" i="1"/>
  <c r="Q1222" i="1"/>
  <c r="Q1223" i="1"/>
  <c r="Q1224" i="1"/>
  <c r="Q1225" i="1"/>
  <c r="Q1226" i="1"/>
  <c r="Q1227" i="1"/>
  <c r="Q1228" i="1"/>
  <c r="Q1229" i="1"/>
  <c r="Q1230" i="1"/>
  <c r="U1230" i="1" s="1"/>
  <c r="V1230" i="1" s="1"/>
  <c r="Q1231" i="1"/>
  <c r="Q1232" i="1"/>
  <c r="U1232" i="1" s="1"/>
  <c r="V1232" i="1" s="1"/>
  <c r="Q1233" i="1"/>
  <c r="Q1234" i="1"/>
  <c r="Q1235" i="1"/>
  <c r="Q1236" i="1"/>
  <c r="Q1237" i="1"/>
  <c r="Q1238" i="1"/>
  <c r="Q1239" i="1"/>
  <c r="Q1240" i="1"/>
  <c r="Q1241" i="1"/>
  <c r="U1241" i="1" s="1"/>
  <c r="V1241" i="1" s="1"/>
  <c r="Q1242" i="1"/>
  <c r="U1242" i="1" s="1"/>
  <c r="V1242" i="1" s="1"/>
  <c r="Q1243" i="1"/>
  <c r="Q1244" i="1"/>
  <c r="U1244" i="1" s="1"/>
  <c r="V1244" i="1" s="1"/>
  <c r="Q1245" i="1"/>
  <c r="Q1246" i="1"/>
  <c r="Q1247" i="1"/>
  <c r="Q1248" i="1"/>
  <c r="Q1249" i="1"/>
  <c r="Q1250" i="1"/>
  <c r="Q1251" i="1"/>
  <c r="Q1252" i="1"/>
  <c r="Q1253" i="1"/>
  <c r="U1253" i="1" s="1"/>
  <c r="V1253" i="1" s="1"/>
  <c r="Q1254" i="1"/>
  <c r="U1254" i="1" s="1"/>
  <c r="V1254" i="1" s="1"/>
  <c r="Q1255" i="1"/>
  <c r="Q1256" i="1"/>
  <c r="U1256" i="1" s="1"/>
  <c r="V1256" i="1" s="1"/>
  <c r="Q1257" i="1"/>
  <c r="Q1258" i="1"/>
  <c r="Q1259" i="1"/>
  <c r="Q1260" i="1"/>
  <c r="Q1261" i="1"/>
  <c r="Q1262" i="1"/>
  <c r="Q1263" i="1"/>
  <c r="Q1264" i="1"/>
  <c r="Q1265" i="1"/>
  <c r="U1265" i="1" s="1"/>
  <c r="V1265" i="1" s="1"/>
  <c r="Q1266" i="1"/>
  <c r="U1266" i="1" s="1"/>
  <c r="V1266" i="1" s="1"/>
  <c r="Q1267" i="1"/>
  <c r="Q1268" i="1"/>
  <c r="U1268" i="1" s="1"/>
  <c r="V1268" i="1" s="1"/>
  <c r="Q1269" i="1"/>
  <c r="Q1270" i="1"/>
  <c r="Q1271" i="1"/>
  <c r="Q1272" i="1"/>
  <c r="Q1273" i="1"/>
  <c r="Q1274" i="1"/>
  <c r="Q1275" i="1"/>
  <c r="Q1276" i="1"/>
  <c r="Q1277" i="1"/>
  <c r="U1277" i="1" s="1"/>
  <c r="V1277" i="1" s="1"/>
  <c r="Q1278" i="1"/>
  <c r="U1278" i="1" s="1"/>
  <c r="V1278" i="1" s="1"/>
  <c r="Q1279" i="1"/>
  <c r="Q1280" i="1"/>
  <c r="U1280" i="1" s="1"/>
  <c r="V1280" i="1" s="1"/>
  <c r="Q1281" i="1"/>
  <c r="Q1282" i="1"/>
  <c r="Q1283" i="1"/>
  <c r="Q1284" i="1"/>
  <c r="Q1285" i="1"/>
  <c r="Q1286" i="1"/>
  <c r="Q1287" i="1"/>
  <c r="Q1288" i="1"/>
  <c r="Q1289" i="1"/>
  <c r="Q1290" i="1"/>
  <c r="U1290" i="1" s="1"/>
  <c r="V1290" i="1" s="1"/>
  <c r="Q1291" i="1"/>
  <c r="Q1292" i="1"/>
  <c r="U1292" i="1" s="1"/>
  <c r="V1292" i="1" s="1"/>
  <c r="Q1293" i="1"/>
  <c r="Q1294" i="1"/>
  <c r="Q1295" i="1"/>
  <c r="Q1296" i="1"/>
  <c r="Q1297" i="1"/>
  <c r="Q1298" i="1"/>
  <c r="Q1299" i="1"/>
  <c r="Q1300" i="1"/>
  <c r="Q1301" i="1"/>
  <c r="U1301" i="1" s="1"/>
  <c r="V1301" i="1" s="1"/>
  <c r="Q1302" i="1"/>
  <c r="U1302" i="1" s="1"/>
  <c r="V1302" i="1" s="1"/>
  <c r="Q1303" i="1"/>
  <c r="Q1304" i="1"/>
  <c r="U1304" i="1" s="1"/>
  <c r="V1304" i="1" s="1"/>
  <c r="Q1305" i="1"/>
  <c r="Q1306" i="1"/>
  <c r="Q1307" i="1"/>
  <c r="Q1308" i="1"/>
  <c r="Q1309" i="1"/>
  <c r="Q1310" i="1"/>
  <c r="Q1311" i="1"/>
  <c r="Q1312" i="1"/>
  <c r="Q1313" i="1"/>
  <c r="U1313" i="1" s="1"/>
  <c r="V1313" i="1" s="1"/>
  <c r="Q1314" i="1"/>
  <c r="U1314" i="1" s="1"/>
  <c r="V1314" i="1" s="1"/>
  <c r="Q1315" i="1"/>
  <c r="Q1316" i="1"/>
  <c r="U1316" i="1" s="1"/>
  <c r="V1316" i="1" s="1"/>
  <c r="Q1317" i="1"/>
  <c r="Q1318" i="1"/>
  <c r="Q1319" i="1"/>
  <c r="Q1320" i="1"/>
  <c r="Q1321" i="1"/>
  <c r="Q1322" i="1"/>
  <c r="Q1323" i="1"/>
  <c r="Q1324" i="1"/>
  <c r="Q1325" i="1"/>
  <c r="U1325" i="1" s="1"/>
  <c r="V1325" i="1" s="1"/>
  <c r="Q1326" i="1"/>
  <c r="U1326" i="1" s="1"/>
  <c r="V1326" i="1" s="1"/>
  <c r="Q1327" i="1"/>
  <c r="Q1328" i="1"/>
  <c r="U1328" i="1" s="1"/>
  <c r="V1328" i="1" s="1"/>
  <c r="Q1329" i="1"/>
  <c r="Q1330" i="1"/>
  <c r="Q1331" i="1"/>
  <c r="Q1332" i="1"/>
  <c r="Q1333" i="1"/>
  <c r="Q1334" i="1"/>
  <c r="Q1335" i="1"/>
  <c r="Q1336" i="1"/>
  <c r="Q1337" i="1"/>
  <c r="U1337" i="1" s="1"/>
  <c r="V1337" i="1" s="1"/>
  <c r="Q1338" i="1"/>
  <c r="U1338" i="1" s="1"/>
  <c r="V1338" i="1" s="1"/>
  <c r="Q1339" i="1"/>
  <c r="Q1340" i="1"/>
  <c r="U1340" i="1" s="1"/>
  <c r="V1340" i="1" s="1"/>
  <c r="Q1341" i="1"/>
  <c r="Q1342" i="1"/>
  <c r="Q1343" i="1"/>
  <c r="Q1344" i="1"/>
  <c r="Q1345" i="1"/>
  <c r="Q1346" i="1"/>
  <c r="Q1347" i="1"/>
  <c r="Q1348" i="1"/>
  <c r="Q1349" i="1"/>
  <c r="U1349" i="1" s="1"/>
  <c r="V1349" i="1" s="1"/>
  <c r="Q1350" i="1"/>
  <c r="U1350" i="1" s="1"/>
  <c r="V1350" i="1" s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U1362" i="1" s="1"/>
  <c r="V1362" i="1" s="1"/>
  <c r="Q1363" i="1"/>
  <c r="Q1364" i="1"/>
  <c r="U1364" i="1" s="1"/>
  <c r="V1364" i="1" s="1"/>
  <c r="Q1365" i="1"/>
  <c r="Q1366" i="1"/>
  <c r="Q1367" i="1"/>
  <c r="Q1368" i="1"/>
  <c r="Q1369" i="1"/>
  <c r="Q1370" i="1"/>
  <c r="Q1371" i="1"/>
  <c r="Q1372" i="1"/>
  <c r="Q1373" i="1"/>
  <c r="U1373" i="1" s="1"/>
  <c r="V1373" i="1" s="1"/>
  <c r="Q1374" i="1"/>
  <c r="U1374" i="1" s="1"/>
  <c r="V1374" i="1" s="1"/>
  <c r="Q1375" i="1"/>
  <c r="Q1376" i="1"/>
  <c r="U1376" i="1" s="1"/>
  <c r="V1376" i="1" s="1"/>
  <c r="Q1377" i="1"/>
  <c r="Q1378" i="1"/>
  <c r="Q1379" i="1"/>
  <c r="Q1380" i="1"/>
  <c r="Q1381" i="1"/>
  <c r="Q1382" i="1"/>
  <c r="Q1383" i="1"/>
  <c r="Q1384" i="1"/>
  <c r="Q1385" i="1"/>
  <c r="U1385" i="1" s="1"/>
  <c r="V1385" i="1" s="1"/>
  <c r="Q1386" i="1"/>
  <c r="U1386" i="1" s="1"/>
  <c r="V1386" i="1" s="1"/>
  <c r="Q1387" i="1"/>
  <c r="Q1388" i="1"/>
  <c r="Q1389" i="1"/>
  <c r="Q1390" i="1"/>
  <c r="Q1391" i="1"/>
  <c r="Q1392" i="1"/>
  <c r="Q1393" i="1"/>
  <c r="Q1394" i="1"/>
  <c r="Q1395" i="1"/>
  <c r="Q1396" i="1"/>
  <c r="Q1397" i="1"/>
  <c r="U1397" i="1" s="1"/>
  <c r="V1397" i="1" s="1"/>
  <c r="Q1398" i="1"/>
  <c r="U1398" i="1" s="1"/>
  <c r="V1398" i="1" s="1"/>
  <c r="Q1399" i="1"/>
  <c r="Q1400" i="1"/>
  <c r="U1400" i="1" s="1"/>
  <c r="V1400" i="1" s="1"/>
  <c r="Q1401" i="1"/>
  <c r="Q1402" i="1"/>
  <c r="Q1403" i="1"/>
  <c r="Q1404" i="1"/>
  <c r="Q1405" i="1"/>
  <c r="Q1406" i="1"/>
  <c r="Q1407" i="1"/>
  <c r="Q1408" i="1"/>
  <c r="Q1409" i="1"/>
  <c r="U1409" i="1" s="1"/>
  <c r="V1409" i="1" s="1"/>
  <c r="Q1410" i="1"/>
  <c r="U1410" i="1" s="1"/>
  <c r="V1410" i="1" s="1"/>
  <c r="Q1411" i="1"/>
  <c r="Q1412" i="1"/>
  <c r="U1412" i="1" s="1"/>
  <c r="V1412" i="1" s="1"/>
  <c r="Q1413" i="1"/>
  <c r="Q1414" i="1"/>
  <c r="Q1415" i="1"/>
  <c r="Q1416" i="1"/>
  <c r="Q1417" i="1"/>
  <c r="Q1418" i="1"/>
  <c r="Q1419" i="1"/>
  <c r="Q1420" i="1"/>
  <c r="Q1421" i="1"/>
  <c r="U1421" i="1" s="1"/>
  <c r="V1421" i="1" s="1"/>
  <c r="Q1422" i="1"/>
  <c r="U1422" i="1" s="1"/>
  <c r="V1422" i="1" s="1"/>
  <c r="Q1423" i="1"/>
  <c r="Q1424" i="1"/>
  <c r="U1424" i="1" s="1"/>
  <c r="V1424" i="1" s="1"/>
  <c r="Q1425" i="1"/>
  <c r="Q1426" i="1"/>
  <c r="Q1427" i="1"/>
  <c r="Q1428" i="1"/>
  <c r="Q1429" i="1"/>
  <c r="Q1430" i="1"/>
  <c r="Q1431" i="1"/>
  <c r="Q1432" i="1"/>
  <c r="Q1433" i="1"/>
  <c r="U1433" i="1" s="1"/>
  <c r="V1433" i="1" s="1"/>
  <c r="Q1434" i="1"/>
  <c r="U1434" i="1" s="1"/>
  <c r="V1434" i="1" s="1"/>
  <c r="Q1435" i="1"/>
  <c r="Q1436" i="1"/>
  <c r="U1436" i="1" s="1"/>
  <c r="V1436" i="1" s="1"/>
  <c r="Q1437" i="1"/>
  <c r="Q1438" i="1"/>
  <c r="Q1439" i="1"/>
  <c r="Q1440" i="1"/>
  <c r="Q1441" i="1"/>
  <c r="Q1442" i="1"/>
  <c r="Q1443" i="1"/>
  <c r="Q1444" i="1"/>
  <c r="Q1445" i="1"/>
  <c r="U1445" i="1" s="1"/>
  <c r="V1445" i="1" s="1"/>
  <c r="Q1446" i="1"/>
  <c r="U1446" i="1" s="1"/>
  <c r="V1446" i="1" s="1"/>
  <c r="Q1447" i="1"/>
  <c r="Q1448" i="1"/>
  <c r="U1448" i="1" s="1"/>
  <c r="V1448" i="1" s="1"/>
  <c r="Q1449" i="1"/>
  <c r="Q1450" i="1"/>
  <c r="Q1451" i="1"/>
  <c r="Q1452" i="1"/>
  <c r="Q1453" i="1"/>
  <c r="Q1454" i="1"/>
  <c r="Q1455" i="1"/>
  <c r="Q1456" i="1"/>
  <c r="Q1457" i="1"/>
  <c r="U1457" i="1" s="1"/>
  <c r="V1457" i="1" s="1"/>
  <c r="Q1458" i="1"/>
  <c r="U1458" i="1" s="1"/>
  <c r="V1458" i="1" s="1"/>
  <c r="Q1459" i="1"/>
  <c r="Q1460" i="1"/>
  <c r="U1460" i="1" s="1"/>
  <c r="V1460" i="1" s="1"/>
  <c r="Q1461" i="1"/>
  <c r="Q1462" i="1"/>
  <c r="Q1463" i="1"/>
  <c r="Q1464" i="1"/>
  <c r="Q1465" i="1"/>
  <c r="Q1466" i="1"/>
  <c r="Q1467" i="1"/>
  <c r="Q1468" i="1"/>
  <c r="Q1469" i="1"/>
  <c r="U1469" i="1" s="1"/>
  <c r="V1469" i="1" s="1"/>
  <c r="Q1470" i="1"/>
  <c r="U1470" i="1" s="1"/>
  <c r="V1470" i="1" s="1"/>
  <c r="Q1471" i="1"/>
  <c r="Q1472" i="1"/>
  <c r="U1472" i="1" s="1"/>
  <c r="V1472" i="1" s="1"/>
  <c r="Q1473" i="1"/>
  <c r="Q1474" i="1"/>
  <c r="Q1475" i="1"/>
  <c r="Q1476" i="1"/>
  <c r="Q1477" i="1"/>
  <c r="Q1478" i="1"/>
  <c r="Q1479" i="1"/>
  <c r="Q1480" i="1"/>
  <c r="Q1481" i="1"/>
  <c r="U1481" i="1" s="1"/>
  <c r="V1481" i="1" s="1"/>
  <c r="Q1482" i="1"/>
  <c r="U1482" i="1" s="1"/>
  <c r="V1482" i="1" s="1"/>
  <c r="Q1483" i="1"/>
  <c r="Q1484" i="1"/>
  <c r="Q1485" i="1"/>
  <c r="Q1486" i="1"/>
  <c r="Q1487" i="1"/>
  <c r="Q1488" i="1"/>
  <c r="Q1489" i="1"/>
  <c r="Q1490" i="1"/>
  <c r="Q1491" i="1"/>
  <c r="Q1492" i="1"/>
  <c r="Q1493" i="1"/>
  <c r="U1493" i="1" s="1"/>
  <c r="V1493" i="1" s="1"/>
  <c r="Q1494" i="1"/>
  <c r="U1494" i="1" s="1"/>
  <c r="V1494" i="1" s="1"/>
  <c r="Q1495" i="1"/>
  <c r="Q1496" i="1"/>
  <c r="U1496" i="1" s="1"/>
  <c r="V1496" i="1" s="1"/>
  <c r="Q1497" i="1"/>
  <c r="Q1498" i="1"/>
  <c r="Q1499" i="1"/>
  <c r="Q1500" i="1"/>
  <c r="Q1501" i="1"/>
  <c r="Q1502" i="1"/>
  <c r="Q1503" i="1"/>
  <c r="Q1504" i="1"/>
  <c r="Q1505" i="1"/>
  <c r="U1505" i="1" s="1"/>
  <c r="V1505" i="1" s="1"/>
  <c r="Q1506" i="1"/>
  <c r="U1506" i="1" s="1"/>
  <c r="V1506" i="1" s="1"/>
  <c r="Q1507" i="1"/>
  <c r="Q1508" i="1"/>
  <c r="Q1509" i="1"/>
  <c r="Q1510" i="1"/>
  <c r="U1510" i="1" s="1"/>
  <c r="V1510" i="1" s="1"/>
  <c r="Q1511" i="1"/>
  <c r="Q1512" i="1"/>
  <c r="Q1513" i="1"/>
  <c r="Q1514" i="1"/>
  <c r="Q1515" i="1"/>
  <c r="Q1516" i="1"/>
  <c r="Q1517" i="1"/>
  <c r="U1517" i="1" s="1"/>
  <c r="V1517" i="1" s="1"/>
  <c r="Q1518" i="1"/>
  <c r="U1518" i="1" s="1"/>
  <c r="V1518" i="1" s="1"/>
  <c r="Q1519" i="1"/>
  <c r="Q1520" i="1"/>
  <c r="U1520" i="1" s="1"/>
  <c r="V1520" i="1" s="1"/>
  <c r="Q1521" i="1"/>
  <c r="Q1522" i="1"/>
  <c r="Q1523" i="1"/>
  <c r="Q1524" i="1"/>
  <c r="Q1525" i="1"/>
  <c r="Q1526" i="1"/>
  <c r="Q1527" i="1"/>
  <c r="Q1528" i="1"/>
  <c r="Q1529" i="1"/>
  <c r="U1529" i="1" s="1"/>
  <c r="V1529" i="1" s="1"/>
  <c r="Q1530" i="1"/>
  <c r="U1530" i="1" s="1"/>
  <c r="V1530" i="1" s="1"/>
  <c r="Q1531" i="1"/>
  <c r="Q1532" i="1"/>
  <c r="U1532" i="1" s="1"/>
  <c r="V1532" i="1" s="1"/>
  <c r="Q1533" i="1"/>
  <c r="Q1534" i="1"/>
  <c r="Q1535" i="1"/>
  <c r="Q1536" i="1"/>
  <c r="Q1537" i="1"/>
  <c r="Q1538" i="1"/>
  <c r="Q1539" i="1"/>
  <c r="Q1540" i="1"/>
  <c r="Q1541" i="1"/>
  <c r="U1541" i="1" s="1"/>
  <c r="V1541" i="1" s="1"/>
  <c r="Q1542" i="1"/>
  <c r="U1542" i="1" s="1"/>
  <c r="V1542" i="1" s="1"/>
  <c r="Q1543" i="1"/>
  <c r="Q1544" i="1"/>
  <c r="U1544" i="1" s="1"/>
  <c r="V1544" i="1" s="1"/>
  <c r="Q1545" i="1"/>
  <c r="Q1546" i="1"/>
  <c r="Q1547" i="1"/>
  <c r="Q1548" i="1"/>
  <c r="Q1549" i="1"/>
  <c r="Q1550" i="1"/>
  <c r="Q1551" i="1"/>
  <c r="Q1552" i="1"/>
  <c r="Q1553" i="1"/>
  <c r="U1553" i="1" s="1"/>
  <c r="V1553" i="1" s="1"/>
  <c r="Q1554" i="1"/>
  <c r="U1554" i="1" s="1"/>
  <c r="V1554" i="1" s="1"/>
  <c r="Q1555" i="1"/>
  <c r="Q1556" i="1"/>
  <c r="U1556" i="1" s="1"/>
  <c r="V1556" i="1" s="1"/>
  <c r="Q1557" i="1"/>
  <c r="Q1558" i="1"/>
  <c r="Q1559" i="1"/>
  <c r="Q1560" i="1"/>
  <c r="Q1561" i="1"/>
  <c r="Q1562" i="1"/>
  <c r="Q1563" i="1"/>
  <c r="Q1564" i="1"/>
  <c r="Q1565" i="1"/>
  <c r="U1565" i="1" s="1"/>
  <c r="V1565" i="1" s="1"/>
  <c r="Q1566" i="1"/>
  <c r="U1566" i="1" s="1"/>
  <c r="V1566" i="1" s="1"/>
  <c r="Q1567" i="1"/>
  <c r="Q1568" i="1"/>
  <c r="U1568" i="1" s="1"/>
  <c r="V1568" i="1" s="1"/>
  <c r="Q1569" i="1"/>
  <c r="Q1570" i="1"/>
  <c r="Q1571" i="1"/>
  <c r="Q1572" i="1"/>
  <c r="Q1573" i="1"/>
  <c r="Q1574" i="1"/>
  <c r="Q1575" i="1"/>
  <c r="Q1576" i="1"/>
  <c r="Q1577" i="1"/>
  <c r="U1577" i="1" s="1"/>
  <c r="V1577" i="1" s="1"/>
  <c r="Q1578" i="1"/>
  <c r="U1578" i="1" s="1"/>
  <c r="V1578" i="1" s="1"/>
  <c r="Q1579" i="1"/>
  <c r="Q1580" i="1"/>
  <c r="Q1581" i="1"/>
  <c r="Q1582" i="1"/>
  <c r="Q1583" i="1"/>
  <c r="Q1584" i="1"/>
  <c r="Q1585" i="1"/>
  <c r="Q1586" i="1"/>
  <c r="Q1587" i="1"/>
  <c r="Q1588" i="1"/>
  <c r="Q1589" i="1"/>
  <c r="U1589" i="1" s="1"/>
  <c r="V1589" i="1" s="1"/>
  <c r="Q1590" i="1"/>
  <c r="U1590" i="1" s="1"/>
  <c r="V1590" i="1" s="1"/>
  <c r="Q1591" i="1"/>
  <c r="Q1592" i="1"/>
  <c r="U1592" i="1" s="1"/>
  <c r="V1592" i="1" s="1"/>
  <c r="Q1593" i="1"/>
  <c r="Q1594" i="1"/>
  <c r="Q1595" i="1"/>
  <c r="Q1596" i="1"/>
  <c r="Q1597" i="1"/>
  <c r="Q1598" i="1"/>
  <c r="Q1599" i="1"/>
  <c r="Q1600" i="1"/>
  <c r="Q1601" i="1"/>
  <c r="U1601" i="1" s="1"/>
  <c r="V1601" i="1" s="1"/>
  <c r="Q1602" i="1"/>
  <c r="U1602" i="1" s="1"/>
  <c r="V1602" i="1" s="1"/>
  <c r="Q1603" i="1"/>
  <c r="Q1604" i="1"/>
  <c r="U1604" i="1" s="1"/>
  <c r="V1604" i="1" s="1"/>
  <c r="Q1605" i="1"/>
  <c r="Q1606" i="1"/>
  <c r="Q1607" i="1"/>
  <c r="Q1608" i="1"/>
  <c r="Q1609" i="1"/>
  <c r="Q1610" i="1"/>
  <c r="Q1611" i="1"/>
  <c r="Q1612" i="1"/>
  <c r="Q1613" i="1"/>
  <c r="U1613" i="1" s="1"/>
  <c r="V1613" i="1" s="1"/>
  <c r="Q1614" i="1"/>
  <c r="U1614" i="1" s="1"/>
  <c r="V1614" i="1" s="1"/>
  <c r="Q1615" i="1"/>
  <c r="Q1616" i="1"/>
  <c r="Q1617" i="1"/>
  <c r="U1617" i="1" s="1"/>
  <c r="V1617" i="1" s="1"/>
  <c r="Q1618" i="1"/>
  <c r="Q1619" i="1"/>
  <c r="Q1620" i="1"/>
  <c r="Q1621" i="1"/>
  <c r="Q1622" i="1"/>
  <c r="Q1623" i="1"/>
  <c r="Q1624" i="1"/>
  <c r="Q1625" i="1"/>
  <c r="U1625" i="1" s="1"/>
  <c r="V1625" i="1" s="1"/>
  <c r="Q1626" i="1"/>
  <c r="U1626" i="1" s="1"/>
  <c r="V1626" i="1" s="1"/>
  <c r="Q1627" i="1"/>
  <c r="Q1628" i="1"/>
  <c r="U1628" i="1" s="1"/>
  <c r="V1628" i="1" s="1"/>
  <c r="Q1629" i="1"/>
  <c r="Q1630" i="1"/>
  <c r="Q1631" i="1"/>
  <c r="Q1632" i="1"/>
  <c r="Q1633" i="1"/>
  <c r="Q1634" i="1"/>
  <c r="Q1635" i="1"/>
  <c r="Q1636" i="1"/>
  <c r="Q1637" i="1"/>
  <c r="U1637" i="1" s="1"/>
  <c r="V1637" i="1" s="1"/>
  <c r="Q1638" i="1"/>
  <c r="U1638" i="1" s="1"/>
  <c r="V1638" i="1" s="1"/>
  <c r="Q1639" i="1"/>
  <c r="Q1640" i="1"/>
  <c r="Q1641" i="1"/>
  <c r="Q1642" i="1"/>
  <c r="Q1643" i="1"/>
  <c r="Q1644" i="1"/>
  <c r="Q1645" i="1"/>
  <c r="Q1646" i="1"/>
  <c r="Q1647" i="1"/>
  <c r="Q1648" i="1"/>
  <c r="Q1649" i="1"/>
  <c r="U1649" i="1" s="1"/>
  <c r="V1649" i="1" s="1"/>
  <c r="Q1650" i="1"/>
  <c r="U1650" i="1" s="1"/>
  <c r="V1650" i="1" s="1"/>
  <c r="Q1651" i="1"/>
  <c r="Q1652" i="1"/>
  <c r="U1652" i="1" s="1"/>
  <c r="V1652" i="1" s="1"/>
  <c r="Q1653" i="1"/>
  <c r="Q1654" i="1"/>
  <c r="Q1655" i="1"/>
  <c r="Q1656" i="1"/>
  <c r="Q1657" i="1"/>
  <c r="Q1658" i="1"/>
  <c r="Q1659" i="1"/>
  <c r="Q1660" i="1"/>
  <c r="Q1661" i="1"/>
  <c r="U1661" i="1" s="1"/>
  <c r="V1661" i="1" s="1"/>
  <c r="Q1662" i="1"/>
  <c r="U1662" i="1" s="1"/>
  <c r="V1662" i="1" s="1"/>
  <c r="Q1663" i="1"/>
  <c r="Q1664" i="1"/>
  <c r="U1664" i="1" s="1"/>
  <c r="V1664" i="1" s="1"/>
  <c r="Q1665" i="1"/>
  <c r="Q1666" i="1"/>
  <c r="Q1667" i="1"/>
  <c r="Q1668" i="1"/>
  <c r="Q1669" i="1"/>
  <c r="Q1670" i="1"/>
  <c r="Q1671" i="1"/>
  <c r="Q1672" i="1"/>
  <c r="Q1673" i="1"/>
  <c r="U1673" i="1" s="1"/>
  <c r="V1673" i="1" s="1"/>
  <c r="Q1674" i="1"/>
  <c r="U1674" i="1" s="1"/>
  <c r="V1674" i="1" s="1"/>
  <c r="Q1675" i="1"/>
  <c r="Q1676" i="1"/>
  <c r="Q1677" i="1"/>
  <c r="Q1678" i="1"/>
  <c r="Q1679" i="1"/>
  <c r="Q1680" i="1"/>
  <c r="Q1681" i="1"/>
  <c r="Q1682" i="1"/>
  <c r="Q1683" i="1"/>
  <c r="Q1684" i="1"/>
  <c r="Q1685" i="1"/>
  <c r="U1685" i="1" s="1"/>
  <c r="V1685" i="1" s="1"/>
  <c r="Q1686" i="1"/>
  <c r="U1686" i="1" s="1"/>
  <c r="V1686" i="1" s="1"/>
  <c r="Q1687" i="1"/>
  <c r="Q1688" i="1"/>
  <c r="U1688" i="1" s="1"/>
  <c r="V1688" i="1" s="1"/>
  <c r="Q1689" i="1"/>
  <c r="Q1690" i="1"/>
  <c r="Q1691" i="1"/>
  <c r="Q1692" i="1"/>
  <c r="Q1693" i="1"/>
  <c r="Q1694" i="1"/>
  <c r="Q1695" i="1"/>
  <c r="Q1696" i="1"/>
  <c r="Q1697" i="1"/>
  <c r="U1697" i="1" s="1"/>
  <c r="V1697" i="1" s="1"/>
  <c r="Q1698" i="1"/>
  <c r="U1698" i="1" s="1"/>
  <c r="V1698" i="1" s="1"/>
  <c r="Q1699" i="1"/>
  <c r="Q1700" i="1"/>
  <c r="U1700" i="1" s="1"/>
  <c r="V1700" i="1" s="1"/>
  <c r="Q1701" i="1"/>
  <c r="Q1702" i="1"/>
  <c r="Q1703" i="1"/>
  <c r="Q1704" i="1"/>
  <c r="Q1705" i="1"/>
  <c r="Q1706" i="1"/>
  <c r="Q1707" i="1"/>
  <c r="Q1708" i="1"/>
  <c r="Q1709" i="1"/>
  <c r="U1709" i="1" s="1"/>
  <c r="V1709" i="1" s="1"/>
  <c r="Q1710" i="1"/>
  <c r="U1710" i="1" s="1"/>
  <c r="V1710" i="1" s="1"/>
  <c r="Q1711" i="1"/>
  <c r="Q1712" i="1"/>
  <c r="Q1713" i="1"/>
  <c r="Q1714" i="1"/>
  <c r="Q1715" i="1"/>
  <c r="Q1716" i="1"/>
  <c r="Q1717" i="1"/>
  <c r="Q1718" i="1"/>
  <c r="Q1719" i="1"/>
  <c r="Q1720" i="1"/>
  <c r="Q1721" i="1"/>
  <c r="U1721" i="1" s="1"/>
  <c r="V1721" i="1" s="1"/>
  <c r="Q1722" i="1"/>
  <c r="U1722" i="1" s="1"/>
  <c r="V1722" i="1" s="1"/>
  <c r="Q1723" i="1"/>
  <c r="Q1724" i="1"/>
  <c r="U1724" i="1" s="1"/>
  <c r="V1724" i="1" s="1"/>
  <c r="Q1725" i="1"/>
  <c r="Q1726" i="1"/>
  <c r="Q1727" i="1"/>
  <c r="Q1728" i="1"/>
  <c r="Q1729" i="1"/>
  <c r="Q1730" i="1"/>
  <c r="Q1731" i="1"/>
  <c r="Q1732" i="1"/>
  <c r="Q1733" i="1"/>
  <c r="U1733" i="1" s="1"/>
  <c r="V1733" i="1" s="1"/>
  <c r="Q1734" i="1"/>
  <c r="U1734" i="1" s="1"/>
  <c r="V1734" i="1" s="1"/>
  <c r="Q1735" i="1"/>
  <c r="Q1736" i="1"/>
  <c r="Q1737" i="1"/>
  <c r="Q1738" i="1"/>
  <c r="Q1739" i="1"/>
  <c r="Q1740" i="1"/>
  <c r="Q1741" i="1"/>
  <c r="Q1742" i="1"/>
  <c r="Q1743" i="1"/>
  <c r="Q1744" i="1"/>
  <c r="Q1745" i="1"/>
  <c r="U1745" i="1" s="1"/>
  <c r="V1745" i="1" s="1"/>
  <c r="Q1746" i="1"/>
  <c r="U1746" i="1" s="1"/>
  <c r="V1746" i="1" s="1"/>
  <c r="Q1747" i="1"/>
  <c r="Q1748" i="1"/>
  <c r="U1748" i="1" s="1"/>
  <c r="V1748" i="1" s="1"/>
  <c r="Q1749" i="1"/>
  <c r="Q1750" i="1"/>
  <c r="Q1751" i="1"/>
  <c r="Q1752" i="1"/>
  <c r="Q1753" i="1"/>
  <c r="Q1754" i="1"/>
  <c r="Q1755" i="1"/>
  <c r="Q1756" i="1"/>
  <c r="Q1757" i="1"/>
  <c r="U1757" i="1" s="1"/>
  <c r="V1757" i="1" s="1"/>
  <c r="Q1758" i="1"/>
  <c r="U1758" i="1" s="1"/>
  <c r="V1758" i="1" s="1"/>
  <c r="Q1759" i="1"/>
  <c r="Q1760" i="1"/>
  <c r="U1760" i="1" s="1"/>
  <c r="V1760" i="1" s="1"/>
  <c r="Q1761" i="1"/>
  <c r="Q1762" i="1"/>
  <c r="Q1763" i="1"/>
  <c r="Q1764" i="1"/>
  <c r="Q1765" i="1"/>
  <c r="Q1766" i="1"/>
  <c r="Q1767" i="1"/>
  <c r="Q1768" i="1"/>
  <c r="Q1769" i="1"/>
  <c r="U1769" i="1" s="1"/>
  <c r="V1769" i="1" s="1"/>
  <c r="Q1770" i="1"/>
  <c r="U1770" i="1" s="1"/>
  <c r="V1770" i="1" s="1"/>
  <c r="Q1771" i="1"/>
  <c r="Q1772" i="1"/>
  <c r="Q1773" i="1"/>
  <c r="Q1774" i="1"/>
  <c r="Q1775" i="1"/>
  <c r="Q1776" i="1"/>
  <c r="Q1777" i="1"/>
  <c r="Q1778" i="1"/>
  <c r="Q1779" i="1"/>
  <c r="Q1780" i="1"/>
  <c r="Q1781" i="1"/>
  <c r="U1781" i="1" s="1"/>
  <c r="V1781" i="1" s="1"/>
  <c r="Q1782" i="1"/>
  <c r="U1782" i="1" s="1"/>
  <c r="V1782" i="1" s="1"/>
  <c r="Q1783" i="1"/>
  <c r="Q1784" i="1"/>
  <c r="U1784" i="1" s="1"/>
  <c r="V1784" i="1" s="1"/>
  <c r="Q1785" i="1"/>
  <c r="Q1786" i="1"/>
  <c r="Q1787" i="1"/>
  <c r="Q1788" i="1"/>
  <c r="Q1789" i="1"/>
  <c r="Q1790" i="1"/>
  <c r="Q1791" i="1"/>
  <c r="Q1792" i="1"/>
  <c r="Q1793" i="1"/>
  <c r="U1793" i="1" s="1"/>
  <c r="V1793" i="1" s="1"/>
  <c r="Q1794" i="1"/>
  <c r="U1794" i="1" s="1"/>
  <c r="V1794" i="1" s="1"/>
  <c r="Q1795" i="1"/>
  <c r="Q1796" i="1"/>
  <c r="Q1797" i="1"/>
  <c r="Q1798" i="1"/>
  <c r="Q1799" i="1"/>
  <c r="Q1800" i="1"/>
  <c r="Q1801" i="1"/>
  <c r="Q1802" i="1"/>
  <c r="Q1803" i="1"/>
  <c r="Q1804" i="1"/>
  <c r="Q1805" i="1"/>
  <c r="U1805" i="1" s="1"/>
  <c r="V1805" i="1" s="1"/>
  <c r="Q1806" i="1"/>
  <c r="U1806" i="1" s="1"/>
  <c r="V1806" i="1" s="1"/>
  <c r="Q1807" i="1"/>
  <c r="Q1808" i="1"/>
  <c r="U1808" i="1" s="1"/>
  <c r="V1808" i="1" s="1"/>
  <c r="Q1809" i="1"/>
  <c r="Q1810" i="1"/>
  <c r="Q1811" i="1"/>
  <c r="Q1812" i="1"/>
  <c r="Q1813" i="1"/>
  <c r="Q1814" i="1"/>
  <c r="Q1815" i="1"/>
  <c r="Q1816" i="1"/>
  <c r="Q1817" i="1"/>
  <c r="U1817" i="1" s="1"/>
  <c r="V1817" i="1" s="1"/>
  <c r="Q1818" i="1"/>
  <c r="U1818" i="1" s="1"/>
  <c r="V1818" i="1" s="1"/>
  <c r="Q1819" i="1"/>
  <c r="Q1820" i="1"/>
  <c r="U1820" i="1" s="1"/>
  <c r="V1820" i="1" s="1"/>
  <c r="Q1821" i="1"/>
  <c r="Q1822" i="1"/>
  <c r="Q1823" i="1"/>
  <c r="Q1824" i="1"/>
  <c r="Q1825" i="1"/>
  <c r="Q1826" i="1"/>
  <c r="Q1827" i="1"/>
  <c r="Q1828" i="1"/>
  <c r="Q1829" i="1"/>
  <c r="U1829" i="1" s="1"/>
  <c r="V1829" i="1" s="1"/>
  <c r="Q1830" i="1"/>
  <c r="U1830" i="1" s="1"/>
  <c r="V1830" i="1" s="1"/>
  <c r="Q1831" i="1"/>
  <c r="Q1832" i="1"/>
  <c r="Q1833" i="1"/>
  <c r="Q1834" i="1"/>
  <c r="Q1835" i="1"/>
  <c r="Q1836" i="1"/>
  <c r="Q1837" i="1"/>
  <c r="Q1838" i="1"/>
  <c r="Q1839" i="1"/>
  <c r="Q1840" i="1"/>
  <c r="Q1841" i="1"/>
  <c r="U1841" i="1" s="1"/>
  <c r="V1841" i="1" s="1"/>
  <c r="Q1842" i="1"/>
  <c r="U1842" i="1" s="1"/>
  <c r="V1842" i="1" s="1"/>
  <c r="Q1843" i="1"/>
  <c r="Q1844" i="1"/>
  <c r="Q1845" i="1"/>
  <c r="Q1846" i="1"/>
  <c r="Q1847" i="1"/>
  <c r="Q1848" i="1"/>
  <c r="Q1849" i="1"/>
  <c r="Q1850" i="1"/>
  <c r="Q1851" i="1"/>
  <c r="Q1852" i="1"/>
  <c r="Q1853" i="1"/>
  <c r="U1853" i="1" s="1"/>
  <c r="V1853" i="1" s="1"/>
  <c r="Q1854" i="1"/>
  <c r="U1854" i="1" s="1"/>
  <c r="V1854" i="1" s="1"/>
  <c r="Q1855" i="1"/>
  <c r="Q1856" i="1"/>
  <c r="U1856" i="1" s="1"/>
  <c r="V1856" i="1" s="1"/>
  <c r="Q1857" i="1"/>
  <c r="Q1858" i="1"/>
  <c r="Q1859" i="1"/>
  <c r="Q1860" i="1"/>
  <c r="Q1861" i="1"/>
  <c r="Q1862" i="1"/>
  <c r="Q1863" i="1"/>
  <c r="Q1864" i="1"/>
  <c r="Q1865" i="1"/>
  <c r="U1865" i="1" s="1"/>
  <c r="V1865" i="1" s="1"/>
  <c r="Q1866" i="1"/>
  <c r="U1866" i="1" s="1"/>
  <c r="V1866" i="1" s="1"/>
  <c r="Q1867" i="1"/>
  <c r="Q1868" i="1"/>
  <c r="Q1869" i="1"/>
  <c r="Q1870" i="1"/>
  <c r="Q1871" i="1"/>
  <c r="Q1872" i="1"/>
  <c r="Q1873" i="1"/>
  <c r="Q1874" i="1"/>
  <c r="Q1875" i="1"/>
  <c r="Q1876" i="1"/>
  <c r="Q1877" i="1"/>
  <c r="U1877" i="1" s="1"/>
  <c r="V1877" i="1" s="1"/>
  <c r="Q1878" i="1"/>
  <c r="U1878" i="1" s="1"/>
  <c r="V1878" i="1" s="1"/>
  <c r="Q1879" i="1"/>
  <c r="Q1880" i="1"/>
  <c r="Q1881" i="1"/>
  <c r="Q1882" i="1"/>
  <c r="Q1883" i="1"/>
  <c r="Q1884" i="1"/>
  <c r="Q1885" i="1"/>
  <c r="Q1886" i="1"/>
  <c r="Q1887" i="1"/>
  <c r="Q1888" i="1"/>
  <c r="Q1889" i="1"/>
  <c r="U1889" i="1" s="1"/>
  <c r="V1889" i="1" s="1"/>
  <c r="Q1890" i="1"/>
  <c r="U1890" i="1" s="1"/>
  <c r="V1890" i="1" s="1"/>
  <c r="Q1891" i="1"/>
  <c r="Q1892" i="1"/>
  <c r="Q1893" i="1"/>
  <c r="Q1894" i="1"/>
  <c r="Q1895" i="1"/>
  <c r="Q1896" i="1"/>
  <c r="Q1897" i="1"/>
  <c r="Q1898" i="1"/>
  <c r="Q1899" i="1"/>
  <c r="Q1900" i="1"/>
  <c r="Q1901" i="1"/>
  <c r="U1901" i="1" s="1"/>
  <c r="V1901" i="1" s="1"/>
  <c r="Q1902" i="1"/>
  <c r="U1902" i="1" s="1"/>
  <c r="V1902" i="1" s="1"/>
  <c r="Q1903" i="1"/>
  <c r="Q1904" i="1"/>
  <c r="U1904" i="1" s="1"/>
  <c r="V1904" i="1" s="1"/>
  <c r="Q1905" i="1"/>
  <c r="Q1906" i="1"/>
  <c r="Q1907" i="1"/>
  <c r="Q1908" i="1"/>
  <c r="Q1909" i="1"/>
  <c r="Q1910" i="1"/>
  <c r="Q1911" i="1"/>
  <c r="Q1912" i="1"/>
  <c r="Q1913" i="1"/>
  <c r="U1913" i="1" s="1"/>
  <c r="V1913" i="1" s="1"/>
  <c r="Q1914" i="1"/>
  <c r="U1914" i="1" s="1"/>
  <c r="V1914" i="1" s="1"/>
  <c r="Q1915" i="1"/>
  <c r="Q1916" i="1"/>
  <c r="U1916" i="1" s="1"/>
  <c r="V1916" i="1" s="1"/>
  <c r="Q1917" i="1"/>
  <c r="Q1918" i="1"/>
  <c r="Q1919" i="1"/>
  <c r="Q1920" i="1"/>
  <c r="Q1921" i="1"/>
  <c r="Q1922" i="1"/>
  <c r="Q1923" i="1"/>
  <c r="Q1924" i="1"/>
  <c r="Q1925" i="1"/>
  <c r="U1925" i="1" s="1"/>
  <c r="V1925" i="1" s="1"/>
  <c r="Q1926" i="1"/>
  <c r="U1926" i="1" s="1"/>
  <c r="V1926" i="1" s="1"/>
  <c r="Q1927" i="1"/>
  <c r="Q1928" i="1"/>
  <c r="U1928" i="1" s="1"/>
  <c r="V1928" i="1" s="1"/>
  <c r="Q1929" i="1"/>
  <c r="Q1930" i="1"/>
  <c r="Q1931" i="1"/>
  <c r="Q1932" i="1"/>
  <c r="Q1933" i="1"/>
  <c r="Q1934" i="1"/>
  <c r="Q1935" i="1"/>
  <c r="Q1936" i="1"/>
  <c r="Q1937" i="1"/>
  <c r="U1937" i="1" s="1"/>
  <c r="V1937" i="1" s="1"/>
  <c r="Q1938" i="1"/>
  <c r="U1938" i="1" s="1"/>
  <c r="V1938" i="1" s="1"/>
  <c r="Q1939" i="1"/>
  <c r="Q1940" i="1"/>
  <c r="U1940" i="1" s="1"/>
  <c r="V1940" i="1" s="1"/>
  <c r="Q1941" i="1"/>
  <c r="Q1942" i="1"/>
  <c r="Q1943" i="1"/>
  <c r="Q1944" i="1"/>
  <c r="Q1945" i="1"/>
  <c r="Q1946" i="1"/>
  <c r="Q1947" i="1"/>
  <c r="Q1948" i="1"/>
  <c r="Q1949" i="1"/>
  <c r="U1949" i="1" s="1"/>
  <c r="V1949" i="1" s="1"/>
  <c r="Q1950" i="1"/>
  <c r="U1950" i="1" s="1"/>
  <c r="V1950" i="1" s="1"/>
  <c r="Q1951" i="1"/>
  <c r="Q1952" i="1"/>
  <c r="U1952" i="1" s="1"/>
  <c r="V1952" i="1" s="1"/>
  <c r="Q1953" i="1"/>
  <c r="Q1954" i="1"/>
  <c r="Q1955" i="1"/>
  <c r="Q1956" i="1"/>
  <c r="Q1957" i="1"/>
  <c r="Q1958" i="1"/>
  <c r="Q1959" i="1"/>
  <c r="Q1960" i="1"/>
  <c r="Q1961" i="1"/>
  <c r="Q1962" i="1"/>
  <c r="U1962" i="1" s="1"/>
  <c r="V1962" i="1" s="1"/>
  <c r="Q1963" i="1"/>
  <c r="Q1964" i="1"/>
  <c r="U1964" i="1" s="1"/>
  <c r="V1964" i="1" s="1"/>
  <c r="Q1965" i="1"/>
  <c r="Q1966" i="1"/>
  <c r="Q1967" i="1"/>
  <c r="Q1968" i="1"/>
  <c r="Q1969" i="1"/>
  <c r="Q1970" i="1"/>
  <c r="Q1971" i="1"/>
  <c r="Q1972" i="1"/>
  <c r="Q1973" i="1"/>
  <c r="U1973" i="1" s="1"/>
  <c r="V1973" i="1" s="1"/>
  <c r="Q1974" i="1"/>
  <c r="U1974" i="1" s="1"/>
  <c r="V1974" i="1" s="1"/>
  <c r="Q1975" i="1"/>
  <c r="Q1976" i="1"/>
  <c r="Q1977" i="1"/>
  <c r="Q1978" i="1"/>
  <c r="Q1979" i="1"/>
  <c r="Q1980" i="1"/>
  <c r="Q1981" i="1"/>
  <c r="Q1982" i="1"/>
  <c r="Q1983" i="1"/>
  <c r="Q1984" i="1"/>
  <c r="Q1985" i="1"/>
  <c r="U1985" i="1" s="1"/>
  <c r="V1985" i="1" s="1"/>
  <c r="Q1986" i="1"/>
  <c r="U1986" i="1" s="1"/>
  <c r="V1986" i="1" s="1"/>
  <c r="Q1987" i="1"/>
  <c r="Q1988" i="1"/>
  <c r="U1988" i="1" s="1"/>
  <c r="V1988" i="1" s="1"/>
  <c r="Q1989" i="1"/>
  <c r="Q1990" i="1"/>
  <c r="Q1991" i="1"/>
  <c r="Q1992" i="1"/>
  <c r="Q1993" i="1"/>
  <c r="Q1994" i="1"/>
  <c r="Q1995" i="1"/>
  <c r="Q1996" i="1"/>
  <c r="Q1997" i="1"/>
  <c r="U1997" i="1" s="1"/>
  <c r="V1997" i="1" s="1"/>
  <c r="Q1998" i="1"/>
  <c r="U1998" i="1" s="1"/>
  <c r="V1998" i="1" s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U2010" i="1" s="1"/>
  <c r="V2010" i="1" s="1"/>
  <c r="Q2011" i="1"/>
  <c r="Q2012" i="1"/>
  <c r="U2012" i="1" s="1"/>
  <c r="V2012" i="1" s="1"/>
  <c r="Q2013" i="1"/>
  <c r="Q2014" i="1"/>
  <c r="Q2015" i="1"/>
  <c r="Q2016" i="1"/>
  <c r="Q2017" i="1"/>
  <c r="Q2018" i="1"/>
  <c r="Q2019" i="1"/>
  <c r="Q2020" i="1"/>
  <c r="Q2021" i="1"/>
  <c r="U2021" i="1" s="1"/>
  <c r="V2021" i="1" s="1"/>
  <c r="Q2022" i="1"/>
  <c r="U2022" i="1" s="1"/>
  <c r="V2022" i="1" s="1"/>
  <c r="Q2023" i="1"/>
  <c r="Q2024" i="1"/>
  <c r="Q2025" i="1"/>
  <c r="Q2026" i="1"/>
  <c r="Q2027" i="1"/>
  <c r="Q2028" i="1"/>
  <c r="Q2029" i="1"/>
  <c r="Q2030" i="1"/>
  <c r="Q2031" i="1"/>
  <c r="Q2032" i="1"/>
  <c r="Q2033" i="1"/>
  <c r="U2033" i="1" s="1"/>
  <c r="V2033" i="1" s="1"/>
  <c r="Q2034" i="1"/>
  <c r="U2034" i="1" s="1"/>
  <c r="V2034" i="1" s="1"/>
  <c r="Q2035" i="1"/>
  <c r="Q2036" i="1"/>
  <c r="U2036" i="1" s="1"/>
  <c r="V2036" i="1" s="1"/>
  <c r="Q2037" i="1"/>
  <c r="Q2038" i="1"/>
  <c r="Q2039" i="1"/>
  <c r="Q2040" i="1"/>
  <c r="Q2041" i="1"/>
  <c r="Q2042" i="1"/>
  <c r="Q2043" i="1"/>
  <c r="Q2044" i="1"/>
  <c r="Q2045" i="1"/>
  <c r="U2045" i="1" s="1"/>
  <c r="V2045" i="1" s="1"/>
  <c r="Q2046" i="1"/>
  <c r="U2046" i="1" s="1"/>
  <c r="V2046" i="1" s="1"/>
  <c r="Q2047" i="1"/>
  <c r="Q2048" i="1"/>
  <c r="U2048" i="1" s="1"/>
  <c r="V2048" i="1" s="1"/>
  <c r="Q2049" i="1"/>
  <c r="Q2050" i="1"/>
  <c r="Q2051" i="1"/>
  <c r="Q2052" i="1"/>
  <c r="Q2053" i="1"/>
  <c r="Q2054" i="1"/>
  <c r="Q2055" i="1"/>
  <c r="Q2056" i="1"/>
  <c r="Q2057" i="1"/>
  <c r="U2057" i="1" s="1"/>
  <c r="V2057" i="1" s="1"/>
  <c r="Q2058" i="1"/>
  <c r="U2058" i="1" s="1"/>
  <c r="V2058" i="1" s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U2070" i="1" s="1"/>
  <c r="V2070" i="1" s="1"/>
  <c r="Q2071" i="1"/>
  <c r="Q2072" i="1"/>
  <c r="U2072" i="1" s="1"/>
  <c r="V2072" i="1" s="1"/>
  <c r="Q2073" i="1"/>
  <c r="Q2074" i="1"/>
  <c r="Q2075" i="1"/>
  <c r="Q2076" i="1"/>
  <c r="Q2077" i="1"/>
  <c r="Q2078" i="1"/>
  <c r="Q2079" i="1"/>
  <c r="Q2080" i="1"/>
  <c r="Q2081" i="1"/>
  <c r="U2081" i="1" s="1"/>
  <c r="V2081" i="1" s="1"/>
  <c r="Q2082" i="1"/>
  <c r="U2082" i="1" s="1"/>
  <c r="V2082" i="1" s="1"/>
  <c r="Q2083" i="1"/>
  <c r="Q2084" i="1"/>
  <c r="Q2085" i="1"/>
  <c r="Q2086" i="1"/>
  <c r="Q2087" i="1"/>
  <c r="Q2088" i="1"/>
  <c r="Q2089" i="1"/>
  <c r="Q2090" i="1"/>
  <c r="Q2091" i="1"/>
  <c r="Q2092" i="1"/>
  <c r="Q2093" i="1"/>
  <c r="U2093" i="1" s="1"/>
  <c r="V2093" i="1" s="1"/>
  <c r="Q2094" i="1"/>
  <c r="U2094" i="1" s="1"/>
  <c r="V2094" i="1" s="1"/>
  <c r="Q2095" i="1"/>
  <c r="Q2096" i="1"/>
  <c r="U2096" i="1" s="1"/>
  <c r="V2096" i="1" s="1"/>
  <c r="Q2097" i="1"/>
  <c r="Q2098" i="1"/>
  <c r="Q2099" i="1"/>
  <c r="Q2100" i="1"/>
  <c r="Q2101" i="1"/>
  <c r="Q2102" i="1"/>
  <c r="Q2103" i="1"/>
  <c r="Q2104" i="1"/>
  <c r="Q2105" i="1"/>
  <c r="U2105" i="1" s="1"/>
  <c r="V2105" i="1" s="1"/>
  <c r="Q2106" i="1"/>
  <c r="U2106" i="1" s="1"/>
  <c r="V2106" i="1" s="1"/>
  <c r="Q2107" i="1"/>
  <c r="Q2108" i="1"/>
  <c r="U2108" i="1" s="1"/>
  <c r="V2108" i="1" s="1"/>
  <c r="Q2109" i="1"/>
  <c r="Q2110" i="1"/>
  <c r="Q2111" i="1"/>
  <c r="Q2112" i="1"/>
  <c r="Q2113" i="1"/>
  <c r="Q2114" i="1"/>
  <c r="Q2115" i="1"/>
  <c r="Q2116" i="1"/>
  <c r="Q2117" i="1"/>
  <c r="U2117" i="1" s="1"/>
  <c r="V2117" i="1" s="1"/>
  <c r="Q2118" i="1"/>
  <c r="U2118" i="1" s="1"/>
  <c r="V2118" i="1" s="1"/>
  <c r="Q2119" i="1"/>
  <c r="Q2120" i="1"/>
  <c r="Q2121" i="1"/>
  <c r="Q2122" i="1"/>
  <c r="Q2123" i="1"/>
  <c r="Q2124" i="1"/>
  <c r="Q2125" i="1"/>
  <c r="Q2126" i="1"/>
  <c r="Q2127" i="1"/>
  <c r="Q2128" i="1"/>
  <c r="Q2129" i="1"/>
  <c r="U2129" i="1" s="1"/>
  <c r="V2129" i="1" s="1"/>
  <c r="Q2130" i="1"/>
  <c r="U2130" i="1" s="1"/>
  <c r="V2130" i="1" s="1"/>
  <c r="Q2131" i="1"/>
  <c r="Q2132" i="1"/>
  <c r="U2132" i="1" s="1"/>
  <c r="V2132" i="1" s="1"/>
  <c r="Q2133" i="1"/>
  <c r="Q2134" i="1"/>
  <c r="Q2135" i="1"/>
  <c r="Q2136" i="1"/>
  <c r="Q2137" i="1"/>
  <c r="Q2138" i="1"/>
  <c r="Q2139" i="1"/>
  <c r="Q2140" i="1"/>
  <c r="Q2141" i="1"/>
  <c r="U2141" i="1" s="1"/>
  <c r="V2141" i="1" s="1"/>
  <c r="Q2142" i="1"/>
  <c r="U2142" i="1" s="1"/>
  <c r="V2142" i="1" s="1"/>
  <c r="Q2143" i="1"/>
  <c r="Q2144" i="1"/>
  <c r="Q2145" i="1"/>
  <c r="Q2146" i="1"/>
  <c r="Q2147" i="1"/>
  <c r="Q2148" i="1"/>
  <c r="Q2149" i="1"/>
  <c r="Q2150" i="1"/>
  <c r="Q2151" i="1"/>
  <c r="Q2152" i="1"/>
  <c r="Q2153" i="1"/>
  <c r="U2153" i="1" s="1"/>
  <c r="V2153" i="1" s="1"/>
  <c r="Q2154" i="1"/>
  <c r="U2154" i="1" s="1"/>
  <c r="V2154" i="1" s="1"/>
  <c r="Q2155" i="1"/>
  <c r="Q2156" i="1"/>
  <c r="U2156" i="1" s="1"/>
  <c r="V2156" i="1" s="1"/>
  <c r="Q2157" i="1"/>
  <c r="Q2158" i="1"/>
  <c r="Q2159" i="1"/>
  <c r="Q2160" i="1"/>
  <c r="Q2161" i="1"/>
  <c r="Q2162" i="1"/>
  <c r="Q2163" i="1"/>
  <c r="Q2164" i="1"/>
  <c r="Q2165" i="1"/>
  <c r="Q2166" i="1"/>
  <c r="U2166" i="1" s="1"/>
  <c r="V2166" i="1" s="1"/>
  <c r="Q2167" i="1"/>
  <c r="Q2168" i="1"/>
  <c r="Q2169" i="1"/>
  <c r="Q2170" i="1"/>
  <c r="Q2171" i="1"/>
  <c r="Q2172" i="1"/>
  <c r="Q2173" i="1"/>
  <c r="Q2174" i="1"/>
  <c r="Q2175" i="1"/>
  <c r="Q2176" i="1"/>
  <c r="Q2177" i="1"/>
  <c r="U2177" i="1" s="1"/>
  <c r="V2177" i="1" s="1"/>
  <c r="Q2178" i="1"/>
  <c r="U2178" i="1" s="1"/>
  <c r="V2178" i="1" s="1"/>
  <c r="Q2179" i="1"/>
  <c r="Q2180" i="1"/>
  <c r="U2180" i="1" s="1"/>
  <c r="V2180" i="1" s="1"/>
  <c r="Q2181" i="1"/>
  <c r="Q2182" i="1"/>
  <c r="Q2183" i="1"/>
  <c r="Q2184" i="1"/>
  <c r="Q2185" i="1"/>
  <c r="Q2186" i="1"/>
  <c r="Q2187" i="1"/>
  <c r="Q2188" i="1"/>
  <c r="Q2189" i="1"/>
  <c r="U2189" i="1" s="1"/>
  <c r="V2189" i="1" s="1"/>
  <c r="Q2190" i="1"/>
  <c r="U2190" i="1" s="1"/>
  <c r="V2190" i="1" s="1"/>
  <c r="Q2191" i="1"/>
  <c r="Q2192" i="1"/>
  <c r="U2192" i="1" s="1"/>
  <c r="V2192" i="1" s="1"/>
  <c r="Q2193" i="1"/>
  <c r="Q2194" i="1"/>
  <c r="Q2195" i="1"/>
  <c r="Q2196" i="1"/>
  <c r="Q2197" i="1"/>
  <c r="Q2198" i="1"/>
  <c r="Q2199" i="1"/>
  <c r="Q2200" i="1"/>
  <c r="Q2201" i="1"/>
  <c r="U2201" i="1" s="1"/>
  <c r="V2201" i="1" s="1"/>
  <c r="Q2202" i="1"/>
  <c r="U2202" i="1" s="1"/>
  <c r="V2202" i="1" s="1"/>
  <c r="Q2203" i="1"/>
  <c r="Q2204" i="1"/>
  <c r="Q2205" i="1"/>
  <c r="Q2206" i="1"/>
  <c r="Q2207" i="1"/>
  <c r="Q2208" i="1"/>
  <c r="Q2209" i="1"/>
  <c r="Q2210" i="1"/>
  <c r="Q2211" i="1"/>
  <c r="Q2212" i="1"/>
  <c r="Q2213" i="1"/>
  <c r="U2213" i="1" s="1"/>
  <c r="V2213" i="1" s="1"/>
  <c r="Q2214" i="1"/>
  <c r="U2214" i="1" s="1"/>
  <c r="V2214" i="1" s="1"/>
  <c r="Q2215" i="1"/>
  <c r="Q2216" i="1"/>
  <c r="U2216" i="1" s="1"/>
  <c r="V2216" i="1" s="1"/>
  <c r="Q2217" i="1"/>
  <c r="Q2218" i="1"/>
  <c r="Q2219" i="1"/>
  <c r="Q2220" i="1"/>
  <c r="Q2221" i="1"/>
  <c r="Q2222" i="1"/>
  <c r="Q2223" i="1"/>
  <c r="Q2224" i="1"/>
  <c r="Q2225" i="1"/>
  <c r="U2225" i="1" s="1"/>
  <c r="V2225" i="1" s="1"/>
  <c r="Q2226" i="1"/>
  <c r="U2226" i="1" s="1"/>
  <c r="V2226" i="1" s="1"/>
  <c r="Q2227" i="1"/>
  <c r="Q2228" i="1"/>
  <c r="U2228" i="1" s="1"/>
  <c r="V2228" i="1" s="1"/>
  <c r="Q2229" i="1"/>
  <c r="Q2230" i="1"/>
  <c r="Q2231" i="1"/>
  <c r="Q2232" i="1"/>
  <c r="Q2233" i="1"/>
  <c r="Q2234" i="1"/>
  <c r="Q2235" i="1"/>
  <c r="Q2236" i="1"/>
  <c r="Q2237" i="1"/>
  <c r="Q2238" i="1"/>
  <c r="U2238" i="1" s="1"/>
  <c r="V2238" i="1" s="1"/>
  <c r="Q2239" i="1"/>
  <c r="Q2240" i="1"/>
  <c r="U2240" i="1" s="1"/>
  <c r="V2240" i="1" s="1"/>
  <c r="Q2241" i="1"/>
  <c r="Q2242" i="1"/>
  <c r="Q2243" i="1"/>
  <c r="Q2244" i="1"/>
  <c r="Q2245" i="1"/>
  <c r="Q2246" i="1"/>
  <c r="Q2247" i="1"/>
  <c r="Q2248" i="1"/>
  <c r="Q2249" i="1"/>
  <c r="U2249" i="1" s="1"/>
  <c r="V2249" i="1" s="1"/>
  <c r="Q2250" i="1"/>
  <c r="U2250" i="1" s="1"/>
  <c r="V2250" i="1" s="1"/>
  <c r="Q2251" i="1"/>
  <c r="Q2252" i="1"/>
  <c r="Q2253" i="1"/>
  <c r="Q2254" i="1"/>
  <c r="Q2255" i="1"/>
  <c r="Q2256" i="1"/>
  <c r="Q2257" i="1"/>
  <c r="Q2258" i="1"/>
  <c r="Q2259" i="1"/>
  <c r="Q2260" i="1"/>
  <c r="Q2261" i="1"/>
  <c r="U2261" i="1" s="1"/>
  <c r="V2261" i="1" s="1"/>
  <c r="Q2262" i="1"/>
  <c r="U2262" i="1" s="1"/>
  <c r="V2262" i="1" s="1"/>
  <c r="Q2263" i="1"/>
  <c r="Q2264" i="1"/>
  <c r="U2264" i="1" s="1"/>
  <c r="V2264" i="1" s="1"/>
  <c r="Q2265" i="1"/>
  <c r="Q2266" i="1"/>
  <c r="Q2267" i="1"/>
  <c r="Q2268" i="1"/>
  <c r="Q2269" i="1"/>
  <c r="Q2270" i="1"/>
  <c r="Q2271" i="1"/>
  <c r="Q2272" i="1"/>
  <c r="Q2273" i="1"/>
  <c r="U2273" i="1" s="1"/>
  <c r="V2273" i="1" s="1"/>
  <c r="Q2274" i="1"/>
  <c r="U2274" i="1" s="1"/>
  <c r="V2274" i="1" s="1"/>
  <c r="Q2275" i="1"/>
  <c r="Q2276" i="1"/>
  <c r="Q2277" i="1"/>
  <c r="Q2278" i="1"/>
  <c r="Q2279" i="1"/>
  <c r="Q2280" i="1"/>
  <c r="Q2281" i="1"/>
  <c r="Q2282" i="1"/>
  <c r="Q2283" i="1"/>
  <c r="Q2284" i="1"/>
  <c r="Q2285" i="1"/>
  <c r="U2285" i="1" s="1"/>
  <c r="V2285" i="1" s="1"/>
  <c r="Q2286" i="1"/>
  <c r="U2286" i="1" s="1"/>
  <c r="V2286" i="1" s="1"/>
  <c r="Q2287" i="1"/>
  <c r="Q2288" i="1"/>
  <c r="U2288" i="1" s="1"/>
  <c r="V2288" i="1" s="1"/>
  <c r="Q2289" i="1"/>
  <c r="Q2290" i="1"/>
  <c r="Q2291" i="1"/>
  <c r="Q2292" i="1"/>
  <c r="Q2293" i="1"/>
  <c r="Q2294" i="1"/>
  <c r="Q2295" i="1"/>
  <c r="Q2296" i="1"/>
  <c r="Q2297" i="1"/>
  <c r="Q2298" i="1"/>
  <c r="U2298" i="1" s="1"/>
  <c r="V2298" i="1" s="1"/>
  <c r="Q2299" i="1"/>
  <c r="Q2300" i="1"/>
  <c r="Q2301" i="1"/>
  <c r="U2301" i="1" s="1"/>
  <c r="V2301" i="1" s="1"/>
  <c r="Q2302" i="1"/>
  <c r="Q2303" i="1"/>
  <c r="Q2304" i="1"/>
  <c r="Q2305" i="1"/>
  <c r="Q2306" i="1"/>
  <c r="Q2307" i="1"/>
  <c r="Q2308" i="1"/>
  <c r="Q2309" i="1"/>
  <c r="U2309" i="1" s="1"/>
  <c r="V2309" i="1" s="1"/>
  <c r="Q2310" i="1"/>
  <c r="U2310" i="1" s="1"/>
  <c r="V2310" i="1" s="1"/>
  <c r="Q2311" i="1"/>
  <c r="Q2312" i="1"/>
  <c r="U2312" i="1" s="1"/>
  <c r="V2312" i="1" s="1"/>
  <c r="Q2313" i="1"/>
  <c r="Q2314" i="1"/>
  <c r="Q2315" i="1"/>
  <c r="Q2316" i="1"/>
  <c r="Q2317" i="1"/>
  <c r="Q2318" i="1"/>
  <c r="Q2319" i="1"/>
  <c r="Q2320" i="1"/>
  <c r="Q2321" i="1"/>
  <c r="U2321" i="1" s="1"/>
  <c r="V2321" i="1" s="1"/>
  <c r="Q2322" i="1"/>
  <c r="U2322" i="1" s="1"/>
  <c r="V2322" i="1" s="1"/>
  <c r="Q2323" i="1"/>
  <c r="Q2324" i="1"/>
  <c r="U2324" i="1" s="1"/>
  <c r="V2324" i="1" s="1"/>
  <c r="Q2325" i="1"/>
  <c r="Q2326" i="1"/>
  <c r="Q2327" i="1"/>
  <c r="Q2328" i="1"/>
  <c r="Q2329" i="1"/>
  <c r="Q2330" i="1"/>
  <c r="Q2331" i="1"/>
  <c r="Q2332" i="1"/>
  <c r="Q2333" i="1"/>
  <c r="U2333" i="1" s="1"/>
  <c r="V2333" i="1" s="1"/>
  <c r="Q2334" i="1"/>
  <c r="U2334" i="1" s="1"/>
  <c r="V2334" i="1" s="1"/>
  <c r="Q2335" i="1"/>
  <c r="Q2336" i="1"/>
  <c r="U2336" i="1" s="1"/>
  <c r="V2336" i="1" s="1"/>
  <c r="Q2337" i="1"/>
  <c r="Q2338" i="1"/>
  <c r="Q2339" i="1"/>
  <c r="Q2340" i="1"/>
  <c r="Q2341" i="1"/>
  <c r="Q2342" i="1"/>
  <c r="Q2343" i="1"/>
  <c r="Q2344" i="1"/>
  <c r="Q2345" i="1"/>
  <c r="U2345" i="1" s="1"/>
  <c r="V2345" i="1" s="1"/>
  <c r="Q2346" i="1"/>
  <c r="U2346" i="1" s="1"/>
  <c r="V2346" i="1" s="1"/>
  <c r="Q2347" i="1"/>
  <c r="Q2348" i="1"/>
  <c r="U2348" i="1" s="1"/>
  <c r="V2348" i="1" s="1"/>
  <c r="Q2349" i="1"/>
  <c r="Q2350" i="1"/>
  <c r="Q2351" i="1"/>
  <c r="Q2352" i="1"/>
  <c r="Q2353" i="1"/>
  <c r="Q2354" i="1"/>
  <c r="Q2355" i="1"/>
  <c r="Q2356" i="1"/>
  <c r="Q2357" i="1"/>
  <c r="U2357" i="1" s="1"/>
  <c r="V2357" i="1" s="1"/>
  <c r="Q2358" i="1"/>
  <c r="Q2359" i="1"/>
  <c r="Q2360" i="1"/>
  <c r="U2360" i="1" s="1"/>
  <c r="V2360" i="1" s="1"/>
  <c r="Q2361" i="1"/>
  <c r="Q2362" i="1"/>
  <c r="Q2363" i="1"/>
  <c r="Q2364" i="1"/>
  <c r="Q2365" i="1"/>
  <c r="Q2366" i="1"/>
  <c r="Q2367" i="1"/>
  <c r="Q2368" i="1"/>
  <c r="Q2369" i="1"/>
  <c r="U2369" i="1" s="1"/>
  <c r="V2369" i="1" s="1"/>
  <c r="Q2370" i="1"/>
  <c r="U2370" i="1" s="1"/>
  <c r="V2370" i="1" s="1"/>
  <c r="Q2371" i="1"/>
  <c r="Q2372" i="1"/>
  <c r="U2372" i="1" s="1"/>
  <c r="V2372" i="1" s="1"/>
  <c r="Q2373" i="1"/>
  <c r="Q2374" i="1"/>
  <c r="Q2375" i="1"/>
  <c r="Q2376" i="1"/>
  <c r="Q2377" i="1"/>
  <c r="Q2378" i="1"/>
  <c r="Q2379" i="1"/>
  <c r="Q2380" i="1"/>
  <c r="Q2381" i="1"/>
  <c r="Q2382" i="1"/>
  <c r="U2382" i="1" s="1"/>
  <c r="V2382" i="1" s="1"/>
  <c r="Q2383" i="1"/>
  <c r="Q2384" i="1"/>
  <c r="U2384" i="1" s="1"/>
  <c r="V2384" i="1" s="1"/>
  <c r="Q2385" i="1"/>
  <c r="Q2386" i="1"/>
  <c r="Q2387" i="1"/>
  <c r="Q2388" i="1"/>
  <c r="Q2389" i="1"/>
  <c r="Q2390" i="1"/>
  <c r="Q2391" i="1"/>
  <c r="Q2392" i="1"/>
  <c r="Q2393" i="1"/>
  <c r="U2393" i="1" s="1"/>
  <c r="V2393" i="1" s="1"/>
  <c r="Q2394" i="1"/>
  <c r="U2394" i="1" s="1"/>
  <c r="V2394" i="1" s="1"/>
  <c r="Q2395" i="1"/>
  <c r="Q2396" i="1"/>
  <c r="U2396" i="1" s="1"/>
  <c r="V2396" i="1" s="1"/>
  <c r="Q2397" i="1"/>
  <c r="Q2398" i="1"/>
  <c r="Q2399" i="1"/>
  <c r="Q2400" i="1"/>
  <c r="Q2401" i="1"/>
  <c r="Q2402" i="1"/>
  <c r="Q2403" i="1"/>
  <c r="Q2404" i="1"/>
  <c r="Q2405" i="1"/>
  <c r="Q2406" i="1"/>
  <c r="U2406" i="1" s="1"/>
  <c r="V2406" i="1" s="1"/>
  <c r="Q2407" i="1"/>
  <c r="Q2408" i="1"/>
  <c r="Q2409" i="1"/>
  <c r="Q2410" i="1"/>
  <c r="Q2411" i="1"/>
  <c r="Q2412" i="1"/>
  <c r="Q2413" i="1"/>
  <c r="Q2414" i="1"/>
  <c r="Q2415" i="1"/>
  <c r="Q2416" i="1"/>
  <c r="Q2417" i="1"/>
  <c r="U2417" i="1" s="1"/>
  <c r="V2417" i="1" s="1"/>
  <c r="Q2418" i="1"/>
  <c r="U2418" i="1" s="1"/>
  <c r="V2418" i="1" s="1"/>
  <c r="Q2419" i="1"/>
  <c r="Q2420" i="1"/>
  <c r="U2420" i="1" s="1"/>
  <c r="V2420" i="1" s="1"/>
  <c r="Q2421" i="1"/>
  <c r="Q2422" i="1"/>
  <c r="Q2423" i="1"/>
  <c r="Q2424" i="1"/>
  <c r="Q2425" i="1"/>
  <c r="Q2426" i="1"/>
  <c r="Q2427" i="1"/>
  <c r="Q2428" i="1"/>
  <c r="Q2429" i="1"/>
  <c r="U2429" i="1" s="1"/>
  <c r="V2429" i="1" s="1"/>
  <c r="Q2430" i="1"/>
  <c r="U2430" i="1" s="1"/>
  <c r="V2430" i="1" s="1"/>
  <c r="Q2431" i="1"/>
  <c r="Q2432" i="1"/>
  <c r="U2432" i="1" s="1"/>
  <c r="V2432" i="1" s="1"/>
  <c r="Q2433" i="1"/>
  <c r="Q2434" i="1"/>
  <c r="Q2435" i="1"/>
  <c r="Q2436" i="1"/>
  <c r="Q2437" i="1"/>
  <c r="Q2438" i="1"/>
  <c r="Q2439" i="1"/>
  <c r="Q2440" i="1"/>
  <c r="Q2441" i="1"/>
  <c r="U2441" i="1" s="1"/>
  <c r="Q2442" i="1"/>
  <c r="U2442" i="1" s="1"/>
  <c r="V2442" i="1" s="1"/>
  <c r="Q2443" i="1"/>
  <c r="Q2444" i="1"/>
  <c r="U2444" i="1" s="1"/>
  <c r="V2444" i="1" s="1"/>
  <c r="Q2445" i="1"/>
  <c r="Q2446" i="1"/>
  <c r="Q2447" i="1"/>
  <c r="Q2448" i="1"/>
  <c r="Q2449" i="1"/>
  <c r="Q2450" i="1"/>
  <c r="Q2451" i="1"/>
  <c r="Q2452" i="1"/>
  <c r="Q2453" i="1"/>
  <c r="Q2454" i="1"/>
  <c r="U2454" i="1" s="1"/>
  <c r="V2454" i="1" s="1"/>
  <c r="Q2455" i="1"/>
  <c r="Q2456" i="1"/>
  <c r="Q2457" i="1"/>
  <c r="Q2458" i="1"/>
  <c r="Q2459" i="1"/>
  <c r="Q2460" i="1"/>
  <c r="Q2461" i="1"/>
  <c r="Q2462" i="1"/>
  <c r="Q2463" i="1"/>
  <c r="Q2464" i="1"/>
  <c r="Q2465" i="1"/>
  <c r="U2465" i="1" s="1"/>
  <c r="V2465" i="1" s="1"/>
  <c r="Q2466" i="1"/>
  <c r="U2466" i="1" s="1"/>
  <c r="V2466" i="1" s="1"/>
  <c r="Q2467" i="1"/>
  <c r="Q2468" i="1"/>
  <c r="U2468" i="1" s="1"/>
  <c r="V2468" i="1" s="1"/>
  <c r="Q2469" i="1"/>
  <c r="Q2470" i="1"/>
  <c r="Q2471" i="1"/>
  <c r="Q2472" i="1"/>
  <c r="Q2473" i="1"/>
  <c r="Q2474" i="1"/>
  <c r="Q2475" i="1"/>
  <c r="Q2476" i="1"/>
  <c r="Q2477" i="1"/>
  <c r="U2477" i="1" s="1"/>
  <c r="V2477" i="1" s="1"/>
  <c r="Q2478" i="1"/>
  <c r="U2478" i="1" s="1"/>
  <c r="V2478" i="1" s="1"/>
  <c r="Q2479" i="1"/>
  <c r="Q2480" i="1"/>
  <c r="U2480" i="1" s="1"/>
  <c r="V2480" i="1" s="1"/>
  <c r="Q2481" i="1"/>
  <c r="Q2482" i="1"/>
  <c r="Q2483" i="1"/>
  <c r="Q2484" i="1"/>
  <c r="Q2485" i="1"/>
  <c r="Q2486" i="1"/>
  <c r="Q2487" i="1"/>
  <c r="Q2488" i="1"/>
  <c r="Q2489" i="1"/>
  <c r="U2489" i="1" s="1"/>
  <c r="V2489" i="1" s="1"/>
  <c r="Q2490" i="1"/>
  <c r="U2490" i="1" s="1"/>
  <c r="V2490" i="1" s="1"/>
  <c r="Q2491" i="1"/>
  <c r="Q2492" i="1"/>
  <c r="U2492" i="1" s="1"/>
  <c r="V2492" i="1" s="1"/>
  <c r="Q2493" i="1"/>
  <c r="Q2494" i="1"/>
  <c r="Q2495" i="1"/>
  <c r="Q2496" i="1"/>
  <c r="Q2497" i="1"/>
  <c r="Q2498" i="1"/>
  <c r="Q2499" i="1"/>
  <c r="Q2500" i="1"/>
  <c r="Q2501" i="1"/>
  <c r="U2501" i="1" s="1"/>
  <c r="V2501" i="1" s="1"/>
  <c r="Q2502" i="1"/>
  <c r="U2502" i="1" s="1"/>
  <c r="V2502" i="1" s="1"/>
  <c r="Q2503" i="1"/>
  <c r="Q2504" i="1"/>
  <c r="U2504" i="1" s="1"/>
  <c r="V2504" i="1" s="1"/>
  <c r="Q2505" i="1"/>
  <c r="Q2506" i="1"/>
  <c r="Q2507" i="1"/>
  <c r="Q2508" i="1"/>
  <c r="Q2509" i="1"/>
  <c r="Q2510" i="1"/>
  <c r="Q2511" i="1"/>
  <c r="Q2512" i="1"/>
  <c r="Q2513" i="1"/>
  <c r="U2513" i="1" s="1"/>
  <c r="V2513" i="1" s="1"/>
  <c r="Q2514" i="1"/>
  <c r="U2514" i="1" s="1"/>
  <c r="V2514" i="1" s="1"/>
  <c r="Q2515" i="1"/>
  <c r="Q2516" i="1"/>
  <c r="U2516" i="1" s="1"/>
  <c r="V2516" i="1" s="1"/>
  <c r="Q2517" i="1"/>
  <c r="Q2518" i="1"/>
  <c r="Q2519" i="1"/>
  <c r="Q2520" i="1"/>
  <c r="Q2521" i="1"/>
  <c r="Q2522" i="1"/>
  <c r="Q2523" i="1"/>
  <c r="Q2524" i="1"/>
  <c r="Q2525" i="1"/>
  <c r="U2525" i="1" s="1"/>
  <c r="V2525" i="1" s="1"/>
  <c r="Q2526" i="1"/>
  <c r="U2526" i="1" s="1"/>
  <c r="V2526" i="1" s="1"/>
  <c r="Q2527" i="1"/>
  <c r="Q2528" i="1"/>
  <c r="U2528" i="1" s="1"/>
  <c r="V2528" i="1" s="1"/>
  <c r="Q2529" i="1"/>
  <c r="Q2530" i="1"/>
  <c r="Q2531" i="1"/>
  <c r="Q2532" i="1"/>
  <c r="Q2533" i="1"/>
  <c r="Q2534" i="1"/>
  <c r="Q2535" i="1"/>
  <c r="Q2536" i="1"/>
  <c r="Q2537" i="1"/>
  <c r="U2537" i="1" s="1"/>
  <c r="V2537" i="1" s="1"/>
  <c r="Q2538" i="1"/>
  <c r="U2538" i="1" s="1"/>
  <c r="V2538" i="1" s="1"/>
  <c r="Q2539" i="1"/>
  <c r="Q2540" i="1"/>
  <c r="U2540" i="1" s="1"/>
  <c r="V2540" i="1" s="1"/>
  <c r="Q2541" i="1"/>
  <c r="Q2542" i="1"/>
  <c r="Q2543" i="1"/>
  <c r="Q2544" i="1"/>
  <c r="Q2545" i="1"/>
  <c r="Q2546" i="1"/>
  <c r="Q2547" i="1"/>
  <c r="Q2548" i="1"/>
  <c r="Q2549" i="1"/>
  <c r="U2549" i="1" s="1"/>
  <c r="V2549" i="1" s="1"/>
  <c r="Q2550" i="1"/>
  <c r="U2550" i="1" s="1"/>
  <c r="V2550" i="1" s="1"/>
  <c r="Q2551" i="1"/>
  <c r="Q2552" i="1"/>
  <c r="U2552" i="1" s="1"/>
  <c r="V2552" i="1" s="1"/>
  <c r="Q2553" i="1"/>
  <c r="Q2554" i="1"/>
  <c r="Q2555" i="1"/>
  <c r="Q2556" i="1"/>
  <c r="Q2557" i="1"/>
  <c r="Q2558" i="1"/>
  <c r="Q2559" i="1"/>
  <c r="Q2560" i="1"/>
  <c r="Q2561" i="1"/>
  <c r="U2561" i="1" s="1"/>
  <c r="V2561" i="1" s="1"/>
  <c r="Q2562" i="1"/>
  <c r="U2562" i="1" s="1"/>
  <c r="V2562" i="1" s="1"/>
  <c r="Q2563" i="1"/>
  <c r="Q2564" i="1"/>
  <c r="U2564" i="1" s="1"/>
  <c r="V2564" i="1" s="1"/>
  <c r="Q2565" i="1"/>
  <c r="Q2566" i="1"/>
  <c r="Q2567" i="1"/>
  <c r="Q2568" i="1"/>
  <c r="Q2569" i="1"/>
  <c r="Q2570" i="1"/>
  <c r="Q2571" i="1"/>
  <c r="Q2572" i="1"/>
  <c r="Q2573" i="1"/>
  <c r="U2573" i="1" s="1"/>
  <c r="V2573" i="1" s="1"/>
  <c r="Q2574" i="1"/>
  <c r="U2574" i="1" s="1"/>
  <c r="V2574" i="1" s="1"/>
  <c r="Q2575" i="1"/>
  <c r="Q2576" i="1"/>
  <c r="U2576" i="1" s="1"/>
  <c r="V2576" i="1" s="1"/>
  <c r="Q2577" i="1"/>
  <c r="Q2578" i="1"/>
  <c r="Q2579" i="1"/>
  <c r="Q2580" i="1"/>
  <c r="Q2581" i="1"/>
  <c r="Q2582" i="1"/>
  <c r="Q2583" i="1"/>
  <c r="Q2584" i="1"/>
  <c r="Q2585" i="1"/>
  <c r="U2585" i="1" s="1"/>
  <c r="V2585" i="1" s="1"/>
  <c r="Q2586" i="1"/>
  <c r="U2586" i="1" s="1"/>
  <c r="V2586" i="1" s="1"/>
  <c r="Q2587" i="1"/>
  <c r="Q2588" i="1"/>
  <c r="U2588" i="1" s="1"/>
  <c r="V2588" i="1" s="1"/>
  <c r="Q2589" i="1"/>
  <c r="Q2590" i="1"/>
  <c r="Q2591" i="1"/>
  <c r="Q2592" i="1"/>
  <c r="Q2593" i="1"/>
  <c r="Q2594" i="1"/>
  <c r="Q2595" i="1"/>
  <c r="Q2596" i="1"/>
  <c r="Q2597" i="1"/>
  <c r="U2597" i="1" s="1"/>
  <c r="V2597" i="1" s="1"/>
  <c r="Q2598" i="1"/>
  <c r="U2598" i="1" s="1"/>
  <c r="V2598" i="1" s="1"/>
  <c r="Q2599" i="1"/>
  <c r="Q2600" i="1"/>
  <c r="U2600" i="1" s="1"/>
  <c r="V2600" i="1" s="1"/>
  <c r="Q2601" i="1"/>
  <c r="Q2602" i="1"/>
  <c r="Q2603" i="1"/>
  <c r="Q2604" i="1"/>
  <c r="Q2605" i="1"/>
  <c r="Q2606" i="1"/>
  <c r="Q2607" i="1"/>
  <c r="Q2608" i="1"/>
  <c r="Q2609" i="1"/>
  <c r="U2609" i="1" s="1"/>
  <c r="V2609" i="1" s="1"/>
  <c r="Q2610" i="1"/>
  <c r="U2610" i="1" s="1"/>
  <c r="V2610" i="1" s="1"/>
  <c r="Q2611" i="1"/>
  <c r="Q2612" i="1"/>
  <c r="U2612" i="1" s="1"/>
  <c r="V2612" i="1" s="1"/>
  <c r="Q2613" i="1"/>
  <c r="Q2614" i="1"/>
  <c r="Q2615" i="1"/>
  <c r="Q2616" i="1"/>
  <c r="Q2617" i="1"/>
  <c r="Q2618" i="1"/>
  <c r="Q2619" i="1"/>
  <c r="Q2620" i="1"/>
  <c r="Q2621" i="1"/>
  <c r="U2621" i="1" s="1"/>
  <c r="V2621" i="1" s="1"/>
  <c r="Q2622" i="1"/>
  <c r="U2622" i="1" s="1"/>
  <c r="V2622" i="1" s="1"/>
  <c r="Q2623" i="1"/>
  <c r="Q2624" i="1"/>
  <c r="U2624" i="1" s="1"/>
  <c r="V2624" i="1" s="1"/>
  <c r="Q2625" i="1"/>
  <c r="Q2626" i="1"/>
  <c r="Q2627" i="1"/>
  <c r="Q2628" i="1"/>
  <c r="Q2629" i="1"/>
  <c r="Q2630" i="1"/>
  <c r="Q2631" i="1"/>
  <c r="Q2632" i="1"/>
  <c r="Q2633" i="1"/>
  <c r="U2633" i="1" s="1"/>
  <c r="V2633" i="1" s="1"/>
  <c r="Q2634" i="1"/>
  <c r="U2634" i="1" s="1"/>
  <c r="V2634" i="1" s="1"/>
  <c r="Q2635" i="1"/>
  <c r="Q2636" i="1"/>
  <c r="U2636" i="1" s="1"/>
  <c r="V2636" i="1" s="1"/>
  <c r="Q2637" i="1"/>
  <c r="Q2638" i="1"/>
  <c r="Q2639" i="1"/>
  <c r="Q2640" i="1"/>
  <c r="Q2641" i="1"/>
  <c r="Q2642" i="1"/>
  <c r="Q2643" i="1"/>
  <c r="Q2644" i="1"/>
  <c r="Q2645" i="1"/>
  <c r="U2645" i="1" s="1"/>
  <c r="V2645" i="1" s="1"/>
  <c r="Q2646" i="1"/>
  <c r="U2646" i="1" s="1"/>
  <c r="V2646" i="1" s="1"/>
  <c r="Q2647" i="1"/>
  <c r="Q2648" i="1"/>
  <c r="U2648" i="1" s="1"/>
  <c r="V2648" i="1" s="1"/>
  <c r="Q2649" i="1"/>
  <c r="Q2650" i="1"/>
  <c r="Q2651" i="1"/>
  <c r="Q2652" i="1"/>
  <c r="Q2653" i="1"/>
  <c r="Q2654" i="1"/>
  <c r="Q2655" i="1"/>
  <c r="Q2656" i="1"/>
  <c r="Q2657" i="1"/>
  <c r="U2657" i="1" s="1"/>
  <c r="V2657" i="1" s="1"/>
  <c r="Q2658" i="1"/>
  <c r="U2658" i="1" s="1"/>
  <c r="V2658" i="1" s="1"/>
  <c r="Q2659" i="1"/>
  <c r="Q2660" i="1"/>
  <c r="U2660" i="1" s="1"/>
  <c r="V2660" i="1" s="1"/>
  <c r="Q2661" i="1"/>
  <c r="Q2662" i="1"/>
  <c r="Q2663" i="1"/>
  <c r="Q2664" i="1"/>
  <c r="Q2665" i="1"/>
  <c r="Q2666" i="1"/>
  <c r="Q2667" i="1"/>
  <c r="Q2668" i="1"/>
  <c r="Q2669" i="1"/>
  <c r="Q2670" i="1"/>
  <c r="U2670" i="1" s="1"/>
  <c r="V2670" i="1" s="1"/>
  <c r="Q2671" i="1"/>
  <c r="Q2672" i="1"/>
  <c r="U2672" i="1" s="1"/>
  <c r="V2672" i="1" s="1"/>
  <c r="Q2673" i="1"/>
  <c r="Q2674" i="1"/>
  <c r="Q2675" i="1"/>
  <c r="Q2676" i="1"/>
  <c r="Q2677" i="1"/>
  <c r="Q2678" i="1"/>
  <c r="Q2679" i="1"/>
  <c r="Q2680" i="1"/>
  <c r="Q2681" i="1"/>
  <c r="Q2682" i="1"/>
  <c r="U2682" i="1" s="1"/>
  <c r="V2682" i="1" s="1"/>
  <c r="Q2683" i="1"/>
  <c r="Q2684" i="1"/>
  <c r="Q2685" i="1"/>
  <c r="Q2686" i="1"/>
  <c r="Q2687" i="1"/>
  <c r="Q2688" i="1"/>
  <c r="Q2689" i="1"/>
  <c r="Q2690" i="1"/>
  <c r="Q2691" i="1"/>
  <c r="Q2692" i="1"/>
  <c r="Q2693" i="1"/>
  <c r="U2693" i="1" s="1"/>
  <c r="V2693" i="1" s="1"/>
  <c r="Q2694" i="1"/>
  <c r="U2694" i="1" s="1"/>
  <c r="V2694" i="1" s="1"/>
  <c r="Q2695" i="1"/>
  <c r="Q2696" i="1"/>
  <c r="U2696" i="1" s="1"/>
  <c r="V2696" i="1" s="1"/>
  <c r="Q2697" i="1"/>
  <c r="Q2698" i="1"/>
  <c r="Q2699" i="1"/>
  <c r="Q2700" i="1"/>
  <c r="Q2701" i="1"/>
  <c r="Q2702" i="1"/>
  <c r="Q2703" i="1"/>
  <c r="Q2704" i="1"/>
  <c r="Q2705" i="1"/>
  <c r="U2705" i="1" s="1"/>
  <c r="V2705" i="1" s="1"/>
  <c r="Q2706" i="1"/>
  <c r="U2706" i="1" s="1"/>
  <c r="V2706" i="1" s="1"/>
  <c r="Q2707" i="1"/>
  <c r="Q2708" i="1"/>
  <c r="U2708" i="1" s="1"/>
  <c r="V2708" i="1" s="1"/>
  <c r="Q2709" i="1"/>
  <c r="Q2710" i="1"/>
  <c r="Q2711" i="1"/>
  <c r="Q2712" i="1"/>
  <c r="Q2713" i="1"/>
  <c r="Q2714" i="1"/>
  <c r="Q2715" i="1"/>
  <c r="Q2716" i="1"/>
  <c r="Q2717" i="1"/>
  <c r="U2717" i="1" s="1"/>
  <c r="V2717" i="1" s="1"/>
  <c r="Q2718" i="1"/>
  <c r="U2718" i="1" s="1"/>
  <c r="V2718" i="1" s="1"/>
  <c r="Q2719" i="1"/>
  <c r="Q2720" i="1"/>
  <c r="U2720" i="1" s="1"/>
  <c r="V2720" i="1" s="1"/>
  <c r="Q2721" i="1"/>
  <c r="Q2722" i="1"/>
  <c r="Q2723" i="1"/>
  <c r="Q2724" i="1"/>
  <c r="Q2725" i="1"/>
  <c r="Q2726" i="1"/>
  <c r="Q2727" i="1"/>
  <c r="Q2728" i="1"/>
  <c r="Q2729" i="1"/>
  <c r="U2729" i="1" s="1"/>
  <c r="V2729" i="1" s="1"/>
  <c r="Q2730" i="1"/>
  <c r="U2730" i="1" s="1"/>
  <c r="V2730" i="1" s="1"/>
  <c r="Q2731" i="1"/>
  <c r="Q2732" i="1"/>
  <c r="U2732" i="1" s="1"/>
  <c r="V2732" i="1" s="1"/>
  <c r="Q2733" i="1"/>
  <c r="Q2734" i="1"/>
  <c r="Q2735" i="1"/>
  <c r="Q2736" i="1"/>
  <c r="Q2737" i="1"/>
  <c r="Q2738" i="1"/>
  <c r="Q2739" i="1"/>
  <c r="Q2740" i="1"/>
  <c r="Q2741" i="1"/>
  <c r="Q2742" i="1"/>
  <c r="U2742" i="1" s="1"/>
  <c r="V2742" i="1" s="1"/>
  <c r="Q2743" i="1"/>
  <c r="Q2744" i="1"/>
  <c r="U2744" i="1" s="1"/>
  <c r="V2744" i="1" s="1"/>
  <c r="Q2745" i="1"/>
  <c r="Q2746" i="1"/>
  <c r="Q2747" i="1"/>
  <c r="Q2748" i="1"/>
  <c r="Q2749" i="1"/>
  <c r="Q2750" i="1"/>
  <c r="Q2751" i="1"/>
  <c r="Q2752" i="1"/>
  <c r="Q2753" i="1"/>
  <c r="U2753" i="1" s="1"/>
  <c r="V2753" i="1" s="1"/>
  <c r="Q2754" i="1"/>
  <c r="U2754" i="1" s="1"/>
  <c r="V2754" i="1" s="1"/>
  <c r="Q2755" i="1"/>
  <c r="Q2756" i="1"/>
  <c r="U2756" i="1" s="1"/>
  <c r="V2756" i="1" s="1"/>
  <c r="Q2757" i="1"/>
  <c r="Q2758" i="1"/>
  <c r="Q2759" i="1"/>
  <c r="Q2760" i="1"/>
  <c r="Q2761" i="1"/>
  <c r="Q2762" i="1"/>
  <c r="Q2763" i="1"/>
  <c r="Q2764" i="1"/>
  <c r="Q2765" i="1"/>
  <c r="U2765" i="1" s="1"/>
  <c r="V2765" i="1" s="1"/>
  <c r="Q2766" i="1"/>
  <c r="U2766" i="1" s="1"/>
  <c r="V2766" i="1" s="1"/>
  <c r="Q2767" i="1"/>
  <c r="Q2768" i="1"/>
  <c r="U2768" i="1" s="1"/>
  <c r="V2768" i="1" s="1"/>
  <c r="Q2769" i="1"/>
  <c r="Q2770" i="1"/>
  <c r="Q2771" i="1"/>
  <c r="Q2772" i="1"/>
  <c r="Q2773" i="1"/>
  <c r="Q2774" i="1"/>
  <c r="Q2775" i="1"/>
  <c r="Q2776" i="1"/>
  <c r="Q2777" i="1"/>
  <c r="U2777" i="1" s="1"/>
  <c r="V2777" i="1" s="1"/>
  <c r="Q2778" i="1"/>
  <c r="U2778" i="1" s="1"/>
  <c r="V2778" i="1" s="1"/>
  <c r="Q2779" i="1"/>
  <c r="Q2780" i="1"/>
  <c r="U2780" i="1" s="1"/>
  <c r="V2780" i="1" s="1"/>
  <c r="Q2781" i="1"/>
  <c r="Q2782" i="1"/>
  <c r="Q2783" i="1"/>
  <c r="Q2784" i="1"/>
  <c r="Q2785" i="1"/>
  <c r="Q2786" i="1"/>
  <c r="Q2787" i="1"/>
  <c r="Q2788" i="1"/>
  <c r="Q2789" i="1"/>
  <c r="Q2790" i="1"/>
  <c r="U2790" i="1" s="1"/>
  <c r="V2790" i="1" s="1"/>
  <c r="Q2791" i="1"/>
  <c r="Q2792" i="1"/>
  <c r="U2792" i="1" s="1"/>
  <c r="V2792" i="1" s="1"/>
  <c r="Q2793" i="1"/>
  <c r="Q2794" i="1"/>
  <c r="Q2795" i="1"/>
  <c r="Q2796" i="1"/>
  <c r="Q2797" i="1"/>
  <c r="Q2798" i="1"/>
  <c r="Q2799" i="1"/>
  <c r="Q2800" i="1"/>
  <c r="Q2801" i="1"/>
  <c r="U2801" i="1" s="1"/>
  <c r="V2801" i="1" s="1"/>
  <c r="Q2802" i="1"/>
  <c r="U2802" i="1" s="1"/>
  <c r="V2802" i="1" s="1"/>
  <c r="Q2803" i="1"/>
  <c r="Q2804" i="1"/>
  <c r="U2804" i="1" s="1"/>
  <c r="V2804" i="1" s="1"/>
  <c r="Q2805" i="1"/>
  <c r="Q2806" i="1"/>
  <c r="Q2807" i="1"/>
  <c r="Q2808" i="1"/>
  <c r="Q2809" i="1"/>
  <c r="Q2810" i="1"/>
  <c r="Q2811" i="1"/>
  <c r="Q2812" i="1"/>
  <c r="Q2813" i="1"/>
  <c r="U2813" i="1" s="1"/>
  <c r="V2813" i="1" s="1"/>
  <c r="Q2814" i="1"/>
  <c r="U2814" i="1" s="1"/>
  <c r="V2814" i="1" s="1"/>
  <c r="Q2815" i="1"/>
  <c r="Q2816" i="1"/>
  <c r="U2816" i="1" s="1"/>
  <c r="V2816" i="1" s="1"/>
  <c r="Q2817" i="1"/>
  <c r="Q2818" i="1"/>
  <c r="Q2819" i="1"/>
  <c r="Q2820" i="1"/>
  <c r="Q2821" i="1"/>
  <c r="Q2822" i="1"/>
  <c r="Q2823" i="1"/>
  <c r="Q2824" i="1"/>
  <c r="Q2825" i="1"/>
  <c r="U2825" i="1" s="1"/>
  <c r="V2825" i="1" s="1"/>
  <c r="Q2826" i="1"/>
  <c r="U2826" i="1" s="1"/>
  <c r="V2826" i="1" s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U2838" i="1" s="1"/>
  <c r="V2838" i="1" s="1"/>
  <c r="Q2839" i="1"/>
  <c r="Q2840" i="1"/>
  <c r="U2840" i="1" s="1"/>
  <c r="V2840" i="1" s="1"/>
  <c r="Q2841" i="1"/>
  <c r="Q2842" i="1"/>
  <c r="Q2843" i="1"/>
  <c r="Q2844" i="1"/>
  <c r="Q2845" i="1"/>
  <c r="Q2846" i="1"/>
  <c r="Q2847" i="1"/>
  <c r="Q2848" i="1"/>
  <c r="Q2849" i="1"/>
  <c r="U2849" i="1" s="1"/>
  <c r="V2849" i="1" s="1"/>
  <c r="Q2850" i="1"/>
  <c r="U2850" i="1" s="1"/>
  <c r="V2850" i="1" s="1"/>
  <c r="Q2851" i="1"/>
  <c r="Q2852" i="1"/>
  <c r="U2852" i="1" s="1"/>
  <c r="V2852" i="1" s="1"/>
  <c r="Q2853" i="1"/>
  <c r="Q2854" i="1"/>
  <c r="Q2855" i="1"/>
  <c r="Q2856" i="1"/>
  <c r="Q2857" i="1"/>
  <c r="Q2858" i="1"/>
  <c r="Q2859" i="1"/>
  <c r="Q2860" i="1"/>
  <c r="Q2861" i="1"/>
  <c r="U2861" i="1" s="1"/>
  <c r="V2861" i="1" s="1"/>
  <c r="Q2862" i="1"/>
  <c r="U2862" i="1" s="1"/>
  <c r="V2862" i="1" s="1"/>
  <c r="Q2863" i="1"/>
  <c r="Q2864" i="1"/>
  <c r="Q2865" i="1"/>
  <c r="Q2866" i="1"/>
  <c r="Q2867" i="1"/>
  <c r="Q2868" i="1"/>
  <c r="Q2869" i="1"/>
  <c r="Q2870" i="1"/>
  <c r="Q2871" i="1"/>
  <c r="Q2872" i="1"/>
  <c r="Q2873" i="1"/>
  <c r="U2873" i="1" s="1"/>
  <c r="V2873" i="1" s="1"/>
  <c r="Q2874" i="1"/>
  <c r="U2874" i="1" s="1"/>
  <c r="V2874" i="1" s="1"/>
  <c r="Q2875" i="1"/>
  <c r="Q2876" i="1"/>
  <c r="U2876" i="1" s="1"/>
  <c r="V2876" i="1" s="1"/>
  <c r="Q2877" i="1"/>
  <c r="Q2878" i="1"/>
  <c r="Q2879" i="1"/>
  <c r="Q2880" i="1"/>
  <c r="Q2881" i="1"/>
  <c r="Q2882" i="1"/>
  <c r="Q2883" i="1"/>
  <c r="Q2884" i="1"/>
  <c r="Q2885" i="1"/>
  <c r="U2885" i="1" s="1"/>
  <c r="V2885" i="1" s="1"/>
  <c r="Q2886" i="1"/>
  <c r="U2886" i="1" s="1"/>
  <c r="V2886" i="1" s="1"/>
  <c r="Q2887" i="1"/>
  <c r="Q2888" i="1"/>
  <c r="Q2889" i="1"/>
  <c r="Q2890" i="1"/>
  <c r="Q2891" i="1"/>
  <c r="Q2892" i="1"/>
  <c r="Q2893" i="1"/>
  <c r="Q2894" i="1"/>
  <c r="Q2895" i="1"/>
  <c r="Q2896" i="1"/>
  <c r="Q2897" i="1"/>
  <c r="U2897" i="1" s="1"/>
  <c r="V2897" i="1" s="1"/>
  <c r="Q2898" i="1"/>
  <c r="U2898" i="1" s="1"/>
  <c r="V2898" i="1" s="1"/>
  <c r="Q2899" i="1"/>
  <c r="Q2900" i="1"/>
  <c r="U2900" i="1" s="1"/>
  <c r="V2900" i="1" s="1"/>
  <c r="Q2901" i="1"/>
  <c r="Q2902" i="1"/>
  <c r="Q2903" i="1"/>
  <c r="Q2904" i="1"/>
  <c r="Q2905" i="1"/>
  <c r="Q2906" i="1"/>
  <c r="Q2907" i="1"/>
  <c r="Q2908" i="1"/>
  <c r="Q2909" i="1"/>
  <c r="U2909" i="1" s="1"/>
  <c r="V2909" i="1" s="1"/>
  <c r="Q2910" i="1"/>
  <c r="U2910" i="1" s="1"/>
  <c r="V2910" i="1" s="1"/>
  <c r="Q2911" i="1"/>
  <c r="Q2912" i="1"/>
  <c r="Q2913" i="1"/>
  <c r="Q2914" i="1"/>
  <c r="Q2915" i="1"/>
  <c r="Q2916" i="1"/>
  <c r="Q2917" i="1"/>
  <c r="Q2918" i="1"/>
  <c r="Q2919" i="1"/>
  <c r="Q2920" i="1"/>
  <c r="Q2921" i="1"/>
  <c r="U2921" i="1" s="1"/>
  <c r="V2921" i="1" s="1"/>
  <c r="Q2922" i="1"/>
  <c r="U2922" i="1" s="1"/>
  <c r="V2922" i="1" s="1"/>
  <c r="Q2923" i="1"/>
  <c r="Q2924" i="1"/>
  <c r="Q2925" i="1"/>
  <c r="Q2926" i="1"/>
  <c r="Q2927" i="1"/>
  <c r="Q2928" i="1"/>
  <c r="Q2929" i="1"/>
  <c r="Q2930" i="1"/>
  <c r="Q2931" i="1"/>
  <c r="Q2932" i="1"/>
  <c r="Q2933" i="1"/>
  <c r="U2933" i="1" s="1"/>
  <c r="V2933" i="1" s="1"/>
  <c r="Q2934" i="1"/>
  <c r="U2934" i="1" s="1"/>
  <c r="V2934" i="1" s="1"/>
  <c r="Q2935" i="1"/>
  <c r="Q2936" i="1"/>
  <c r="U2936" i="1" s="1"/>
  <c r="V2936" i="1" s="1"/>
  <c r="Q2937" i="1"/>
  <c r="Q2938" i="1"/>
  <c r="Q2939" i="1"/>
  <c r="Q2940" i="1"/>
  <c r="Q2941" i="1"/>
  <c r="Q2942" i="1"/>
  <c r="Q2943" i="1"/>
  <c r="Q2944" i="1"/>
  <c r="Q2945" i="1"/>
  <c r="U2945" i="1" s="1"/>
  <c r="V2945" i="1" s="1"/>
  <c r="Q2946" i="1"/>
  <c r="U2946" i="1" s="1"/>
  <c r="V2946" i="1" s="1"/>
  <c r="Q2947" i="1"/>
  <c r="Q2948" i="1"/>
  <c r="U2948" i="1" s="1"/>
  <c r="V2948" i="1" s="1"/>
  <c r="Q2949" i="1"/>
  <c r="Q2950" i="1"/>
  <c r="Q2951" i="1"/>
  <c r="Q2952" i="1"/>
  <c r="Q2953" i="1"/>
  <c r="Q2954" i="1"/>
  <c r="Q2955" i="1"/>
  <c r="Q2956" i="1"/>
  <c r="Q2957" i="1"/>
  <c r="Q2958" i="1"/>
  <c r="U2958" i="1" s="1"/>
  <c r="V2958" i="1" s="1"/>
  <c r="Q2959" i="1"/>
  <c r="Q2960" i="1"/>
  <c r="U2960" i="1" s="1"/>
  <c r="V2960" i="1" s="1"/>
  <c r="Q2961" i="1"/>
  <c r="Q2962" i="1"/>
  <c r="Q2963" i="1"/>
  <c r="Q2964" i="1"/>
  <c r="Q2965" i="1"/>
  <c r="Q2966" i="1"/>
  <c r="Q2967" i="1"/>
  <c r="Q2968" i="1"/>
  <c r="Q2969" i="1"/>
  <c r="Q2970" i="1"/>
  <c r="U2970" i="1" s="1"/>
  <c r="V2970" i="1" s="1"/>
  <c r="Q2971" i="1"/>
  <c r="Q2972" i="1"/>
  <c r="U2972" i="1" s="1"/>
  <c r="V2972" i="1" s="1"/>
  <c r="Q2973" i="1"/>
  <c r="U2973" i="1" s="1"/>
  <c r="V2973" i="1" s="1"/>
  <c r="Q2974" i="1"/>
  <c r="Q2975" i="1"/>
  <c r="Q2976" i="1"/>
  <c r="Q2977" i="1"/>
  <c r="Q2978" i="1"/>
  <c r="Q2979" i="1"/>
  <c r="Q2980" i="1"/>
  <c r="Q2981" i="1"/>
  <c r="U2981" i="1" s="1"/>
  <c r="V2981" i="1" s="1"/>
  <c r="Q2982" i="1"/>
  <c r="U2982" i="1" s="1"/>
  <c r="V2982" i="1" s="1"/>
  <c r="Q2983" i="1"/>
  <c r="Q2984" i="1"/>
  <c r="Q2985" i="1"/>
  <c r="Q2986" i="1"/>
  <c r="Q2987" i="1"/>
  <c r="Q2988" i="1"/>
  <c r="Q2989" i="1"/>
  <c r="Q2990" i="1"/>
  <c r="Q2991" i="1"/>
  <c r="Q2992" i="1"/>
  <c r="Q2993" i="1"/>
  <c r="U2993" i="1" s="1"/>
  <c r="V2993" i="1" s="1"/>
  <c r="Q2994" i="1"/>
  <c r="U2994" i="1" s="1"/>
  <c r="V2994" i="1" s="1"/>
  <c r="Q2995" i="1"/>
  <c r="Q2996" i="1"/>
  <c r="U2996" i="1" s="1"/>
  <c r="V2996" i="1" s="1"/>
  <c r="Q2997" i="1"/>
  <c r="Q2998" i="1"/>
  <c r="Q2999" i="1"/>
  <c r="Q3000" i="1"/>
  <c r="Q3001" i="1"/>
  <c r="Q3002" i="1"/>
  <c r="Q3003" i="1"/>
  <c r="Q3004" i="1"/>
  <c r="Q3005" i="1"/>
  <c r="U3005" i="1" s="1"/>
  <c r="V3005" i="1" s="1"/>
  <c r="Q3006" i="1"/>
  <c r="U3006" i="1" s="1"/>
  <c r="V3006" i="1" s="1"/>
  <c r="Q3007" i="1"/>
  <c r="Q3008" i="1"/>
  <c r="U3008" i="1" s="1"/>
  <c r="V3008" i="1" s="1"/>
  <c r="Q3009" i="1"/>
  <c r="Q3010" i="1"/>
  <c r="Q3011" i="1"/>
  <c r="Q3012" i="1"/>
  <c r="Q3013" i="1"/>
  <c r="Q3014" i="1"/>
  <c r="Q3015" i="1"/>
  <c r="Q3016" i="1"/>
  <c r="Q3017" i="1"/>
  <c r="U3017" i="1" s="1"/>
  <c r="V3017" i="1" s="1"/>
  <c r="Q3018" i="1"/>
  <c r="U3018" i="1" s="1"/>
  <c r="V3018" i="1" s="1"/>
  <c r="Q3019" i="1"/>
  <c r="Q3020" i="1"/>
  <c r="U3020" i="1" s="1"/>
  <c r="V3020" i="1" s="1"/>
  <c r="Q3021" i="1"/>
  <c r="Q3022" i="1"/>
  <c r="Q3023" i="1"/>
  <c r="Q3024" i="1"/>
  <c r="Q3025" i="1"/>
  <c r="Q3026" i="1"/>
  <c r="Q3027" i="1"/>
  <c r="Q3028" i="1"/>
  <c r="Q3029" i="1"/>
  <c r="Q3030" i="1"/>
  <c r="U3030" i="1" s="1"/>
  <c r="V3030" i="1" s="1"/>
  <c r="Q3031" i="1"/>
  <c r="Q3032" i="1"/>
  <c r="U3032" i="1" s="1"/>
  <c r="V3032" i="1" s="1"/>
  <c r="Q3033" i="1"/>
  <c r="Q3034" i="1"/>
  <c r="Q3035" i="1"/>
  <c r="Q3036" i="1"/>
  <c r="Q3037" i="1"/>
  <c r="Q3038" i="1"/>
  <c r="Q3039" i="1"/>
  <c r="Q3040" i="1"/>
  <c r="Q3041" i="1"/>
  <c r="U3041" i="1" s="1"/>
  <c r="V3041" i="1" s="1"/>
  <c r="Q3042" i="1"/>
  <c r="U3042" i="1" s="1"/>
  <c r="V3042" i="1" s="1"/>
  <c r="Q3043" i="1"/>
  <c r="Q3044" i="1"/>
  <c r="U3044" i="1" s="1"/>
  <c r="V3044" i="1" s="1"/>
  <c r="Q3045" i="1"/>
  <c r="Q3046" i="1"/>
  <c r="Q3047" i="1"/>
  <c r="Q3048" i="1"/>
  <c r="Q3049" i="1"/>
  <c r="Q3050" i="1"/>
  <c r="Q3051" i="1"/>
  <c r="Q3052" i="1"/>
  <c r="Q3053" i="1"/>
  <c r="U3053" i="1" s="1"/>
  <c r="V3053" i="1" s="1"/>
  <c r="Q3054" i="1"/>
  <c r="U3054" i="1" s="1"/>
  <c r="V3054" i="1" s="1"/>
  <c r="Q3055" i="1"/>
  <c r="Q3056" i="1"/>
  <c r="U3056" i="1" s="1"/>
  <c r="V3056" i="1" s="1"/>
  <c r="Q3057" i="1"/>
  <c r="Q3058" i="1"/>
  <c r="Q3059" i="1"/>
  <c r="Q3060" i="1"/>
  <c r="Q3061" i="1"/>
  <c r="Q3062" i="1"/>
  <c r="Q3063" i="1"/>
  <c r="Q3064" i="1"/>
  <c r="Q3065" i="1"/>
  <c r="U3065" i="1" s="1"/>
  <c r="V3065" i="1" s="1"/>
  <c r="Q3066" i="1"/>
  <c r="U3066" i="1" s="1"/>
  <c r="V3066" i="1" s="1"/>
  <c r="Q3067" i="1"/>
  <c r="Q3068" i="1"/>
  <c r="Q3069" i="1"/>
  <c r="Q3070" i="1"/>
  <c r="Q3071" i="1"/>
  <c r="Q3072" i="1"/>
  <c r="Q3073" i="1"/>
  <c r="Q3074" i="1"/>
  <c r="Q3075" i="1"/>
  <c r="Q3076" i="1"/>
  <c r="Q3077" i="1"/>
  <c r="U3077" i="1" s="1"/>
  <c r="V3077" i="1" s="1"/>
  <c r="Q3078" i="1"/>
  <c r="U3078" i="1" s="1"/>
  <c r="V3078" i="1" s="1"/>
  <c r="Q3079" i="1"/>
  <c r="Q3080" i="1"/>
  <c r="U3080" i="1" s="1"/>
  <c r="V3080" i="1" s="1"/>
  <c r="Q3081" i="1"/>
  <c r="Q3082" i="1"/>
  <c r="Q3083" i="1"/>
  <c r="Q3084" i="1"/>
  <c r="Q3085" i="1"/>
  <c r="Q3086" i="1"/>
  <c r="Q3087" i="1"/>
  <c r="Q3088" i="1"/>
  <c r="Q3089" i="1"/>
  <c r="U3089" i="1" s="1"/>
  <c r="V3089" i="1" s="1"/>
  <c r="Q3090" i="1"/>
  <c r="U3090" i="1" s="1"/>
  <c r="V3090" i="1" s="1"/>
  <c r="Q3091" i="1"/>
  <c r="Q3092" i="1"/>
  <c r="U3092" i="1" s="1"/>
  <c r="V3092" i="1" s="1"/>
  <c r="Q3093" i="1"/>
  <c r="Q3094" i="1"/>
  <c r="Q3095" i="1"/>
  <c r="Q3096" i="1"/>
  <c r="Q3097" i="1"/>
  <c r="Q3098" i="1"/>
  <c r="Q3099" i="1"/>
  <c r="Q3100" i="1"/>
  <c r="Q3101" i="1"/>
  <c r="U3101" i="1" s="1"/>
  <c r="V3101" i="1" s="1"/>
  <c r="Q3102" i="1"/>
  <c r="U3102" i="1" s="1"/>
  <c r="V3102" i="1" s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U3114" i="1" s="1"/>
  <c r="V3114" i="1" s="1"/>
  <c r="Q3115" i="1"/>
  <c r="Q3116" i="1"/>
  <c r="U3116" i="1" s="1"/>
  <c r="V3116" i="1" s="1"/>
  <c r="Q3117" i="1"/>
  <c r="Q3118" i="1"/>
  <c r="Q3119" i="1"/>
  <c r="Q3120" i="1"/>
  <c r="Q3121" i="1"/>
  <c r="Q3122" i="1"/>
  <c r="Q3123" i="1"/>
  <c r="Q3124" i="1"/>
  <c r="Q3125" i="1"/>
  <c r="Q3126" i="1"/>
  <c r="U3126" i="1" s="1"/>
  <c r="V3126" i="1" s="1"/>
  <c r="Q3127" i="1"/>
  <c r="Q3128" i="1"/>
  <c r="Q3129" i="1"/>
  <c r="Q3130" i="1"/>
  <c r="Q3131" i="1"/>
  <c r="Q3132" i="1"/>
  <c r="Q3133" i="1"/>
  <c r="Q3134" i="1"/>
  <c r="Q3135" i="1"/>
  <c r="Q3136" i="1"/>
  <c r="Q3137" i="1"/>
  <c r="U3137" i="1" s="1"/>
  <c r="V3137" i="1" s="1"/>
  <c r="Q3138" i="1"/>
  <c r="U3138" i="1" s="1"/>
  <c r="V3138" i="1" s="1"/>
  <c r="Q3139" i="1"/>
  <c r="Q3140" i="1"/>
  <c r="U3140" i="1" s="1"/>
  <c r="V3140" i="1" s="1"/>
  <c r="Q3141" i="1"/>
  <c r="Q3142" i="1"/>
  <c r="Q3143" i="1"/>
  <c r="Q3144" i="1"/>
  <c r="Q3145" i="1"/>
  <c r="Q3146" i="1"/>
  <c r="Q3147" i="1"/>
  <c r="Q3148" i="1"/>
  <c r="Q3149" i="1"/>
  <c r="U3149" i="1" s="1"/>
  <c r="V3149" i="1" s="1"/>
  <c r="Q3150" i="1"/>
  <c r="U3150" i="1" s="1"/>
  <c r="V3150" i="1" s="1"/>
  <c r="Q3151" i="1"/>
  <c r="Q3152" i="1"/>
  <c r="U3152" i="1" s="1"/>
  <c r="V3152" i="1" s="1"/>
  <c r="Q3153" i="1"/>
  <c r="Q3154" i="1"/>
  <c r="Q3155" i="1"/>
  <c r="Q3156" i="1"/>
  <c r="Q3157" i="1"/>
  <c r="Q3158" i="1"/>
  <c r="Q3159" i="1"/>
  <c r="Q3160" i="1"/>
  <c r="Q3161" i="1"/>
  <c r="U3161" i="1" s="1"/>
  <c r="V3161" i="1" s="1"/>
  <c r="Q3162" i="1"/>
  <c r="U3162" i="1" s="1"/>
  <c r="V3162" i="1" s="1"/>
  <c r="Q3163" i="1"/>
  <c r="Q3164" i="1"/>
  <c r="U3164" i="1" s="1"/>
  <c r="V3164" i="1" s="1"/>
  <c r="Q3165" i="1"/>
  <c r="Q3166" i="1"/>
  <c r="Q3167" i="1"/>
  <c r="Q3168" i="1"/>
  <c r="Q3169" i="1"/>
  <c r="Q3170" i="1"/>
  <c r="Q3171" i="1"/>
  <c r="Q3172" i="1"/>
  <c r="Q3173" i="1"/>
  <c r="Q3174" i="1"/>
  <c r="U3174" i="1" s="1"/>
  <c r="V3174" i="1" s="1"/>
  <c r="Q3175" i="1"/>
  <c r="Q3176" i="1"/>
  <c r="Q3177" i="1"/>
  <c r="Q3178" i="1"/>
  <c r="Q3179" i="1"/>
  <c r="Q3180" i="1"/>
  <c r="Q3181" i="1"/>
  <c r="Q3182" i="1"/>
  <c r="Q3183" i="1"/>
  <c r="Q3184" i="1"/>
  <c r="Q3185" i="1"/>
  <c r="U3185" i="1" s="1"/>
  <c r="V3185" i="1" s="1"/>
  <c r="Q3186" i="1"/>
  <c r="U3186" i="1" s="1"/>
  <c r="V3186" i="1" s="1"/>
  <c r="Q3187" i="1"/>
  <c r="Q3188" i="1"/>
  <c r="U3188" i="1" s="1"/>
  <c r="V3188" i="1" s="1"/>
  <c r="Q3189" i="1"/>
  <c r="Q3190" i="1"/>
  <c r="Q3191" i="1"/>
  <c r="Q3192" i="1"/>
  <c r="Q3193" i="1"/>
  <c r="Q3194" i="1"/>
  <c r="Q3195" i="1"/>
  <c r="Q3196" i="1"/>
  <c r="Q3197" i="1"/>
  <c r="U3197" i="1" s="1"/>
  <c r="V3197" i="1" s="1"/>
  <c r="Q3198" i="1"/>
  <c r="U3198" i="1" s="1"/>
  <c r="V3198" i="1" s="1"/>
  <c r="Q3199" i="1"/>
  <c r="Q3200" i="1"/>
  <c r="U3200" i="1" s="1"/>
  <c r="V3200" i="1" s="1"/>
  <c r="Q3201" i="1"/>
  <c r="Q3202" i="1"/>
  <c r="Q3203" i="1"/>
  <c r="Q3204" i="1"/>
  <c r="Q3205" i="1"/>
  <c r="Q3206" i="1"/>
  <c r="Q3207" i="1"/>
  <c r="Q3208" i="1"/>
  <c r="Q3209" i="1"/>
  <c r="U3209" i="1" s="1"/>
  <c r="V3209" i="1" s="1"/>
  <c r="Q3210" i="1"/>
  <c r="U3210" i="1" s="1"/>
  <c r="V3210" i="1" s="1"/>
  <c r="Q3211" i="1"/>
  <c r="Q3212" i="1"/>
  <c r="U3212" i="1" s="1"/>
  <c r="V3212" i="1" s="1"/>
  <c r="Q3213" i="1"/>
  <c r="Q3214" i="1"/>
  <c r="Q3215" i="1"/>
  <c r="Q3216" i="1"/>
  <c r="Q3217" i="1"/>
  <c r="Q3218" i="1"/>
  <c r="Q3219" i="1"/>
  <c r="Q3220" i="1"/>
  <c r="Q3221" i="1"/>
  <c r="U3221" i="1" s="1"/>
  <c r="V3221" i="1" s="1"/>
  <c r="Q3222" i="1"/>
  <c r="U3222" i="1" s="1"/>
  <c r="V3222" i="1" s="1"/>
  <c r="Q3223" i="1"/>
  <c r="Q3224" i="1"/>
  <c r="U3224" i="1" s="1"/>
  <c r="V3224" i="1" s="1"/>
  <c r="Q3225" i="1"/>
  <c r="Q3226" i="1"/>
  <c r="Q3227" i="1"/>
  <c r="Q3228" i="1"/>
  <c r="Q3229" i="1"/>
  <c r="Q3230" i="1"/>
  <c r="Q3231" i="1"/>
  <c r="Q3232" i="1"/>
  <c r="Q3233" i="1"/>
  <c r="U3233" i="1" s="1"/>
  <c r="V3233" i="1" s="1"/>
  <c r="Q3234" i="1"/>
  <c r="U3234" i="1" s="1"/>
  <c r="V3234" i="1" s="1"/>
  <c r="Q3235" i="1"/>
  <c r="Q3236" i="1"/>
  <c r="Q3237" i="1"/>
  <c r="Q3238" i="1"/>
  <c r="Q3239" i="1"/>
  <c r="Q3240" i="1"/>
  <c r="Q3241" i="1"/>
  <c r="Q3242" i="1"/>
  <c r="Q3243" i="1"/>
  <c r="Q3244" i="1"/>
  <c r="Q3245" i="1"/>
  <c r="U3245" i="1" s="1"/>
  <c r="V3245" i="1" s="1"/>
  <c r="Q3246" i="1"/>
  <c r="U3246" i="1" s="1"/>
  <c r="V3246" i="1" s="1"/>
  <c r="Q3247" i="1"/>
  <c r="Q3248" i="1"/>
  <c r="U3248" i="1" s="1"/>
  <c r="V3248" i="1" s="1"/>
  <c r="Q3249" i="1"/>
  <c r="Q3250" i="1"/>
  <c r="Q3251" i="1"/>
  <c r="Q3252" i="1"/>
  <c r="Q3253" i="1"/>
  <c r="Q3254" i="1"/>
  <c r="Q3255" i="1"/>
  <c r="Q3256" i="1"/>
  <c r="Q3257" i="1"/>
  <c r="U3257" i="1" s="1"/>
  <c r="V3257" i="1" s="1"/>
  <c r="Q3258" i="1"/>
  <c r="U3258" i="1" s="1"/>
  <c r="V3258" i="1" s="1"/>
  <c r="Q3259" i="1"/>
  <c r="Q3260" i="1"/>
  <c r="U3260" i="1" s="1"/>
  <c r="V3260" i="1" s="1"/>
  <c r="Q3261" i="1"/>
  <c r="Q3262" i="1"/>
  <c r="Q3263" i="1"/>
  <c r="Q3264" i="1"/>
  <c r="Q3265" i="1"/>
  <c r="Q3266" i="1"/>
  <c r="Q3267" i="1"/>
  <c r="Q3268" i="1"/>
  <c r="Q3269" i="1"/>
  <c r="U3269" i="1" s="1"/>
  <c r="V3269" i="1" s="1"/>
  <c r="Q3270" i="1"/>
  <c r="U3270" i="1" s="1"/>
  <c r="V3270" i="1" s="1"/>
  <c r="Q3271" i="1"/>
  <c r="Q3272" i="1"/>
  <c r="U3272" i="1" s="1"/>
  <c r="V3272" i="1" s="1"/>
  <c r="Q3273" i="1"/>
  <c r="Q3274" i="1"/>
  <c r="Q3275" i="1"/>
  <c r="Q3276" i="1"/>
  <c r="Q3277" i="1"/>
  <c r="Q3278" i="1"/>
  <c r="Q3279" i="1"/>
  <c r="Q3280" i="1"/>
  <c r="Q3281" i="1"/>
  <c r="U3281" i="1" s="1"/>
  <c r="V3281" i="1" s="1"/>
  <c r="Q3282" i="1"/>
  <c r="U3282" i="1" s="1"/>
  <c r="V3282" i="1" s="1"/>
  <c r="Q3283" i="1"/>
  <c r="Q3284" i="1"/>
  <c r="U3284" i="1" s="1"/>
  <c r="V3284" i="1" s="1"/>
  <c r="Q3285" i="1"/>
  <c r="Q3286" i="1"/>
  <c r="Q3287" i="1"/>
  <c r="Q3288" i="1"/>
  <c r="Q3289" i="1"/>
  <c r="Q3290" i="1"/>
  <c r="Q3291" i="1"/>
  <c r="Q3292" i="1"/>
  <c r="Q3293" i="1"/>
  <c r="U3293" i="1" s="1"/>
  <c r="V3293" i="1" s="1"/>
  <c r="Q3294" i="1"/>
  <c r="U3294" i="1" s="1"/>
  <c r="V3294" i="1" s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U3306" i="1" s="1"/>
  <c r="V3306" i="1" s="1"/>
  <c r="Q3307" i="1"/>
  <c r="Q3308" i="1"/>
  <c r="U3308" i="1" s="1"/>
  <c r="V3308" i="1" s="1"/>
  <c r="Q3309" i="1"/>
  <c r="Q3310" i="1"/>
  <c r="Q3311" i="1"/>
  <c r="Q3312" i="1"/>
  <c r="Q3313" i="1"/>
  <c r="Q3314" i="1"/>
  <c r="Q3315" i="1"/>
  <c r="Q3316" i="1"/>
  <c r="Q3317" i="1"/>
  <c r="U3317" i="1" s="1"/>
  <c r="Q3318" i="1"/>
  <c r="U3318" i="1" s="1"/>
  <c r="V3318" i="1" s="1"/>
  <c r="Q3319" i="1"/>
  <c r="Q3320" i="1"/>
  <c r="U3320" i="1" s="1"/>
  <c r="V3320" i="1" s="1"/>
  <c r="Q3321" i="1"/>
  <c r="Q3322" i="1"/>
  <c r="Q3323" i="1"/>
  <c r="Q3324" i="1"/>
  <c r="Q3325" i="1"/>
  <c r="Q3326" i="1"/>
  <c r="Q3327" i="1"/>
  <c r="Q3328" i="1"/>
  <c r="Q3329" i="1"/>
  <c r="Q3330" i="1"/>
  <c r="U3330" i="1" s="1"/>
  <c r="V3330" i="1" s="1"/>
  <c r="Q3331" i="1"/>
  <c r="Q3332" i="1"/>
  <c r="U3332" i="1" s="1"/>
  <c r="V3332" i="1" s="1"/>
  <c r="Q3333" i="1"/>
  <c r="Q3334" i="1"/>
  <c r="Q3335" i="1"/>
  <c r="Q3336" i="1"/>
  <c r="Q3337" i="1"/>
  <c r="Q3338" i="1"/>
  <c r="Q3339" i="1"/>
  <c r="Q3340" i="1"/>
  <c r="Q3341" i="1"/>
  <c r="Q3342" i="1"/>
  <c r="U3342" i="1" s="1"/>
  <c r="V3342" i="1" s="1"/>
  <c r="Q3343" i="1"/>
  <c r="Q3344" i="1"/>
  <c r="U3344" i="1" s="1"/>
  <c r="V3344" i="1" s="1"/>
  <c r="Q3345" i="1"/>
  <c r="Q3346" i="1"/>
  <c r="Q3347" i="1"/>
  <c r="Q3348" i="1"/>
  <c r="Q3349" i="1"/>
  <c r="Q3350" i="1"/>
  <c r="Q3351" i="1"/>
  <c r="Q3352" i="1"/>
  <c r="Q3353" i="1"/>
  <c r="U3353" i="1" s="1"/>
  <c r="V3353" i="1" s="1"/>
  <c r="Q3354" i="1"/>
  <c r="U3354" i="1" s="1"/>
  <c r="V3354" i="1" s="1"/>
  <c r="Q3355" i="1"/>
  <c r="Q3356" i="1"/>
  <c r="U3356" i="1" s="1"/>
  <c r="V3356" i="1" s="1"/>
  <c r="Q3357" i="1"/>
  <c r="Q3358" i="1"/>
  <c r="Q3359" i="1"/>
  <c r="Q3360" i="1"/>
  <c r="Q3361" i="1"/>
  <c r="Q3362" i="1"/>
  <c r="Q3363" i="1"/>
  <c r="Q3364" i="1"/>
  <c r="Q3365" i="1"/>
  <c r="U3365" i="1" s="1"/>
  <c r="V3365" i="1" s="1"/>
  <c r="Q3366" i="1"/>
  <c r="U3366" i="1" s="1"/>
  <c r="V3366" i="1" s="1"/>
  <c r="Q3367" i="1"/>
  <c r="Q3368" i="1"/>
  <c r="U3368" i="1" s="1"/>
  <c r="V3368" i="1" s="1"/>
  <c r="Q3369" i="1"/>
  <c r="Q3370" i="1"/>
  <c r="Q3371" i="1"/>
  <c r="Q3372" i="1"/>
  <c r="Q3373" i="1"/>
  <c r="Q3374" i="1"/>
  <c r="Q3375" i="1"/>
  <c r="Q3376" i="1"/>
  <c r="Q3377" i="1"/>
  <c r="U3377" i="1" s="1"/>
  <c r="V3377" i="1" s="1"/>
  <c r="Q3378" i="1"/>
  <c r="U3378" i="1" s="1"/>
  <c r="V3378" i="1" s="1"/>
  <c r="Q3379" i="1"/>
  <c r="Q3380" i="1"/>
  <c r="Q3381" i="1"/>
  <c r="Q3382" i="1"/>
  <c r="Q3383" i="1"/>
  <c r="Q3384" i="1"/>
  <c r="Q3385" i="1"/>
  <c r="Q3386" i="1"/>
  <c r="Q3387" i="1"/>
  <c r="Q3388" i="1"/>
  <c r="Q3389" i="1"/>
  <c r="U3389" i="1" s="1"/>
  <c r="V3389" i="1" s="1"/>
  <c r="Q3390" i="1"/>
  <c r="U3390" i="1" s="1"/>
  <c r="V3390" i="1" s="1"/>
  <c r="Q3391" i="1"/>
  <c r="Q3392" i="1"/>
  <c r="U3392" i="1" s="1"/>
  <c r="V3392" i="1" s="1"/>
  <c r="Q3393" i="1"/>
  <c r="Q3394" i="1"/>
  <c r="Q3395" i="1"/>
  <c r="Q3396" i="1"/>
  <c r="Q3397" i="1"/>
  <c r="Q3398" i="1"/>
  <c r="Q3399" i="1"/>
  <c r="Q3400" i="1"/>
  <c r="Q3401" i="1"/>
  <c r="Q3402" i="1"/>
  <c r="U3402" i="1" s="1"/>
  <c r="V3402" i="1" s="1"/>
  <c r="Q3403" i="1"/>
  <c r="Q3404" i="1"/>
  <c r="U3404" i="1" s="1"/>
  <c r="V3404" i="1" s="1"/>
  <c r="Q3405" i="1"/>
  <c r="Q3406" i="1"/>
  <c r="Q3407" i="1"/>
  <c r="Q3408" i="1"/>
  <c r="Q3409" i="1"/>
  <c r="Q3410" i="1"/>
  <c r="Q3411" i="1"/>
  <c r="Q3412" i="1"/>
  <c r="Q3413" i="1"/>
  <c r="Q3414" i="1"/>
  <c r="U3414" i="1" s="1"/>
  <c r="V3414" i="1" s="1"/>
  <c r="Q3415" i="1"/>
  <c r="Q3416" i="1"/>
  <c r="U3416" i="1" s="1"/>
  <c r="V3416" i="1" s="1"/>
  <c r="Q3417" i="1"/>
  <c r="Q3418" i="1"/>
  <c r="Q3419" i="1"/>
  <c r="Q3420" i="1"/>
  <c r="Q3421" i="1"/>
  <c r="Q3422" i="1"/>
  <c r="Q3423" i="1"/>
  <c r="Q3424" i="1"/>
  <c r="Q3425" i="1"/>
  <c r="U3425" i="1" s="1"/>
  <c r="V3425" i="1" s="1"/>
  <c r="Q3426" i="1"/>
  <c r="U3426" i="1" s="1"/>
  <c r="V3426" i="1" s="1"/>
  <c r="Q3427" i="1"/>
  <c r="Q3428" i="1"/>
  <c r="U3428" i="1" s="1"/>
  <c r="V3428" i="1" s="1"/>
  <c r="Q3429" i="1"/>
  <c r="Q3430" i="1"/>
  <c r="Q3431" i="1"/>
  <c r="Q3432" i="1"/>
  <c r="Q3433" i="1"/>
  <c r="Q3434" i="1"/>
  <c r="Q3435" i="1"/>
  <c r="Q3436" i="1"/>
  <c r="Q3437" i="1"/>
  <c r="U3437" i="1" s="1"/>
  <c r="V3437" i="1" s="1"/>
  <c r="Q3438" i="1"/>
  <c r="U3438" i="1" s="1"/>
  <c r="V3438" i="1" s="1"/>
  <c r="Q3439" i="1"/>
  <c r="Q3440" i="1"/>
  <c r="U3440" i="1" s="1"/>
  <c r="V3440" i="1" s="1"/>
  <c r="Q3441" i="1"/>
  <c r="Q3442" i="1"/>
  <c r="Q3443" i="1"/>
  <c r="Q3444" i="1"/>
  <c r="Q3445" i="1"/>
  <c r="Q3446" i="1"/>
  <c r="Q3447" i="1"/>
  <c r="Q3448" i="1"/>
  <c r="Q3449" i="1"/>
  <c r="Q3450" i="1"/>
  <c r="U3450" i="1" s="1"/>
  <c r="V3450" i="1" s="1"/>
  <c r="Q3451" i="1"/>
  <c r="Q3452" i="1"/>
  <c r="U3452" i="1" s="1"/>
  <c r="V3452" i="1" s="1"/>
  <c r="Q3453" i="1"/>
  <c r="Q3454" i="1"/>
  <c r="Q3455" i="1"/>
  <c r="Q3456" i="1"/>
  <c r="Q3457" i="1"/>
  <c r="Q3458" i="1"/>
  <c r="Q3459" i="1"/>
  <c r="Q3460" i="1"/>
  <c r="Q3461" i="1"/>
  <c r="U3461" i="1" s="1"/>
  <c r="V3461" i="1" s="1"/>
  <c r="Q3462" i="1"/>
  <c r="U3462" i="1" s="1"/>
  <c r="V3462" i="1" s="1"/>
  <c r="Q3463" i="1"/>
  <c r="Q3464" i="1"/>
  <c r="Q3465" i="1"/>
  <c r="Q3466" i="1"/>
  <c r="Q3467" i="1"/>
  <c r="Q3468" i="1"/>
  <c r="Q3469" i="1"/>
  <c r="Q3470" i="1"/>
  <c r="Q3471" i="1"/>
  <c r="Q3472" i="1"/>
  <c r="Q3473" i="1"/>
  <c r="U3473" i="1" s="1"/>
  <c r="V3473" i="1" s="1"/>
  <c r="Q3474" i="1"/>
  <c r="U3474" i="1" s="1"/>
  <c r="V3474" i="1" s="1"/>
  <c r="Q3475" i="1"/>
  <c r="Q3476" i="1"/>
  <c r="U3476" i="1" s="1"/>
  <c r="V3476" i="1" s="1"/>
  <c r="Q3477" i="1"/>
  <c r="Q3478" i="1"/>
  <c r="Q3479" i="1"/>
  <c r="Q3480" i="1"/>
  <c r="Q3481" i="1"/>
  <c r="Q3482" i="1"/>
  <c r="Q3483" i="1"/>
  <c r="Q3484" i="1"/>
  <c r="Q3485" i="1"/>
  <c r="U3485" i="1" s="1"/>
  <c r="V3485" i="1" s="1"/>
  <c r="Q3486" i="1"/>
  <c r="U3486" i="1" s="1"/>
  <c r="V3486" i="1" s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U3498" i="1" s="1"/>
  <c r="V3498" i="1" s="1"/>
  <c r="Q3499" i="1"/>
  <c r="Q3500" i="1"/>
  <c r="U3500" i="1" s="1"/>
  <c r="V3500" i="1" s="1"/>
  <c r="Q3501" i="1"/>
  <c r="Q3502" i="1"/>
  <c r="Q3503" i="1"/>
  <c r="Q3504" i="1"/>
  <c r="Q3505" i="1"/>
  <c r="Q3506" i="1"/>
  <c r="Q3507" i="1"/>
  <c r="Q3508" i="1"/>
  <c r="Q3509" i="1"/>
  <c r="U3509" i="1" s="1"/>
  <c r="V3509" i="1" s="1"/>
  <c r="Q3510" i="1"/>
  <c r="U3510" i="1" s="1"/>
  <c r="V3510" i="1" s="1"/>
  <c r="Q3511" i="1"/>
  <c r="Q3512" i="1"/>
  <c r="U3512" i="1" s="1"/>
  <c r="V3512" i="1" s="1"/>
  <c r="Q3513" i="1"/>
  <c r="Q3514" i="1"/>
  <c r="Q3515" i="1"/>
  <c r="Q3516" i="1"/>
  <c r="Q3517" i="1"/>
  <c r="Q3518" i="1"/>
  <c r="Q3519" i="1"/>
  <c r="Q3520" i="1"/>
  <c r="Q3521" i="1"/>
  <c r="U3521" i="1" s="1"/>
  <c r="V3521" i="1" s="1"/>
  <c r="Q3522" i="1"/>
  <c r="U3522" i="1" s="1"/>
  <c r="V3522" i="1" s="1"/>
  <c r="Q3523" i="1"/>
  <c r="Q3524" i="1"/>
  <c r="U3524" i="1" s="1"/>
  <c r="V3524" i="1" s="1"/>
  <c r="Q3525" i="1"/>
  <c r="Q3526" i="1"/>
  <c r="Q3527" i="1"/>
  <c r="Q3528" i="1"/>
  <c r="Q3529" i="1"/>
  <c r="Q3530" i="1"/>
  <c r="Q3531" i="1"/>
  <c r="Q3532" i="1"/>
  <c r="Q3533" i="1"/>
  <c r="U3533" i="1" s="1"/>
  <c r="V3533" i="1" s="1"/>
  <c r="Q3534" i="1"/>
  <c r="U3534" i="1" s="1"/>
  <c r="V3534" i="1" s="1"/>
  <c r="Q3535" i="1"/>
  <c r="Q3536" i="1"/>
  <c r="U3536" i="1" s="1"/>
  <c r="V3536" i="1" s="1"/>
  <c r="Q3537" i="1"/>
  <c r="Q3538" i="1"/>
  <c r="Q3539" i="1"/>
  <c r="Q3540" i="1"/>
  <c r="Q3541" i="1"/>
  <c r="Q3542" i="1"/>
  <c r="Q3543" i="1"/>
  <c r="Q3544" i="1"/>
  <c r="Q3545" i="1"/>
  <c r="U3545" i="1" s="1"/>
  <c r="V3545" i="1" s="1"/>
  <c r="Q3546" i="1"/>
  <c r="U3546" i="1" s="1"/>
  <c r="V3546" i="1" s="1"/>
  <c r="Q3547" i="1"/>
  <c r="Q3548" i="1"/>
  <c r="Q3549" i="1"/>
  <c r="Q3550" i="1"/>
  <c r="Q3551" i="1"/>
  <c r="Q3552" i="1"/>
  <c r="Q3553" i="1"/>
  <c r="Q3554" i="1"/>
  <c r="Q3555" i="1"/>
  <c r="Q3556" i="1"/>
  <c r="Q3557" i="1"/>
  <c r="U3557" i="1" s="1"/>
  <c r="V3557" i="1" s="1"/>
  <c r="Q3558" i="1"/>
  <c r="U3558" i="1" s="1"/>
  <c r="V3558" i="1" s="1"/>
  <c r="Q3559" i="1"/>
  <c r="Q3560" i="1"/>
  <c r="U3560" i="1" s="1"/>
  <c r="V3560" i="1" s="1"/>
  <c r="Q3561" i="1"/>
  <c r="Q3562" i="1"/>
  <c r="Q3563" i="1"/>
  <c r="Q3564" i="1"/>
  <c r="Q3565" i="1"/>
  <c r="Q3566" i="1"/>
  <c r="Q3567" i="1"/>
  <c r="Q3568" i="1"/>
  <c r="Q3569" i="1"/>
  <c r="Q3570" i="1"/>
  <c r="U3570" i="1" s="1"/>
  <c r="V3570" i="1" s="1"/>
  <c r="Q3571" i="1"/>
  <c r="Q3572" i="1"/>
  <c r="Q3573" i="1"/>
  <c r="Q3574" i="1"/>
  <c r="Q3575" i="1"/>
  <c r="Q3576" i="1"/>
  <c r="Q3577" i="1"/>
  <c r="Q3578" i="1"/>
  <c r="Q3579" i="1"/>
  <c r="Q3580" i="1"/>
  <c r="Q3581" i="1"/>
  <c r="U3581" i="1" s="1"/>
  <c r="V3581" i="1" s="1"/>
  <c r="Q3582" i="1"/>
  <c r="U3582" i="1" s="1"/>
  <c r="V3582" i="1" s="1"/>
  <c r="Q3583" i="1"/>
  <c r="Q3584" i="1"/>
  <c r="U3584" i="1" s="1"/>
  <c r="V3584" i="1" s="1"/>
  <c r="Q3585" i="1"/>
  <c r="Q3586" i="1"/>
  <c r="Q3587" i="1"/>
  <c r="Q3588" i="1"/>
  <c r="Q3589" i="1"/>
  <c r="Q3590" i="1"/>
  <c r="Q3591" i="1"/>
  <c r="Q3592" i="1"/>
  <c r="Q3593" i="1"/>
  <c r="U3593" i="1" s="1"/>
  <c r="V3593" i="1" s="1"/>
  <c r="Q3594" i="1"/>
  <c r="U3594" i="1" s="1"/>
  <c r="V3594" i="1" s="1"/>
  <c r="Q3595" i="1"/>
  <c r="Q3596" i="1"/>
  <c r="Q3597" i="1"/>
  <c r="Q3598" i="1"/>
  <c r="Q3599" i="1"/>
  <c r="Q3600" i="1"/>
  <c r="Q3601" i="1"/>
  <c r="Q3602" i="1"/>
  <c r="Q3603" i="1"/>
  <c r="Q3604" i="1"/>
  <c r="Q3605" i="1"/>
  <c r="U3605" i="1" s="1"/>
  <c r="V3605" i="1" s="1"/>
  <c r="Q3606" i="1"/>
  <c r="U3606" i="1" s="1"/>
  <c r="V3606" i="1" s="1"/>
  <c r="Q3607" i="1"/>
  <c r="Q3608" i="1"/>
  <c r="U3608" i="1" s="1"/>
  <c r="V3608" i="1" s="1"/>
  <c r="Q3609" i="1"/>
  <c r="Q3610" i="1"/>
  <c r="Q3611" i="1"/>
  <c r="Q3612" i="1"/>
  <c r="Q3613" i="1"/>
  <c r="Q3614" i="1"/>
  <c r="Q3615" i="1"/>
  <c r="Q3616" i="1"/>
  <c r="Q3617" i="1"/>
  <c r="Q3618" i="1"/>
  <c r="U3618" i="1" s="1"/>
  <c r="V3618" i="1" s="1"/>
  <c r="Q3619" i="1"/>
  <c r="Q3620" i="1"/>
  <c r="U3620" i="1" s="1"/>
  <c r="V3620" i="1" s="1"/>
  <c r="Q3621" i="1"/>
  <c r="Q3622" i="1"/>
  <c r="Q3623" i="1"/>
  <c r="Q3624" i="1"/>
  <c r="Q3625" i="1"/>
  <c r="Q3626" i="1"/>
  <c r="Q3627" i="1"/>
  <c r="Q3628" i="1"/>
  <c r="Q3629" i="1"/>
  <c r="U3629" i="1" s="1"/>
  <c r="V3629" i="1" s="1"/>
  <c r="Q3630" i="1"/>
  <c r="U3630" i="1" s="1"/>
  <c r="V3630" i="1" s="1"/>
  <c r="Q3631" i="1"/>
  <c r="Q3632" i="1"/>
  <c r="Q3633" i="1"/>
  <c r="Q3634" i="1"/>
  <c r="Q3635" i="1"/>
  <c r="Q3636" i="1"/>
  <c r="Q3637" i="1"/>
  <c r="Q3638" i="1"/>
  <c r="Q3639" i="1"/>
  <c r="Q3640" i="1"/>
  <c r="Q3641" i="1"/>
  <c r="U3641" i="1" s="1"/>
  <c r="V3641" i="1" s="1"/>
  <c r="Q3642" i="1"/>
  <c r="U3642" i="1" s="1"/>
  <c r="V3642" i="1" s="1"/>
  <c r="Q3643" i="1"/>
  <c r="Q3644" i="1"/>
  <c r="U3644" i="1" s="1"/>
  <c r="V3644" i="1" s="1"/>
  <c r="Q3645" i="1"/>
  <c r="Q3646" i="1"/>
  <c r="Q3647" i="1"/>
  <c r="Q3648" i="1"/>
  <c r="Q3649" i="1"/>
  <c r="Q3650" i="1"/>
  <c r="Q3651" i="1"/>
  <c r="Q3652" i="1"/>
  <c r="Q3653" i="1"/>
  <c r="U3653" i="1" s="1"/>
  <c r="V3653" i="1" s="1"/>
  <c r="Q3654" i="1"/>
  <c r="U3654" i="1" s="1"/>
  <c r="V3654" i="1" s="1"/>
  <c r="Q3655" i="1"/>
  <c r="Q3656" i="1"/>
  <c r="Q3657" i="1"/>
  <c r="Q3658" i="1"/>
  <c r="Q3659" i="1"/>
  <c r="Q3660" i="1"/>
  <c r="Q3661" i="1"/>
  <c r="Q3662" i="1"/>
  <c r="Q3663" i="1"/>
  <c r="Q3664" i="1"/>
  <c r="Q3665" i="1"/>
  <c r="U3665" i="1" s="1"/>
  <c r="V3665" i="1" s="1"/>
  <c r="Q3666" i="1"/>
  <c r="U3666" i="1" s="1"/>
  <c r="V3666" i="1" s="1"/>
  <c r="Q3667" i="1"/>
  <c r="Q3668" i="1"/>
  <c r="U3668" i="1" s="1"/>
  <c r="V3668" i="1" s="1"/>
  <c r="Q3669" i="1"/>
  <c r="Q3670" i="1"/>
  <c r="Q3671" i="1"/>
  <c r="Q3672" i="1"/>
  <c r="Q3673" i="1"/>
  <c r="Q3674" i="1"/>
  <c r="Q3675" i="1"/>
  <c r="Q3676" i="1"/>
  <c r="Q3677" i="1"/>
  <c r="U3677" i="1" s="1"/>
  <c r="V3677" i="1" s="1"/>
  <c r="Q3678" i="1"/>
  <c r="U3678" i="1" s="1"/>
  <c r="V3678" i="1" s="1"/>
  <c r="Q3679" i="1"/>
  <c r="Q3680" i="1"/>
  <c r="U3680" i="1" s="1"/>
  <c r="V3680" i="1" s="1"/>
  <c r="Q3681" i="1"/>
  <c r="Q3682" i="1"/>
  <c r="Q3683" i="1"/>
  <c r="Q3684" i="1"/>
  <c r="Q3685" i="1"/>
  <c r="Q3686" i="1"/>
  <c r="Q3687" i="1"/>
  <c r="Q3688" i="1"/>
  <c r="Q3689" i="1"/>
  <c r="U3689" i="1" s="1"/>
  <c r="V3689" i="1" s="1"/>
  <c r="Q3690" i="1"/>
  <c r="U3690" i="1" s="1"/>
  <c r="V3690" i="1" s="1"/>
  <c r="Q3691" i="1"/>
  <c r="Q3692" i="1"/>
  <c r="Q3693" i="1"/>
  <c r="Q3694" i="1"/>
  <c r="Q3695" i="1"/>
  <c r="Q3696" i="1"/>
  <c r="Q3697" i="1"/>
  <c r="Q3698" i="1"/>
  <c r="Q3699" i="1"/>
  <c r="Q3700" i="1"/>
  <c r="Q3701" i="1"/>
  <c r="U3701" i="1" s="1"/>
  <c r="V3701" i="1" s="1"/>
  <c r="Q3702" i="1"/>
  <c r="U3702" i="1" s="1"/>
  <c r="V3702" i="1" s="1"/>
  <c r="Q3703" i="1"/>
  <c r="Q3704" i="1"/>
  <c r="U3704" i="1" s="1"/>
  <c r="V3704" i="1" s="1"/>
  <c r="Q3705" i="1"/>
  <c r="Q3706" i="1"/>
  <c r="Q3707" i="1"/>
  <c r="Q3708" i="1"/>
  <c r="Q3709" i="1"/>
  <c r="Q3710" i="1"/>
  <c r="Q3711" i="1"/>
  <c r="Q3712" i="1"/>
  <c r="Q3713" i="1"/>
  <c r="U3713" i="1" s="1"/>
  <c r="V3713" i="1" s="1"/>
  <c r="Q3714" i="1"/>
  <c r="U3714" i="1" s="1"/>
  <c r="V3714" i="1" s="1"/>
  <c r="Q3715" i="1"/>
  <c r="U3715" i="1" s="1"/>
  <c r="V3715" i="1" s="1"/>
  <c r="Q3716" i="1"/>
  <c r="U3716" i="1" s="1"/>
  <c r="V3716" i="1" s="1"/>
  <c r="Q3717" i="1"/>
  <c r="Q3718" i="1"/>
  <c r="Q3719" i="1"/>
  <c r="Q3720" i="1"/>
  <c r="Q3721" i="1"/>
  <c r="Q3722" i="1"/>
  <c r="Q3723" i="1"/>
  <c r="Q3724" i="1"/>
  <c r="Q3725" i="1"/>
  <c r="U3725" i="1" s="1"/>
  <c r="V3725" i="1" s="1"/>
  <c r="Q3726" i="1"/>
  <c r="U3726" i="1" s="1"/>
  <c r="V3726" i="1" s="1"/>
  <c r="Q3727" i="1"/>
  <c r="Q3728" i="1"/>
  <c r="U3728" i="1" s="1"/>
  <c r="V3728" i="1" s="1"/>
  <c r="Q3729" i="1"/>
  <c r="Q3730" i="1"/>
  <c r="Q3731" i="1"/>
  <c r="Q3732" i="1"/>
  <c r="Q3733" i="1"/>
  <c r="Q3734" i="1"/>
  <c r="Q3735" i="1"/>
  <c r="Q3736" i="1"/>
  <c r="Q3737" i="1"/>
  <c r="U3737" i="1" s="1"/>
  <c r="V3737" i="1" s="1"/>
  <c r="Q3738" i="1"/>
  <c r="U3738" i="1" s="1"/>
  <c r="V3738" i="1" s="1"/>
  <c r="Q3739" i="1"/>
  <c r="Q3740" i="1"/>
  <c r="Q3741" i="1"/>
  <c r="Q3742" i="1"/>
  <c r="Q3743" i="1"/>
  <c r="Q3744" i="1"/>
  <c r="Q3745" i="1"/>
  <c r="Q3746" i="1"/>
  <c r="Q3747" i="1"/>
  <c r="Q3748" i="1"/>
  <c r="Q3749" i="1"/>
  <c r="U3749" i="1" s="1"/>
  <c r="V3749" i="1" s="1"/>
  <c r="Q3750" i="1"/>
  <c r="U3750" i="1" s="1"/>
  <c r="V3750" i="1" s="1"/>
  <c r="Q3751" i="1"/>
  <c r="Q3752" i="1"/>
  <c r="U3752" i="1" s="1"/>
  <c r="V3752" i="1" s="1"/>
  <c r="Q3753" i="1"/>
  <c r="U3753" i="1" s="1"/>
  <c r="V3753" i="1" s="1"/>
  <c r="Q3754" i="1"/>
  <c r="Q3755" i="1"/>
  <c r="Q3756" i="1"/>
  <c r="Q3757" i="1"/>
  <c r="Q3758" i="1"/>
  <c r="Q3759" i="1"/>
  <c r="Q3760" i="1"/>
  <c r="Q3761" i="1"/>
  <c r="U3761" i="1" s="1"/>
  <c r="V3761" i="1" s="1"/>
  <c r="Q3762" i="1"/>
  <c r="U3762" i="1" s="1"/>
  <c r="V3762" i="1" s="1"/>
  <c r="Q3763" i="1"/>
  <c r="Q3764" i="1"/>
  <c r="U3764" i="1" s="1"/>
  <c r="V3764" i="1" s="1"/>
  <c r="Q3765" i="1"/>
  <c r="Q3766" i="1"/>
  <c r="Q3767" i="1"/>
  <c r="Q3768" i="1"/>
  <c r="Q3769" i="1"/>
  <c r="Q3770" i="1"/>
  <c r="Q3771" i="1"/>
  <c r="Q3772" i="1"/>
  <c r="Q3773" i="1"/>
  <c r="Q3774" i="1"/>
  <c r="U3774" i="1" s="1"/>
  <c r="V3774" i="1" s="1"/>
  <c r="Q3775" i="1"/>
  <c r="Q3776" i="1"/>
  <c r="U3776" i="1" s="1"/>
  <c r="V3776" i="1" s="1"/>
  <c r="Q3777" i="1"/>
  <c r="Q3778" i="1"/>
  <c r="Q3779" i="1"/>
  <c r="Q3780" i="1"/>
  <c r="Q3781" i="1"/>
  <c r="Q3782" i="1"/>
  <c r="Q3783" i="1"/>
  <c r="Q3784" i="1"/>
  <c r="Q3785" i="1"/>
  <c r="Q3786" i="1"/>
  <c r="U3786" i="1" s="1"/>
  <c r="V3786" i="1" s="1"/>
  <c r="Q3787" i="1"/>
  <c r="Q3788" i="1"/>
  <c r="U3788" i="1" s="1"/>
  <c r="V3788" i="1" s="1"/>
  <c r="Q3789" i="1"/>
  <c r="Q3790" i="1"/>
  <c r="Q3791" i="1"/>
  <c r="Q3792" i="1"/>
  <c r="Q3793" i="1"/>
  <c r="Q3794" i="1"/>
  <c r="Q3795" i="1"/>
  <c r="Q3796" i="1"/>
  <c r="Q3797" i="1"/>
  <c r="U3797" i="1" s="1"/>
  <c r="V3797" i="1" s="1"/>
  <c r="Q3798" i="1"/>
  <c r="U3798" i="1" s="1"/>
  <c r="V3798" i="1" s="1"/>
  <c r="Q3799" i="1"/>
  <c r="Q3800" i="1"/>
  <c r="U3800" i="1" s="1"/>
  <c r="V3800" i="1" s="1"/>
  <c r="Q3801" i="1"/>
  <c r="Q3802" i="1"/>
  <c r="Q3803" i="1"/>
  <c r="Q3804" i="1"/>
  <c r="Q3805" i="1"/>
  <c r="Q3806" i="1"/>
  <c r="Q3807" i="1"/>
  <c r="Q3808" i="1"/>
  <c r="Q3809" i="1"/>
  <c r="U3809" i="1" s="1"/>
  <c r="V3809" i="1" s="1"/>
  <c r="Q3810" i="1"/>
  <c r="U3810" i="1" s="1"/>
  <c r="V3810" i="1" s="1"/>
  <c r="Q3811" i="1"/>
  <c r="Q3812" i="1"/>
  <c r="U3812" i="1" s="1"/>
  <c r="V3812" i="1" s="1"/>
  <c r="Q3813" i="1"/>
  <c r="Q3814" i="1"/>
  <c r="Q3815" i="1"/>
  <c r="Q3816" i="1"/>
  <c r="Q3817" i="1"/>
  <c r="Q3818" i="1"/>
  <c r="Q3819" i="1"/>
  <c r="Q3820" i="1"/>
  <c r="Q3821" i="1"/>
  <c r="Q3822" i="1"/>
  <c r="U3822" i="1" s="1"/>
  <c r="V3822" i="1" s="1"/>
  <c r="Q3823" i="1"/>
  <c r="Q3824" i="1"/>
  <c r="U3824" i="1" s="1"/>
  <c r="V3824" i="1" s="1"/>
  <c r="Q3825" i="1"/>
  <c r="Q3826" i="1"/>
  <c r="Q3827" i="1"/>
  <c r="Q3828" i="1"/>
  <c r="Q3829" i="1"/>
  <c r="Q3830" i="1"/>
  <c r="Q3831" i="1"/>
  <c r="Q3832" i="1"/>
  <c r="Q3833" i="1"/>
  <c r="Q3834" i="1"/>
  <c r="U3834" i="1" s="1"/>
  <c r="V3834" i="1" s="1"/>
  <c r="Q3835" i="1"/>
  <c r="Q3836" i="1"/>
  <c r="U3836" i="1" s="1"/>
  <c r="V3836" i="1" s="1"/>
  <c r="Q3837" i="1"/>
  <c r="Q3838" i="1"/>
  <c r="Q3839" i="1"/>
  <c r="Q3840" i="1"/>
  <c r="Q3841" i="1"/>
  <c r="Q3842" i="1"/>
  <c r="Q3843" i="1"/>
  <c r="Q3844" i="1"/>
  <c r="Q3845" i="1"/>
  <c r="U3845" i="1" s="1"/>
  <c r="V3845" i="1" s="1"/>
  <c r="Q3846" i="1"/>
  <c r="U3846" i="1" s="1"/>
  <c r="V3846" i="1" s="1"/>
  <c r="Q3847" i="1"/>
  <c r="Q3848" i="1"/>
  <c r="Q3849" i="1"/>
  <c r="Q3850" i="1"/>
  <c r="Q3851" i="1"/>
  <c r="Q3852" i="1"/>
  <c r="Q3853" i="1"/>
  <c r="Q3854" i="1"/>
  <c r="Q3855" i="1"/>
  <c r="Q3856" i="1"/>
  <c r="Q3857" i="1"/>
  <c r="U3857" i="1" s="1"/>
  <c r="V3857" i="1" s="1"/>
  <c r="Q3858" i="1"/>
  <c r="U3858" i="1" s="1"/>
  <c r="V3858" i="1" s="1"/>
  <c r="Q3859" i="1"/>
  <c r="Q3860" i="1"/>
  <c r="U3860" i="1" s="1"/>
  <c r="V3860" i="1" s="1"/>
  <c r="Q3861" i="1"/>
  <c r="Q3862" i="1"/>
  <c r="Q3863" i="1"/>
  <c r="Q3864" i="1"/>
  <c r="Q3865" i="1"/>
  <c r="Q3866" i="1"/>
  <c r="Q3867" i="1"/>
  <c r="Q3868" i="1"/>
  <c r="Q3869" i="1"/>
  <c r="U3869" i="1" s="1"/>
  <c r="V3869" i="1" s="1"/>
  <c r="Q3870" i="1"/>
  <c r="U3870" i="1" s="1"/>
  <c r="V3870" i="1" s="1"/>
  <c r="Q3871" i="1"/>
  <c r="Q3872" i="1"/>
  <c r="U3872" i="1" s="1"/>
  <c r="V3872" i="1" s="1"/>
  <c r="Q3873" i="1"/>
  <c r="Q3874" i="1"/>
  <c r="Q3875" i="1"/>
  <c r="Q3876" i="1"/>
  <c r="Q3877" i="1"/>
  <c r="Q3878" i="1"/>
  <c r="Q3879" i="1"/>
  <c r="Q3880" i="1"/>
  <c r="Q3881" i="1"/>
  <c r="Q3882" i="1"/>
  <c r="U3882" i="1" s="1"/>
  <c r="V3882" i="1" s="1"/>
  <c r="Q3883" i="1"/>
  <c r="Q3884" i="1"/>
  <c r="U3884" i="1" s="1"/>
  <c r="V3884" i="1" s="1"/>
  <c r="Q3885" i="1"/>
  <c r="Q3886" i="1"/>
  <c r="Q3887" i="1"/>
  <c r="Q3888" i="1"/>
  <c r="Q3889" i="1"/>
  <c r="Q3890" i="1"/>
  <c r="Q3891" i="1"/>
  <c r="Q3892" i="1"/>
  <c r="Q3893" i="1"/>
  <c r="U3893" i="1" s="1"/>
  <c r="V3893" i="1" s="1"/>
  <c r="Q3894" i="1"/>
  <c r="U3894" i="1" s="1"/>
  <c r="V3894" i="1" s="1"/>
  <c r="Q3895" i="1"/>
  <c r="Q3896" i="1"/>
  <c r="U3896" i="1" s="1"/>
  <c r="V3896" i="1" s="1"/>
  <c r="Q3897" i="1"/>
  <c r="Q3898" i="1"/>
  <c r="Q3899" i="1"/>
  <c r="Q3900" i="1"/>
  <c r="Q3901" i="1"/>
  <c r="Q3902" i="1"/>
  <c r="Q3903" i="1"/>
  <c r="Q3904" i="1"/>
  <c r="Q3905" i="1"/>
  <c r="U3905" i="1" s="1"/>
  <c r="V3905" i="1" s="1"/>
  <c r="Q3906" i="1"/>
  <c r="U3906" i="1" s="1"/>
  <c r="V3906" i="1" s="1"/>
  <c r="Q3907" i="1"/>
  <c r="Q3908" i="1"/>
  <c r="U3908" i="1" s="1"/>
  <c r="V3908" i="1" s="1"/>
  <c r="Q3909" i="1"/>
  <c r="Q3910" i="1"/>
  <c r="Q3911" i="1"/>
  <c r="Q3912" i="1"/>
  <c r="Q3913" i="1"/>
  <c r="Q3914" i="1"/>
  <c r="Q3915" i="1"/>
  <c r="Q3916" i="1"/>
  <c r="Q3917" i="1"/>
  <c r="U3917" i="1" s="1"/>
  <c r="V3917" i="1" s="1"/>
  <c r="Q3918" i="1"/>
  <c r="U3918" i="1" s="1"/>
  <c r="V3918" i="1" s="1"/>
  <c r="Q3919" i="1"/>
  <c r="Q3920" i="1"/>
  <c r="U3920" i="1" s="1"/>
  <c r="V3920" i="1" s="1"/>
  <c r="Q3921" i="1"/>
  <c r="Q3922" i="1"/>
  <c r="Q3923" i="1"/>
  <c r="Q3924" i="1"/>
  <c r="Q3925" i="1"/>
  <c r="Q3926" i="1"/>
  <c r="Q3927" i="1"/>
  <c r="Q3928" i="1"/>
  <c r="Q3929" i="1"/>
  <c r="Q3930" i="1"/>
  <c r="U3930" i="1" s="1"/>
  <c r="V3930" i="1" s="1"/>
  <c r="Q3931" i="1"/>
  <c r="Q3932" i="1"/>
  <c r="U3932" i="1" s="1"/>
  <c r="V3932" i="1" s="1"/>
  <c r="Q3933" i="1"/>
  <c r="Q3934" i="1"/>
  <c r="Q3935" i="1"/>
  <c r="Q3936" i="1"/>
  <c r="Q3937" i="1"/>
  <c r="Q3938" i="1"/>
  <c r="Q3939" i="1"/>
  <c r="Q3940" i="1"/>
  <c r="Q3941" i="1"/>
  <c r="Q3942" i="1"/>
  <c r="U3942" i="1" s="1"/>
  <c r="V3942" i="1" s="1"/>
  <c r="Q3943" i="1"/>
  <c r="Q3944" i="1"/>
  <c r="U3944" i="1" s="1"/>
  <c r="V3944" i="1" s="1"/>
  <c r="Q3945" i="1"/>
  <c r="Q3946" i="1"/>
  <c r="Q3947" i="1"/>
  <c r="Q3948" i="1"/>
  <c r="Q3949" i="1"/>
  <c r="Q3950" i="1"/>
  <c r="Q3951" i="1"/>
  <c r="Q3952" i="1"/>
  <c r="Q3953" i="1"/>
  <c r="U3953" i="1" s="1"/>
  <c r="V3953" i="1" s="1"/>
  <c r="Q3954" i="1"/>
  <c r="U3954" i="1" s="1"/>
  <c r="V3954" i="1" s="1"/>
  <c r="Q3955" i="1"/>
  <c r="Q3956" i="1"/>
  <c r="Q3957" i="1"/>
  <c r="Q3958" i="1"/>
  <c r="Q3959" i="1"/>
  <c r="Q3960" i="1"/>
  <c r="Q3961" i="1"/>
  <c r="Q3962" i="1"/>
  <c r="Q3963" i="1"/>
  <c r="Q3964" i="1"/>
  <c r="Q3965" i="1"/>
  <c r="U3965" i="1" s="1"/>
  <c r="V3965" i="1" s="1"/>
  <c r="Q3966" i="1"/>
  <c r="U3966" i="1" s="1"/>
  <c r="V3966" i="1" s="1"/>
  <c r="Q3967" i="1"/>
  <c r="Q3968" i="1"/>
  <c r="U3968" i="1" s="1"/>
  <c r="V3968" i="1" s="1"/>
  <c r="Q3969" i="1"/>
  <c r="Q3970" i="1"/>
  <c r="Q3971" i="1"/>
  <c r="Q3972" i="1"/>
  <c r="Q3973" i="1"/>
  <c r="Q3974" i="1"/>
  <c r="Q3975" i="1"/>
  <c r="Q3976" i="1"/>
  <c r="Q3977" i="1"/>
  <c r="U3977" i="1" s="1"/>
  <c r="V3977" i="1" s="1"/>
  <c r="Q3978" i="1"/>
  <c r="U3978" i="1" s="1"/>
  <c r="V3978" i="1" s="1"/>
  <c r="Q3979" i="1"/>
  <c r="Q3980" i="1"/>
  <c r="Q3981" i="1"/>
  <c r="Q3982" i="1"/>
  <c r="Q3983" i="1"/>
  <c r="Q3984" i="1"/>
  <c r="Q3985" i="1"/>
  <c r="Q3986" i="1"/>
  <c r="Q3987" i="1"/>
  <c r="Q3988" i="1"/>
  <c r="Q3989" i="1"/>
  <c r="U3989" i="1" s="1"/>
  <c r="V3989" i="1" s="1"/>
  <c r="Q3990" i="1"/>
  <c r="U3990" i="1" s="1"/>
  <c r="V3990" i="1" s="1"/>
  <c r="Q3991" i="1"/>
  <c r="Q3992" i="1"/>
  <c r="U3992" i="1" s="1"/>
  <c r="V3992" i="1" s="1"/>
  <c r="Q3993" i="1"/>
  <c r="Q3994" i="1"/>
  <c r="Q3995" i="1"/>
  <c r="Q3996" i="1"/>
  <c r="Q3997" i="1"/>
  <c r="Q3998" i="1"/>
  <c r="Q3999" i="1"/>
  <c r="Q4000" i="1"/>
  <c r="Q4001" i="1"/>
  <c r="U4001" i="1" s="1"/>
  <c r="V4001" i="1" s="1"/>
  <c r="Q4002" i="1"/>
  <c r="U4002" i="1" s="1"/>
  <c r="V4002" i="1" s="1"/>
  <c r="Q4003" i="1"/>
  <c r="Q4004" i="1"/>
  <c r="U4004" i="1" s="1"/>
  <c r="V4004" i="1" s="1"/>
  <c r="Q4005" i="1"/>
  <c r="Q4006" i="1"/>
  <c r="Q4007" i="1"/>
  <c r="Q4008" i="1"/>
  <c r="Q4009" i="1"/>
  <c r="Q4010" i="1"/>
  <c r="Q4011" i="1"/>
  <c r="Q4012" i="1"/>
  <c r="Q4013" i="1"/>
  <c r="U4013" i="1" s="1"/>
  <c r="V4013" i="1" s="1"/>
  <c r="Q4014" i="1"/>
  <c r="U4014" i="1" s="1"/>
  <c r="V4014" i="1" s="1"/>
  <c r="Q4015" i="1"/>
  <c r="Q4016" i="1"/>
  <c r="U4016" i="1" s="1"/>
  <c r="V4016" i="1" s="1"/>
  <c r="Q4017" i="1"/>
  <c r="Q4018" i="1"/>
  <c r="Q4019" i="1"/>
  <c r="Q4020" i="1"/>
  <c r="Q4021" i="1"/>
  <c r="Q4022" i="1"/>
  <c r="Q4023" i="1"/>
  <c r="Q4024" i="1"/>
  <c r="Q4025" i="1"/>
  <c r="U4025" i="1" s="1"/>
  <c r="V4025" i="1" s="1"/>
  <c r="Q4026" i="1"/>
  <c r="U4026" i="1" s="1"/>
  <c r="V4026" i="1" s="1"/>
  <c r="Q4027" i="1"/>
  <c r="Q4028" i="1"/>
  <c r="U4028" i="1" s="1"/>
  <c r="V4028" i="1" s="1"/>
  <c r="Q4029" i="1"/>
  <c r="Q4030" i="1"/>
  <c r="Q4031" i="1"/>
  <c r="Q4032" i="1"/>
  <c r="Q4033" i="1"/>
  <c r="Q4034" i="1"/>
  <c r="Q4035" i="1"/>
  <c r="Q4036" i="1"/>
  <c r="Q4037" i="1"/>
  <c r="Q4038" i="1"/>
  <c r="U4038" i="1" s="1"/>
  <c r="V4038" i="1" s="1"/>
  <c r="Q4039" i="1"/>
  <c r="Q4040" i="1"/>
  <c r="U4040" i="1" s="1"/>
  <c r="V4040" i="1" s="1"/>
  <c r="Q4041" i="1"/>
  <c r="Q4042" i="1"/>
  <c r="Q4043" i="1"/>
  <c r="Q4044" i="1"/>
  <c r="Q4045" i="1"/>
  <c r="Q4046" i="1"/>
  <c r="Q4047" i="1"/>
  <c r="Q4048" i="1"/>
  <c r="Q4049" i="1"/>
  <c r="Q4050" i="1"/>
  <c r="U4050" i="1" s="1"/>
  <c r="V4050" i="1" s="1"/>
  <c r="Q4051" i="1"/>
  <c r="Q4052" i="1"/>
  <c r="U4052" i="1" s="1"/>
  <c r="V4052" i="1" s="1"/>
  <c r="Q4053" i="1"/>
  <c r="Q4054" i="1"/>
  <c r="Q4055" i="1"/>
  <c r="Q4056" i="1"/>
  <c r="Q4057" i="1"/>
  <c r="Q4058" i="1"/>
  <c r="Q4059" i="1"/>
  <c r="Q4060" i="1"/>
  <c r="Q4061" i="1"/>
  <c r="U4061" i="1" s="1"/>
  <c r="V4061" i="1" s="1"/>
  <c r="Q4062" i="1"/>
  <c r="U4062" i="1" s="1"/>
  <c r="V4062" i="1" s="1"/>
  <c r="Q4063" i="1"/>
  <c r="Q4064" i="1"/>
  <c r="U4064" i="1" s="1"/>
  <c r="V4064" i="1" s="1"/>
  <c r="Q4065" i="1"/>
  <c r="Q4066" i="1"/>
  <c r="Q4067" i="1"/>
  <c r="Q4068" i="1"/>
  <c r="Q4069" i="1"/>
  <c r="Q4070" i="1"/>
  <c r="Q4071" i="1"/>
  <c r="Q4072" i="1"/>
  <c r="Q4073" i="1"/>
  <c r="U4073" i="1" s="1"/>
  <c r="V4073" i="1" s="1"/>
  <c r="Q4074" i="1"/>
  <c r="U4074" i="1" s="1"/>
  <c r="V4074" i="1" s="1"/>
  <c r="Q4075" i="1"/>
  <c r="Q4076" i="1"/>
  <c r="U4076" i="1" s="1"/>
  <c r="V4076" i="1" s="1"/>
  <c r="Q4077" i="1"/>
  <c r="Q4078" i="1"/>
  <c r="Q4079" i="1"/>
  <c r="Q4080" i="1"/>
  <c r="Q4081" i="1"/>
  <c r="Q4082" i="1"/>
  <c r="Q4083" i="1"/>
  <c r="Q4084" i="1"/>
  <c r="Q4085" i="1"/>
  <c r="U4085" i="1" s="1"/>
  <c r="V4085" i="1" s="1"/>
  <c r="Q4086" i="1"/>
  <c r="U4086" i="1" s="1"/>
  <c r="V4086" i="1" s="1"/>
  <c r="Q4087" i="1"/>
  <c r="Q4088" i="1"/>
  <c r="U4088" i="1" s="1"/>
  <c r="V4088" i="1" s="1"/>
  <c r="Q4089" i="1"/>
  <c r="Q4090" i="1"/>
  <c r="Q4091" i="1"/>
  <c r="Q4092" i="1"/>
  <c r="Q4093" i="1"/>
  <c r="Q4094" i="1"/>
  <c r="Q4095" i="1"/>
  <c r="Q4096" i="1"/>
  <c r="Q4097" i="1"/>
  <c r="U4097" i="1" s="1"/>
  <c r="V4097" i="1" s="1"/>
  <c r="Q4098" i="1"/>
  <c r="U4098" i="1" s="1"/>
  <c r="V4098" i="1" s="1"/>
  <c r="Q4099" i="1"/>
  <c r="Q4100" i="1"/>
  <c r="U4100" i="1" s="1"/>
  <c r="V4100" i="1" s="1"/>
  <c r="Q4101" i="1"/>
  <c r="Q4102" i="1"/>
  <c r="Q4103" i="1"/>
  <c r="Q4104" i="1"/>
  <c r="Q4105" i="1"/>
  <c r="Q4106" i="1"/>
  <c r="Q4107" i="1"/>
  <c r="Q4108" i="1"/>
  <c r="Q4109" i="1"/>
  <c r="U4109" i="1" s="1"/>
  <c r="V4109" i="1" s="1"/>
  <c r="Q4110" i="1"/>
  <c r="U4110" i="1" s="1"/>
  <c r="V4110" i="1" s="1"/>
  <c r="Q4111" i="1"/>
  <c r="Q4112" i="1"/>
  <c r="U4112" i="1" s="1"/>
  <c r="V4112" i="1" s="1"/>
  <c r="Q4113" i="1"/>
  <c r="Q4114" i="1"/>
  <c r="Q4115" i="1"/>
  <c r="Q4116" i="1"/>
  <c r="Q4117" i="1"/>
  <c r="Q4118" i="1"/>
  <c r="Q4119" i="1"/>
  <c r="Q4120" i="1"/>
  <c r="Q4121" i="1"/>
  <c r="U4121" i="1" s="1"/>
  <c r="V4121" i="1" s="1"/>
  <c r="Q4122" i="1"/>
  <c r="U4122" i="1" s="1"/>
  <c r="V4122" i="1" s="1"/>
  <c r="Q4123" i="1"/>
  <c r="Q4124" i="1"/>
  <c r="U4124" i="1" s="1"/>
  <c r="V4124" i="1" s="1"/>
  <c r="Q4125" i="1"/>
  <c r="Q4126" i="1"/>
  <c r="Q4127" i="1"/>
  <c r="Q4128" i="1"/>
  <c r="Q4129" i="1"/>
  <c r="Q4130" i="1"/>
  <c r="Q4131" i="1"/>
  <c r="Q4132" i="1"/>
  <c r="Q4133" i="1"/>
  <c r="Q4134" i="1"/>
  <c r="U4134" i="1" s="1"/>
  <c r="V4134" i="1" s="1"/>
  <c r="Q4135" i="1"/>
  <c r="Q4136" i="1"/>
  <c r="U4136" i="1" s="1"/>
  <c r="V4136" i="1" s="1"/>
  <c r="Q4137" i="1"/>
  <c r="Q4138" i="1"/>
  <c r="Q4139" i="1"/>
  <c r="Q4140" i="1"/>
  <c r="Q4141" i="1"/>
  <c r="Q4142" i="1"/>
  <c r="Q4143" i="1"/>
  <c r="Q4144" i="1"/>
  <c r="Q4145" i="1"/>
  <c r="U4145" i="1" s="1"/>
  <c r="V4145" i="1" s="1"/>
  <c r="Q4146" i="1"/>
  <c r="U4146" i="1" s="1"/>
  <c r="V4146" i="1" s="1"/>
  <c r="Q4147" i="1"/>
  <c r="Q4148" i="1"/>
  <c r="Q4149" i="1"/>
  <c r="Q4150" i="1"/>
  <c r="Q4151" i="1"/>
  <c r="Q4152" i="1"/>
  <c r="Q4153" i="1"/>
  <c r="Q4154" i="1"/>
  <c r="Q4155" i="1"/>
  <c r="Q4156" i="1"/>
  <c r="Q4157" i="1"/>
  <c r="U4157" i="1" s="1"/>
  <c r="V4157" i="1" s="1"/>
  <c r="Q4158" i="1"/>
  <c r="U4158" i="1" s="1"/>
  <c r="V4158" i="1" s="1"/>
  <c r="Q4159" i="1"/>
  <c r="Q4160" i="1"/>
  <c r="U4160" i="1" s="1"/>
  <c r="V4160" i="1" s="1"/>
  <c r="Q4161" i="1"/>
  <c r="Q4162" i="1"/>
  <c r="Q4163" i="1"/>
  <c r="Q4164" i="1"/>
  <c r="Q4165" i="1"/>
  <c r="Q4166" i="1"/>
  <c r="Q4167" i="1"/>
  <c r="Q4168" i="1"/>
  <c r="Q4169" i="1"/>
  <c r="U4169" i="1" s="1"/>
  <c r="V4169" i="1" s="1"/>
  <c r="Q4170" i="1"/>
  <c r="U4170" i="1" s="1"/>
  <c r="V4170" i="1" s="1"/>
  <c r="Q4171" i="1"/>
  <c r="Q4172" i="1"/>
  <c r="Q4173" i="1"/>
  <c r="Q4174" i="1"/>
  <c r="Q4175" i="1"/>
  <c r="Q4176" i="1"/>
  <c r="Q4177" i="1"/>
  <c r="Q4178" i="1"/>
  <c r="Q4179" i="1"/>
  <c r="Q4180" i="1"/>
  <c r="Q4181" i="1"/>
  <c r="U4181" i="1" s="1"/>
  <c r="Q4182" i="1"/>
  <c r="U4182" i="1" s="1"/>
  <c r="V4182" i="1" s="1"/>
  <c r="Q4183" i="1"/>
  <c r="Q4184" i="1"/>
  <c r="U4184" i="1" s="1"/>
  <c r="V4184" i="1" s="1"/>
  <c r="Q4185" i="1"/>
  <c r="Q4186" i="1"/>
  <c r="Q4187" i="1"/>
  <c r="Q4188" i="1"/>
  <c r="Q4189" i="1"/>
  <c r="Q4190" i="1"/>
  <c r="Q4191" i="1"/>
  <c r="Q4192" i="1"/>
  <c r="Q4193" i="1"/>
  <c r="Q4194" i="1"/>
  <c r="U4194" i="1" s="1"/>
  <c r="V4194" i="1" s="1"/>
  <c r="Q4195" i="1"/>
  <c r="Q4196" i="1"/>
  <c r="Q4197" i="1"/>
  <c r="Q4198" i="1"/>
  <c r="Q4199" i="1"/>
  <c r="Q4200" i="1"/>
  <c r="Q4201" i="1"/>
  <c r="Q4202" i="1"/>
  <c r="Q4203" i="1"/>
  <c r="Q4204" i="1"/>
  <c r="Q4205" i="1"/>
  <c r="U4205" i="1" s="1"/>
  <c r="V4205" i="1" s="1"/>
  <c r="Q4206" i="1"/>
  <c r="U4206" i="1" s="1"/>
  <c r="V4206" i="1" s="1"/>
  <c r="Q4207" i="1"/>
  <c r="Q4208" i="1"/>
  <c r="U4208" i="1" s="1"/>
  <c r="V4208" i="1" s="1"/>
  <c r="Q4209" i="1"/>
  <c r="Q4210" i="1"/>
  <c r="Q4211" i="1"/>
  <c r="Q4212" i="1"/>
  <c r="Q4213" i="1"/>
  <c r="Q4214" i="1"/>
  <c r="Q4215" i="1"/>
  <c r="Q4216" i="1"/>
  <c r="Q4217" i="1"/>
  <c r="Q4218" i="1"/>
  <c r="U4218" i="1" s="1"/>
  <c r="V4218" i="1" s="1"/>
  <c r="Q4219" i="1"/>
  <c r="Q4220" i="1"/>
  <c r="U4220" i="1" s="1"/>
  <c r="V4220" i="1" s="1"/>
  <c r="Q4221" i="1"/>
  <c r="Q4222" i="1"/>
  <c r="Q4223" i="1"/>
  <c r="Q4224" i="1"/>
  <c r="Q4225" i="1"/>
  <c r="Q4226" i="1"/>
  <c r="Q4227" i="1"/>
  <c r="Q4228" i="1"/>
  <c r="Q4229" i="1"/>
  <c r="U4229" i="1" s="1"/>
  <c r="V4229" i="1" s="1"/>
  <c r="Q4230" i="1"/>
  <c r="U4230" i="1" s="1"/>
  <c r="V4230" i="1" s="1"/>
  <c r="Q4231" i="1"/>
  <c r="Q4232" i="1"/>
  <c r="U4232" i="1" s="1"/>
  <c r="V4232" i="1" s="1"/>
  <c r="Q4233" i="1"/>
  <c r="Q4234" i="1"/>
  <c r="Q4235" i="1"/>
  <c r="Q4236" i="1"/>
  <c r="Q4237" i="1"/>
  <c r="Q4238" i="1"/>
  <c r="Q4239" i="1"/>
  <c r="Q4240" i="1"/>
  <c r="Q4241" i="1"/>
  <c r="U4241" i="1" s="1"/>
  <c r="V4241" i="1" s="1"/>
  <c r="Q4242" i="1"/>
  <c r="U4242" i="1" s="1"/>
  <c r="V4242" i="1" s="1"/>
  <c r="Q4243" i="1"/>
  <c r="Q4244" i="1"/>
  <c r="U4244" i="1" s="1"/>
  <c r="V4244" i="1" s="1"/>
  <c r="Q4245" i="1"/>
  <c r="Q4246" i="1"/>
  <c r="Q4247" i="1"/>
  <c r="Q4248" i="1"/>
  <c r="Q4249" i="1"/>
  <c r="Q4250" i="1"/>
  <c r="Q4251" i="1"/>
  <c r="Q4252" i="1"/>
  <c r="Q4253" i="1"/>
  <c r="Q4254" i="1"/>
  <c r="U4254" i="1" s="1"/>
  <c r="V4254" i="1" s="1"/>
  <c r="Q4255" i="1"/>
  <c r="Q4256" i="1"/>
  <c r="Q4257" i="1"/>
  <c r="Q4258" i="1"/>
  <c r="Q4259" i="1"/>
  <c r="Q4260" i="1"/>
  <c r="Q4261" i="1"/>
  <c r="Q4262" i="1"/>
  <c r="Q4263" i="1"/>
  <c r="Q4264" i="1"/>
  <c r="Q4265" i="1"/>
  <c r="U4265" i="1" s="1"/>
  <c r="V4265" i="1" s="1"/>
  <c r="Q4266" i="1"/>
  <c r="U4266" i="1" s="1"/>
  <c r="V4266" i="1" s="1"/>
  <c r="Q4267" i="1"/>
  <c r="Q4268" i="1"/>
  <c r="U4268" i="1" s="1"/>
  <c r="V4268" i="1" s="1"/>
  <c r="Q4269" i="1"/>
  <c r="Q4270" i="1"/>
  <c r="Q4271" i="1"/>
  <c r="Q4272" i="1"/>
  <c r="Q4273" i="1"/>
  <c r="Q4274" i="1"/>
  <c r="Q4275" i="1"/>
  <c r="Q4276" i="1"/>
  <c r="Q4277" i="1"/>
  <c r="U4277" i="1" s="1"/>
  <c r="V4277" i="1" s="1"/>
  <c r="Q4278" i="1"/>
  <c r="U4278" i="1" s="1"/>
  <c r="V4278" i="1" s="1"/>
  <c r="Q4279" i="1"/>
  <c r="Q4280" i="1"/>
  <c r="Q4281" i="1"/>
  <c r="Q4282" i="1"/>
  <c r="Q4283" i="1"/>
  <c r="Q4284" i="1"/>
  <c r="Q4285" i="1"/>
  <c r="Q4286" i="1"/>
  <c r="Q4287" i="1"/>
  <c r="Q4288" i="1"/>
  <c r="Q4289" i="1"/>
  <c r="U4289" i="1" s="1"/>
  <c r="V4289" i="1" s="1"/>
  <c r="Q4290" i="1"/>
  <c r="U4290" i="1" s="1"/>
  <c r="V4290" i="1" s="1"/>
  <c r="Q4291" i="1"/>
  <c r="U4291" i="1" s="1"/>
  <c r="V4291" i="1" s="1"/>
  <c r="Q4292" i="1"/>
  <c r="U4292" i="1" s="1"/>
  <c r="V4292" i="1" s="1"/>
  <c r="Q4293" i="1"/>
  <c r="Q4294" i="1"/>
  <c r="Q4295" i="1"/>
  <c r="Q4296" i="1"/>
  <c r="Q4297" i="1"/>
  <c r="Q4298" i="1"/>
  <c r="Q4299" i="1"/>
  <c r="Q4300" i="1"/>
  <c r="Q4301" i="1"/>
  <c r="U4301" i="1" s="1"/>
  <c r="V4301" i="1" s="1"/>
  <c r="Q4302" i="1"/>
  <c r="U4302" i="1" s="1"/>
  <c r="V4302" i="1" s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U4314" i="1" s="1"/>
  <c r="V4314" i="1" s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U4326" i="1" s="1"/>
  <c r="V4326" i="1" s="1"/>
  <c r="Q4327" i="1"/>
  <c r="Q4328" i="1"/>
  <c r="U4328" i="1" s="1"/>
  <c r="V4328" i="1" s="1"/>
  <c r="Q4329" i="1"/>
  <c r="Q4330" i="1"/>
  <c r="Q4331" i="1"/>
  <c r="Q4332" i="1"/>
  <c r="Q4333" i="1"/>
  <c r="Q4334" i="1"/>
  <c r="Q4335" i="1"/>
  <c r="Q4336" i="1"/>
  <c r="Q4337" i="1"/>
  <c r="U4337" i="1" s="1"/>
  <c r="V4337" i="1" s="1"/>
  <c r="Q4338" i="1"/>
  <c r="U4338" i="1" s="1"/>
  <c r="V4338" i="1" s="1"/>
  <c r="Q4339" i="1"/>
  <c r="Q4340" i="1"/>
  <c r="U4340" i="1" s="1"/>
  <c r="V4340" i="1" s="1"/>
  <c r="Q4341" i="1"/>
  <c r="Q4342" i="1"/>
  <c r="Q4343" i="1"/>
  <c r="Q4344" i="1"/>
  <c r="Q4345" i="1"/>
  <c r="Q4346" i="1"/>
  <c r="Q4347" i="1"/>
  <c r="Q4348" i="1"/>
  <c r="Q4349" i="1"/>
  <c r="U4349" i="1" s="1"/>
  <c r="V4349" i="1" s="1"/>
  <c r="Q4350" i="1"/>
  <c r="U4350" i="1" s="1"/>
  <c r="V4350" i="1" s="1"/>
  <c r="Q4351" i="1"/>
  <c r="Q4352" i="1"/>
  <c r="U4352" i="1" s="1"/>
  <c r="V4352" i="1" s="1"/>
  <c r="Q4353" i="1"/>
  <c r="Q4354" i="1"/>
  <c r="Q4355" i="1"/>
  <c r="Q4356" i="1"/>
  <c r="Q4357" i="1"/>
  <c r="Q4358" i="1"/>
  <c r="Q4359" i="1"/>
  <c r="Q4360" i="1"/>
  <c r="Q4361" i="1"/>
  <c r="U4361" i="1" s="1"/>
  <c r="V4361" i="1" s="1"/>
  <c r="Q4362" i="1"/>
  <c r="U4362" i="1" s="1"/>
  <c r="V4362" i="1" s="1"/>
  <c r="Q4363" i="1"/>
  <c r="Q4364" i="1"/>
  <c r="U4364" i="1" s="1"/>
  <c r="V4364" i="1" s="1"/>
  <c r="Q4365" i="1"/>
  <c r="Q4366" i="1"/>
  <c r="Q4367" i="1"/>
  <c r="Q4368" i="1"/>
  <c r="Q4369" i="1"/>
  <c r="Q4370" i="1"/>
  <c r="Q4371" i="1"/>
  <c r="Q4372" i="1"/>
  <c r="Q4373" i="1"/>
  <c r="Q4374" i="1"/>
  <c r="U4374" i="1" s="1"/>
  <c r="V4374" i="1" s="1"/>
  <c r="Q4375" i="1"/>
  <c r="Q4376" i="1"/>
  <c r="Q4377" i="1"/>
  <c r="Q4378" i="1"/>
  <c r="Q4379" i="1"/>
  <c r="Q4380" i="1"/>
  <c r="Q4381" i="1"/>
  <c r="Q4382" i="1"/>
  <c r="Q4383" i="1"/>
  <c r="Q4384" i="1"/>
  <c r="Q4385" i="1"/>
  <c r="U4385" i="1" s="1"/>
  <c r="V4385" i="1" s="1"/>
  <c r="Q4386" i="1"/>
  <c r="U4386" i="1" s="1"/>
  <c r="V4386" i="1" s="1"/>
  <c r="Q4387" i="1"/>
  <c r="Q4388" i="1"/>
  <c r="U4388" i="1" s="1"/>
  <c r="V4388" i="1" s="1"/>
  <c r="Q4389" i="1"/>
  <c r="Q4390" i="1"/>
  <c r="Q4391" i="1"/>
  <c r="Q4392" i="1"/>
  <c r="Q4393" i="1"/>
  <c r="Q4394" i="1"/>
  <c r="Q4395" i="1"/>
  <c r="Q4396" i="1"/>
  <c r="Q4397" i="1"/>
  <c r="U4397" i="1" s="1"/>
  <c r="V4397" i="1" s="1"/>
  <c r="Q4398" i="1"/>
  <c r="U4398" i="1" s="1"/>
  <c r="V4398" i="1" s="1"/>
  <c r="Q4399" i="1"/>
  <c r="Q4400" i="1"/>
  <c r="Q4401" i="1"/>
  <c r="Q4402" i="1"/>
  <c r="Q4403" i="1"/>
  <c r="Q4404" i="1"/>
  <c r="Q4405" i="1"/>
  <c r="Q4406" i="1"/>
  <c r="Q4407" i="1"/>
  <c r="Q4408" i="1"/>
  <c r="Q4409" i="1"/>
  <c r="U4409" i="1" s="1"/>
  <c r="V4409" i="1" s="1"/>
  <c r="Q4410" i="1"/>
  <c r="U4410" i="1" s="1"/>
  <c r="V4410" i="1" s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U4422" i="1" s="1"/>
  <c r="V4422" i="1" s="1"/>
  <c r="Q4423" i="1"/>
  <c r="Q4424" i="1"/>
  <c r="U4424" i="1" s="1"/>
  <c r="V4424" i="1" s="1"/>
  <c r="Q4425" i="1"/>
  <c r="Q4426" i="1"/>
  <c r="Q4427" i="1"/>
  <c r="Q4428" i="1"/>
  <c r="Q4429" i="1"/>
  <c r="Q4430" i="1"/>
  <c r="Q4431" i="1"/>
  <c r="Q4432" i="1"/>
  <c r="Q4433" i="1"/>
  <c r="U4433" i="1" s="1"/>
  <c r="V4433" i="1" s="1"/>
  <c r="Q4434" i="1"/>
  <c r="U4434" i="1" s="1"/>
  <c r="V4434" i="1" s="1"/>
  <c r="Q4435" i="1"/>
  <c r="Q4436" i="1"/>
  <c r="Q4437" i="1"/>
  <c r="Q4438" i="1"/>
  <c r="Q4439" i="1"/>
  <c r="Q4440" i="1"/>
  <c r="Q4441" i="1"/>
  <c r="Q4442" i="1"/>
  <c r="Q4443" i="1"/>
  <c r="Q4444" i="1"/>
  <c r="Q4445" i="1"/>
  <c r="U4445" i="1" s="1"/>
  <c r="V4445" i="1" s="1"/>
  <c r="Q4446" i="1"/>
  <c r="U4446" i="1" s="1"/>
  <c r="V4446" i="1" s="1"/>
  <c r="Q4447" i="1"/>
  <c r="U4447" i="1" s="1"/>
  <c r="V4447" i="1" s="1"/>
  <c r="Q4448" i="1"/>
  <c r="U4448" i="1" s="1"/>
  <c r="V4448" i="1" s="1"/>
  <c r="Q4449" i="1"/>
  <c r="Q4450" i="1"/>
  <c r="Q4451" i="1"/>
  <c r="Q4452" i="1"/>
  <c r="Q4453" i="1"/>
  <c r="Q4454" i="1"/>
  <c r="Q4455" i="1"/>
  <c r="Q4456" i="1"/>
  <c r="Q4457" i="1"/>
  <c r="U4457" i="1" s="1"/>
  <c r="V4457" i="1" s="1"/>
  <c r="Q4458" i="1"/>
  <c r="U4458" i="1" s="1"/>
  <c r="V4458" i="1" s="1"/>
  <c r="Q4459" i="1"/>
  <c r="Q4460" i="1"/>
  <c r="Q4461" i="1"/>
  <c r="Q4462" i="1"/>
  <c r="Q4463" i="1"/>
  <c r="Q4464" i="1"/>
  <c r="Q4465" i="1"/>
  <c r="Q4466" i="1"/>
  <c r="Q4467" i="1"/>
  <c r="Q4468" i="1"/>
  <c r="Q4469" i="1"/>
  <c r="U4469" i="1" s="1"/>
  <c r="V4469" i="1" s="1"/>
  <c r="Q4470" i="1"/>
  <c r="U4470" i="1" s="1"/>
  <c r="V4470" i="1" s="1"/>
  <c r="Q4471" i="1"/>
  <c r="Q4472" i="1"/>
  <c r="U4472" i="1" s="1"/>
  <c r="V4472" i="1" s="1"/>
  <c r="Q4473" i="1"/>
  <c r="Q4474" i="1"/>
  <c r="Q4475" i="1"/>
  <c r="Q4476" i="1"/>
  <c r="Q4477" i="1"/>
  <c r="Q4478" i="1"/>
  <c r="Q4479" i="1"/>
  <c r="Q4480" i="1"/>
  <c r="Q4481" i="1"/>
  <c r="U4481" i="1" s="1"/>
  <c r="V4481" i="1" s="1"/>
  <c r="Q4482" i="1"/>
  <c r="U4482" i="1" s="1"/>
  <c r="V4482" i="1" s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U4494" i="1" s="1"/>
  <c r="V4494" i="1" s="1"/>
  <c r="Q4495" i="1"/>
  <c r="Q4496" i="1"/>
  <c r="U4496" i="1" s="1"/>
  <c r="V4496" i="1" s="1"/>
  <c r="Q4497" i="1"/>
  <c r="Q4498" i="1"/>
  <c r="Q4499" i="1"/>
  <c r="Q4500" i="1"/>
  <c r="Q4501" i="1"/>
  <c r="Q4502" i="1"/>
  <c r="Q4503" i="1"/>
  <c r="Q4504" i="1"/>
  <c r="Q4505" i="1"/>
  <c r="U4505" i="1" s="1"/>
  <c r="V4505" i="1" s="1"/>
  <c r="Q4506" i="1"/>
  <c r="U4506" i="1" s="1"/>
  <c r="V4506" i="1" s="1"/>
  <c r="Q4507" i="1"/>
  <c r="Q4508" i="1"/>
  <c r="U4508" i="1" s="1"/>
  <c r="V4508" i="1" s="1"/>
  <c r="Q4509" i="1"/>
  <c r="Q4510" i="1"/>
  <c r="Q4511" i="1"/>
  <c r="Q4512" i="1"/>
  <c r="Q4513" i="1"/>
  <c r="Q4514" i="1"/>
  <c r="Q4515" i="1"/>
  <c r="Q4516" i="1"/>
  <c r="Q4517" i="1"/>
  <c r="U4517" i="1" s="1"/>
  <c r="V4517" i="1" s="1"/>
  <c r="Q4518" i="1"/>
  <c r="U4518" i="1" s="1"/>
  <c r="V4518" i="1" s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U4530" i="1" s="1"/>
  <c r="V4530" i="1" s="1"/>
  <c r="Q4531" i="1"/>
  <c r="Q4532" i="1"/>
  <c r="U4532" i="1" s="1"/>
  <c r="V4532" i="1" s="1"/>
  <c r="Q4533" i="1"/>
  <c r="Q4534" i="1"/>
  <c r="Q4535" i="1"/>
  <c r="Q4536" i="1"/>
  <c r="Q4537" i="1"/>
  <c r="Q4538" i="1"/>
  <c r="Q4539" i="1"/>
  <c r="Q4540" i="1"/>
  <c r="Q4541" i="1"/>
  <c r="U4541" i="1" s="1"/>
  <c r="V4541" i="1" s="1"/>
  <c r="Q4542" i="1"/>
  <c r="U4542" i="1" s="1"/>
  <c r="V4542" i="1" s="1"/>
  <c r="Q4543" i="1"/>
  <c r="Q4544" i="1"/>
  <c r="Q4545" i="1"/>
  <c r="Q4546" i="1"/>
  <c r="Q4547" i="1"/>
  <c r="Q4548" i="1"/>
  <c r="Q4549" i="1"/>
  <c r="Q4550" i="1"/>
  <c r="Q4551" i="1"/>
  <c r="Q4552" i="1"/>
  <c r="Q4553" i="1"/>
  <c r="U4553" i="1" s="1"/>
  <c r="V4553" i="1" s="1"/>
  <c r="Q4554" i="1"/>
  <c r="U4554" i="1" s="1"/>
  <c r="V4554" i="1" s="1"/>
  <c r="Q4555" i="1"/>
  <c r="Q4556" i="1"/>
  <c r="U4556" i="1" s="1"/>
  <c r="V4556" i="1" s="1"/>
  <c r="Q4557" i="1"/>
  <c r="Q4558" i="1"/>
  <c r="Q4559" i="1"/>
  <c r="Q4560" i="1"/>
  <c r="Q4561" i="1"/>
  <c r="Q4562" i="1"/>
  <c r="Q4563" i="1"/>
  <c r="Q4564" i="1"/>
  <c r="Q4565" i="1"/>
  <c r="U4565" i="1" s="1"/>
  <c r="V4565" i="1" s="1"/>
  <c r="Q4566" i="1"/>
  <c r="U4566" i="1" s="1"/>
  <c r="V4566" i="1" s="1"/>
  <c r="Q4567" i="1"/>
  <c r="Q4568" i="1"/>
  <c r="Q4569" i="1"/>
  <c r="Q4570" i="1"/>
  <c r="Q4571" i="1"/>
  <c r="Q4572" i="1"/>
  <c r="Q4573" i="1"/>
  <c r="Q4574" i="1"/>
  <c r="Q4575" i="1"/>
  <c r="Q4576" i="1"/>
  <c r="Q4577" i="1"/>
  <c r="U4577" i="1" s="1"/>
  <c r="V4577" i="1" s="1"/>
  <c r="Q4578" i="1"/>
  <c r="U4578" i="1" s="1"/>
  <c r="V4578" i="1" s="1"/>
  <c r="Q4579" i="1"/>
  <c r="Q4580" i="1"/>
  <c r="Q4581" i="1"/>
  <c r="Q4582" i="1"/>
  <c r="Q4583" i="1"/>
  <c r="Q4584" i="1"/>
  <c r="Q4585" i="1"/>
  <c r="Q4586" i="1"/>
  <c r="Q4587" i="1"/>
  <c r="Q4588" i="1"/>
  <c r="Q4589" i="1"/>
  <c r="U4589" i="1" s="1"/>
  <c r="V4589" i="1" s="1"/>
  <c r="Q4590" i="1"/>
  <c r="U4590" i="1" s="1"/>
  <c r="V4590" i="1" s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U4602" i="1" s="1"/>
  <c r="V4602" i="1" s="1"/>
  <c r="Q4603" i="1"/>
  <c r="Q4604" i="1"/>
  <c r="U4604" i="1" s="1"/>
  <c r="V4604" i="1" s="1"/>
  <c r="Q4605" i="1"/>
  <c r="Q4606" i="1"/>
  <c r="Q4607" i="1"/>
  <c r="Q4608" i="1"/>
  <c r="Q4609" i="1"/>
  <c r="Q4610" i="1"/>
  <c r="Q4611" i="1"/>
  <c r="Q4612" i="1"/>
  <c r="Q4613" i="1"/>
  <c r="U4613" i="1" s="1"/>
  <c r="V4613" i="1" s="1"/>
  <c r="Q4614" i="1"/>
  <c r="U4614" i="1" s="1"/>
  <c r="V4614" i="1" s="1"/>
  <c r="Q4615" i="1"/>
  <c r="Q4616" i="1"/>
  <c r="U4616" i="1" s="1"/>
  <c r="V4616" i="1" s="1"/>
  <c r="Q4617" i="1"/>
  <c r="Q4618" i="1"/>
  <c r="Q4619" i="1"/>
  <c r="Q4620" i="1"/>
  <c r="Q4621" i="1"/>
  <c r="Q4622" i="1"/>
  <c r="Q4623" i="1"/>
  <c r="Q4624" i="1"/>
  <c r="Q4625" i="1"/>
  <c r="U4625" i="1" s="1"/>
  <c r="V4625" i="1" s="1"/>
  <c r="Q4626" i="1"/>
  <c r="U4626" i="1" s="1"/>
  <c r="V4626" i="1" s="1"/>
  <c r="Q4627" i="1"/>
  <c r="Q4628" i="1"/>
  <c r="U4628" i="1" s="1"/>
  <c r="V4628" i="1" s="1"/>
  <c r="Q4629" i="1"/>
  <c r="Q4630" i="1"/>
  <c r="Q4631" i="1"/>
  <c r="Q4632" i="1"/>
  <c r="Q4633" i="1"/>
  <c r="Q4634" i="1"/>
  <c r="Q4635" i="1"/>
  <c r="Q4636" i="1"/>
  <c r="Q4637" i="1"/>
  <c r="Q4638" i="1"/>
  <c r="U4638" i="1" s="1"/>
  <c r="V4638" i="1" s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U4650" i="1" s="1"/>
  <c r="V4650" i="1" s="1"/>
  <c r="Q4651" i="1"/>
  <c r="Q4652" i="1"/>
  <c r="U4652" i="1" s="1"/>
  <c r="V4652" i="1" s="1"/>
  <c r="Q4653" i="1"/>
  <c r="Q4654" i="1"/>
  <c r="Q4655" i="1"/>
  <c r="Q4656" i="1"/>
  <c r="Q4657" i="1"/>
  <c r="Q4658" i="1"/>
  <c r="Q4659" i="1"/>
  <c r="Q4660" i="1"/>
  <c r="Q4661" i="1"/>
  <c r="U4661" i="1" s="1"/>
  <c r="V4661" i="1" s="1"/>
  <c r="Q4662" i="1"/>
  <c r="U4662" i="1" s="1"/>
  <c r="V4662" i="1" s="1"/>
  <c r="Q4663" i="1"/>
  <c r="Q4664" i="1"/>
  <c r="Q4665" i="1"/>
  <c r="Q4666" i="1"/>
  <c r="Q4667" i="1"/>
  <c r="Q4668" i="1"/>
  <c r="Q4669" i="1"/>
  <c r="Q4670" i="1"/>
  <c r="Q4671" i="1"/>
  <c r="Q4672" i="1"/>
  <c r="Q4673" i="1"/>
  <c r="U4673" i="1" s="1"/>
  <c r="V4673" i="1" s="1"/>
  <c r="Q4674" i="1"/>
  <c r="U4674" i="1" s="1"/>
  <c r="V4674" i="1" s="1"/>
  <c r="Q4675" i="1"/>
  <c r="U4675" i="1" s="1"/>
  <c r="V4675" i="1" s="1"/>
  <c r="Q4676" i="1"/>
  <c r="U4676" i="1" s="1"/>
  <c r="V4676" i="1" s="1"/>
  <c r="Q4677" i="1"/>
  <c r="Q4678" i="1"/>
  <c r="Q4679" i="1"/>
  <c r="Q4680" i="1"/>
  <c r="Q4681" i="1"/>
  <c r="Q4682" i="1"/>
  <c r="Q4683" i="1"/>
  <c r="Q4684" i="1"/>
  <c r="Q4685" i="1"/>
  <c r="U4685" i="1" s="1"/>
  <c r="V4685" i="1" s="1"/>
  <c r="Q4686" i="1"/>
  <c r="U4686" i="1" s="1"/>
  <c r="V4686" i="1" s="1"/>
  <c r="Q4687" i="1"/>
  <c r="Q4688" i="1"/>
  <c r="Q4689" i="1"/>
  <c r="Q4690" i="1"/>
  <c r="Q4691" i="1"/>
  <c r="Q4692" i="1"/>
  <c r="Q4693" i="1"/>
  <c r="Q4694" i="1"/>
  <c r="Q4695" i="1"/>
  <c r="Q4696" i="1"/>
  <c r="Q4697" i="1"/>
  <c r="U4697" i="1" s="1"/>
  <c r="V4697" i="1" s="1"/>
  <c r="Q4698" i="1"/>
  <c r="U4698" i="1" s="1"/>
  <c r="V4698" i="1" s="1"/>
  <c r="Q4699" i="1"/>
  <c r="Q4700" i="1"/>
  <c r="U4700" i="1" s="1"/>
  <c r="V4700" i="1" s="1"/>
  <c r="Q4701" i="1"/>
  <c r="Q4702" i="1"/>
  <c r="Q4703" i="1"/>
  <c r="Q4704" i="1"/>
  <c r="Q4705" i="1"/>
  <c r="Q4706" i="1"/>
  <c r="Q4707" i="1"/>
  <c r="Q4708" i="1"/>
  <c r="Q4709" i="1"/>
  <c r="Q4710" i="1"/>
  <c r="U4710" i="1" s="1"/>
  <c r="V4710" i="1" s="1"/>
  <c r="Q4711" i="1"/>
  <c r="Q4712" i="1"/>
  <c r="Q4713" i="1"/>
  <c r="Q4714" i="1"/>
  <c r="Q4715" i="1"/>
  <c r="Q4716" i="1"/>
  <c r="Q4717" i="1"/>
  <c r="Q4718" i="1"/>
  <c r="Q4719" i="1"/>
  <c r="Q4720" i="1"/>
  <c r="Q4721" i="1"/>
  <c r="U4721" i="1" s="1"/>
  <c r="V4721" i="1" s="1"/>
  <c r="Q4722" i="1"/>
  <c r="U4722" i="1" s="1"/>
  <c r="V4722" i="1" s="1"/>
  <c r="Q4723" i="1"/>
  <c r="Q4724" i="1"/>
  <c r="Q4725" i="1"/>
  <c r="Q4726" i="1"/>
  <c r="Q4727" i="1"/>
  <c r="Q4728" i="1"/>
  <c r="Q4729" i="1"/>
  <c r="Q4730" i="1"/>
  <c r="Q4731" i="1"/>
  <c r="Q4732" i="1"/>
  <c r="Q4733" i="1"/>
  <c r="U4733" i="1" s="1"/>
  <c r="Q4734" i="1"/>
  <c r="U4734" i="1" s="1"/>
  <c r="V4734" i="1" s="1"/>
  <c r="Q4735" i="1"/>
  <c r="Q4736" i="1"/>
  <c r="U4736" i="1" s="1"/>
  <c r="V4736" i="1" s="1"/>
  <c r="Q4737" i="1"/>
  <c r="Q4738" i="1"/>
  <c r="Q4739" i="1"/>
  <c r="Q4740" i="1"/>
  <c r="Q4741" i="1"/>
  <c r="Q4742" i="1"/>
  <c r="Q4743" i="1"/>
  <c r="Q4744" i="1"/>
  <c r="Q4745" i="1"/>
  <c r="U4745" i="1" s="1"/>
  <c r="V4745" i="1" s="1"/>
  <c r="Q4746" i="1"/>
  <c r="U4746" i="1" s="1"/>
  <c r="V4746" i="1" s="1"/>
  <c r="Q4747" i="1"/>
  <c r="Q4748" i="1"/>
  <c r="U4748" i="1" s="1"/>
  <c r="V4748" i="1" s="1"/>
  <c r="Q4749" i="1"/>
  <c r="Q4750" i="1"/>
  <c r="Q4751" i="1"/>
  <c r="Q4752" i="1"/>
  <c r="Q4753" i="1"/>
  <c r="Q4754" i="1"/>
  <c r="Q4755" i="1"/>
  <c r="Q4756" i="1"/>
  <c r="Q4757" i="1"/>
  <c r="U4757" i="1" s="1"/>
  <c r="V4757" i="1" s="1"/>
  <c r="Q4758" i="1"/>
  <c r="U4758" i="1" s="1"/>
  <c r="V4758" i="1" s="1"/>
  <c r="Q4759" i="1"/>
  <c r="Q4760" i="1"/>
  <c r="Q4761" i="1"/>
  <c r="Q4762" i="1"/>
  <c r="Q4763" i="1"/>
  <c r="Q4764" i="1"/>
  <c r="Q4765" i="1"/>
  <c r="Q4766" i="1"/>
  <c r="Q4767" i="1"/>
  <c r="Q4768" i="1"/>
  <c r="Q4769" i="1"/>
  <c r="U4769" i="1" s="1"/>
  <c r="V4769" i="1" s="1"/>
  <c r="Q4770" i="1"/>
  <c r="U4770" i="1" s="1"/>
  <c r="V4770" i="1" s="1"/>
  <c r="Q4771" i="1"/>
  <c r="Q4772" i="1"/>
  <c r="U4772" i="1" s="1"/>
  <c r="V4772" i="1" s="1"/>
  <c r="Q4773" i="1"/>
  <c r="Q4774" i="1"/>
  <c r="Q4775" i="1"/>
  <c r="Q4776" i="1"/>
  <c r="Q4777" i="1"/>
  <c r="Q4778" i="1"/>
  <c r="Q4779" i="1"/>
  <c r="Q4780" i="1"/>
  <c r="Q4781" i="1"/>
  <c r="Q4782" i="1"/>
  <c r="U4782" i="1" s="1"/>
  <c r="V4782" i="1" s="1"/>
  <c r="Q4783" i="1"/>
  <c r="Q4784" i="1"/>
  <c r="U4784" i="1" s="1"/>
  <c r="V4784" i="1" s="1"/>
  <c r="Q4785" i="1"/>
  <c r="Q4786" i="1"/>
  <c r="Q4787" i="1"/>
  <c r="Q4788" i="1"/>
  <c r="Q4789" i="1"/>
  <c r="Q4790" i="1"/>
  <c r="Q4791" i="1"/>
  <c r="Q4792" i="1"/>
  <c r="Q4793" i="1"/>
  <c r="U4793" i="1" s="1"/>
  <c r="V4793" i="1" s="1"/>
  <c r="Q4794" i="1"/>
  <c r="U4794" i="1" s="1"/>
  <c r="V4794" i="1" s="1"/>
  <c r="Q4795" i="1"/>
  <c r="Q4796" i="1"/>
  <c r="U4796" i="1" s="1"/>
  <c r="V4796" i="1" s="1"/>
  <c r="Q4797" i="1"/>
  <c r="Q4798" i="1"/>
  <c r="Q4799" i="1"/>
  <c r="Q4800" i="1"/>
  <c r="Q4801" i="1"/>
  <c r="Q4802" i="1"/>
  <c r="Q4803" i="1"/>
  <c r="Q4804" i="1"/>
  <c r="Q4805" i="1"/>
  <c r="U4805" i="1" s="1"/>
  <c r="V4805" i="1" s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U4817" i="1" s="1"/>
  <c r="V4817" i="1" s="1"/>
  <c r="Q4818" i="1"/>
  <c r="U4818" i="1" s="1"/>
  <c r="V4818" i="1" s="1"/>
  <c r="Q4819" i="1"/>
  <c r="Q4820" i="1"/>
  <c r="U4820" i="1" s="1"/>
  <c r="V4820" i="1" s="1"/>
  <c r="Q4821" i="1"/>
  <c r="U4821" i="1" s="1"/>
  <c r="V4821" i="1" s="1"/>
  <c r="Q4822" i="1"/>
  <c r="Q4823" i="1"/>
  <c r="Q4824" i="1"/>
  <c r="Q4825" i="1"/>
  <c r="Q4826" i="1"/>
  <c r="Q4827" i="1"/>
  <c r="Q4828" i="1"/>
  <c r="Q4829" i="1"/>
  <c r="U4829" i="1" s="1"/>
  <c r="V4829" i="1" s="1"/>
  <c r="Q4830" i="1"/>
  <c r="U4830" i="1" s="1"/>
  <c r="V4830" i="1" s="1"/>
  <c r="Q4831" i="1"/>
  <c r="Q4832" i="1"/>
  <c r="Q4833" i="1"/>
  <c r="Q4834" i="1"/>
  <c r="Q4835" i="1"/>
  <c r="Q4836" i="1"/>
  <c r="Q4837" i="1"/>
  <c r="Q4838" i="1"/>
  <c r="Q4839" i="1"/>
  <c r="Q4840" i="1"/>
  <c r="Q4841" i="1"/>
  <c r="U4841" i="1" s="1"/>
  <c r="V4841" i="1" s="1"/>
  <c r="Q4842" i="1"/>
  <c r="U4842" i="1" s="1"/>
  <c r="V4842" i="1" s="1"/>
  <c r="Q4843" i="1"/>
  <c r="Q4844" i="1"/>
  <c r="U4844" i="1" s="1"/>
  <c r="V4844" i="1" s="1"/>
  <c r="Q4845" i="1"/>
  <c r="Q4846" i="1"/>
  <c r="Q4847" i="1"/>
  <c r="Q4848" i="1"/>
  <c r="Q4849" i="1"/>
  <c r="Q4850" i="1"/>
  <c r="Q4851" i="1"/>
  <c r="Q4852" i="1"/>
  <c r="Q4853" i="1"/>
  <c r="U4853" i="1" s="1"/>
  <c r="V4853" i="1" s="1"/>
  <c r="Q4854" i="1"/>
  <c r="U4854" i="1" s="1"/>
  <c r="V4854" i="1" s="1"/>
  <c r="Q4855" i="1"/>
  <c r="Q4856" i="1"/>
  <c r="U4856" i="1" s="1"/>
  <c r="V4856" i="1" s="1"/>
  <c r="Q4857" i="1"/>
  <c r="Q4858" i="1"/>
  <c r="Q4859" i="1"/>
  <c r="Q4860" i="1"/>
  <c r="Q4861" i="1"/>
  <c r="Q4862" i="1"/>
  <c r="Q4863" i="1"/>
  <c r="Q4864" i="1"/>
  <c r="Q4865" i="1"/>
  <c r="U4865" i="1" s="1"/>
  <c r="V4865" i="1" s="1"/>
  <c r="Q4866" i="1"/>
  <c r="U4866" i="1" s="1"/>
  <c r="V4866" i="1" s="1"/>
  <c r="Q4867" i="1"/>
  <c r="Q4868" i="1"/>
  <c r="U4868" i="1" s="1"/>
  <c r="V4868" i="1" s="1"/>
  <c r="Q4869" i="1"/>
  <c r="Q4870" i="1"/>
  <c r="Q4871" i="1"/>
  <c r="Q4872" i="1"/>
  <c r="Q4873" i="1"/>
  <c r="Q4874" i="1"/>
  <c r="Q4875" i="1"/>
  <c r="Q4876" i="1"/>
  <c r="Q4877" i="1"/>
  <c r="U4877" i="1" s="1"/>
  <c r="V4877" i="1" s="1"/>
  <c r="Q4878" i="1"/>
  <c r="U4878" i="1" s="1"/>
  <c r="V4878" i="1" s="1"/>
  <c r="Q4879" i="1"/>
  <c r="Q4880" i="1"/>
  <c r="U4880" i="1" s="1"/>
  <c r="V4880" i="1" s="1"/>
  <c r="Q4881" i="1"/>
  <c r="Q4882" i="1"/>
  <c r="Q4883" i="1"/>
  <c r="Q4884" i="1"/>
  <c r="Q4885" i="1"/>
  <c r="Q4886" i="1"/>
  <c r="Q4887" i="1"/>
  <c r="Q4888" i="1"/>
  <c r="Q4889" i="1"/>
  <c r="U4889" i="1" s="1"/>
  <c r="V4889" i="1" s="1"/>
  <c r="Q4890" i="1"/>
  <c r="U4890" i="1" s="1"/>
  <c r="V4890" i="1" s="1"/>
  <c r="Q4891" i="1"/>
  <c r="Q4892" i="1"/>
  <c r="Q4893" i="1"/>
  <c r="Q4894" i="1"/>
  <c r="Q4895" i="1"/>
  <c r="Q4896" i="1"/>
  <c r="Q4897" i="1"/>
  <c r="Q4898" i="1"/>
  <c r="Q4899" i="1"/>
  <c r="Q4900" i="1"/>
  <c r="Q4901" i="1"/>
  <c r="U4901" i="1" s="1"/>
  <c r="V4901" i="1" s="1"/>
  <c r="Q4902" i="1"/>
  <c r="U4902" i="1" s="1"/>
  <c r="V4902" i="1" s="1"/>
  <c r="Q4903" i="1"/>
  <c r="Q4904" i="1"/>
  <c r="U4904" i="1" s="1"/>
  <c r="V4904" i="1" s="1"/>
  <c r="Q4905" i="1"/>
  <c r="Q4906" i="1"/>
  <c r="Q4907" i="1"/>
  <c r="Q4908" i="1"/>
  <c r="Q4909" i="1"/>
  <c r="Q4910" i="1"/>
  <c r="Q4911" i="1"/>
  <c r="Q4912" i="1"/>
  <c r="Q4913" i="1"/>
  <c r="Q4914" i="1"/>
  <c r="U4914" i="1" s="1"/>
  <c r="V4914" i="1" s="1"/>
  <c r="Q4915" i="1"/>
  <c r="Q4916" i="1"/>
  <c r="Q4917" i="1"/>
  <c r="Q4918" i="1"/>
  <c r="Q4919" i="1"/>
  <c r="Q4920" i="1"/>
  <c r="Q4921" i="1"/>
  <c r="Q4922" i="1"/>
  <c r="Q4923" i="1"/>
  <c r="Q4924" i="1"/>
  <c r="Q4925" i="1"/>
  <c r="U4925" i="1" s="1"/>
  <c r="V4925" i="1" s="1"/>
  <c r="Q4926" i="1"/>
  <c r="U4926" i="1" s="1"/>
  <c r="V4926" i="1" s="1"/>
  <c r="Q4927" i="1"/>
  <c r="Q4928" i="1"/>
  <c r="U4928" i="1" s="1"/>
  <c r="V4928" i="1" s="1"/>
  <c r="Q4929" i="1"/>
  <c r="Q4930" i="1"/>
  <c r="Q4931" i="1"/>
  <c r="Q4932" i="1"/>
  <c r="Q4933" i="1"/>
  <c r="Q4934" i="1"/>
  <c r="Q4935" i="1"/>
  <c r="Q4936" i="1"/>
  <c r="Q4937" i="1"/>
  <c r="Q4938" i="1"/>
  <c r="U4938" i="1" s="1"/>
  <c r="V4938" i="1" s="1"/>
  <c r="Q4939" i="1"/>
  <c r="Q4940" i="1"/>
  <c r="U4940" i="1" s="1"/>
  <c r="V4940" i="1" s="1"/>
  <c r="Q4941" i="1"/>
  <c r="Q4942" i="1"/>
  <c r="Q4943" i="1"/>
  <c r="Q4944" i="1"/>
  <c r="Q4945" i="1"/>
  <c r="Q4946" i="1"/>
  <c r="Q4947" i="1"/>
  <c r="Q4948" i="1"/>
  <c r="Q4949" i="1"/>
  <c r="U4949" i="1" s="1"/>
  <c r="V4949" i="1" s="1"/>
  <c r="Q4950" i="1"/>
  <c r="U4950" i="1" s="1"/>
  <c r="V4950" i="1" s="1"/>
  <c r="Q4951" i="1"/>
  <c r="Q4952" i="1"/>
  <c r="U4952" i="1" s="1"/>
  <c r="V4952" i="1" s="1"/>
  <c r="Q4953" i="1"/>
  <c r="Q4954" i="1"/>
  <c r="Q4955" i="1"/>
  <c r="Q4956" i="1"/>
  <c r="Q4957" i="1"/>
  <c r="Q4958" i="1"/>
  <c r="Q4959" i="1"/>
  <c r="Q4960" i="1"/>
  <c r="Q4961" i="1"/>
  <c r="U4961" i="1" s="1"/>
  <c r="V4961" i="1" s="1"/>
  <c r="Q4962" i="1"/>
  <c r="U4962" i="1" s="1"/>
  <c r="V4962" i="1" s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U4974" i="1" s="1"/>
  <c r="V4974" i="1" s="1"/>
  <c r="Q4975" i="1"/>
  <c r="Q4976" i="1"/>
  <c r="U4976" i="1" s="1"/>
  <c r="V4976" i="1" s="1"/>
  <c r="Q4977" i="1"/>
  <c r="U4977" i="1" s="1"/>
  <c r="V4977" i="1" s="1"/>
  <c r="Q4978" i="1"/>
  <c r="Q4979" i="1"/>
  <c r="Q4980" i="1"/>
  <c r="Q4981" i="1"/>
  <c r="Q4982" i="1"/>
  <c r="Q4983" i="1"/>
  <c r="Q4984" i="1"/>
  <c r="Q4985" i="1"/>
  <c r="Q4986" i="1"/>
  <c r="Q4987" i="1"/>
  <c r="Q4988" i="1"/>
  <c r="U4988" i="1" s="1"/>
  <c r="V4988" i="1" s="1"/>
  <c r="Q4989" i="1"/>
  <c r="Q4990" i="1"/>
  <c r="Q4991" i="1"/>
  <c r="Q4992" i="1"/>
  <c r="Q4993" i="1"/>
  <c r="Q4994" i="1"/>
  <c r="Q4995" i="1"/>
  <c r="Q4996" i="1"/>
  <c r="Q4997" i="1"/>
  <c r="U4997" i="1" s="1"/>
  <c r="V4997" i="1" s="1"/>
  <c r="Q4998" i="1"/>
  <c r="U4998" i="1" s="1"/>
  <c r="V4998" i="1" s="1"/>
  <c r="Q4999" i="1"/>
  <c r="Q5000" i="1"/>
  <c r="U5000" i="1" s="1"/>
  <c r="V5000" i="1" s="1"/>
  <c r="Q5001" i="1"/>
  <c r="Q2" i="1"/>
  <c r="U33" i="1"/>
  <c r="V33" i="1" s="1"/>
  <c r="U45" i="1"/>
  <c r="V45" i="1" s="1"/>
  <c r="U52" i="1"/>
  <c r="V52" i="1" s="1"/>
  <c r="U69" i="1"/>
  <c r="V69" i="1" s="1"/>
  <c r="U81" i="1"/>
  <c r="V81" i="1" s="1"/>
  <c r="U93" i="1"/>
  <c r="V93" i="1" s="1"/>
  <c r="U99" i="1"/>
  <c r="V99" i="1" s="1"/>
  <c r="U111" i="1"/>
  <c r="V111" i="1" s="1"/>
  <c r="U112" i="1"/>
  <c r="V112" i="1" s="1"/>
  <c r="U128" i="1"/>
  <c r="V128" i="1" s="1"/>
  <c r="U141" i="1"/>
  <c r="V141" i="1" s="1"/>
  <c r="U177" i="1"/>
  <c r="V177" i="1" s="1"/>
  <c r="U184" i="1"/>
  <c r="V184" i="1" s="1"/>
  <c r="U188" i="1"/>
  <c r="V188" i="1" s="1"/>
  <c r="U195" i="1"/>
  <c r="V195" i="1" s="1"/>
  <c r="U237" i="1"/>
  <c r="V237" i="1" s="1"/>
  <c r="U243" i="1"/>
  <c r="V243" i="1" s="1"/>
  <c r="U267" i="1"/>
  <c r="V267" i="1" s="1"/>
  <c r="U273" i="1"/>
  <c r="V273" i="1" s="1"/>
  <c r="U309" i="1"/>
  <c r="V309" i="1" s="1"/>
  <c r="U315" i="1"/>
  <c r="V315" i="1" s="1"/>
  <c r="U321" i="1"/>
  <c r="V321" i="1" s="1"/>
  <c r="U327" i="1"/>
  <c r="V327" i="1" s="1"/>
  <c r="U328" i="1"/>
  <c r="V328" i="1" s="1"/>
  <c r="U381" i="1"/>
  <c r="V381" i="1" s="1"/>
  <c r="U401" i="1"/>
  <c r="V401" i="1" s="1"/>
  <c r="U405" i="1"/>
  <c r="V405" i="1" s="1"/>
  <c r="U453" i="1"/>
  <c r="V453" i="1" s="1"/>
  <c r="U459" i="1"/>
  <c r="V459" i="1" s="1"/>
  <c r="U465" i="1"/>
  <c r="V465" i="1" s="1"/>
  <c r="U497" i="1"/>
  <c r="V497" i="1" s="1"/>
  <c r="U507" i="1"/>
  <c r="V507" i="1" s="1"/>
  <c r="U519" i="1"/>
  <c r="V519" i="1" s="1"/>
  <c r="U521" i="1"/>
  <c r="V521" i="1" s="1"/>
  <c r="U531" i="1"/>
  <c r="V531" i="1" s="1"/>
  <c r="U543" i="1"/>
  <c r="V543" i="1" s="1"/>
  <c r="U549" i="1"/>
  <c r="V549" i="1" s="1"/>
  <c r="U591" i="1"/>
  <c r="V591" i="1" s="1"/>
  <c r="U597" i="1"/>
  <c r="V597" i="1" s="1"/>
  <c r="U603" i="1"/>
  <c r="V603" i="1" s="1"/>
  <c r="U609" i="1"/>
  <c r="V609" i="1" s="1"/>
  <c r="U621" i="1"/>
  <c r="V621" i="1" s="1"/>
  <c r="U629" i="1"/>
  <c r="V629" i="1" s="1"/>
  <c r="U645" i="1"/>
  <c r="V645" i="1" s="1"/>
  <c r="U652" i="1"/>
  <c r="V652" i="1" s="1"/>
  <c r="U663" i="1"/>
  <c r="V663" i="1" s="1"/>
  <c r="U693" i="1"/>
  <c r="V693" i="1" s="1"/>
  <c r="U723" i="1"/>
  <c r="V723" i="1" s="1"/>
  <c r="U724" i="1"/>
  <c r="V724" i="1" s="1"/>
  <c r="U736" i="1"/>
  <c r="V736" i="1" s="1"/>
  <c r="U747" i="1"/>
  <c r="V747" i="1" s="1"/>
  <c r="U752" i="1"/>
  <c r="V752" i="1" s="1"/>
  <c r="U753" i="1"/>
  <c r="V753" i="1" s="1"/>
  <c r="U795" i="1"/>
  <c r="V795" i="1" s="1"/>
  <c r="U813" i="1"/>
  <c r="V813" i="1" s="1"/>
  <c r="U819" i="1"/>
  <c r="V819" i="1" s="1"/>
  <c r="U885" i="1"/>
  <c r="V885" i="1" s="1"/>
  <c r="U896" i="1"/>
  <c r="V896" i="1" s="1"/>
  <c r="U904" i="1"/>
  <c r="V904" i="1" s="1"/>
  <c r="U905" i="1"/>
  <c r="V905" i="1" s="1"/>
  <c r="U921" i="1"/>
  <c r="V921" i="1" s="1"/>
  <c r="U945" i="1"/>
  <c r="V945" i="1" s="1"/>
  <c r="U951" i="1"/>
  <c r="V951" i="1" s="1"/>
  <c r="U952" i="1"/>
  <c r="V952" i="1" s="1"/>
  <c r="U956" i="1"/>
  <c r="V956" i="1" s="1"/>
  <c r="U957" i="1"/>
  <c r="V957" i="1" s="1"/>
  <c r="U993" i="1"/>
  <c r="V993" i="1" s="1"/>
  <c r="U1011" i="1"/>
  <c r="V1011" i="1" s="1"/>
  <c r="U1024" i="1"/>
  <c r="V1024" i="1" s="1"/>
  <c r="U1025" i="1"/>
  <c r="V1025" i="1" s="1"/>
  <c r="U1035" i="1"/>
  <c r="V1035" i="1" s="1"/>
  <c r="U1049" i="1"/>
  <c r="V1049" i="1" s="1"/>
  <c r="U1071" i="1"/>
  <c r="V1071" i="1" s="1"/>
  <c r="U1083" i="1"/>
  <c r="V1083" i="1" s="1"/>
  <c r="U1096" i="1"/>
  <c r="V1096" i="1" s="1"/>
  <c r="U1098" i="1"/>
  <c r="V1098" i="1" s="1"/>
  <c r="U1133" i="1"/>
  <c r="V1133" i="1" s="1"/>
  <c r="U1143" i="1"/>
  <c r="V1143" i="1" s="1"/>
  <c r="U1145" i="1"/>
  <c r="V1145" i="1" s="1"/>
  <c r="U1155" i="1"/>
  <c r="V1155" i="1" s="1"/>
  <c r="U1156" i="1"/>
  <c r="V1156" i="1" s="1"/>
  <c r="U1204" i="1"/>
  <c r="V1204" i="1" s="1"/>
  <c r="U1215" i="1"/>
  <c r="V1215" i="1" s="1"/>
  <c r="U1227" i="1"/>
  <c r="V1227" i="1" s="1"/>
  <c r="U1229" i="1"/>
  <c r="V1229" i="1" s="1"/>
  <c r="U1276" i="1"/>
  <c r="V1276" i="1" s="1"/>
  <c r="U1287" i="1"/>
  <c r="V1287" i="1" s="1"/>
  <c r="U1289" i="1"/>
  <c r="V1289" i="1" s="1"/>
  <c r="U1299" i="1"/>
  <c r="V1299" i="1" s="1"/>
  <c r="U1347" i="1"/>
  <c r="V1347" i="1" s="1"/>
  <c r="U1348" i="1"/>
  <c r="V1348" i="1" s="1"/>
  <c r="U1352" i="1"/>
  <c r="V1352" i="1" s="1"/>
  <c r="U1361" i="1"/>
  <c r="V1361" i="1" s="1"/>
  <c r="U1371" i="1"/>
  <c r="V1371" i="1" s="1"/>
  <c r="U1377" i="1"/>
  <c r="V1377" i="1" s="1"/>
  <c r="U1401" i="1"/>
  <c r="V1401" i="1" s="1"/>
  <c r="U1408" i="1"/>
  <c r="V1408" i="1" s="1"/>
  <c r="U1431" i="1"/>
  <c r="V1431" i="1" s="1"/>
  <c r="U1437" i="1"/>
  <c r="V1437" i="1" s="1"/>
  <c r="U1473" i="1"/>
  <c r="V1473" i="1" s="1"/>
  <c r="U1479" i="1"/>
  <c r="V1479" i="1" s="1"/>
  <c r="U1485" i="1"/>
  <c r="V1485" i="1" s="1"/>
  <c r="U1491" i="1"/>
  <c r="V1491" i="1" s="1"/>
  <c r="U1508" i="1"/>
  <c r="V1508" i="1" s="1"/>
  <c r="U1564" i="1"/>
  <c r="V1564" i="1" s="1"/>
  <c r="U1575" i="1"/>
  <c r="V1575" i="1" s="1"/>
  <c r="U1587" i="1"/>
  <c r="V1587" i="1" s="1"/>
  <c r="U1635" i="1"/>
  <c r="V1635" i="1" s="1"/>
  <c r="U1636" i="1"/>
  <c r="V1636" i="1" s="1"/>
  <c r="U1647" i="1"/>
  <c r="V1647" i="1" s="1"/>
  <c r="U1653" i="1"/>
  <c r="V1653" i="1" s="1"/>
  <c r="U1689" i="1"/>
  <c r="V1689" i="1" s="1"/>
  <c r="U1707" i="1"/>
  <c r="V1707" i="1" s="1"/>
  <c r="U1731" i="1"/>
  <c r="V1731" i="1" s="1"/>
  <c r="U1743" i="1"/>
  <c r="V1743" i="1" s="1"/>
  <c r="U1761" i="1"/>
  <c r="U1792" i="1"/>
  <c r="V1792" i="1" s="1"/>
  <c r="U1796" i="1"/>
  <c r="V1796" i="1" s="1"/>
  <c r="U1815" i="1"/>
  <c r="V1815" i="1" s="1"/>
  <c r="U1875" i="1"/>
  <c r="V1875" i="1" s="1"/>
  <c r="U1876" i="1"/>
  <c r="V1876" i="1" s="1"/>
  <c r="U1887" i="1"/>
  <c r="V1887" i="1" s="1"/>
  <c r="U1899" i="1"/>
  <c r="V1899" i="1" s="1"/>
  <c r="U1947" i="1"/>
  <c r="V1947" i="1" s="1"/>
  <c r="U1960" i="1"/>
  <c r="V1960" i="1" s="1"/>
  <c r="U1961" i="1"/>
  <c r="V1961" i="1" s="1"/>
  <c r="U1977" i="1"/>
  <c r="V1977" i="1" s="1"/>
  <c r="U2009" i="1"/>
  <c r="V2009" i="1" s="1"/>
  <c r="U2013" i="1"/>
  <c r="V2013" i="1" s="1"/>
  <c r="U2037" i="1"/>
  <c r="V2037" i="1" s="1"/>
  <c r="U2049" i="1"/>
  <c r="V2049" i="1" s="1"/>
  <c r="U2055" i="1"/>
  <c r="V2055" i="1" s="1"/>
  <c r="U2056" i="1"/>
  <c r="V2056" i="1" s="1"/>
  <c r="U2067" i="1"/>
  <c r="V2067" i="1" s="1"/>
  <c r="U2069" i="1"/>
  <c r="V2069" i="1" s="1"/>
  <c r="U2115" i="1"/>
  <c r="V2115" i="1" s="1"/>
  <c r="U2120" i="1"/>
  <c r="V2120" i="1" s="1"/>
  <c r="U2145" i="1"/>
  <c r="V2145" i="1" s="1"/>
  <c r="U2165" i="1"/>
  <c r="V2165" i="1" s="1"/>
  <c r="U2187" i="1"/>
  <c r="V2187" i="1" s="1"/>
  <c r="U2188" i="1"/>
  <c r="V2188" i="1" s="1"/>
  <c r="U2205" i="1"/>
  <c r="V2205" i="1" s="1"/>
  <c r="U2235" i="1"/>
  <c r="V2235" i="1" s="1"/>
  <c r="U2237" i="1"/>
  <c r="V2237" i="1" s="1"/>
  <c r="U2265" i="1"/>
  <c r="V2265" i="1" s="1"/>
  <c r="U2297" i="1"/>
  <c r="V2297" i="1" s="1"/>
  <c r="U2307" i="1"/>
  <c r="V2307" i="1" s="1"/>
  <c r="U2337" i="1"/>
  <c r="V2337" i="1" s="1"/>
  <c r="U2343" i="1"/>
  <c r="V2343" i="1" s="1"/>
  <c r="U2358" i="1"/>
  <c r="V2358" i="1" s="1"/>
  <c r="U2381" i="1"/>
  <c r="V2381" i="1" s="1"/>
  <c r="U2405" i="1"/>
  <c r="V2405" i="1" s="1"/>
  <c r="U2415" i="1"/>
  <c r="V2415" i="1" s="1"/>
  <c r="U2445" i="1"/>
  <c r="V2445" i="1" s="1"/>
  <c r="U2453" i="1"/>
  <c r="V2453" i="1" s="1"/>
  <c r="U2463" i="1"/>
  <c r="V2463" i="1" s="1"/>
  <c r="U2464" i="1"/>
  <c r="V2464" i="1" s="1"/>
  <c r="U2481" i="1"/>
  <c r="V2481" i="1" s="1"/>
  <c r="U2535" i="1"/>
  <c r="V2535" i="1" s="1"/>
  <c r="U2577" i="1"/>
  <c r="V2577" i="1" s="1"/>
  <c r="U2583" i="1"/>
  <c r="V2583" i="1" s="1"/>
  <c r="U2584" i="1"/>
  <c r="V2584" i="1" s="1"/>
  <c r="U2589" i="1"/>
  <c r="V2589" i="1" s="1"/>
  <c r="U2613" i="1"/>
  <c r="V2613" i="1" s="1"/>
  <c r="U2643" i="1"/>
  <c r="V2643" i="1" s="1"/>
  <c r="U2669" i="1"/>
  <c r="V2669" i="1" s="1"/>
  <c r="U2679" i="1"/>
  <c r="V2679" i="1" s="1"/>
  <c r="U2681" i="1"/>
  <c r="V2681" i="1" s="1"/>
  <c r="U2685" i="1"/>
  <c r="V2685" i="1" s="1"/>
  <c r="U2691" i="1"/>
  <c r="V2691" i="1" s="1"/>
  <c r="U2721" i="1"/>
  <c r="V2721" i="1" s="1"/>
  <c r="U2727" i="1"/>
  <c r="V2727" i="1" s="1"/>
  <c r="U2741" i="1"/>
  <c r="V2741" i="1" s="1"/>
  <c r="U2757" i="1"/>
  <c r="V2757" i="1" s="1"/>
  <c r="U2781" i="1"/>
  <c r="V2781" i="1" s="1"/>
  <c r="U2782" i="1"/>
  <c r="V2782" i="1" s="1"/>
  <c r="U2789" i="1"/>
  <c r="V2789" i="1" s="1"/>
  <c r="U2817" i="1"/>
  <c r="V2817" i="1" s="1"/>
  <c r="U2828" i="1"/>
  <c r="V2828" i="1" s="1"/>
  <c r="U2837" i="1"/>
  <c r="V2837" i="1" s="1"/>
  <c r="U2853" i="1"/>
  <c r="V2853" i="1" s="1"/>
  <c r="U2907" i="1"/>
  <c r="V2907" i="1" s="1"/>
  <c r="U2912" i="1"/>
  <c r="V2912" i="1" s="1"/>
  <c r="U2913" i="1"/>
  <c r="V2913" i="1" s="1"/>
  <c r="U2956" i="1"/>
  <c r="V2956" i="1" s="1"/>
  <c r="U2957" i="1"/>
  <c r="V2957" i="1" s="1"/>
  <c r="U2969" i="1"/>
  <c r="V2969" i="1" s="1"/>
  <c r="U3009" i="1"/>
  <c r="V3009" i="1" s="1"/>
  <c r="U3029" i="1"/>
  <c r="V3029" i="1" s="1"/>
  <c r="U3068" i="1"/>
  <c r="V3068" i="1" s="1"/>
  <c r="U3075" i="1"/>
  <c r="V3075" i="1" s="1"/>
  <c r="U3076" i="1"/>
  <c r="V3076" i="1" s="1"/>
  <c r="U3113" i="1"/>
  <c r="V3113" i="1" s="1"/>
  <c r="U3117" i="1"/>
  <c r="V3117" i="1" s="1"/>
  <c r="U3118" i="1"/>
  <c r="V3118" i="1" s="1"/>
  <c r="U3125" i="1"/>
  <c r="V3125" i="1" s="1"/>
  <c r="U3135" i="1"/>
  <c r="V3135" i="1" s="1"/>
  <c r="U3141" i="1"/>
  <c r="V3141" i="1" s="1"/>
  <c r="U3173" i="1"/>
  <c r="V3173" i="1" s="1"/>
  <c r="U3243" i="1"/>
  <c r="V3243" i="1" s="1"/>
  <c r="U3244" i="1"/>
  <c r="V3244" i="1" s="1"/>
  <c r="U3255" i="1"/>
  <c r="V3255" i="1" s="1"/>
  <c r="U3285" i="1"/>
  <c r="V3285" i="1" s="1"/>
  <c r="U3291" i="1"/>
  <c r="V3291" i="1" s="1"/>
  <c r="U3304" i="1"/>
  <c r="V3304" i="1" s="1"/>
  <c r="U3305" i="1"/>
  <c r="V3305" i="1" s="1"/>
  <c r="U3329" i="1"/>
  <c r="V3329" i="1" s="1"/>
  <c r="U3341" i="1"/>
  <c r="V3341" i="1" s="1"/>
  <c r="U3351" i="1"/>
  <c r="V3351" i="1" s="1"/>
  <c r="U3363" i="1"/>
  <c r="V3363" i="1" s="1"/>
  <c r="U3401" i="1"/>
  <c r="V3401" i="1" s="1"/>
  <c r="U3411" i="1"/>
  <c r="V3411" i="1" s="1"/>
  <c r="U3413" i="1"/>
  <c r="V3413" i="1" s="1"/>
  <c r="U3441" i="1"/>
  <c r="V3441" i="1" s="1"/>
  <c r="U3449" i="1"/>
  <c r="V3449" i="1" s="1"/>
  <c r="U3459" i="1"/>
  <c r="V3459" i="1" s="1"/>
  <c r="U3497" i="1"/>
  <c r="V3497" i="1" s="1"/>
  <c r="U3507" i="1"/>
  <c r="V3507" i="1" s="1"/>
  <c r="U3519" i="1"/>
  <c r="V3519" i="1" s="1"/>
  <c r="U3525" i="1"/>
  <c r="V3525" i="1" s="1"/>
  <c r="U3569" i="1"/>
  <c r="V3569" i="1" s="1"/>
  <c r="U3579" i="1"/>
  <c r="V3579" i="1" s="1"/>
  <c r="U3580" i="1"/>
  <c r="V3580" i="1" s="1"/>
  <c r="U3617" i="1"/>
  <c r="V3617" i="1" s="1"/>
  <c r="U3621" i="1"/>
  <c r="V3621" i="1" s="1"/>
  <c r="U3627" i="1"/>
  <c r="V3627" i="1" s="1"/>
  <c r="U3633" i="1"/>
  <c r="V3633" i="1" s="1"/>
  <c r="U3639" i="1"/>
  <c r="V3639" i="1" s="1"/>
  <c r="U3657" i="1"/>
  <c r="V3657" i="1" s="1"/>
  <c r="U3688" i="1"/>
  <c r="V3688" i="1" s="1"/>
  <c r="U3692" i="1"/>
  <c r="V3692" i="1" s="1"/>
  <c r="U3717" i="1"/>
  <c r="V3717" i="1" s="1"/>
  <c r="U3735" i="1"/>
  <c r="V3735" i="1" s="1"/>
  <c r="U3736" i="1"/>
  <c r="V3736" i="1" s="1"/>
  <c r="U3773" i="1"/>
  <c r="V3773" i="1" s="1"/>
  <c r="U3777" i="1"/>
  <c r="V3777" i="1" s="1"/>
  <c r="U3785" i="1"/>
  <c r="V3785" i="1" s="1"/>
  <c r="U3819" i="1"/>
  <c r="V3819" i="1" s="1"/>
  <c r="U3821" i="1"/>
  <c r="V3821" i="1" s="1"/>
  <c r="U3833" i="1"/>
  <c r="V3833" i="1" s="1"/>
  <c r="U3843" i="1"/>
  <c r="V3843" i="1" s="1"/>
  <c r="U3849" i="1"/>
  <c r="V3849" i="1" s="1"/>
  <c r="U3881" i="1"/>
  <c r="V3881" i="1" s="1"/>
  <c r="U3885" i="1"/>
  <c r="V3885" i="1" s="1"/>
  <c r="U3891" i="1"/>
  <c r="V3891" i="1" s="1"/>
  <c r="U3892" i="1"/>
  <c r="V3892" i="1" s="1"/>
  <c r="U3927" i="1"/>
  <c r="V3927" i="1" s="1"/>
  <c r="U3929" i="1"/>
  <c r="V3929" i="1" s="1"/>
  <c r="U3941" i="1"/>
  <c r="V3941" i="1" s="1"/>
  <c r="U3969" i="1"/>
  <c r="V3969" i="1" s="1"/>
  <c r="U3975" i="1"/>
  <c r="V3975" i="1" s="1"/>
  <c r="U3987" i="1"/>
  <c r="V3987" i="1" s="1"/>
  <c r="U3999" i="1"/>
  <c r="V3999" i="1" s="1"/>
  <c r="U4000" i="1"/>
  <c r="V4000" i="1" s="1"/>
  <c r="U4005" i="1"/>
  <c r="V4005" i="1" s="1"/>
  <c r="U4037" i="1"/>
  <c r="V4037" i="1" s="1"/>
  <c r="U4047" i="1"/>
  <c r="V4047" i="1" s="1"/>
  <c r="U4049" i="1"/>
  <c r="V4049" i="1" s="1"/>
  <c r="U4084" i="1"/>
  <c r="V4084" i="1" s="1"/>
  <c r="U4101" i="1"/>
  <c r="V4101" i="1" s="1"/>
  <c r="U4107" i="1"/>
  <c r="V4107" i="1" s="1"/>
  <c r="U4133" i="1"/>
  <c r="V4133" i="1" s="1"/>
  <c r="U4161" i="1"/>
  <c r="V4161" i="1" s="1"/>
  <c r="U4193" i="1"/>
  <c r="V4193" i="1" s="1"/>
  <c r="U4215" i="1"/>
  <c r="V4215" i="1" s="1"/>
  <c r="U4216" i="1"/>
  <c r="V4216" i="1" s="1"/>
  <c r="U4217" i="1"/>
  <c r="V4217" i="1" s="1"/>
  <c r="U4253" i="1"/>
  <c r="V4253" i="1" s="1"/>
  <c r="U4257" i="1"/>
  <c r="V4257" i="1" s="1"/>
  <c r="U4263" i="1"/>
  <c r="V4263" i="1" s="1"/>
  <c r="U4264" i="1"/>
  <c r="V4264" i="1" s="1"/>
  <c r="U4275" i="1"/>
  <c r="V4275" i="1" s="1"/>
  <c r="U4276" i="1"/>
  <c r="V4276" i="1" s="1"/>
  <c r="U4293" i="1"/>
  <c r="V4293" i="1" s="1"/>
  <c r="U4313" i="1"/>
  <c r="V4313" i="1" s="1"/>
  <c r="U4325" i="1"/>
  <c r="V4325" i="1" s="1"/>
  <c r="U4329" i="1"/>
  <c r="V4329" i="1" s="1"/>
  <c r="U4365" i="1"/>
  <c r="V4365" i="1" s="1"/>
  <c r="U4371" i="1"/>
  <c r="V4371" i="1" s="1"/>
  <c r="U4373" i="1"/>
  <c r="V4373" i="1" s="1"/>
  <c r="U4389" i="1"/>
  <c r="V4389" i="1" s="1"/>
  <c r="U4419" i="1"/>
  <c r="V4419" i="1" s="1"/>
  <c r="U4420" i="1"/>
  <c r="V4420" i="1" s="1"/>
  <c r="U4421" i="1"/>
  <c r="V4421" i="1" s="1"/>
  <c r="U4473" i="1"/>
  <c r="V4473" i="1" s="1"/>
  <c r="U4479" i="1"/>
  <c r="V4479" i="1" s="1"/>
  <c r="U4491" i="1"/>
  <c r="V4491" i="1" s="1"/>
  <c r="U4493" i="1"/>
  <c r="V4493" i="1" s="1"/>
  <c r="U4497" i="1"/>
  <c r="V4497" i="1" s="1"/>
  <c r="U4527" i="1"/>
  <c r="V4527" i="1" s="1"/>
  <c r="U4529" i="1"/>
  <c r="V4529" i="1" s="1"/>
  <c r="U4599" i="1"/>
  <c r="V4599" i="1" s="1"/>
  <c r="U4601" i="1"/>
  <c r="V4601" i="1" s="1"/>
  <c r="U4637" i="1"/>
  <c r="V4637" i="1" s="1"/>
  <c r="U4641" i="1"/>
  <c r="V4641" i="1" s="1"/>
  <c r="U4649" i="1"/>
  <c r="V4649" i="1" s="1"/>
  <c r="U4671" i="1"/>
  <c r="V4671" i="1" s="1"/>
  <c r="U4672" i="1"/>
  <c r="V4672" i="1" s="1"/>
  <c r="U4708" i="1"/>
  <c r="V4708" i="1" s="1"/>
  <c r="U4709" i="1"/>
  <c r="V4709" i="1" s="1"/>
  <c r="U4713" i="1"/>
  <c r="V4713" i="1" s="1"/>
  <c r="U4719" i="1"/>
  <c r="V4719" i="1" s="1"/>
  <c r="U4720" i="1"/>
  <c r="V4720" i="1" s="1"/>
  <c r="U4760" i="1"/>
  <c r="V4760" i="1" s="1"/>
  <c r="U4781" i="1"/>
  <c r="V4781" i="1" s="1"/>
  <c r="U4797" i="1"/>
  <c r="V4797" i="1" s="1"/>
  <c r="U4806" i="1"/>
  <c r="V4806" i="1" s="1"/>
  <c r="U4827" i="1"/>
  <c r="V4827" i="1" s="1"/>
  <c r="U4839" i="1"/>
  <c r="V4839" i="1" s="1"/>
  <c r="U4869" i="1"/>
  <c r="V4869" i="1" s="1"/>
  <c r="U4875" i="1"/>
  <c r="V4875" i="1" s="1"/>
  <c r="U4876" i="1"/>
  <c r="V4876" i="1" s="1"/>
  <c r="U4881" i="1"/>
  <c r="V4881" i="1" s="1"/>
  <c r="U4913" i="1"/>
  <c r="V4913" i="1" s="1"/>
  <c r="U4936" i="1"/>
  <c r="V4936" i="1" s="1"/>
  <c r="U4937" i="1"/>
  <c r="V4937" i="1" s="1"/>
  <c r="U4973" i="1"/>
  <c r="V4973" i="1" s="1"/>
  <c r="U4983" i="1"/>
  <c r="V4983" i="1" s="1"/>
  <c r="U4985" i="1"/>
  <c r="V4985" i="1" s="1"/>
  <c r="U4986" i="1"/>
  <c r="V4986" i="1" s="1"/>
  <c r="U2" i="1"/>
  <c r="V2" i="1" s="1"/>
  <c r="Z10" i="1"/>
  <c r="Z9" i="1"/>
  <c r="Z8" i="1"/>
  <c r="Z7" i="1"/>
  <c r="Z6" i="1"/>
  <c r="U4947" i="1" l="1"/>
  <c r="V4947" i="1" s="1"/>
  <c r="U4899" i="1"/>
  <c r="V4899" i="1" s="1"/>
  <c r="U4851" i="1"/>
  <c r="V4851" i="1" s="1"/>
  <c r="U4803" i="1"/>
  <c r="V4803" i="1" s="1"/>
  <c r="U4743" i="1"/>
  <c r="V4743" i="1" s="1"/>
  <c r="U4731" i="1"/>
  <c r="V4731" i="1" s="1"/>
  <c r="U4635" i="1"/>
  <c r="V4635" i="1" s="1"/>
  <c r="U4587" i="1"/>
  <c r="V4587" i="1" s="1"/>
  <c r="U4563" i="1"/>
  <c r="V4563" i="1" s="1"/>
  <c r="U4503" i="1"/>
  <c r="V4503" i="1" s="1"/>
  <c r="U4455" i="1"/>
  <c r="V4455" i="1" s="1"/>
  <c r="U4395" i="1"/>
  <c r="V4395" i="1" s="1"/>
  <c r="U4347" i="1"/>
  <c r="V4347" i="1" s="1"/>
  <c r="U4299" i="1"/>
  <c r="V4299" i="1" s="1"/>
  <c r="U4287" i="1"/>
  <c r="V4287" i="1" s="1"/>
  <c r="U4239" i="1"/>
  <c r="V4239" i="1" s="1"/>
  <c r="U4227" i="1"/>
  <c r="V4227" i="1" s="1"/>
  <c r="U4191" i="1"/>
  <c r="V4191" i="1" s="1"/>
  <c r="U4179" i="1"/>
  <c r="V4179" i="1" s="1"/>
  <c r="U4083" i="1"/>
  <c r="V4083" i="1" s="1"/>
  <c r="U4984" i="1"/>
  <c r="V4984" i="1" s="1"/>
  <c r="U4972" i="1"/>
  <c r="V4972" i="1" s="1"/>
  <c r="U4900" i="1"/>
  <c r="V4900" i="1" s="1"/>
  <c r="U4888" i="1"/>
  <c r="V4888" i="1" s="1"/>
  <c r="U4852" i="1"/>
  <c r="V4852" i="1" s="1"/>
  <c r="U4828" i="1"/>
  <c r="V4828" i="1" s="1"/>
  <c r="U4744" i="1"/>
  <c r="V4744" i="1" s="1"/>
  <c r="U4732" i="1"/>
  <c r="V4732" i="1" s="1"/>
  <c r="U4660" i="1"/>
  <c r="V4660" i="1" s="1"/>
  <c r="U4564" i="1"/>
  <c r="V4564" i="1" s="1"/>
  <c r="U4528" i="1"/>
  <c r="V4528" i="1" s="1"/>
  <c r="U4492" i="1"/>
  <c r="V4492" i="1" s="1"/>
  <c r="U4480" i="1"/>
  <c r="V4480" i="1" s="1"/>
  <c r="U4444" i="1"/>
  <c r="V4444" i="1" s="1"/>
  <c r="U4396" i="1"/>
  <c r="V4396" i="1" s="1"/>
  <c r="U4324" i="1"/>
  <c r="V4324" i="1" s="1"/>
  <c r="U4288" i="1"/>
  <c r="V4288" i="1" s="1"/>
  <c r="U4228" i="1"/>
  <c r="V4228" i="1" s="1"/>
  <c r="U4192" i="1"/>
  <c r="V4192" i="1" s="1"/>
  <c r="U4108" i="1"/>
  <c r="V4108" i="1" s="1"/>
  <c r="U4036" i="1"/>
  <c r="V4036" i="1" s="1"/>
  <c r="U3952" i="1"/>
  <c r="V3952" i="1" s="1"/>
  <c r="U3880" i="1"/>
  <c r="V3880" i="1" s="1"/>
  <c r="U3856" i="1"/>
  <c r="V3856" i="1" s="1"/>
  <c r="U3820" i="1"/>
  <c r="V3820" i="1" s="1"/>
  <c r="U3796" i="1"/>
  <c r="V3796" i="1" s="1"/>
  <c r="U3760" i="1"/>
  <c r="V3760" i="1" s="1"/>
  <c r="U3676" i="1"/>
  <c r="V3676" i="1" s="1"/>
  <c r="U3640" i="1"/>
  <c r="V3640" i="1" s="1"/>
  <c r="U3628" i="1"/>
  <c r="V3628" i="1" s="1"/>
  <c r="U3604" i="1"/>
  <c r="V3604" i="1" s="1"/>
  <c r="U3520" i="1"/>
  <c r="V3520" i="1" s="1"/>
  <c r="U3472" i="1"/>
  <c r="V3472" i="1" s="1"/>
  <c r="U3400" i="1"/>
  <c r="V3400" i="1" s="1"/>
  <c r="U3340" i="1"/>
  <c r="V3340" i="1" s="1"/>
  <c r="U3232" i="1"/>
  <c r="V3232" i="1" s="1"/>
  <c r="U3112" i="1"/>
  <c r="V3112" i="1" s="1"/>
  <c r="U3064" i="1"/>
  <c r="V3064" i="1" s="1"/>
  <c r="U2980" i="1"/>
  <c r="V2980" i="1" s="1"/>
  <c r="U2932" i="1"/>
  <c r="V2932" i="1" s="1"/>
  <c r="U2836" i="1"/>
  <c r="V2836" i="1" s="1"/>
  <c r="U2824" i="1"/>
  <c r="V2824" i="1" s="1"/>
  <c r="U2800" i="1"/>
  <c r="V2800" i="1" s="1"/>
  <c r="U2716" i="1"/>
  <c r="V2716" i="1" s="1"/>
  <c r="U2704" i="1"/>
  <c r="V2704" i="1" s="1"/>
  <c r="U2680" i="1"/>
  <c r="V2680" i="1" s="1"/>
  <c r="U2668" i="1"/>
  <c r="V2668" i="1" s="1"/>
  <c r="U2644" i="1"/>
  <c r="V2644" i="1" s="1"/>
  <c r="U2596" i="1"/>
  <c r="V2596" i="1" s="1"/>
  <c r="U2440" i="1"/>
  <c r="V2440" i="1" s="1"/>
  <c r="U2428" i="1"/>
  <c r="V2428" i="1" s="1"/>
  <c r="U2416" i="1"/>
  <c r="V2416" i="1" s="1"/>
  <c r="U2392" i="1"/>
  <c r="V2392" i="1" s="1"/>
  <c r="U2344" i="1"/>
  <c r="V2344" i="1" s="1"/>
  <c r="U2308" i="1"/>
  <c r="V2308" i="1" s="1"/>
  <c r="U2164" i="1"/>
  <c r="V2164" i="1" s="1"/>
  <c r="U2080" i="1"/>
  <c r="V2080" i="1" s="1"/>
  <c r="U1912" i="1"/>
  <c r="V1912" i="1" s="1"/>
  <c r="U1780" i="1"/>
  <c r="V1780" i="1" s="1"/>
  <c r="U1732" i="1"/>
  <c r="V1732" i="1" s="1"/>
  <c r="U1624" i="1"/>
  <c r="V1624" i="1" s="1"/>
  <c r="U1516" i="1"/>
  <c r="V1516" i="1" s="1"/>
  <c r="U1228" i="1"/>
  <c r="V1228" i="1" s="1"/>
  <c r="U1144" i="1"/>
  <c r="V1144" i="1" s="1"/>
  <c r="U1012" i="1"/>
  <c r="V1012" i="1" s="1"/>
  <c r="U892" i="1"/>
  <c r="V892" i="1" s="1"/>
  <c r="U844" i="1"/>
  <c r="V844" i="1" s="1"/>
  <c r="U796" i="1"/>
  <c r="V796" i="1" s="1"/>
  <c r="U748" i="1"/>
  <c r="V748" i="1" s="1"/>
  <c r="U604" i="1"/>
  <c r="V604" i="1" s="1"/>
  <c r="U4995" i="1"/>
  <c r="V4995" i="1" s="1"/>
  <c r="U4935" i="1"/>
  <c r="V4935" i="1" s="1"/>
  <c r="U4887" i="1"/>
  <c r="V4887" i="1" s="1"/>
  <c r="U4863" i="1"/>
  <c r="V4863" i="1" s="1"/>
  <c r="U4815" i="1"/>
  <c r="V4815" i="1" s="1"/>
  <c r="U4791" i="1"/>
  <c r="V4791" i="1" s="1"/>
  <c r="U4779" i="1"/>
  <c r="V4779" i="1" s="1"/>
  <c r="U4755" i="1"/>
  <c r="V4755" i="1" s="1"/>
  <c r="U4707" i="1"/>
  <c r="V4707" i="1" s="1"/>
  <c r="U4695" i="1"/>
  <c r="V4695" i="1" s="1"/>
  <c r="U4683" i="1"/>
  <c r="V4683" i="1" s="1"/>
  <c r="U4647" i="1"/>
  <c r="V4647" i="1" s="1"/>
  <c r="U4623" i="1"/>
  <c r="V4623" i="1" s="1"/>
  <c r="U4611" i="1"/>
  <c r="V4611" i="1" s="1"/>
  <c r="U4575" i="1"/>
  <c r="V4575" i="1" s="1"/>
  <c r="U4431" i="1"/>
  <c r="V4431" i="1" s="1"/>
  <c r="U4407" i="1"/>
  <c r="V4407" i="1" s="1"/>
  <c r="U4359" i="1"/>
  <c r="V4359" i="1" s="1"/>
  <c r="U4323" i="1"/>
  <c r="V4323" i="1" s="1"/>
  <c r="U4311" i="1"/>
  <c r="V4311" i="1" s="1"/>
  <c r="U4203" i="1"/>
  <c r="V4203" i="1" s="1"/>
  <c r="U4167" i="1"/>
  <c r="V4167" i="1" s="1"/>
  <c r="U4155" i="1"/>
  <c r="V4155" i="1" s="1"/>
  <c r="U4119" i="1"/>
  <c r="V4119" i="1" s="1"/>
  <c r="U4071" i="1"/>
  <c r="V4071" i="1" s="1"/>
  <c r="U4059" i="1"/>
  <c r="V4059" i="1" s="1"/>
  <c r="U4023" i="1"/>
  <c r="V4023" i="1" s="1"/>
  <c r="U3915" i="1"/>
  <c r="V3915" i="1" s="1"/>
  <c r="U3831" i="1"/>
  <c r="V3831" i="1" s="1"/>
  <c r="U3783" i="1"/>
  <c r="V3783" i="1" s="1"/>
  <c r="U3747" i="1"/>
  <c r="V3747" i="1" s="1"/>
  <c r="U3711" i="1"/>
  <c r="V3711" i="1" s="1"/>
  <c r="U3687" i="1"/>
  <c r="V3687" i="1" s="1"/>
  <c r="U3435" i="1"/>
  <c r="V3435" i="1" s="1"/>
  <c r="U3315" i="1"/>
  <c r="V3315" i="1" s="1"/>
  <c r="U3303" i="1"/>
  <c r="V3303" i="1" s="1"/>
  <c r="U3279" i="1"/>
  <c r="V3279" i="1" s="1"/>
  <c r="U3219" i="1"/>
  <c r="V3219" i="1" s="1"/>
  <c r="U3183" i="1"/>
  <c r="V3183" i="1" s="1"/>
  <c r="U3171" i="1"/>
  <c r="V3171" i="1" s="1"/>
  <c r="U3147" i="1"/>
  <c r="V3147" i="1" s="1"/>
  <c r="U2967" i="1"/>
  <c r="V2967" i="1" s="1"/>
  <c r="U2943" i="1"/>
  <c r="V2943" i="1" s="1"/>
  <c r="U2919" i="1"/>
  <c r="V2919" i="1" s="1"/>
  <c r="U2895" i="1"/>
  <c r="V2895" i="1" s="1"/>
  <c r="U2871" i="1"/>
  <c r="V2871" i="1" s="1"/>
  <c r="U2787" i="1"/>
  <c r="V2787" i="1" s="1"/>
  <c r="U2763" i="1"/>
  <c r="V2763" i="1" s="1"/>
  <c r="U2751" i="1"/>
  <c r="V2751" i="1" s="1"/>
  <c r="U2559" i="1"/>
  <c r="V2559" i="1" s="1"/>
  <c r="U2547" i="1"/>
  <c r="V2547" i="1" s="1"/>
  <c r="U2523" i="1"/>
  <c r="V2523" i="1" s="1"/>
  <c r="U2379" i="1"/>
  <c r="V2379" i="1" s="1"/>
  <c r="U2355" i="1"/>
  <c r="V2355" i="1" s="1"/>
  <c r="U2295" i="1"/>
  <c r="V2295" i="1" s="1"/>
  <c r="U2259" i="1"/>
  <c r="V2259" i="1" s="1"/>
  <c r="U2247" i="1"/>
  <c r="V2247" i="1" s="1"/>
  <c r="U2175" i="1"/>
  <c r="V2175" i="1" s="1"/>
  <c r="U2127" i="1"/>
  <c r="V2127" i="1" s="1"/>
  <c r="U2091" i="1"/>
  <c r="V2091" i="1" s="1"/>
  <c r="U2043" i="1"/>
  <c r="V2043" i="1" s="1"/>
  <c r="U2007" i="1"/>
  <c r="V2007" i="1" s="1"/>
  <c r="U1959" i="1"/>
  <c r="V1959" i="1" s="1"/>
  <c r="U1851" i="1"/>
  <c r="V1851" i="1" s="1"/>
  <c r="U1839" i="1"/>
  <c r="V1839" i="1" s="1"/>
  <c r="U1791" i="1"/>
  <c r="V1791" i="1" s="1"/>
  <c r="U1767" i="1"/>
  <c r="V1767" i="1" s="1"/>
  <c r="U1683" i="1"/>
  <c r="V1683" i="1" s="1"/>
  <c r="U1671" i="1"/>
  <c r="V1671" i="1" s="1"/>
  <c r="U1659" i="1"/>
  <c r="V1659" i="1" s="1"/>
  <c r="U1563" i="1"/>
  <c r="V1563" i="1" s="1"/>
  <c r="U1467" i="1"/>
  <c r="V1467" i="1" s="1"/>
  <c r="U1359" i="1"/>
  <c r="V1359" i="1" s="1"/>
  <c r="U1323" i="1"/>
  <c r="V1323" i="1" s="1"/>
  <c r="U1311" i="1"/>
  <c r="V1311" i="1" s="1"/>
  <c r="U1275" i="1"/>
  <c r="V1275" i="1" s="1"/>
  <c r="U1263" i="1"/>
  <c r="V1263" i="1" s="1"/>
  <c r="U1191" i="1"/>
  <c r="V1191" i="1" s="1"/>
  <c r="U1131" i="1"/>
  <c r="V1131" i="1" s="1"/>
  <c r="U1059" i="1"/>
  <c r="V1059" i="1" s="1"/>
  <c r="U1023" i="1"/>
  <c r="V1023" i="1" s="1"/>
  <c r="U975" i="1"/>
  <c r="V975" i="1" s="1"/>
  <c r="U939" i="1"/>
  <c r="V939" i="1" s="1"/>
  <c r="U927" i="1"/>
  <c r="V927" i="1" s="1"/>
  <c r="U699" i="1"/>
  <c r="V699" i="1" s="1"/>
  <c r="U651" i="1"/>
  <c r="V651" i="1" s="1"/>
  <c r="U567" i="1"/>
  <c r="V567" i="1" s="1"/>
  <c r="U447" i="1"/>
  <c r="V447" i="1" s="1"/>
  <c r="U435" i="1"/>
  <c r="V435" i="1" s="1"/>
  <c r="U423" i="1"/>
  <c r="V423" i="1" s="1"/>
  <c r="U339" i="1"/>
  <c r="V339" i="1" s="1"/>
  <c r="U219" i="1"/>
  <c r="V219" i="1" s="1"/>
  <c r="U183" i="1"/>
  <c r="V183" i="1" s="1"/>
  <c r="U123" i="1"/>
  <c r="V123" i="1" s="1"/>
  <c r="U51" i="1"/>
  <c r="V51" i="1" s="1"/>
  <c r="U39" i="1"/>
  <c r="V39" i="1" s="1"/>
  <c r="U15" i="1"/>
  <c r="V15" i="1" s="1"/>
  <c r="U3027" i="1"/>
  <c r="V3027" i="1" s="1"/>
  <c r="U4960" i="1"/>
  <c r="V4960" i="1" s="1"/>
  <c r="U4588" i="1"/>
  <c r="V4588" i="1" s="1"/>
  <c r="U4540" i="1"/>
  <c r="V4540" i="1" s="1"/>
  <c r="U4504" i="1"/>
  <c r="V4504" i="1" s="1"/>
  <c r="U4240" i="1"/>
  <c r="V4240" i="1" s="1"/>
  <c r="U4048" i="1"/>
  <c r="V4048" i="1" s="1"/>
  <c r="U4012" i="1"/>
  <c r="V4012" i="1" s="1"/>
  <c r="U3976" i="1"/>
  <c r="V3976" i="1" s="1"/>
  <c r="U3868" i="1"/>
  <c r="V3868" i="1" s="1"/>
  <c r="U3832" i="1"/>
  <c r="V3832" i="1" s="1"/>
  <c r="U3544" i="1"/>
  <c r="V3544" i="1" s="1"/>
  <c r="U3460" i="1"/>
  <c r="V3460" i="1" s="1"/>
  <c r="U3352" i="1"/>
  <c r="V3352" i="1" s="1"/>
  <c r="U3316" i="1"/>
  <c r="V3316" i="1" s="1"/>
  <c r="U3124" i="1"/>
  <c r="V3124" i="1" s="1"/>
  <c r="U2884" i="1"/>
  <c r="V2884" i="1" s="1"/>
  <c r="U2620" i="1"/>
  <c r="V2620" i="1" s="1"/>
  <c r="U2272" i="1"/>
  <c r="V2272" i="1" s="1"/>
  <c r="U2236" i="1"/>
  <c r="V2236" i="1" s="1"/>
  <c r="U2152" i="1"/>
  <c r="V2152" i="1" s="1"/>
  <c r="U1696" i="1"/>
  <c r="V1696" i="1" s="1"/>
  <c r="U1600" i="1"/>
  <c r="V1600" i="1" s="1"/>
  <c r="U1504" i="1"/>
  <c r="V1504" i="1" s="1"/>
  <c r="U1372" i="1"/>
  <c r="V1372" i="1" s="1"/>
  <c r="U1288" i="1"/>
  <c r="V1288" i="1" s="1"/>
  <c r="U1084" i="1"/>
  <c r="V1084" i="1" s="1"/>
  <c r="U928" i="1"/>
  <c r="V928" i="1" s="1"/>
  <c r="U712" i="1"/>
  <c r="V712" i="1" s="1"/>
  <c r="U628" i="1"/>
  <c r="V628" i="1" s="1"/>
  <c r="U3939" i="1"/>
  <c r="V3939" i="1" s="1"/>
  <c r="U3903" i="1"/>
  <c r="V3903" i="1" s="1"/>
  <c r="U3795" i="1"/>
  <c r="V3795" i="1" s="1"/>
  <c r="U3723" i="1"/>
  <c r="V3723" i="1" s="1"/>
  <c r="U3015" i="1"/>
  <c r="V3015" i="1" s="1"/>
  <c r="U2847" i="1"/>
  <c r="V2847" i="1" s="1"/>
  <c r="U2811" i="1"/>
  <c r="V2811" i="1" s="1"/>
  <c r="U2775" i="1"/>
  <c r="V2775" i="1" s="1"/>
  <c r="U2739" i="1"/>
  <c r="V2739" i="1" s="1"/>
  <c r="U2475" i="1"/>
  <c r="V2475" i="1" s="1"/>
  <c r="U2439" i="1"/>
  <c r="V2439" i="1" s="1"/>
  <c r="U2319" i="1"/>
  <c r="V2319" i="1" s="1"/>
  <c r="U2199" i="1"/>
  <c r="V2199" i="1" s="1"/>
  <c r="U1995" i="1"/>
  <c r="V1995" i="1" s="1"/>
  <c r="U1803" i="1"/>
  <c r="V1803" i="1" s="1"/>
  <c r="U1755" i="1"/>
  <c r="V1755" i="1" s="1"/>
  <c r="U1551" i="1"/>
  <c r="V1551" i="1" s="1"/>
  <c r="U1419" i="1"/>
  <c r="V1419" i="1" s="1"/>
  <c r="U1335" i="1"/>
  <c r="V1335" i="1" s="1"/>
  <c r="U1203" i="1"/>
  <c r="V1203" i="1" s="1"/>
  <c r="U1047" i="1"/>
  <c r="V1047" i="1" s="1"/>
  <c r="U891" i="1"/>
  <c r="V891" i="1" s="1"/>
  <c r="U807" i="1"/>
  <c r="V807" i="1" s="1"/>
  <c r="U759" i="1"/>
  <c r="V759" i="1" s="1"/>
  <c r="U555" i="1"/>
  <c r="V555" i="1" s="1"/>
  <c r="U399" i="1"/>
  <c r="V399" i="1" s="1"/>
  <c r="U279" i="1"/>
  <c r="V279" i="1" s="1"/>
  <c r="U159" i="1"/>
  <c r="V159" i="1" s="1"/>
  <c r="U3693" i="1"/>
  <c r="V3693" i="1" s="1"/>
  <c r="U3393" i="1"/>
  <c r="V3393" i="1" s="1"/>
  <c r="U3201" i="1"/>
  <c r="V3201" i="1" s="1"/>
  <c r="U3045" i="1"/>
  <c r="V3045" i="1" s="1"/>
  <c r="U3021" i="1"/>
  <c r="V3021" i="1" s="1"/>
  <c r="U2997" i="1"/>
  <c r="V2997" i="1" s="1"/>
  <c r="U2985" i="1"/>
  <c r="V2985" i="1" s="1"/>
  <c r="U2961" i="1"/>
  <c r="V2961" i="1" s="1"/>
  <c r="U2925" i="1"/>
  <c r="V2925" i="1" s="1"/>
  <c r="U2901" i="1"/>
  <c r="V2901" i="1" s="1"/>
  <c r="U2877" i="1"/>
  <c r="V2877" i="1" s="1"/>
  <c r="U2865" i="1"/>
  <c r="V2865" i="1" s="1"/>
  <c r="U2841" i="1"/>
  <c r="V2841" i="1" s="1"/>
  <c r="U2829" i="1"/>
  <c r="V2829" i="1" s="1"/>
  <c r="U2769" i="1"/>
  <c r="V2769" i="1" s="1"/>
  <c r="U2733" i="1"/>
  <c r="V2733" i="1" s="1"/>
  <c r="U2709" i="1"/>
  <c r="V2709" i="1" s="1"/>
  <c r="U2697" i="1"/>
  <c r="V2697" i="1" s="1"/>
  <c r="U2673" i="1"/>
  <c r="V2673" i="1" s="1"/>
  <c r="U2637" i="1"/>
  <c r="V2637" i="1" s="1"/>
  <c r="U2625" i="1"/>
  <c r="V2625" i="1" s="1"/>
  <c r="U2565" i="1"/>
  <c r="V2565" i="1" s="1"/>
  <c r="U2553" i="1"/>
  <c r="V2553" i="1" s="1"/>
  <c r="U2541" i="1"/>
  <c r="V2541" i="1" s="1"/>
  <c r="U2529" i="1"/>
  <c r="V2529" i="1" s="1"/>
  <c r="U2493" i="1"/>
  <c r="V2493" i="1" s="1"/>
  <c r="U2469" i="1"/>
  <c r="V2469" i="1" s="1"/>
  <c r="U2433" i="1"/>
  <c r="V2433" i="1" s="1"/>
  <c r="U2421" i="1"/>
  <c r="V2421" i="1" s="1"/>
  <c r="U2409" i="1"/>
  <c r="V2409" i="1" s="1"/>
  <c r="U2397" i="1"/>
  <c r="V2397" i="1" s="1"/>
  <c r="U2385" i="1"/>
  <c r="V2385" i="1" s="1"/>
  <c r="U2349" i="1"/>
  <c r="V2349" i="1" s="1"/>
  <c r="U2325" i="1"/>
  <c r="V2325" i="1" s="1"/>
  <c r="U2289" i="1"/>
  <c r="V2289" i="1" s="1"/>
  <c r="U2277" i="1"/>
  <c r="V2277" i="1" s="1"/>
  <c r="U2253" i="1"/>
  <c r="V2253" i="1" s="1"/>
  <c r="U2241" i="1"/>
  <c r="V2241" i="1" s="1"/>
  <c r="U2193" i="1"/>
  <c r="V2193" i="1" s="1"/>
  <c r="U2181" i="1"/>
  <c r="V2181" i="1" s="1"/>
  <c r="U2157" i="1"/>
  <c r="V2157" i="1" s="1"/>
  <c r="U2133" i="1"/>
  <c r="V2133" i="1" s="1"/>
  <c r="U2121" i="1"/>
  <c r="V2121" i="1" s="1"/>
  <c r="U2109" i="1"/>
  <c r="V2109" i="1" s="1"/>
  <c r="U2097" i="1"/>
  <c r="V2097" i="1" s="1"/>
  <c r="U2061" i="1"/>
  <c r="V2061" i="1" s="1"/>
  <c r="U2001" i="1"/>
  <c r="V2001" i="1" s="1"/>
  <c r="U1989" i="1"/>
  <c r="V1989" i="1" s="1"/>
  <c r="U1965" i="1"/>
  <c r="V1965" i="1" s="1"/>
  <c r="U1953" i="1"/>
  <c r="V1953" i="1" s="1"/>
  <c r="U1917" i="1"/>
  <c r="V1917" i="1" s="1"/>
  <c r="U1905" i="1"/>
  <c r="V1905" i="1" s="1"/>
  <c r="U1881" i="1"/>
  <c r="V1881" i="1" s="1"/>
  <c r="U1869" i="1"/>
  <c r="V1869" i="1" s="1"/>
  <c r="U1833" i="1"/>
  <c r="V1833" i="1" s="1"/>
  <c r="U1809" i="1"/>
  <c r="V1809" i="1" s="1"/>
  <c r="U1785" i="1"/>
  <c r="V1785" i="1" s="1"/>
  <c r="U1737" i="1"/>
  <c r="V1737" i="1" s="1"/>
  <c r="U1713" i="1"/>
  <c r="V1713" i="1" s="1"/>
  <c r="U1701" i="1"/>
  <c r="V1701" i="1" s="1"/>
  <c r="U1665" i="1"/>
  <c r="V1665" i="1" s="1"/>
  <c r="U1641" i="1"/>
  <c r="V1641" i="1" s="1"/>
  <c r="U1629" i="1"/>
  <c r="V1629" i="1" s="1"/>
  <c r="U1593" i="1"/>
  <c r="V1593" i="1" s="1"/>
  <c r="U1581" i="1"/>
  <c r="V1581" i="1" s="1"/>
  <c r="U1557" i="1"/>
  <c r="V1557" i="1" s="1"/>
  <c r="U1545" i="1"/>
  <c r="V1545" i="1" s="1"/>
  <c r="U1521" i="1"/>
  <c r="V1521" i="1" s="1"/>
  <c r="U1509" i="1"/>
  <c r="V1509" i="1" s="1"/>
  <c r="U1449" i="1"/>
  <c r="V1449" i="1" s="1"/>
  <c r="U1425" i="1"/>
  <c r="V1425" i="1" s="1"/>
  <c r="U1413" i="1"/>
  <c r="V1413" i="1" s="1"/>
  <c r="U897" i="1"/>
  <c r="V897" i="1" s="1"/>
  <c r="U861" i="1"/>
  <c r="V861" i="1" s="1"/>
  <c r="U837" i="1"/>
  <c r="V837" i="1" s="1"/>
  <c r="U801" i="1"/>
  <c r="V801" i="1" s="1"/>
  <c r="U789" i="1"/>
  <c r="V789" i="1" s="1"/>
  <c r="U741" i="1"/>
  <c r="V741" i="1" s="1"/>
  <c r="U717" i="1"/>
  <c r="V717" i="1" s="1"/>
  <c r="U705" i="1"/>
  <c r="V705" i="1" s="1"/>
  <c r="U669" i="1"/>
  <c r="V669" i="1" s="1"/>
  <c r="U657" i="1"/>
  <c r="V657" i="1" s="1"/>
  <c r="U573" i="1"/>
  <c r="V573" i="1" s="1"/>
  <c r="U561" i="1"/>
  <c r="V561" i="1" s="1"/>
  <c r="U525" i="1"/>
  <c r="V525" i="1" s="1"/>
  <c r="U501" i="1"/>
  <c r="V501" i="1" s="1"/>
  <c r="U477" i="1"/>
  <c r="V477" i="1" s="1"/>
  <c r="U429" i="1"/>
  <c r="V429" i="1" s="1"/>
  <c r="U417" i="1"/>
  <c r="V417" i="1" s="1"/>
  <c r="U369" i="1"/>
  <c r="V369" i="1" s="1"/>
  <c r="U357" i="1"/>
  <c r="V357" i="1" s="1"/>
  <c r="U333" i="1"/>
  <c r="V333" i="1" s="1"/>
  <c r="U285" i="1"/>
  <c r="V285" i="1" s="1"/>
  <c r="U261" i="1"/>
  <c r="V261" i="1" s="1"/>
  <c r="U225" i="1"/>
  <c r="V225" i="1" s="1"/>
  <c r="U189" i="1"/>
  <c r="V189" i="1" s="1"/>
  <c r="U165" i="1"/>
  <c r="V165" i="1" s="1"/>
  <c r="U21" i="1"/>
  <c r="V21" i="1" s="1"/>
  <c r="U4964" i="1"/>
  <c r="V4964" i="1" s="1"/>
  <c r="U4916" i="1"/>
  <c r="V4916" i="1" s="1"/>
  <c r="U4892" i="1"/>
  <c r="V4892" i="1" s="1"/>
  <c r="U4832" i="1"/>
  <c r="V4832" i="1" s="1"/>
  <c r="U4808" i="1"/>
  <c r="V4808" i="1" s="1"/>
  <c r="U4724" i="1"/>
  <c r="V4724" i="1" s="1"/>
  <c r="U4712" i="1"/>
  <c r="V4712" i="1" s="1"/>
  <c r="U4688" i="1"/>
  <c r="V4688" i="1" s="1"/>
  <c r="U4664" i="1"/>
  <c r="V4664" i="1" s="1"/>
  <c r="U4640" i="1"/>
  <c r="V4640" i="1" s="1"/>
  <c r="U4592" i="1"/>
  <c r="V4592" i="1" s="1"/>
  <c r="U4580" i="1"/>
  <c r="V4580" i="1" s="1"/>
  <c r="U4568" i="1"/>
  <c r="V4568" i="1" s="1"/>
  <c r="U4544" i="1"/>
  <c r="V4544" i="1" s="1"/>
  <c r="U4520" i="1"/>
  <c r="V4520" i="1" s="1"/>
  <c r="U4484" i="1"/>
  <c r="V4484" i="1" s="1"/>
  <c r="U4460" i="1"/>
  <c r="V4460" i="1" s="1"/>
  <c r="U4436" i="1"/>
  <c r="V4436" i="1" s="1"/>
  <c r="U4412" i="1"/>
  <c r="V4412" i="1" s="1"/>
  <c r="U4400" i="1"/>
  <c r="V4400" i="1" s="1"/>
  <c r="U4376" i="1"/>
  <c r="V4376" i="1" s="1"/>
  <c r="U4316" i="1"/>
  <c r="V4316" i="1" s="1"/>
  <c r="U4304" i="1"/>
  <c r="V4304" i="1" s="1"/>
  <c r="U4280" i="1"/>
  <c r="V4280" i="1" s="1"/>
  <c r="U4256" i="1"/>
  <c r="V4256" i="1" s="1"/>
  <c r="U4196" i="1"/>
  <c r="V4196" i="1" s="1"/>
  <c r="U4172" i="1"/>
  <c r="V4172" i="1" s="1"/>
  <c r="U4148" i="1"/>
  <c r="V4148" i="1" s="1"/>
  <c r="U3980" i="1"/>
  <c r="V3980" i="1" s="1"/>
  <c r="U3956" i="1"/>
  <c r="V3956" i="1" s="1"/>
  <c r="U3848" i="1"/>
  <c r="V3848" i="1" s="1"/>
  <c r="U3740" i="1"/>
  <c r="V3740" i="1" s="1"/>
  <c r="U3656" i="1"/>
  <c r="V3656" i="1" s="1"/>
  <c r="U3632" i="1"/>
  <c r="V3632" i="1" s="1"/>
  <c r="U3596" i="1"/>
  <c r="V3596" i="1" s="1"/>
  <c r="U3572" i="1"/>
  <c r="V3572" i="1" s="1"/>
  <c r="U3548" i="1"/>
  <c r="V3548" i="1" s="1"/>
  <c r="U3488" i="1"/>
  <c r="V3488" i="1" s="1"/>
  <c r="U3464" i="1"/>
  <c r="V3464" i="1" s="1"/>
  <c r="U3380" i="1"/>
  <c r="V3380" i="1" s="1"/>
  <c r="U3296" i="1"/>
  <c r="V3296" i="1" s="1"/>
  <c r="U3236" i="1"/>
  <c r="V3236" i="1" s="1"/>
  <c r="U3176" i="1"/>
  <c r="V3176" i="1" s="1"/>
  <c r="U3128" i="1"/>
  <c r="V3128" i="1" s="1"/>
  <c r="U3104" i="1"/>
  <c r="V3104" i="1" s="1"/>
  <c r="U2984" i="1"/>
  <c r="V2984" i="1" s="1"/>
  <c r="U2924" i="1"/>
  <c r="V2924" i="1" s="1"/>
  <c r="U2888" i="1"/>
  <c r="V2888" i="1" s="1"/>
  <c r="U2864" i="1"/>
  <c r="V2864" i="1" s="1"/>
  <c r="U2684" i="1"/>
  <c r="V2684" i="1" s="1"/>
  <c r="U2456" i="1"/>
  <c r="V2456" i="1" s="1"/>
  <c r="U2408" i="1"/>
  <c r="V2408" i="1" s="1"/>
  <c r="U2300" i="1"/>
  <c r="V2300" i="1" s="1"/>
  <c r="U2276" i="1"/>
  <c r="V2276" i="1" s="1"/>
  <c r="U2252" i="1"/>
  <c r="V2252" i="1" s="1"/>
  <c r="U2204" i="1"/>
  <c r="V2204" i="1" s="1"/>
  <c r="U2168" i="1"/>
  <c r="V2168" i="1" s="1"/>
  <c r="U2144" i="1"/>
  <c r="V2144" i="1" s="1"/>
  <c r="U2084" i="1"/>
  <c r="V2084" i="1" s="1"/>
  <c r="U2060" i="1"/>
  <c r="V2060" i="1" s="1"/>
  <c r="U3851" i="1"/>
  <c r="V3851" i="1" s="1"/>
  <c r="U3583" i="1"/>
  <c r="V3583" i="1" s="1"/>
  <c r="U1831" i="1"/>
  <c r="V1831" i="1" s="1"/>
  <c r="U2024" i="1"/>
  <c r="V2024" i="1" s="1"/>
  <c r="U2000" i="1"/>
  <c r="V2000" i="1" s="1"/>
  <c r="U1976" i="1"/>
  <c r="V1976" i="1" s="1"/>
  <c r="U1892" i="1"/>
  <c r="V1892" i="1" s="1"/>
  <c r="U1880" i="1"/>
  <c r="V1880" i="1" s="1"/>
  <c r="U1868" i="1"/>
  <c r="V1868" i="1" s="1"/>
  <c r="U1844" i="1"/>
  <c r="V1844" i="1" s="1"/>
  <c r="U1832" i="1"/>
  <c r="V1832" i="1" s="1"/>
  <c r="U1772" i="1"/>
  <c r="V1772" i="1" s="1"/>
  <c r="U1736" i="1"/>
  <c r="V1736" i="1" s="1"/>
  <c r="U1712" i="1"/>
  <c r="V1712" i="1" s="1"/>
  <c r="U1676" i="1"/>
  <c r="V1676" i="1" s="1"/>
  <c r="U1640" i="1"/>
  <c r="V1640" i="1" s="1"/>
  <c r="U1616" i="1"/>
  <c r="V1616" i="1" s="1"/>
  <c r="U1580" i="1"/>
  <c r="V1580" i="1" s="1"/>
  <c r="U1484" i="1"/>
  <c r="V1484" i="1" s="1"/>
  <c r="U1388" i="1"/>
  <c r="V1388" i="1" s="1"/>
  <c r="U248" i="1"/>
  <c r="V248" i="1" s="1"/>
  <c r="U2015" i="1"/>
  <c r="V2015" i="1" s="1"/>
  <c r="U1007" i="1"/>
  <c r="V1007" i="1" s="1"/>
  <c r="U4766" i="1"/>
  <c r="V4766" i="1" s="1"/>
  <c r="U4466" i="1"/>
  <c r="V4466" i="1" s="1"/>
  <c r="U4010" i="1"/>
  <c r="V4010" i="1" s="1"/>
  <c r="U3422" i="1"/>
  <c r="V3422" i="1" s="1"/>
  <c r="U2414" i="1"/>
  <c r="V2414" i="1" s="1"/>
  <c r="U4802" i="1"/>
  <c r="V4802" i="1" s="1"/>
  <c r="U4610" i="1"/>
  <c r="V4610" i="1" s="1"/>
  <c r="U4178" i="1"/>
  <c r="V4178" i="1" s="1"/>
  <c r="U3530" i="1"/>
  <c r="V3530" i="1" s="1"/>
  <c r="U3482" i="1"/>
  <c r="V3482" i="1" s="1"/>
  <c r="U2222" i="1"/>
  <c r="V2222" i="1" s="1"/>
  <c r="U4175" i="1"/>
  <c r="V4175" i="1" s="1"/>
  <c r="U3815" i="1"/>
  <c r="V3815" i="1" s="1"/>
  <c r="U3191" i="1"/>
  <c r="V3191" i="1" s="1"/>
  <c r="U4619" i="1"/>
  <c r="V4619" i="1" s="1"/>
  <c r="U1811" i="1"/>
  <c r="V1811" i="1" s="1"/>
  <c r="U4859" i="1"/>
  <c r="V4859" i="1" s="1"/>
  <c r="U4751" i="1"/>
  <c r="V4751" i="1" s="1"/>
  <c r="U4667" i="1"/>
  <c r="V4667" i="1" s="1"/>
  <c r="U4607" i="1"/>
  <c r="V4607" i="1" s="1"/>
  <c r="U4559" i="1"/>
  <c r="V4559" i="1" s="1"/>
  <c r="U4331" i="1"/>
  <c r="V4331" i="1" s="1"/>
  <c r="U4199" i="1"/>
  <c r="V4199" i="1" s="1"/>
  <c r="U4151" i="1"/>
  <c r="V4151" i="1" s="1"/>
  <c r="U3911" i="1"/>
  <c r="V3911" i="1" s="1"/>
  <c r="U3803" i="1"/>
  <c r="V3803" i="1" s="1"/>
  <c r="U2951" i="1"/>
  <c r="V2951" i="1" s="1"/>
  <c r="U2567" i="1"/>
  <c r="V2567" i="1" s="1"/>
  <c r="U2207" i="1"/>
  <c r="V2207" i="1" s="1"/>
  <c r="U1991" i="1"/>
  <c r="V1991" i="1" s="1"/>
  <c r="U1943" i="1"/>
  <c r="V1943" i="1" s="1"/>
  <c r="U1799" i="1"/>
  <c r="V1799" i="1" s="1"/>
  <c r="U1739" i="1"/>
  <c r="V1739" i="1" s="1"/>
  <c r="U1439" i="1"/>
  <c r="V1439" i="1" s="1"/>
  <c r="U1391" i="1"/>
  <c r="V1391" i="1" s="1"/>
  <c r="U1307" i="1"/>
  <c r="V1307" i="1" s="1"/>
  <c r="U1211" i="1"/>
  <c r="V1211" i="1" s="1"/>
  <c r="U1151" i="1"/>
  <c r="V1151" i="1" s="1"/>
  <c r="U959" i="1"/>
  <c r="V959" i="1" s="1"/>
  <c r="U4967" i="1"/>
  <c r="V4967" i="1" s="1"/>
  <c r="U4895" i="1"/>
  <c r="V4895" i="1" s="1"/>
  <c r="U4763" i="1"/>
  <c r="V4763" i="1" s="1"/>
  <c r="U4727" i="1"/>
  <c r="V4727" i="1" s="1"/>
  <c r="U4691" i="1"/>
  <c r="V4691" i="1" s="1"/>
  <c r="U4571" i="1"/>
  <c r="V4571" i="1" s="1"/>
  <c r="U4463" i="1"/>
  <c r="V4463" i="1" s="1"/>
  <c r="U4235" i="1"/>
  <c r="V4235" i="1" s="1"/>
  <c r="U4115" i="1"/>
  <c r="V4115" i="1" s="1"/>
  <c r="U3167" i="1"/>
  <c r="V3167" i="1" s="1"/>
  <c r="U3071" i="1"/>
  <c r="V3071" i="1" s="1"/>
  <c r="U2591" i="1"/>
  <c r="V2591" i="1" s="1"/>
  <c r="U2519" i="1"/>
  <c r="V2519" i="1" s="1"/>
  <c r="U2279" i="1"/>
  <c r="V2279" i="1" s="1"/>
  <c r="U1895" i="1"/>
  <c r="V1895" i="1" s="1"/>
  <c r="U1787" i="1"/>
  <c r="V1787" i="1" s="1"/>
  <c r="U1019" i="1"/>
  <c r="V1019" i="1" s="1"/>
  <c r="U4991" i="1"/>
  <c r="V4991" i="1" s="1"/>
  <c r="U4979" i="1"/>
  <c r="V4979" i="1" s="1"/>
  <c r="U4955" i="1"/>
  <c r="V4955" i="1" s="1"/>
  <c r="U4943" i="1"/>
  <c r="V4943" i="1" s="1"/>
  <c r="U4931" i="1"/>
  <c r="V4931" i="1" s="1"/>
  <c r="U4919" i="1"/>
  <c r="V4919" i="1" s="1"/>
  <c r="U4907" i="1"/>
  <c r="V4907" i="1" s="1"/>
  <c r="U4883" i="1"/>
  <c r="V4883" i="1" s="1"/>
  <c r="U4871" i="1"/>
  <c r="V4871" i="1" s="1"/>
  <c r="U4847" i="1"/>
  <c r="V4847" i="1" s="1"/>
  <c r="U4835" i="1"/>
  <c r="V4835" i="1" s="1"/>
  <c r="U4823" i="1"/>
  <c r="V4823" i="1" s="1"/>
  <c r="U4811" i="1"/>
  <c r="V4811" i="1" s="1"/>
  <c r="U4799" i="1"/>
  <c r="V4799" i="1" s="1"/>
  <c r="U4787" i="1"/>
  <c r="V4787" i="1" s="1"/>
  <c r="U4775" i="1"/>
  <c r="V4775" i="1" s="1"/>
  <c r="U4739" i="1"/>
  <c r="V4739" i="1" s="1"/>
  <c r="U4715" i="1"/>
  <c r="V4715" i="1" s="1"/>
  <c r="U4703" i="1"/>
  <c r="V4703" i="1" s="1"/>
  <c r="U4679" i="1"/>
  <c r="V4679" i="1" s="1"/>
  <c r="U4655" i="1"/>
  <c r="V4655" i="1" s="1"/>
  <c r="U4643" i="1"/>
  <c r="V4643" i="1" s="1"/>
  <c r="U4631" i="1"/>
  <c r="V4631" i="1" s="1"/>
  <c r="U4595" i="1"/>
  <c r="V4595" i="1" s="1"/>
  <c r="U4583" i="1"/>
  <c r="V4583" i="1" s="1"/>
  <c r="U4547" i="1"/>
  <c r="V4547" i="1" s="1"/>
  <c r="U4535" i="1"/>
  <c r="V4535" i="1" s="1"/>
  <c r="U4523" i="1"/>
  <c r="V4523" i="1" s="1"/>
  <c r="U4511" i="1"/>
  <c r="V4511" i="1" s="1"/>
  <c r="U4499" i="1"/>
  <c r="V4499" i="1" s="1"/>
  <c r="U4487" i="1"/>
  <c r="V4487" i="1" s="1"/>
  <c r="U4475" i="1"/>
  <c r="V4475" i="1" s="1"/>
  <c r="U4451" i="1"/>
  <c r="V4451" i="1" s="1"/>
  <c r="U4439" i="1"/>
  <c r="V4439" i="1" s="1"/>
  <c r="U4427" i="1"/>
  <c r="V4427" i="1" s="1"/>
  <c r="U4415" i="1"/>
  <c r="V4415" i="1" s="1"/>
  <c r="U4403" i="1"/>
  <c r="V4403" i="1" s="1"/>
  <c r="U4391" i="1"/>
  <c r="V4391" i="1" s="1"/>
  <c r="U4379" i="1"/>
  <c r="V4379" i="1" s="1"/>
  <c r="U4367" i="1"/>
  <c r="V4367" i="1" s="1"/>
  <c r="U4355" i="1"/>
  <c r="V4355" i="1" s="1"/>
  <c r="U4343" i="1"/>
  <c r="V4343" i="1" s="1"/>
  <c r="U4319" i="1"/>
  <c r="V4319" i="1" s="1"/>
  <c r="U4307" i="1"/>
  <c r="V4307" i="1" s="1"/>
  <c r="U4295" i="1"/>
  <c r="V4295" i="1" s="1"/>
  <c r="U4283" i="1"/>
  <c r="V4283" i="1" s="1"/>
  <c r="U4271" i="1"/>
  <c r="V4271" i="1" s="1"/>
  <c r="U4259" i="1"/>
  <c r="V4259" i="1" s="1"/>
  <c r="U4247" i="1"/>
  <c r="V4247" i="1" s="1"/>
  <c r="U4223" i="1"/>
  <c r="V4223" i="1" s="1"/>
  <c r="U4211" i="1"/>
  <c r="V4211" i="1" s="1"/>
  <c r="U4187" i="1"/>
  <c r="V4187" i="1" s="1"/>
  <c r="U4163" i="1"/>
  <c r="V4163" i="1" s="1"/>
  <c r="U4933" i="1"/>
  <c r="V4933" i="1" s="1"/>
  <c r="U4801" i="1"/>
  <c r="V4801" i="1" s="1"/>
  <c r="U4765" i="1"/>
  <c r="V4765" i="1" s="1"/>
  <c r="U4693" i="1"/>
  <c r="V4693" i="1" s="1"/>
  <c r="U4465" i="1"/>
  <c r="V4465" i="1" s="1"/>
  <c r="U4177" i="1"/>
  <c r="V4177" i="1" s="1"/>
  <c r="U4069" i="1"/>
  <c r="V4069" i="1" s="1"/>
  <c r="U3913" i="1"/>
  <c r="V3913" i="1" s="1"/>
  <c r="U3877" i="1"/>
  <c r="V3877" i="1" s="1"/>
  <c r="U3565" i="1"/>
  <c r="V3565" i="1" s="1"/>
  <c r="U2665" i="1"/>
  <c r="V2665" i="1" s="1"/>
  <c r="U2437" i="1"/>
  <c r="V2437" i="1" s="1"/>
  <c r="U2389" i="1"/>
  <c r="V2389" i="1" s="1"/>
  <c r="U2317" i="1"/>
  <c r="V2317" i="1" s="1"/>
  <c r="U2089" i="1"/>
  <c r="V2089" i="1" s="1"/>
  <c r="U1909" i="1"/>
  <c r="V1909" i="1" s="1"/>
  <c r="U1717" i="1"/>
  <c r="V1717" i="1" s="1"/>
  <c r="U1501" i="1"/>
  <c r="V1501" i="1" s="1"/>
  <c r="U1369" i="1"/>
  <c r="V1369" i="1" s="1"/>
  <c r="U901" i="1"/>
  <c r="V901" i="1" s="1"/>
  <c r="U4968" i="1"/>
  <c r="V4968" i="1" s="1"/>
  <c r="U4932" i="1"/>
  <c r="V4932" i="1" s="1"/>
  <c r="U4896" i="1"/>
  <c r="V4896" i="1" s="1"/>
  <c r="U4764" i="1"/>
  <c r="V4764" i="1" s="1"/>
  <c r="U4728" i="1"/>
  <c r="V4728" i="1" s="1"/>
  <c r="U4692" i="1"/>
  <c r="V4692" i="1" s="1"/>
  <c r="U4572" i="1"/>
  <c r="V4572" i="1" s="1"/>
  <c r="U4536" i="1"/>
  <c r="V4536" i="1" s="1"/>
  <c r="U4332" i="1"/>
  <c r="V4332" i="1" s="1"/>
  <c r="U4152" i="1"/>
  <c r="V4152" i="1" s="1"/>
  <c r="U4116" i="1"/>
  <c r="V4116" i="1" s="1"/>
  <c r="U14" i="1"/>
  <c r="V14" i="1" s="1"/>
  <c r="U3214" i="1"/>
  <c r="V3214" i="1" s="1"/>
  <c r="U3202" i="1"/>
  <c r="V3202" i="1" s="1"/>
  <c r="U3166" i="1"/>
  <c r="V3166" i="1" s="1"/>
  <c r="U3154" i="1"/>
  <c r="V3154" i="1" s="1"/>
  <c r="U3142" i="1"/>
  <c r="V3142" i="1" s="1"/>
  <c r="U3070" i="1"/>
  <c r="V3070" i="1" s="1"/>
  <c r="U3058" i="1"/>
  <c r="V3058" i="1" s="1"/>
  <c r="U3022" i="1"/>
  <c r="V3022" i="1" s="1"/>
  <c r="U3010" i="1"/>
  <c r="V3010" i="1" s="1"/>
  <c r="U2998" i="1"/>
  <c r="V2998" i="1" s="1"/>
  <c r="U2926" i="1"/>
  <c r="V2926" i="1" s="1"/>
  <c r="U13" i="1"/>
  <c r="V13" i="1" s="1"/>
  <c r="U12" i="1"/>
  <c r="V12" i="1" s="1"/>
  <c r="U4139" i="1"/>
  <c r="V4139" i="1" s="1"/>
  <c r="U4127" i="1"/>
  <c r="V4127" i="1" s="1"/>
  <c r="U4103" i="1"/>
  <c r="V4103" i="1" s="1"/>
  <c r="U4091" i="1"/>
  <c r="V4091" i="1" s="1"/>
  <c r="U4079" i="1"/>
  <c r="V4079" i="1" s="1"/>
  <c r="U4067" i="1"/>
  <c r="V4067" i="1" s="1"/>
  <c r="U4055" i="1"/>
  <c r="V4055" i="1" s="1"/>
  <c r="U4043" i="1"/>
  <c r="V4043" i="1" s="1"/>
  <c r="U4031" i="1"/>
  <c r="V4031" i="1" s="1"/>
  <c r="U4019" i="1"/>
  <c r="V4019" i="1" s="1"/>
  <c r="U4007" i="1"/>
  <c r="V4007" i="1" s="1"/>
  <c r="U3995" i="1"/>
  <c r="V3995" i="1" s="1"/>
  <c r="U3983" i="1"/>
  <c r="V3983" i="1" s="1"/>
  <c r="U3971" i="1"/>
  <c r="V3971" i="1" s="1"/>
  <c r="U3959" i="1"/>
  <c r="V3959" i="1" s="1"/>
  <c r="U3947" i="1"/>
  <c r="V3947" i="1" s="1"/>
  <c r="U3935" i="1"/>
  <c r="V3935" i="1" s="1"/>
  <c r="U3923" i="1"/>
  <c r="V3923" i="1" s="1"/>
  <c r="U3899" i="1"/>
  <c r="V3899" i="1" s="1"/>
  <c r="U3887" i="1"/>
  <c r="V3887" i="1" s="1"/>
  <c r="U3875" i="1"/>
  <c r="V3875" i="1" s="1"/>
  <c r="U3863" i="1"/>
  <c r="V3863" i="1" s="1"/>
  <c r="U3839" i="1"/>
  <c r="V3839" i="1" s="1"/>
  <c r="U3827" i="1"/>
  <c r="V3827" i="1" s="1"/>
  <c r="U3791" i="1"/>
  <c r="V3791" i="1" s="1"/>
  <c r="U3779" i="1"/>
  <c r="V3779" i="1" s="1"/>
  <c r="U3767" i="1"/>
  <c r="V3767" i="1" s="1"/>
  <c r="U3755" i="1"/>
  <c r="V3755" i="1" s="1"/>
  <c r="U3743" i="1"/>
  <c r="V3743" i="1" s="1"/>
  <c r="U3731" i="1"/>
  <c r="V3731" i="1" s="1"/>
  <c r="U3719" i="1"/>
  <c r="V3719" i="1" s="1"/>
  <c r="U3707" i="1"/>
  <c r="V3707" i="1" s="1"/>
  <c r="U3695" i="1"/>
  <c r="V3695" i="1" s="1"/>
  <c r="U3683" i="1"/>
  <c r="V3683" i="1" s="1"/>
  <c r="U3671" i="1"/>
  <c r="V3671" i="1" s="1"/>
  <c r="U3659" i="1"/>
  <c r="V3659" i="1" s="1"/>
  <c r="U3647" i="1"/>
  <c r="V3647" i="1" s="1"/>
  <c r="U3635" i="1"/>
  <c r="V3635" i="1" s="1"/>
  <c r="U3623" i="1"/>
  <c r="V3623" i="1" s="1"/>
  <c r="U3611" i="1"/>
  <c r="V3611" i="1" s="1"/>
  <c r="U3599" i="1"/>
  <c r="V3599" i="1" s="1"/>
  <c r="U3587" i="1"/>
  <c r="V3587" i="1" s="1"/>
  <c r="U3575" i="1"/>
  <c r="V3575" i="1" s="1"/>
  <c r="U3563" i="1"/>
  <c r="V3563" i="1" s="1"/>
  <c r="U3551" i="1"/>
  <c r="V3551" i="1" s="1"/>
  <c r="U3539" i="1"/>
  <c r="V3539" i="1" s="1"/>
  <c r="U3527" i="1"/>
  <c r="V3527" i="1" s="1"/>
  <c r="U3515" i="1"/>
  <c r="V3515" i="1" s="1"/>
  <c r="U3503" i="1"/>
  <c r="V3503" i="1" s="1"/>
  <c r="U3491" i="1"/>
  <c r="V3491" i="1" s="1"/>
  <c r="U3479" i="1"/>
  <c r="V3479" i="1" s="1"/>
  <c r="U3467" i="1"/>
  <c r="V3467" i="1" s="1"/>
  <c r="U3455" i="1"/>
  <c r="V3455" i="1" s="1"/>
  <c r="U3443" i="1"/>
  <c r="V3443" i="1" s="1"/>
  <c r="U3431" i="1"/>
  <c r="V3431" i="1" s="1"/>
  <c r="U3419" i="1"/>
  <c r="V3419" i="1" s="1"/>
  <c r="U3407" i="1"/>
  <c r="V3407" i="1" s="1"/>
  <c r="U3395" i="1"/>
  <c r="V3395" i="1" s="1"/>
  <c r="U3383" i="1"/>
  <c r="V3383" i="1" s="1"/>
  <c r="U3371" i="1"/>
  <c r="V3371" i="1" s="1"/>
  <c r="U3359" i="1"/>
  <c r="V3359" i="1" s="1"/>
  <c r="U3347" i="1"/>
  <c r="V3347" i="1" s="1"/>
  <c r="U3335" i="1"/>
  <c r="V3335" i="1" s="1"/>
  <c r="U3323" i="1"/>
  <c r="V3323" i="1" s="1"/>
  <c r="U3311" i="1"/>
  <c r="V3311" i="1" s="1"/>
  <c r="U3299" i="1"/>
  <c r="V3299" i="1" s="1"/>
  <c r="U3287" i="1"/>
  <c r="V3287" i="1" s="1"/>
  <c r="U3275" i="1"/>
  <c r="V3275" i="1" s="1"/>
  <c r="U3263" i="1"/>
  <c r="V3263" i="1" s="1"/>
  <c r="U3227" i="1"/>
  <c r="V3227" i="1" s="1"/>
  <c r="U1715" i="1"/>
  <c r="V1715" i="1" s="1"/>
  <c r="U11" i="1"/>
  <c r="V11" i="1" s="1"/>
  <c r="U4987" i="1"/>
  <c r="V4987" i="1" s="1"/>
  <c r="U4951" i="1"/>
  <c r="V4951" i="1" s="1"/>
  <c r="U4939" i="1"/>
  <c r="V4939" i="1" s="1"/>
  <c r="U4867" i="1"/>
  <c r="V4867" i="1" s="1"/>
  <c r="U4807" i="1"/>
  <c r="V4807" i="1" s="1"/>
  <c r="U4711" i="1"/>
  <c r="V4711" i="1" s="1"/>
  <c r="U4639" i="1"/>
  <c r="V4639" i="1" s="1"/>
  <c r="U4591" i="1"/>
  <c r="V4591" i="1" s="1"/>
  <c r="U4579" i="1"/>
  <c r="V4579" i="1" s="1"/>
  <c r="U4483" i="1"/>
  <c r="V4483" i="1" s="1"/>
  <c r="U4423" i="1"/>
  <c r="V4423" i="1" s="1"/>
  <c r="U4387" i="1"/>
  <c r="V4387" i="1" s="1"/>
  <c r="U4255" i="1"/>
  <c r="V4255" i="1" s="1"/>
  <c r="U709" i="1"/>
  <c r="V709" i="1" s="1"/>
  <c r="U685" i="1"/>
  <c r="V685" i="1" s="1"/>
  <c r="U229" i="1"/>
  <c r="V229" i="1" s="1"/>
  <c r="U181" i="1"/>
  <c r="V181" i="1" s="1"/>
  <c r="U37" i="1"/>
  <c r="V37" i="1" s="1"/>
  <c r="U4068" i="1"/>
  <c r="V4068" i="1" s="1"/>
  <c r="U3972" i="1"/>
  <c r="V3972" i="1" s="1"/>
  <c r="U3912" i="1"/>
  <c r="V3912" i="1" s="1"/>
  <c r="U3756" i="1"/>
  <c r="V3756" i="1" s="1"/>
  <c r="U3696" i="1"/>
  <c r="V3696" i="1" s="1"/>
  <c r="U3672" i="1"/>
  <c r="V3672" i="1" s="1"/>
  <c r="U3636" i="1"/>
  <c r="V3636" i="1" s="1"/>
  <c r="U3564" i="1"/>
  <c r="V3564" i="1" s="1"/>
  <c r="U3480" i="1"/>
  <c r="V3480" i="1" s="1"/>
  <c r="U3192" i="1"/>
  <c r="V3192" i="1" s="1"/>
  <c r="U3168" i="1"/>
  <c r="V3168" i="1" s="1"/>
  <c r="U2796" i="1"/>
  <c r="V2796" i="1" s="1"/>
  <c r="U2508" i="1"/>
  <c r="V2508" i="1" s="1"/>
  <c r="U2460" i="1"/>
  <c r="V2460" i="1" s="1"/>
  <c r="U2340" i="1"/>
  <c r="V2340" i="1" s="1"/>
  <c r="U2316" i="1"/>
  <c r="V2316" i="1" s="1"/>
  <c r="U2220" i="1"/>
  <c r="V2220" i="1" s="1"/>
  <c r="U1932" i="1"/>
  <c r="V1932" i="1" s="1"/>
  <c r="U1716" i="1"/>
  <c r="V1716" i="1" s="1"/>
  <c r="U1272" i="1"/>
  <c r="V1272" i="1" s="1"/>
  <c r="U708" i="1"/>
  <c r="V708" i="1" s="1"/>
  <c r="U684" i="1"/>
  <c r="V684" i="1" s="1"/>
  <c r="U444" i="1"/>
  <c r="V444" i="1" s="1"/>
  <c r="U384" i="1"/>
  <c r="V384" i="1" s="1"/>
  <c r="U300" i="1"/>
  <c r="V300" i="1" s="1"/>
  <c r="U2914" i="1"/>
  <c r="V2914" i="1" s="1"/>
  <c r="U2878" i="1"/>
  <c r="V2878" i="1" s="1"/>
  <c r="U2866" i="1"/>
  <c r="V2866" i="1" s="1"/>
  <c r="U2830" i="1"/>
  <c r="V2830" i="1" s="1"/>
  <c r="U2770" i="1"/>
  <c r="V2770" i="1" s="1"/>
  <c r="U2734" i="1"/>
  <c r="V2734" i="1" s="1"/>
  <c r="U2722" i="1"/>
  <c r="V2722" i="1" s="1"/>
  <c r="U2710" i="1"/>
  <c r="V2710" i="1" s="1"/>
  <c r="U2686" i="1"/>
  <c r="V2686" i="1" s="1"/>
  <c r="U2638" i="1"/>
  <c r="V2638" i="1" s="1"/>
  <c r="U2626" i="1"/>
  <c r="V2626" i="1" s="1"/>
  <c r="U2590" i="1"/>
  <c r="V2590" i="1" s="1"/>
  <c r="U2578" i="1"/>
  <c r="V2578" i="1" s="1"/>
  <c r="U2566" i="1"/>
  <c r="V2566" i="1" s="1"/>
  <c r="U2542" i="1"/>
  <c r="V2542" i="1" s="1"/>
  <c r="U2494" i="1"/>
  <c r="V2494" i="1" s="1"/>
  <c r="U2482" i="1"/>
  <c r="V2482" i="1" s="1"/>
  <c r="U2446" i="1"/>
  <c r="V2446" i="1" s="1"/>
  <c r="U2434" i="1"/>
  <c r="V2434" i="1" s="1"/>
  <c r="U2422" i="1"/>
  <c r="V2422" i="1" s="1"/>
  <c r="U2350" i="1"/>
  <c r="V2350" i="1" s="1"/>
  <c r="U2338" i="1"/>
  <c r="V2338" i="1" s="1"/>
  <c r="U2302" i="1"/>
  <c r="V2302" i="1" s="1"/>
  <c r="U2290" i="1"/>
  <c r="V2290" i="1" s="1"/>
  <c r="U2278" i="1"/>
  <c r="V2278" i="1" s="1"/>
  <c r="U2254" i="1"/>
  <c r="V2254" i="1" s="1"/>
  <c r="U2206" i="1"/>
  <c r="V2206" i="1" s="1"/>
  <c r="U2194" i="1"/>
  <c r="V2194" i="1" s="1"/>
  <c r="U2158" i="1"/>
  <c r="V2158" i="1" s="1"/>
  <c r="U2146" i="1"/>
  <c r="V2146" i="1" s="1"/>
  <c r="U2110" i="1"/>
  <c r="V2110" i="1" s="1"/>
  <c r="U2062" i="1"/>
  <c r="V2062" i="1" s="1"/>
  <c r="U2050" i="1"/>
  <c r="V2050" i="1" s="1"/>
  <c r="U2002" i="1"/>
  <c r="V2002" i="1" s="1"/>
  <c r="U1990" i="1"/>
  <c r="V1990" i="1" s="1"/>
  <c r="U1966" i="1"/>
  <c r="V1966" i="1" s="1"/>
  <c r="U1918" i="1"/>
  <c r="V1918" i="1" s="1"/>
  <c r="U1882" i="1"/>
  <c r="V1882" i="1" s="1"/>
  <c r="U1870" i="1"/>
  <c r="V1870" i="1" s="1"/>
  <c r="U1858" i="1"/>
  <c r="V1858" i="1" s="1"/>
  <c r="U1846" i="1"/>
  <c r="V1846" i="1" s="1"/>
  <c r="U1810" i="1"/>
  <c r="V1810" i="1" s="1"/>
  <c r="U1798" i="1"/>
  <c r="V1798" i="1" s="1"/>
  <c r="U1786" i="1"/>
  <c r="V1786" i="1" s="1"/>
  <c r="U1750" i="1"/>
  <c r="V1750" i="1" s="1"/>
  <c r="U1738" i="1"/>
  <c r="V1738" i="1" s="1"/>
  <c r="U1714" i="1"/>
  <c r="V1714" i="1" s="1"/>
  <c r="U1678" i="1"/>
  <c r="V1678" i="1" s="1"/>
  <c r="U1654" i="1"/>
  <c r="V1654" i="1" s="1"/>
  <c r="U1642" i="1"/>
  <c r="V1642" i="1" s="1"/>
  <c r="U1630" i="1"/>
  <c r="V1630" i="1" s="1"/>
  <c r="U1606" i="1"/>
  <c r="V1606" i="1" s="1"/>
  <c r="U1570" i="1"/>
  <c r="V1570" i="1" s="1"/>
  <c r="U1558" i="1"/>
  <c r="V1558" i="1" s="1"/>
  <c r="U1534" i="1"/>
  <c r="V1534" i="1" s="1"/>
  <c r="U1522" i="1"/>
  <c r="V1522" i="1" s="1"/>
  <c r="U1462" i="1"/>
  <c r="V1462" i="1" s="1"/>
  <c r="U1450" i="1"/>
  <c r="V1450" i="1" s="1"/>
  <c r="U1426" i="1"/>
  <c r="V1426" i="1" s="1"/>
  <c r="U1390" i="1"/>
  <c r="V1390" i="1" s="1"/>
  <c r="U994" i="1"/>
  <c r="V994" i="1" s="1"/>
  <c r="U958" i="1"/>
  <c r="V958" i="1" s="1"/>
  <c r="U922" i="1"/>
  <c r="V922" i="1" s="1"/>
  <c r="U898" i="1"/>
  <c r="V898" i="1" s="1"/>
  <c r="U886" i="1"/>
  <c r="V886" i="1" s="1"/>
  <c r="U802" i="1"/>
  <c r="V802" i="1" s="1"/>
  <c r="U790" i="1"/>
  <c r="V790" i="1" s="1"/>
  <c r="U754" i="1"/>
  <c r="V754" i="1" s="1"/>
  <c r="U730" i="1"/>
  <c r="V730" i="1" s="1"/>
  <c r="U706" i="1"/>
  <c r="V706" i="1" s="1"/>
  <c r="U658" i="1"/>
  <c r="V658" i="1" s="1"/>
  <c r="U634" i="1"/>
  <c r="V634" i="1" s="1"/>
  <c r="U610" i="1"/>
  <c r="V610" i="1" s="1"/>
  <c r="U550" i="1"/>
  <c r="V550" i="1" s="1"/>
  <c r="U502" i="1"/>
  <c r="V502" i="1" s="1"/>
  <c r="U466" i="1"/>
  <c r="V466" i="1" s="1"/>
  <c r="U442" i="1"/>
  <c r="V442" i="1" s="1"/>
  <c r="U370" i="1"/>
  <c r="V370" i="1" s="1"/>
  <c r="U358" i="1"/>
  <c r="V358" i="1" s="1"/>
  <c r="U322" i="1"/>
  <c r="V322" i="1" s="1"/>
  <c r="U226" i="1"/>
  <c r="V226" i="1" s="1"/>
  <c r="U166" i="1"/>
  <c r="V166" i="1" s="1"/>
  <c r="U130" i="1"/>
  <c r="V130" i="1" s="1"/>
  <c r="U70" i="1"/>
  <c r="V70" i="1" s="1"/>
  <c r="U22" i="1"/>
  <c r="V22" i="1" s="1"/>
  <c r="U3499" i="1"/>
  <c r="V3499" i="1" s="1"/>
  <c r="U3439" i="1"/>
  <c r="V3439" i="1" s="1"/>
  <c r="U3427" i="1"/>
  <c r="V3427" i="1" s="1"/>
  <c r="U3283" i="1"/>
  <c r="V3283" i="1" s="1"/>
  <c r="U1639" i="1"/>
  <c r="V1639" i="1" s="1"/>
  <c r="U1495" i="1"/>
  <c r="V1495" i="1" s="1"/>
  <c r="U4994" i="1"/>
  <c r="V4994" i="1" s="1"/>
  <c r="U4982" i="1"/>
  <c r="V4982" i="1" s="1"/>
  <c r="U4970" i="1"/>
  <c r="V4970" i="1" s="1"/>
  <c r="U4958" i="1"/>
  <c r="V4958" i="1" s="1"/>
  <c r="U4946" i="1"/>
  <c r="V4946" i="1" s="1"/>
  <c r="U4934" i="1"/>
  <c r="V4934" i="1" s="1"/>
  <c r="U4922" i="1"/>
  <c r="V4922" i="1" s="1"/>
  <c r="U4910" i="1"/>
  <c r="V4910" i="1" s="1"/>
  <c r="U4898" i="1"/>
  <c r="V4898" i="1" s="1"/>
  <c r="U4886" i="1"/>
  <c r="V4886" i="1" s="1"/>
  <c r="U4874" i="1"/>
  <c r="V4874" i="1" s="1"/>
  <c r="U4862" i="1"/>
  <c r="V4862" i="1" s="1"/>
  <c r="U4850" i="1"/>
  <c r="V4850" i="1" s="1"/>
  <c r="U4838" i="1"/>
  <c r="V4838" i="1" s="1"/>
  <c r="U4826" i="1"/>
  <c r="V4826" i="1" s="1"/>
  <c r="U4814" i="1"/>
  <c r="V4814" i="1" s="1"/>
  <c r="U4790" i="1"/>
  <c r="V4790" i="1" s="1"/>
  <c r="U4778" i="1"/>
  <c r="V4778" i="1" s="1"/>
  <c r="U4754" i="1"/>
  <c r="V4754" i="1" s="1"/>
  <c r="U4742" i="1"/>
  <c r="V4742" i="1" s="1"/>
  <c r="U4730" i="1"/>
  <c r="V4730" i="1" s="1"/>
  <c r="U4718" i="1"/>
  <c r="V4718" i="1" s="1"/>
  <c r="U4706" i="1"/>
  <c r="V4706" i="1" s="1"/>
  <c r="U4694" i="1"/>
  <c r="V4694" i="1" s="1"/>
  <c r="U4682" i="1"/>
  <c r="V4682" i="1" s="1"/>
  <c r="U4670" i="1"/>
  <c r="V4670" i="1" s="1"/>
  <c r="U4658" i="1"/>
  <c r="V4658" i="1" s="1"/>
  <c r="U4646" i="1"/>
  <c r="V4646" i="1" s="1"/>
  <c r="U4634" i="1"/>
  <c r="V4634" i="1" s="1"/>
  <c r="U4622" i="1"/>
  <c r="V4622" i="1" s="1"/>
  <c r="U4598" i="1"/>
  <c r="V4598" i="1" s="1"/>
  <c r="U4586" i="1"/>
  <c r="V4586" i="1" s="1"/>
  <c r="U4574" i="1"/>
  <c r="V4574" i="1" s="1"/>
  <c r="U4562" i="1"/>
  <c r="V4562" i="1" s="1"/>
  <c r="U4550" i="1"/>
  <c r="V4550" i="1" s="1"/>
  <c r="U4538" i="1"/>
  <c r="V4538" i="1" s="1"/>
  <c r="U4526" i="1"/>
  <c r="V4526" i="1" s="1"/>
  <c r="U4514" i="1"/>
  <c r="V4514" i="1" s="1"/>
  <c r="U4502" i="1"/>
  <c r="V4502" i="1" s="1"/>
  <c r="U4490" i="1"/>
  <c r="V4490" i="1" s="1"/>
  <c r="U4478" i="1"/>
  <c r="V4478" i="1" s="1"/>
  <c r="U4454" i="1"/>
  <c r="V4454" i="1" s="1"/>
  <c r="U4442" i="1"/>
  <c r="V4442" i="1" s="1"/>
  <c r="U4430" i="1"/>
  <c r="V4430" i="1" s="1"/>
  <c r="U4418" i="1"/>
  <c r="V4418" i="1" s="1"/>
  <c r="U4406" i="1"/>
  <c r="V4406" i="1" s="1"/>
  <c r="U4394" i="1"/>
  <c r="V4394" i="1" s="1"/>
  <c r="U4382" i="1"/>
  <c r="V4382" i="1" s="1"/>
  <c r="U4370" i="1"/>
  <c r="V4370" i="1" s="1"/>
  <c r="U4358" i="1"/>
  <c r="V4358" i="1" s="1"/>
  <c r="U4346" i="1"/>
  <c r="V4346" i="1" s="1"/>
  <c r="U4334" i="1"/>
  <c r="V4334" i="1" s="1"/>
  <c r="U4322" i="1"/>
  <c r="V4322" i="1" s="1"/>
  <c r="U4310" i="1"/>
  <c r="V4310" i="1" s="1"/>
  <c r="U4298" i="1"/>
  <c r="V4298" i="1" s="1"/>
  <c r="U4286" i="1"/>
  <c r="V4286" i="1" s="1"/>
  <c r="U4274" i="1"/>
  <c r="V4274" i="1" s="1"/>
  <c r="U4262" i="1"/>
  <c r="V4262" i="1" s="1"/>
  <c r="U4250" i="1"/>
  <c r="V4250" i="1" s="1"/>
  <c r="U4238" i="1"/>
  <c r="V4238" i="1" s="1"/>
  <c r="U4226" i="1"/>
  <c r="V4226" i="1" s="1"/>
  <c r="U4214" i="1"/>
  <c r="V4214" i="1" s="1"/>
  <c r="U4202" i="1"/>
  <c r="V4202" i="1" s="1"/>
  <c r="U4190" i="1"/>
  <c r="V4190" i="1" s="1"/>
  <c r="U4166" i="1"/>
  <c r="V4166" i="1" s="1"/>
  <c r="U4154" i="1"/>
  <c r="V4154" i="1" s="1"/>
  <c r="U4142" i="1"/>
  <c r="V4142" i="1" s="1"/>
  <c r="U4130" i="1"/>
  <c r="V4130" i="1" s="1"/>
  <c r="U4118" i="1"/>
  <c r="V4118" i="1" s="1"/>
  <c r="U4106" i="1"/>
  <c r="V4106" i="1" s="1"/>
  <c r="U4094" i="1"/>
  <c r="V4094" i="1" s="1"/>
  <c r="U4082" i="1"/>
  <c r="V4082" i="1" s="1"/>
  <c r="U4070" i="1"/>
  <c r="V4070" i="1" s="1"/>
  <c r="U4058" i="1"/>
  <c r="V4058" i="1" s="1"/>
  <c r="U4046" i="1"/>
  <c r="V4046" i="1" s="1"/>
  <c r="U4034" i="1"/>
  <c r="V4034" i="1" s="1"/>
  <c r="U4022" i="1"/>
  <c r="V4022" i="1" s="1"/>
  <c r="U3998" i="1"/>
  <c r="V3998" i="1" s="1"/>
  <c r="U3986" i="1"/>
  <c r="V3986" i="1" s="1"/>
  <c r="U3974" i="1"/>
  <c r="V3974" i="1" s="1"/>
  <c r="U3962" i="1"/>
  <c r="V3962" i="1" s="1"/>
  <c r="U3950" i="1"/>
  <c r="V3950" i="1" s="1"/>
  <c r="U3938" i="1"/>
  <c r="V3938" i="1" s="1"/>
  <c r="U3926" i="1"/>
  <c r="V3926" i="1" s="1"/>
  <c r="U3914" i="1"/>
  <c r="V3914" i="1" s="1"/>
  <c r="U3902" i="1"/>
  <c r="V3902" i="1" s="1"/>
  <c r="U3890" i="1"/>
  <c r="V3890" i="1" s="1"/>
  <c r="U3878" i="1"/>
  <c r="V3878" i="1" s="1"/>
  <c r="U3866" i="1"/>
  <c r="V3866" i="1" s="1"/>
  <c r="U3854" i="1"/>
  <c r="V3854" i="1" s="1"/>
  <c r="U3842" i="1"/>
  <c r="V3842" i="1" s="1"/>
  <c r="U3830" i="1"/>
  <c r="V3830" i="1" s="1"/>
  <c r="U3818" i="1"/>
  <c r="V3818" i="1" s="1"/>
  <c r="U3806" i="1"/>
  <c r="V3806" i="1" s="1"/>
  <c r="U3794" i="1"/>
  <c r="V3794" i="1" s="1"/>
  <c r="U3782" i="1"/>
  <c r="V3782" i="1" s="1"/>
  <c r="U3770" i="1"/>
  <c r="V3770" i="1" s="1"/>
  <c r="U3758" i="1"/>
  <c r="V3758" i="1" s="1"/>
  <c r="U3746" i="1"/>
  <c r="V3746" i="1" s="1"/>
  <c r="U3734" i="1"/>
  <c r="V3734" i="1" s="1"/>
  <c r="U3722" i="1"/>
  <c r="V3722" i="1" s="1"/>
  <c r="U3710" i="1"/>
  <c r="V3710" i="1" s="1"/>
  <c r="U3698" i="1"/>
  <c r="V3698" i="1" s="1"/>
  <c r="U3686" i="1"/>
  <c r="V3686" i="1" s="1"/>
  <c r="U3674" i="1"/>
  <c r="V3674" i="1" s="1"/>
  <c r="U3662" i="1"/>
  <c r="V3662" i="1" s="1"/>
  <c r="U3650" i="1"/>
  <c r="V3650" i="1" s="1"/>
  <c r="U3638" i="1"/>
  <c r="V3638" i="1" s="1"/>
  <c r="U3626" i="1"/>
  <c r="V3626" i="1" s="1"/>
  <c r="U3614" i="1"/>
  <c r="V3614" i="1" s="1"/>
  <c r="U3602" i="1"/>
  <c r="V3602" i="1" s="1"/>
  <c r="U3590" i="1"/>
  <c r="V3590" i="1" s="1"/>
  <c r="U3578" i="1"/>
  <c r="V3578" i="1" s="1"/>
  <c r="U3566" i="1"/>
  <c r="V3566" i="1" s="1"/>
  <c r="U3554" i="1"/>
  <c r="V3554" i="1" s="1"/>
  <c r="U3542" i="1"/>
  <c r="V3542" i="1" s="1"/>
  <c r="U3518" i="1"/>
  <c r="V3518" i="1" s="1"/>
  <c r="U3506" i="1"/>
  <c r="V3506" i="1" s="1"/>
  <c r="U3494" i="1"/>
  <c r="V3494" i="1" s="1"/>
  <c r="U3470" i="1"/>
  <c r="V3470" i="1" s="1"/>
  <c r="U3458" i="1"/>
  <c r="V3458" i="1" s="1"/>
  <c r="U3446" i="1"/>
  <c r="V3446" i="1" s="1"/>
  <c r="U3434" i="1"/>
  <c r="V3434" i="1" s="1"/>
  <c r="U3410" i="1"/>
  <c r="V3410" i="1" s="1"/>
  <c r="U3398" i="1"/>
  <c r="V3398" i="1" s="1"/>
  <c r="U3386" i="1"/>
  <c r="V3386" i="1" s="1"/>
  <c r="U3374" i="1"/>
  <c r="V3374" i="1" s="1"/>
  <c r="U3362" i="1"/>
  <c r="V3362" i="1" s="1"/>
  <c r="U3350" i="1"/>
  <c r="V3350" i="1" s="1"/>
  <c r="U3338" i="1"/>
  <c r="V3338" i="1" s="1"/>
  <c r="U3326" i="1"/>
  <c r="V3326" i="1" s="1"/>
  <c r="U3314" i="1"/>
  <c r="V3314" i="1" s="1"/>
  <c r="U3302" i="1"/>
  <c r="V3302" i="1" s="1"/>
  <c r="U3290" i="1"/>
  <c r="V3290" i="1" s="1"/>
  <c r="U3278" i="1"/>
  <c r="V3278" i="1" s="1"/>
  <c r="U3266" i="1"/>
  <c r="V3266" i="1" s="1"/>
  <c r="U3254" i="1"/>
  <c r="V3254" i="1" s="1"/>
  <c r="U3242" i="1"/>
  <c r="V3242" i="1" s="1"/>
  <c r="U3230" i="1"/>
  <c r="V3230" i="1" s="1"/>
  <c r="U3218" i="1"/>
  <c r="V3218" i="1" s="1"/>
  <c r="U3206" i="1"/>
  <c r="V3206" i="1" s="1"/>
  <c r="U3194" i="1"/>
  <c r="V3194" i="1" s="1"/>
  <c r="U3182" i="1"/>
  <c r="V3182" i="1" s="1"/>
  <c r="U3170" i="1"/>
  <c r="V3170" i="1" s="1"/>
  <c r="U3158" i="1"/>
  <c r="V3158" i="1" s="1"/>
  <c r="U3146" i="1"/>
  <c r="V3146" i="1" s="1"/>
  <c r="U3134" i="1"/>
  <c r="V3134" i="1" s="1"/>
  <c r="U3122" i="1"/>
  <c r="V3122" i="1" s="1"/>
  <c r="U3110" i="1"/>
  <c r="V3110" i="1" s="1"/>
  <c r="U3098" i="1"/>
  <c r="V3098" i="1" s="1"/>
  <c r="U3086" i="1"/>
  <c r="V3086" i="1" s="1"/>
  <c r="U3074" i="1"/>
  <c r="V3074" i="1" s="1"/>
  <c r="U3062" i="1"/>
  <c r="V3062" i="1" s="1"/>
  <c r="U3050" i="1"/>
  <c r="V3050" i="1" s="1"/>
  <c r="U3038" i="1"/>
  <c r="V3038" i="1" s="1"/>
  <c r="U3026" i="1"/>
  <c r="V3026" i="1" s="1"/>
  <c r="U3014" i="1"/>
  <c r="V3014" i="1" s="1"/>
  <c r="U3002" i="1"/>
  <c r="V3002" i="1" s="1"/>
  <c r="U2990" i="1"/>
  <c r="V2990" i="1" s="1"/>
  <c r="U2978" i="1"/>
  <c r="V2978" i="1" s="1"/>
  <c r="U2966" i="1"/>
  <c r="V2966" i="1" s="1"/>
  <c r="U2954" i="1"/>
  <c r="V2954" i="1" s="1"/>
  <c r="U2942" i="1"/>
  <c r="V2942" i="1" s="1"/>
  <c r="U2930" i="1"/>
  <c r="V2930" i="1" s="1"/>
  <c r="U2918" i="1"/>
  <c r="V2918" i="1" s="1"/>
  <c r="U2906" i="1"/>
  <c r="V2906" i="1" s="1"/>
  <c r="U2894" i="1"/>
  <c r="V2894" i="1" s="1"/>
  <c r="U2882" i="1"/>
  <c r="V2882" i="1" s="1"/>
  <c r="U2870" i="1"/>
  <c r="V2870" i="1" s="1"/>
  <c r="U2858" i="1"/>
  <c r="V2858" i="1" s="1"/>
  <c r="U2846" i="1"/>
  <c r="V2846" i="1" s="1"/>
  <c r="U2834" i="1"/>
  <c r="V2834" i="1" s="1"/>
  <c r="U2822" i="1"/>
  <c r="V2822" i="1" s="1"/>
  <c r="U2810" i="1"/>
  <c r="V2810" i="1" s="1"/>
  <c r="U2798" i="1"/>
  <c r="V2798" i="1" s="1"/>
  <c r="U2786" i="1"/>
  <c r="V2786" i="1" s="1"/>
  <c r="U2774" i="1"/>
  <c r="V2774" i="1" s="1"/>
  <c r="U2762" i="1"/>
  <c r="V2762" i="1" s="1"/>
  <c r="U2750" i="1"/>
  <c r="V2750" i="1" s="1"/>
  <c r="U2738" i="1"/>
  <c r="V2738" i="1" s="1"/>
  <c r="U2726" i="1"/>
  <c r="V2726" i="1" s="1"/>
  <c r="U2714" i="1"/>
  <c r="V2714" i="1" s="1"/>
  <c r="U2702" i="1"/>
  <c r="V2702" i="1" s="1"/>
  <c r="U2690" i="1"/>
  <c r="V2690" i="1" s="1"/>
  <c r="U2678" i="1"/>
  <c r="V2678" i="1" s="1"/>
  <c r="U2666" i="1"/>
  <c r="V2666" i="1" s="1"/>
  <c r="U2654" i="1"/>
  <c r="V2654" i="1" s="1"/>
  <c r="U2642" i="1"/>
  <c r="V2642" i="1" s="1"/>
  <c r="U2630" i="1"/>
  <c r="V2630" i="1" s="1"/>
  <c r="U2618" i="1"/>
  <c r="V2618" i="1" s="1"/>
  <c r="U2606" i="1"/>
  <c r="V2606" i="1" s="1"/>
  <c r="U2594" i="1"/>
  <c r="V2594" i="1" s="1"/>
  <c r="U2582" i="1"/>
  <c r="V2582" i="1" s="1"/>
  <c r="U2570" i="1"/>
  <c r="V2570" i="1" s="1"/>
  <c r="U2558" i="1"/>
  <c r="V2558" i="1" s="1"/>
  <c r="U2546" i="1"/>
  <c r="V2546" i="1" s="1"/>
  <c r="U2534" i="1"/>
  <c r="V2534" i="1" s="1"/>
  <c r="U2522" i="1"/>
  <c r="V2522" i="1" s="1"/>
  <c r="U2510" i="1"/>
  <c r="V2510" i="1" s="1"/>
  <c r="U2498" i="1"/>
  <c r="V2498" i="1" s="1"/>
  <c r="U2486" i="1"/>
  <c r="V2486" i="1" s="1"/>
  <c r="U2474" i="1"/>
  <c r="V2474" i="1" s="1"/>
  <c r="U2462" i="1"/>
  <c r="V2462" i="1" s="1"/>
  <c r="U2450" i="1"/>
  <c r="V2450" i="1" s="1"/>
  <c r="U2438" i="1"/>
  <c r="V2438" i="1" s="1"/>
  <c r="U2426" i="1"/>
  <c r="V2426" i="1" s="1"/>
  <c r="U2402" i="1"/>
  <c r="V2402" i="1" s="1"/>
  <c r="U2390" i="1"/>
  <c r="V2390" i="1" s="1"/>
  <c r="U2378" i="1"/>
  <c r="V2378" i="1" s="1"/>
  <c r="U2366" i="1"/>
  <c r="V2366" i="1" s="1"/>
  <c r="U2354" i="1"/>
  <c r="V2354" i="1" s="1"/>
  <c r="U2342" i="1"/>
  <c r="V2342" i="1" s="1"/>
  <c r="U2330" i="1"/>
  <c r="V2330" i="1" s="1"/>
  <c r="U2318" i="1"/>
  <c r="V2318" i="1" s="1"/>
  <c r="U2306" i="1"/>
  <c r="V2306" i="1" s="1"/>
  <c r="U2294" i="1"/>
  <c r="V2294" i="1" s="1"/>
  <c r="U2282" i="1"/>
  <c r="V2282" i="1" s="1"/>
  <c r="U2270" i="1"/>
  <c r="V2270" i="1" s="1"/>
  <c r="U2258" i="1"/>
  <c r="V2258" i="1" s="1"/>
  <c r="U2246" i="1"/>
  <c r="V2246" i="1" s="1"/>
  <c r="U2234" i="1"/>
  <c r="V2234" i="1" s="1"/>
  <c r="U2210" i="1"/>
  <c r="V2210" i="1" s="1"/>
  <c r="U2198" i="1"/>
  <c r="V2198" i="1" s="1"/>
  <c r="U2186" i="1"/>
  <c r="V2186" i="1" s="1"/>
  <c r="U2174" i="1"/>
  <c r="V2174" i="1" s="1"/>
  <c r="U2162" i="1"/>
  <c r="V2162" i="1" s="1"/>
  <c r="U2150" i="1"/>
  <c r="V2150" i="1" s="1"/>
  <c r="U2138" i="1"/>
  <c r="V2138" i="1" s="1"/>
  <c r="U2126" i="1"/>
  <c r="V2126" i="1" s="1"/>
  <c r="U2114" i="1"/>
  <c r="V2114" i="1" s="1"/>
  <c r="U2102" i="1"/>
  <c r="V2102" i="1" s="1"/>
  <c r="U2090" i="1"/>
  <c r="V2090" i="1" s="1"/>
  <c r="U2078" i="1"/>
  <c r="V2078" i="1" s="1"/>
  <c r="U2066" i="1"/>
  <c r="V2066" i="1" s="1"/>
  <c r="U2054" i="1"/>
  <c r="V2054" i="1" s="1"/>
  <c r="U2042" i="1"/>
  <c r="V2042" i="1" s="1"/>
  <c r="U2030" i="1"/>
  <c r="V2030" i="1" s="1"/>
  <c r="U2018" i="1"/>
  <c r="V2018" i="1" s="1"/>
  <c r="U2006" i="1"/>
  <c r="V2006" i="1" s="1"/>
  <c r="U1994" i="1"/>
  <c r="V1994" i="1" s="1"/>
  <c r="U1982" i="1"/>
  <c r="V1982" i="1" s="1"/>
  <c r="U1970" i="1"/>
  <c r="V1970" i="1" s="1"/>
  <c r="U1958" i="1"/>
  <c r="V1958" i="1" s="1"/>
  <c r="U1946" i="1"/>
  <c r="V1946" i="1" s="1"/>
  <c r="U1934" i="1"/>
  <c r="V1934" i="1" s="1"/>
  <c r="U1922" i="1"/>
  <c r="V1922" i="1" s="1"/>
  <c r="U1910" i="1"/>
  <c r="V1910" i="1" s="1"/>
  <c r="U1898" i="1"/>
  <c r="V1898" i="1" s="1"/>
  <c r="U1886" i="1"/>
  <c r="V1886" i="1" s="1"/>
  <c r="U1874" i="1"/>
  <c r="V1874" i="1" s="1"/>
  <c r="U1862" i="1"/>
  <c r="V1862" i="1" s="1"/>
  <c r="U1850" i="1"/>
  <c r="V1850" i="1" s="1"/>
  <c r="U1838" i="1"/>
  <c r="V1838" i="1" s="1"/>
  <c r="U1826" i="1"/>
  <c r="V1826" i="1" s="1"/>
  <c r="U1814" i="1"/>
  <c r="V1814" i="1" s="1"/>
  <c r="U1802" i="1"/>
  <c r="V1802" i="1" s="1"/>
  <c r="U1790" i="1"/>
  <c r="V1790" i="1" s="1"/>
  <c r="U1778" i="1"/>
  <c r="V1778" i="1" s="1"/>
  <c r="U1766" i="1"/>
  <c r="V1766" i="1" s="1"/>
  <c r="U1754" i="1"/>
  <c r="V1754" i="1" s="1"/>
  <c r="U1742" i="1"/>
  <c r="V1742" i="1" s="1"/>
  <c r="U1730" i="1"/>
  <c r="V1730" i="1" s="1"/>
  <c r="U1718" i="1"/>
  <c r="V1718" i="1" s="1"/>
  <c r="U1706" i="1"/>
  <c r="V1706" i="1" s="1"/>
  <c r="U1694" i="1"/>
  <c r="V1694" i="1" s="1"/>
  <c r="U1682" i="1"/>
  <c r="V1682" i="1" s="1"/>
  <c r="U1670" i="1"/>
  <c r="V1670" i="1" s="1"/>
  <c r="U1658" i="1"/>
  <c r="V1658" i="1" s="1"/>
  <c r="U1646" i="1"/>
  <c r="V1646" i="1" s="1"/>
  <c r="U1634" i="1"/>
  <c r="V1634" i="1" s="1"/>
  <c r="U1622" i="1"/>
  <c r="V1622" i="1" s="1"/>
  <c r="U1610" i="1"/>
  <c r="V1610" i="1" s="1"/>
  <c r="U1598" i="1"/>
  <c r="V1598" i="1" s="1"/>
  <c r="U1586" i="1"/>
  <c r="V1586" i="1" s="1"/>
  <c r="U1574" i="1"/>
  <c r="V1574" i="1" s="1"/>
  <c r="U1562" i="1"/>
  <c r="V1562" i="1" s="1"/>
  <c r="U1550" i="1"/>
  <c r="V1550" i="1" s="1"/>
  <c r="U1538" i="1"/>
  <c r="V1538" i="1" s="1"/>
  <c r="U1526" i="1"/>
  <c r="V1526" i="1" s="1"/>
  <c r="U1514" i="1"/>
  <c r="V1514" i="1" s="1"/>
  <c r="U1502" i="1"/>
  <c r="V1502" i="1" s="1"/>
  <c r="U1490" i="1"/>
  <c r="V1490" i="1" s="1"/>
  <c r="U1478" i="1"/>
  <c r="V1478" i="1" s="1"/>
  <c r="U1466" i="1"/>
  <c r="V1466" i="1" s="1"/>
  <c r="U1454" i="1"/>
  <c r="V1454" i="1" s="1"/>
  <c r="U1442" i="1"/>
  <c r="V1442" i="1" s="1"/>
  <c r="U1430" i="1"/>
  <c r="V1430" i="1" s="1"/>
  <c r="U1418" i="1"/>
  <c r="V1418" i="1" s="1"/>
  <c r="U1406" i="1"/>
  <c r="V1406" i="1" s="1"/>
  <c r="U1394" i="1"/>
  <c r="V1394" i="1" s="1"/>
  <c r="U1382" i="1"/>
  <c r="V1382" i="1" s="1"/>
  <c r="U1370" i="1"/>
  <c r="V1370" i="1" s="1"/>
  <c r="U1358" i="1"/>
  <c r="V1358" i="1" s="1"/>
  <c r="U1346" i="1"/>
  <c r="V1346" i="1" s="1"/>
  <c r="U1334" i="1"/>
  <c r="V1334" i="1" s="1"/>
  <c r="U1322" i="1"/>
  <c r="V1322" i="1" s="1"/>
  <c r="U1310" i="1"/>
  <c r="V1310" i="1" s="1"/>
  <c r="U1298" i="1"/>
  <c r="V1298" i="1" s="1"/>
  <c r="U1286" i="1"/>
  <c r="V1286" i="1" s="1"/>
  <c r="U1274" i="1"/>
  <c r="V1274" i="1" s="1"/>
  <c r="U1262" i="1"/>
  <c r="V1262" i="1" s="1"/>
  <c r="U1250" i="1"/>
  <c r="V1250" i="1" s="1"/>
  <c r="U1238" i="1"/>
  <c r="V1238" i="1" s="1"/>
  <c r="U1226" i="1"/>
  <c r="V1226" i="1" s="1"/>
  <c r="U1214" i="1"/>
  <c r="V1214" i="1" s="1"/>
  <c r="U1202" i="1"/>
  <c r="V1202" i="1" s="1"/>
  <c r="U1190" i="1"/>
  <c r="V1190" i="1" s="1"/>
  <c r="U1178" i="1"/>
  <c r="V1178" i="1" s="1"/>
  <c r="U1166" i="1"/>
  <c r="V1166" i="1" s="1"/>
  <c r="U1154" i="1"/>
  <c r="V1154" i="1" s="1"/>
  <c r="U1142" i="1"/>
  <c r="V1142" i="1" s="1"/>
  <c r="U1130" i="1"/>
  <c r="V1130" i="1" s="1"/>
  <c r="U1118" i="1"/>
  <c r="V1118" i="1" s="1"/>
  <c r="U1106" i="1"/>
  <c r="V1106" i="1" s="1"/>
  <c r="U1094" i="1"/>
  <c r="V1094" i="1" s="1"/>
  <c r="U1082" i="1"/>
  <c r="V1082" i="1" s="1"/>
  <c r="U1070" i="1"/>
  <c r="V1070" i="1" s="1"/>
  <c r="U1058" i="1"/>
  <c r="V1058" i="1" s="1"/>
  <c r="U254" i="1"/>
  <c r="V254" i="1" s="1"/>
  <c r="U1046" i="1"/>
  <c r="V1046" i="1" s="1"/>
  <c r="U1034" i="1"/>
  <c r="V1034" i="1" s="1"/>
  <c r="U1022" i="1"/>
  <c r="V1022" i="1" s="1"/>
  <c r="U1010" i="1"/>
  <c r="V1010" i="1" s="1"/>
  <c r="U998" i="1"/>
  <c r="V998" i="1" s="1"/>
  <c r="U986" i="1"/>
  <c r="V986" i="1" s="1"/>
  <c r="U974" i="1"/>
  <c r="V974" i="1" s="1"/>
  <c r="U962" i="1"/>
  <c r="V962" i="1" s="1"/>
  <c r="U950" i="1"/>
  <c r="V950" i="1" s="1"/>
  <c r="U938" i="1"/>
  <c r="V938" i="1" s="1"/>
  <c r="U926" i="1"/>
  <c r="V926" i="1" s="1"/>
  <c r="U914" i="1"/>
  <c r="V914" i="1" s="1"/>
  <c r="U902" i="1"/>
  <c r="V902" i="1" s="1"/>
  <c r="U890" i="1"/>
  <c r="V890" i="1" s="1"/>
  <c r="U878" i="1"/>
  <c r="V878" i="1" s="1"/>
  <c r="U866" i="1"/>
  <c r="V866" i="1" s="1"/>
  <c r="U854" i="1"/>
  <c r="V854" i="1" s="1"/>
  <c r="U842" i="1"/>
  <c r="V842" i="1" s="1"/>
  <c r="U830" i="1"/>
  <c r="V830" i="1" s="1"/>
  <c r="U818" i="1"/>
  <c r="V818" i="1" s="1"/>
  <c r="U806" i="1"/>
  <c r="V806" i="1" s="1"/>
  <c r="U794" i="1"/>
  <c r="V794" i="1" s="1"/>
  <c r="U782" i="1"/>
  <c r="V782" i="1" s="1"/>
  <c r="U770" i="1"/>
  <c r="V770" i="1" s="1"/>
  <c r="U758" i="1"/>
  <c r="V758" i="1" s="1"/>
  <c r="U746" i="1"/>
  <c r="V746" i="1" s="1"/>
  <c r="U734" i="1"/>
  <c r="V734" i="1" s="1"/>
  <c r="U722" i="1"/>
  <c r="V722" i="1" s="1"/>
  <c r="U710" i="1"/>
  <c r="V710" i="1" s="1"/>
  <c r="U698" i="1"/>
  <c r="V698" i="1" s="1"/>
  <c r="U686" i="1"/>
  <c r="V686" i="1" s="1"/>
  <c r="U674" i="1"/>
  <c r="V674" i="1" s="1"/>
  <c r="U662" i="1"/>
  <c r="V662" i="1" s="1"/>
  <c r="U650" i="1"/>
  <c r="V650" i="1" s="1"/>
  <c r="U638" i="1"/>
  <c r="V638" i="1" s="1"/>
  <c r="U626" i="1"/>
  <c r="V626" i="1" s="1"/>
  <c r="U614" i="1"/>
  <c r="V614" i="1" s="1"/>
  <c r="U602" i="1"/>
  <c r="V602" i="1" s="1"/>
  <c r="U590" i="1"/>
  <c r="V590" i="1" s="1"/>
  <c r="U578" i="1"/>
  <c r="V578" i="1" s="1"/>
  <c r="U566" i="1"/>
  <c r="V566" i="1" s="1"/>
  <c r="U554" i="1"/>
  <c r="V554" i="1" s="1"/>
  <c r="U542" i="1"/>
  <c r="V542" i="1" s="1"/>
  <c r="U530" i="1"/>
  <c r="V530" i="1" s="1"/>
  <c r="U518" i="1"/>
  <c r="V518" i="1" s="1"/>
  <c r="U506" i="1"/>
  <c r="V506" i="1" s="1"/>
  <c r="U494" i="1"/>
  <c r="V494" i="1" s="1"/>
  <c r="U482" i="1"/>
  <c r="V482" i="1" s="1"/>
  <c r="U470" i="1"/>
  <c r="V470" i="1" s="1"/>
  <c r="U458" i="1"/>
  <c r="V458" i="1" s="1"/>
  <c r="U446" i="1"/>
  <c r="V446" i="1" s="1"/>
  <c r="U434" i="1"/>
  <c r="V434" i="1" s="1"/>
  <c r="U422" i="1"/>
  <c r="V422" i="1" s="1"/>
  <c r="U410" i="1"/>
  <c r="V410" i="1" s="1"/>
  <c r="U398" i="1"/>
  <c r="V398" i="1" s="1"/>
  <c r="U386" i="1"/>
  <c r="V386" i="1" s="1"/>
  <c r="U374" i="1"/>
  <c r="V374" i="1" s="1"/>
  <c r="U362" i="1"/>
  <c r="V362" i="1" s="1"/>
  <c r="U350" i="1"/>
  <c r="V350" i="1" s="1"/>
  <c r="U338" i="1"/>
  <c r="V338" i="1" s="1"/>
  <c r="U326" i="1"/>
  <c r="V326" i="1" s="1"/>
  <c r="U314" i="1"/>
  <c r="V314" i="1" s="1"/>
  <c r="U302" i="1"/>
  <c r="V302" i="1" s="1"/>
  <c r="U290" i="1"/>
  <c r="V290" i="1" s="1"/>
  <c r="U278" i="1"/>
  <c r="V278" i="1" s="1"/>
  <c r="U266" i="1"/>
  <c r="V266" i="1" s="1"/>
  <c r="U242" i="1"/>
  <c r="V242" i="1" s="1"/>
  <c r="U230" i="1"/>
  <c r="V230" i="1" s="1"/>
  <c r="U218" i="1"/>
  <c r="V218" i="1" s="1"/>
  <c r="U206" i="1"/>
  <c r="V206" i="1" s="1"/>
  <c r="U194" i="1"/>
  <c r="V194" i="1" s="1"/>
  <c r="U182" i="1"/>
  <c r="V182" i="1" s="1"/>
  <c r="U170" i="1"/>
  <c r="V170" i="1" s="1"/>
  <c r="U158" i="1"/>
  <c r="V158" i="1" s="1"/>
  <c r="U146" i="1"/>
  <c r="V146" i="1" s="1"/>
  <c r="U134" i="1"/>
  <c r="V134" i="1" s="1"/>
  <c r="U122" i="1"/>
  <c r="V122" i="1" s="1"/>
  <c r="U110" i="1"/>
  <c r="V110" i="1" s="1"/>
  <c r="U98" i="1"/>
  <c r="V98" i="1" s="1"/>
  <c r="U86" i="1"/>
  <c r="V86" i="1" s="1"/>
  <c r="U74" i="1"/>
  <c r="V74" i="1" s="1"/>
  <c r="U62" i="1"/>
  <c r="V62" i="1" s="1"/>
  <c r="U50" i="1"/>
  <c r="V50" i="1" s="1"/>
  <c r="U38" i="1"/>
  <c r="V38" i="1" s="1"/>
  <c r="U26" i="1"/>
  <c r="V26" i="1" s="1"/>
  <c r="U4993" i="1"/>
  <c r="V4993" i="1" s="1"/>
  <c r="U4981" i="1"/>
  <c r="V4981" i="1" s="1"/>
  <c r="U4969" i="1"/>
  <c r="V4969" i="1" s="1"/>
  <c r="U4957" i="1"/>
  <c r="V4957" i="1" s="1"/>
  <c r="U4945" i="1"/>
  <c r="V4945" i="1" s="1"/>
  <c r="U4921" i="1"/>
  <c r="V4921" i="1" s="1"/>
  <c r="U4909" i="1"/>
  <c r="V4909" i="1" s="1"/>
  <c r="U4897" i="1"/>
  <c r="V4897" i="1" s="1"/>
  <c r="U4885" i="1"/>
  <c r="V4885" i="1" s="1"/>
  <c r="U4873" i="1"/>
  <c r="V4873" i="1" s="1"/>
  <c r="U4861" i="1"/>
  <c r="V4861" i="1" s="1"/>
  <c r="U4849" i="1"/>
  <c r="V4849" i="1" s="1"/>
  <c r="U4837" i="1"/>
  <c r="V4837" i="1" s="1"/>
  <c r="U4825" i="1"/>
  <c r="V4825" i="1" s="1"/>
  <c r="U4813" i="1"/>
  <c r="V4813" i="1" s="1"/>
  <c r="U4789" i="1"/>
  <c r="V4789" i="1" s="1"/>
  <c r="U4777" i="1"/>
  <c r="V4777" i="1" s="1"/>
  <c r="U4753" i="1"/>
  <c r="V4753" i="1" s="1"/>
  <c r="U4741" i="1"/>
  <c r="V4741" i="1" s="1"/>
  <c r="U4729" i="1"/>
  <c r="V4729" i="1" s="1"/>
  <c r="U4717" i="1"/>
  <c r="V4717" i="1" s="1"/>
  <c r="U4705" i="1"/>
  <c r="V4705" i="1" s="1"/>
  <c r="U4681" i="1"/>
  <c r="V4681" i="1" s="1"/>
  <c r="U4669" i="1"/>
  <c r="V4669" i="1" s="1"/>
  <c r="U4657" i="1"/>
  <c r="V4657" i="1" s="1"/>
  <c r="U4645" i="1"/>
  <c r="V4645" i="1" s="1"/>
  <c r="U4633" i="1"/>
  <c r="V4633" i="1" s="1"/>
  <c r="U4621" i="1"/>
  <c r="V4621" i="1" s="1"/>
  <c r="U4609" i="1"/>
  <c r="V4609" i="1" s="1"/>
  <c r="U4597" i="1"/>
  <c r="V4597" i="1" s="1"/>
  <c r="U4585" i="1"/>
  <c r="V4585" i="1" s="1"/>
  <c r="U4573" i="1"/>
  <c r="V4573" i="1" s="1"/>
  <c r="U4561" i="1"/>
  <c r="V4561" i="1" s="1"/>
  <c r="U4549" i="1"/>
  <c r="V4549" i="1" s="1"/>
  <c r="U4537" i="1"/>
  <c r="V4537" i="1" s="1"/>
  <c r="U4525" i="1"/>
  <c r="V4525" i="1" s="1"/>
  <c r="U4513" i="1"/>
  <c r="V4513" i="1" s="1"/>
  <c r="U4501" i="1"/>
  <c r="V4501" i="1" s="1"/>
  <c r="U4489" i="1"/>
  <c r="V4489" i="1" s="1"/>
  <c r="U4477" i="1"/>
  <c r="V4477" i="1" s="1"/>
  <c r="U4453" i="1"/>
  <c r="V4453" i="1" s="1"/>
  <c r="U4441" i="1"/>
  <c r="V4441" i="1" s="1"/>
  <c r="U4429" i="1"/>
  <c r="V4429" i="1" s="1"/>
  <c r="U4417" i="1"/>
  <c r="V4417" i="1" s="1"/>
  <c r="U4405" i="1"/>
  <c r="V4405" i="1" s="1"/>
  <c r="U4393" i="1"/>
  <c r="V4393" i="1" s="1"/>
  <c r="U4381" i="1"/>
  <c r="V4381" i="1" s="1"/>
  <c r="U4369" i="1"/>
  <c r="V4369" i="1" s="1"/>
  <c r="U4357" i="1"/>
  <c r="V4357" i="1" s="1"/>
  <c r="U4345" i="1"/>
  <c r="V4345" i="1" s="1"/>
  <c r="U4333" i="1"/>
  <c r="V4333" i="1" s="1"/>
  <c r="U4321" i="1"/>
  <c r="V4321" i="1" s="1"/>
  <c r="U4309" i="1"/>
  <c r="V4309" i="1" s="1"/>
  <c r="U4297" i="1"/>
  <c r="V4297" i="1" s="1"/>
  <c r="U4285" i="1"/>
  <c r="V4285" i="1" s="1"/>
  <c r="U4273" i="1"/>
  <c r="V4273" i="1" s="1"/>
  <c r="U4261" i="1"/>
  <c r="V4261" i="1" s="1"/>
  <c r="U4249" i="1"/>
  <c r="V4249" i="1" s="1"/>
  <c r="U4237" i="1"/>
  <c r="V4237" i="1" s="1"/>
  <c r="U4225" i="1"/>
  <c r="V4225" i="1" s="1"/>
  <c r="U4213" i="1"/>
  <c r="V4213" i="1" s="1"/>
  <c r="U4201" i="1"/>
  <c r="V4201" i="1" s="1"/>
  <c r="U4189" i="1"/>
  <c r="V4189" i="1" s="1"/>
  <c r="U4165" i="1"/>
  <c r="V4165" i="1" s="1"/>
  <c r="U4153" i="1"/>
  <c r="V4153" i="1" s="1"/>
  <c r="U4141" i="1"/>
  <c r="V4141" i="1" s="1"/>
  <c r="U4129" i="1"/>
  <c r="V4129" i="1" s="1"/>
  <c r="U4117" i="1"/>
  <c r="V4117" i="1" s="1"/>
  <c r="U4105" i="1"/>
  <c r="V4105" i="1" s="1"/>
  <c r="U4093" i="1"/>
  <c r="V4093" i="1" s="1"/>
  <c r="U4081" i="1"/>
  <c r="V4081" i="1" s="1"/>
  <c r="U4057" i="1"/>
  <c r="V4057" i="1" s="1"/>
  <c r="U4045" i="1"/>
  <c r="V4045" i="1" s="1"/>
  <c r="U4033" i="1"/>
  <c r="V4033" i="1" s="1"/>
  <c r="U4021" i="1"/>
  <c r="V4021" i="1" s="1"/>
  <c r="U4009" i="1"/>
  <c r="V4009" i="1" s="1"/>
  <c r="U3997" i="1"/>
  <c r="V3997" i="1" s="1"/>
  <c r="U3985" i="1"/>
  <c r="V3985" i="1" s="1"/>
  <c r="U3973" i="1"/>
  <c r="V3973" i="1" s="1"/>
  <c r="U3961" i="1"/>
  <c r="V3961" i="1" s="1"/>
  <c r="U3949" i="1"/>
  <c r="V3949" i="1" s="1"/>
  <c r="U3937" i="1"/>
  <c r="V3937" i="1" s="1"/>
  <c r="U3925" i="1"/>
  <c r="V3925" i="1" s="1"/>
  <c r="U3901" i="1"/>
  <c r="V3901" i="1" s="1"/>
  <c r="U3889" i="1"/>
  <c r="V3889" i="1" s="1"/>
  <c r="U3865" i="1"/>
  <c r="V3865" i="1" s="1"/>
  <c r="U3853" i="1"/>
  <c r="V3853" i="1" s="1"/>
  <c r="U3841" i="1"/>
  <c r="V3841" i="1" s="1"/>
  <c r="U3829" i="1"/>
  <c r="V3829" i="1" s="1"/>
  <c r="U3817" i="1"/>
  <c r="V3817" i="1" s="1"/>
  <c r="U3805" i="1"/>
  <c r="V3805" i="1" s="1"/>
  <c r="U3793" i="1"/>
  <c r="V3793" i="1" s="1"/>
  <c r="U3781" i="1"/>
  <c r="V3781" i="1" s="1"/>
  <c r="U3769" i="1"/>
  <c r="V3769" i="1" s="1"/>
  <c r="U3757" i="1"/>
  <c r="V3757" i="1" s="1"/>
  <c r="U3745" i="1"/>
  <c r="V3745" i="1" s="1"/>
  <c r="U3733" i="1"/>
  <c r="V3733" i="1" s="1"/>
  <c r="U3721" i="1"/>
  <c r="V3721" i="1" s="1"/>
  <c r="U3709" i="1"/>
  <c r="V3709" i="1" s="1"/>
  <c r="U3697" i="1"/>
  <c r="V3697" i="1" s="1"/>
  <c r="U3685" i="1"/>
  <c r="V3685" i="1" s="1"/>
  <c r="U3673" i="1"/>
  <c r="V3673" i="1" s="1"/>
  <c r="U3661" i="1"/>
  <c r="V3661" i="1" s="1"/>
  <c r="U3649" i="1"/>
  <c r="V3649" i="1" s="1"/>
  <c r="U3637" i="1"/>
  <c r="V3637" i="1" s="1"/>
  <c r="U3625" i="1"/>
  <c r="V3625" i="1" s="1"/>
  <c r="U3613" i="1"/>
  <c r="V3613" i="1" s="1"/>
  <c r="U3601" i="1"/>
  <c r="V3601" i="1" s="1"/>
  <c r="U3589" i="1"/>
  <c r="V3589" i="1" s="1"/>
  <c r="U3577" i="1"/>
  <c r="V3577" i="1" s="1"/>
  <c r="U3553" i="1"/>
  <c r="V3553" i="1" s="1"/>
  <c r="U3541" i="1"/>
  <c r="V3541" i="1" s="1"/>
  <c r="U3529" i="1"/>
  <c r="V3529" i="1" s="1"/>
  <c r="U3517" i="1"/>
  <c r="V3517" i="1" s="1"/>
  <c r="U3505" i="1"/>
  <c r="V3505" i="1" s="1"/>
  <c r="U3493" i="1"/>
  <c r="V3493" i="1" s="1"/>
  <c r="U3481" i="1"/>
  <c r="V3481" i="1" s="1"/>
  <c r="U3469" i="1"/>
  <c r="V3469" i="1" s="1"/>
  <c r="U3457" i="1"/>
  <c r="V3457" i="1" s="1"/>
  <c r="U3445" i="1"/>
  <c r="V3445" i="1" s="1"/>
  <c r="U3433" i="1"/>
  <c r="V3433" i="1" s="1"/>
  <c r="U3421" i="1"/>
  <c r="V3421" i="1" s="1"/>
  <c r="U3409" i="1"/>
  <c r="V3409" i="1" s="1"/>
  <c r="U3397" i="1"/>
  <c r="V3397" i="1" s="1"/>
  <c r="U3385" i="1"/>
  <c r="V3385" i="1" s="1"/>
  <c r="U3373" i="1"/>
  <c r="V3373" i="1" s="1"/>
  <c r="U3361" i="1"/>
  <c r="V3361" i="1" s="1"/>
  <c r="U3349" i="1"/>
  <c r="V3349" i="1" s="1"/>
  <c r="U3337" i="1"/>
  <c r="V3337" i="1" s="1"/>
  <c r="U3325" i="1"/>
  <c r="V3325" i="1" s="1"/>
  <c r="U3313" i="1"/>
  <c r="V3313" i="1" s="1"/>
  <c r="U3301" i="1"/>
  <c r="V3301" i="1" s="1"/>
  <c r="U3289" i="1"/>
  <c r="V3289" i="1" s="1"/>
  <c r="U3277" i="1"/>
  <c r="V3277" i="1" s="1"/>
  <c r="U3265" i="1"/>
  <c r="V3265" i="1" s="1"/>
  <c r="U3253" i="1"/>
  <c r="V3253" i="1" s="1"/>
  <c r="U3241" i="1"/>
  <c r="V3241" i="1" s="1"/>
  <c r="U3229" i="1"/>
  <c r="V3229" i="1" s="1"/>
  <c r="U3217" i="1"/>
  <c r="V3217" i="1" s="1"/>
  <c r="U3205" i="1"/>
  <c r="V3205" i="1" s="1"/>
  <c r="U3193" i="1"/>
  <c r="V3193" i="1" s="1"/>
  <c r="U3181" i="1"/>
  <c r="V3181" i="1" s="1"/>
  <c r="U3169" i="1"/>
  <c r="V3169" i="1" s="1"/>
  <c r="U3157" i="1"/>
  <c r="V3157" i="1" s="1"/>
  <c r="U3145" i="1"/>
  <c r="V3145" i="1" s="1"/>
  <c r="U3133" i="1"/>
  <c r="V3133" i="1" s="1"/>
  <c r="U3121" i="1"/>
  <c r="V3121" i="1" s="1"/>
  <c r="U3109" i="1"/>
  <c r="V3109" i="1" s="1"/>
  <c r="U3097" i="1"/>
  <c r="V3097" i="1" s="1"/>
  <c r="U3085" i="1"/>
  <c r="V3085" i="1" s="1"/>
  <c r="U3073" i="1"/>
  <c r="V3073" i="1" s="1"/>
  <c r="U3061" i="1"/>
  <c r="V3061" i="1" s="1"/>
  <c r="U3049" i="1"/>
  <c r="V3049" i="1" s="1"/>
  <c r="U3037" i="1"/>
  <c r="V3037" i="1" s="1"/>
  <c r="U3025" i="1"/>
  <c r="V3025" i="1" s="1"/>
  <c r="U3013" i="1"/>
  <c r="V3013" i="1" s="1"/>
  <c r="U3001" i="1"/>
  <c r="V3001" i="1" s="1"/>
  <c r="U2989" i="1"/>
  <c r="V2989" i="1" s="1"/>
  <c r="U2977" i="1"/>
  <c r="V2977" i="1" s="1"/>
  <c r="U2965" i="1"/>
  <c r="V2965" i="1" s="1"/>
  <c r="U2953" i="1"/>
  <c r="V2953" i="1" s="1"/>
  <c r="U2941" i="1"/>
  <c r="V2941" i="1" s="1"/>
  <c r="U2929" i="1"/>
  <c r="V2929" i="1" s="1"/>
  <c r="U2917" i="1"/>
  <c r="V2917" i="1" s="1"/>
  <c r="U2905" i="1"/>
  <c r="V2905" i="1" s="1"/>
  <c r="U2893" i="1"/>
  <c r="V2893" i="1" s="1"/>
  <c r="U2881" i="1"/>
  <c r="V2881" i="1" s="1"/>
  <c r="U2869" i="1"/>
  <c r="V2869" i="1" s="1"/>
  <c r="U2857" i="1"/>
  <c r="V2857" i="1" s="1"/>
  <c r="U2845" i="1"/>
  <c r="V2845" i="1" s="1"/>
  <c r="U2833" i="1"/>
  <c r="V2833" i="1" s="1"/>
  <c r="U2821" i="1"/>
  <c r="V2821" i="1" s="1"/>
  <c r="U2809" i="1"/>
  <c r="V2809" i="1" s="1"/>
  <c r="U2797" i="1"/>
  <c r="V2797" i="1" s="1"/>
  <c r="U2785" i="1"/>
  <c r="V2785" i="1" s="1"/>
  <c r="U2773" i="1"/>
  <c r="V2773" i="1" s="1"/>
  <c r="U2761" i="1"/>
  <c r="V2761" i="1" s="1"/>
  <c r="U2749" i="1"/>
  <c r="V2749" i="1" s="1"/>
  <c r="U2737" i="1"/>
  <c r="V2737" i="1" s="1"/>
  <c r="U2725" i="1"/>
  <c r="V2725" i="1" s="1"/>
  <c r="U2713" i="1"/>
  <c r="V2713" i="1" s="1"/>
  <c r="U2701" i="1"/>
  <c r="V2701" i="1" s="1"/>
  <c r="U2689" i="1"/>
  <c r="V2689" i="1" s="1"/>
  <c r="U2677" i="1"/>
  <c r="V2677" i="1" s="1"/>
  <c r="U2653" i="1"/>
  <c r="V2653" i="1" s="1"/>
  <c r="U2641" i="1"/>
  <c r="V2641" i="1" s="1"/>
  <c r="U2629" i="1"/>
  <c r="V2629" i="1" s="1"/>
  <c r="U2617" i="1"/>
  <c r="V2617" i="1" s="1"/>
  <c r="U2605" i="1"/>
  <c r="V2605" i="1" s="1"/>
  <c r="U2593" i="1"/>
  <c r="V2593" i="1" s="1"/>
  <c r="U2581" i="1"/>
  <c r="V2581" i="1" s="1"/>
  <c r="U2569" i="1"/>
  <c r="V2569" i="1" s="1"/>
  <c r="U2557" i="1"/>
  <c r="V2557" i="1" s="1"/>
  <c r="U2545" i="1"/>
  <c r="V2545" i="1" s="1"/>
  <c r="U2533" i="1"/>
  <c r="V2533" i="1" s="1"/>
  <c r="U2521" i="1"/>
  <c r="V2521" i="1" s="1"/>
  <c r="U2509" i="1"/>
  <c r="V2509" i="1" s="1"/>
  <c r="U2497" i="1"/>
  <c r="V2497" i="1" s="1"/>
  <c r="U2485" i="1"/>
  <c r="V2485" i="1" s="1"/>
  <c r="U2473" i="1"/>
  <c r="V2473" i="1" s="1"/>
  <c r="U2461" i="1"/>
  <c r="V2461" i="1" s="1"/>
  <c r="U2449" i="1"/>
  <c r="V2449" i="1" s="1"/>
  <c r="U2425" i="1"/>
  <c r="V2425" i="1" s="1"/>
  <c r="U2413" i="1"/>
  <c r="V2413" i="1" s="1"/>
  <c r="U2401" i="1"/>
  <c r="V2401" i="1" s="1"/>
  <c r="U2377" i="1"/>
  <c r="V2377" i="1" s="1"/>
  <c r="U2365" i="1"/>
  <c r="V2365" i="1" s="1"/>
  <c r="U2353" i="1"/>
  <c r="V2353" i="1" s="1"/>
  <c r="U2341" i="1"/>
  <c r="V2341" i="1" s="1"/>
  <c r="U2329" i="1"/>
  <c r="V2329" i="1" s="1"/>
  <c r="U2305" i="1"/>
  <c r="V2305" i="1" s="1"/>
  <c r="U2293" i="1"/>
  <c r="V2293" i="1" s="1"/>
  <c r="U2281" i="1"/>
  <c r="V2281" i="1" s="1"/>
  <c r="U2269" i="1"/>
  <c r="V2269" i="1" s="1"/>
  <c r="U2257" i="1"/>
  <c r="V2257" i="1" s="1"/>
  <c r="U2245" i="1"/>
  <c r="V2245" i="1" s="1"/>
  <c r="U2233" i="1"/>
  <c r="V2233" i="1" s="1"/>
  <c r="U2221" i="1"/>
  <c r="V2221" i="1" s="1"/>
  <c r="U2209" i="1"/>
  <c r="V2209" i="1" s="1"/>
  <c r="U2197" i="1"/>
  <c r="V2197" i="1" s="1"/>
  <c r="U2185" i="1"/>
  <c r="V2185" i="1" s="1"/>
  <c r="U2173" i="1"/>
  <c r="V2173" i="1" s="1"/>
  <c r="U2161" i="1"/>
  <c r="V2161" i="1" s="1"/>
  <c r="U2149" i="1"/>
  <c r="V2149" i="1" s="1"/>
  <c r="U2137" i="1"/>
  <c r="V2137" i="1" s="1"/>
  <c r="U2125" i="1"/>
  <c r="V2125" i="1" s="1"/>
  <c r="U2113" i="1"/>
  <c r="V2113" i="1" s="1"/>
  <c r="U2101" i="1"/>
  <c r="V2101" i="1" s="1"/>
  <c r="U2077" i="1"/>
  <c r="V2077" i="1" s="1"/>
  <c r="U2065" i="1"/>
  <c r="V2065" i="1" s="1"/>
  <c r="U2053" i="1"/>
  <c r="V2053" i="1" s="1"/>
  <c r="U2041" i="1"/>
  <c r="V2041" i="1" s="1"/>
  <c r="U2029" i="1"/>
  <c r="V2029" i="1" s="1"/>
  <c r="U2017" i="1"/>
  <c r="V2017" i="1" s="1"/>
  <c r="U2005" i="1"/>
  <c r="V2005" i="1" s="1"/>
  <c r="U1993" i="1"/>
  <c r="V1993" i="1" s="1"/>
  <c r="U1981" i="1"/>
  <c r="V1981" i="1" s="1"/>
  <c r="U1969" i="1"/>
  <c r="V1969" i="1" s="1"/>
  <c r="U1957" i="1"/>
  <c r="V1957" i="1" s="1"/>
  <c r="U1945" i="1"/>
  <c r="V1945" i="1" s="1"/>
  <c r="U1933" i="1"/>
  <c r="V1933" i="1" s="1"/>
  <c r="U1921" i="1"/>
  <c r="V1921" i="1" s="1"/>
  <c r="U1897" i="1"/>
  <c r="V1897" i="1" s="1"/>
  <c r="U1885" i="1"/>
  <c r="V1885" i="1" s="1"/>
  <c r="U1873" i="1"/>
  <c r="V1873" i="1" s="1"/>
  <c r="U1861" i="1"/>
  <c r="V1861" i="1" s="1"/>
  <c r="U1849" i="1"/>
  <c r="V1849" i="1" s="1"/>
  <c r="U1837" i="1"/>
  <c r="V1837" i="1" s="1"/>
  <c r="U1825" i="1"/>
  <c r="V1825" i="1" s="1"/>
  <c r="U1813" i="1"/>
  <c r="V1813" i="1" s="1"/>
  <c r="U1801" i="1"/>
  <c r="V1801" i="1" s="1"/>
  <c r="U1789" i="1"/>
  <c r="V1789" i="1" s="1"/>
  <c r="U1777" i="1"/>
  <c r="V1777" i="1" s="1"/>
  <c r="U1765" i="1"/>
  <c r="V1765" i="1" s="1"/>
  <c r="U1753" i="1"/>
  <c r="V1753" i="1" s="1"/>
  <c r="U1741" i="1"/>
  <c r="V1741" i="1" s="1"/>
  <c r="U1729" i="1"/>
  <c r="V1729" i="1" s="1"/>
  <c r="U1705" i="1"/>
  <c r="V1705" i="1" s="1"/>
  <c r="U1693" i="1"/>
  <c r="V1693" i="1" s="1"/>
  <c r="U1681" i="1"/>
  <c r="V1681" i="1" s="1"/>
  <c r="U1669" i="1"/>
  <c r="V1669" i="1" s="1"/>
  <c r="U1657" i="1"/>
  <c r="V1657" i="1" s="1"/>
  <c r="U1645" i="1"/>
  <c r="V1645" i="1" s="1"/>
  <c r="U1633" i="1"/>
  <c r="V1633" i="1" s="1"/>
  <c r="U1621" i="1"/>
  <c r="V1621" i="1" s="1"/>
  <c r="U1609" i="1"/>
  <c r="V1609" i="1" s="1"/>
  <c r="U1597" i="1"/>
  <c r="V1597" i="1" s="1"/>
  <c r="U1585" i="1"/>
  <c r="V1585" i="1" s="1"/>
  <c r="U1573" i="1"/>
  <c r="V1573" i="1" s="1"/>
  <c r="U1561" i="1"/>
  <c r="V1561" i="1" s="1"/>
  <c r="U1549" i="1"/>
  <c r="V1549" i="1" s="1"/>
  <c r="U1537" i="1"/>
  <c r="V1537" i="1" s="1"/>
  <c r="U1525" i="1"/>
  <c r="V1525" i="1" s="1"/>
  <c r="U1513" i="1"/>
  <c r="V1513" i="1" s="1"/>
  <c r="U1489" i="1"/>
  <c r="V1489" i="1" s="1"/>
  <c r="U1477" i="1"/>
  <c r="V1477" i="1" s="1"/>
  <c r="U1465" i="1"/>
  <c r="V1465" i="1" s="1"/>
  <c r="U1453" i="1"/>
  <c r="V1453" i="1" s="1"/>
  <c r="U1441" i="1"/>
  <c r="V1441" i="1" s="1"/>
  <c r="U1429" i="1"/>
  <c r="V1429" i="1" s="1"/>
  <c r="U1417" i="1"/>
  <c r="V1417" i="1" s="1"/>
  <c r="U1405" i="1"/>
  <c r="V1405" i="1" s="1"/>
  <c r="U1393" i="1"/>
  <c r="V1393" i="1" s="1"/>
  <c r="U1381" i="1"/>
  <c r="V1381" i="1" s="1"/>
  <c r="U1357" i="1"/>
  <c r="V1357" i="1" s="1"/>
  <c r="U1345" i="1"/>
  <c r="V1345" i="1" s="1"/>
  <c r="U1333" i="1"/>
  <c r="V1333" i="1" s="1"/>
  <c r="U1321" i="1"/>
  <c r="V1321" i="1" s="1"/>
  <c r="U1309" i="1"/>
  <c r="V1309" i="1" s="1"/>
  <c r="U1297" i="1"/>
  <c r="V1297" i="1" s="1"/>
  <c r="U1285" i="1"/>
  <c r="V1285" i="1" s="1"/>
  <c r="U1273" i="1"/>
  <c r="V1273" i="1" s="1"/>
  <c r="U1261" i="1"/>
  <c r="V1261" i="1" s="1"/>
  <c r="U1249" i="1"/>
  <c r="V1249" i="1" s="1"/>
  <c r="U1237" i="1"/>
  <c r="V1237" i="1" s="1"/>
  <c r="U1225" i="1"/>
  <c r="V1225" i="1" s="1"/>
  <c r="U1213" i="1"/>
  <c r="V1213" i="1" s="1"/>
  <c r="U1201" i="1"/>
  <c r="V1201" i="1" s="1"/>
  <c r="U1189" i="1"/>
  <c r="V1189" i="1" s="1"/>
  <c r="U1177" i="1"/>
  <c r="V1177" i="1" s="1"/>
  <c r="U1165" i="1"/>
  <c r="V1165" i="1" s="1"/>
  <c r="U1153" i="1"/>
  <c r="V1153" i="1" s="1"/>
  <c r="U1141" i="1"/>
  <c r="V1141" i="1" s="1"/>
  <c r="U1129" i="1"/>
  <c r="V1129" i="1" s="1"/>
  <c r="U1117" i="1"/>
  <c r="V1117" i="1" s="1"/>
  <c r="U1105" i="1"/>
  <c r="V1105" i="1" s="1"/>
  <c r="U1093" i="1"/>
  <c r="V1093" i="1" s="1"/>
  <c r="U1081" i="1"/>
  <c r="V1081" i="1" s="1"/>
  <c r="U1069" i="1"/>
  <c r="V1069" i="1" s="1"/>
  <c r="U1057" i="1"/>
  <c r="V1057" i="1" s="1"/>
  <c r="U1045" i="1"/>
  <c r="V1045" i="1" s="1"/>
  <c r="U1033" i="1"/>
  <c r="V1033" i="1" s="1"/>
  <c r="U1021" i="1"/>
  <c r="V1021" i="1" s="1"/>
  <c r="U1009" i="1"/>
  <c r="V1009" i="1" s="1"/>
  <c r="U997" i="1"/>
  <c r="V997" i="1" s="1"/>
  <c r="U985" i="1"/>
  <c r="V985" i="1" s="1"/>
  <c r="U973" i="1"/>
  <c r="V973" i="1" s="1"/>
  <c r="U961" i="1"/>
  <c r="V961" i="1" s="1"/>
  <c r="U949" i="1"/>
  <c r="V949" i="1" s="1"/>
  <c r="U937" i="1"/>
  <c r="V937" i="1" s="1"/>
  <c r="U925" i="1"/>
  <c r="V925" i="1" s="1"/>
  <c r="U913" i="1"/>
  <c r="V913" i="1" s="1"/>
  <c r="U889" i="1"/>
  <c r="V889" i="1" s="1"/>
  <c r="U877" i="1"/>
  <c r="V877" i="1" s="1"/>
  <c r="U865" i="1"/>
  <c r="V865" i="1" s="1"/>
  <c r="U853" i="1"/>
  <c r="V853" i="1" s="1"/>
  <c r="U841" i="1"/>
  <c r="V841" i="1" s="1"/>
  <c r="U829" i="1"/>
  <c r="V829" i="1" s="1"/>
  <c r="U817" i="1"/>
  <c r="V817" i="1" s="1"/>
  <c r="U805" i="1"/>
  <c r="V805" i="1" s="1"/>
  <c r="U793" i="1"/>
  <c r="V793" i="1" s="1"/>
  <c r="U781" i="1"/>
  <c r="V781" i="1" s="1"/>
  <c r="U769" i="1"/>
  <c r="V769" i="1" s="1"/>
  <c r="U757" i="1"/>
  <c r="V757" i="1" s="1"/>
  <c r="U745" i="1"/>
  <c r="V745" i="1" s="1"/>
  <c r="U733" i="1"/>
  <c r="V733" i="1" s="1"/>
  <c r="U721" i="1"/>
  <c r="V721" i="1" s="1"/>
  <c r="U697" i="1"/>
  <c r="V697" i="1" s="1"/>
  <c r="U673" i="1"/>
  <c r="V673" i="1" s="1"/>
  <c r="U661" i="1"/>
  <c r="V661" i="1" s="1"/>
  <c r="U649" i="1"/>
  <c r="V649" i="1" s="1"/>
  <c r="U637" i="1"/>
  <c r="V637" i="1" s="1"/>
  <c r="U625" i="1"/>
  <c r="V625" i="1" s="1"/>
  <c r="U613" i="1"/>
  <c r="V613" i="1" s="1"/>
  <c r="U601" i="1"/>
  <c r="V601" i="1" s="1"/>
  <c r="U589" i="1"/>
  <c r="V589" i="1" s="1"/>
  <c r="U577" i="1"/>
  <c r="V577" i="1" s="1"/>
  <c r="U565" i="1"/>
  <c r="V565" i="1" s="1"/>
  <c r="U553" i="1"/>
  <c r="V553" i="1" s="1"/>
  <c r="U541" i="1"/>
  <c r="V541" i="1" s="1"/>
  <c r="U529" i="1"/>
  <c r="V529" i="1" s="1"/>
  <c r="U517" i="1"/>
  <c r="V517" i="1" s="1"/>
  <c r="U505" i="1"/>
  <c r="V505" i="1" s="1"/>
  <c r="U493" i="1"/>
  <c r="V493" i="1" s="1"/>
  <c r="U481" i="1"/>
  <c r="V481" i="1" s="1"/>
  <c r="U469" i="1"/>
  <c r="V469" i="1" s="1"/>
  <c r="U457" i="1"/>
  <c r="V457" i="1" s="1"/>
  <c r="U445" i="1"/>
  <c r="V445" i="1" s="1"/>
  <c r="U433" i="1"/>
  <c r="V433" i="1" s="1"/>
  <c r="U421" i="1"/>
  <c r="V421" i="1" s="1"/>
  <c r="U409" i="1"/>
  <c r="V409" i="1" s="1"/>
  <c r="U397" i="1"/>
  <c r="V397" i="1" s="1"/>
  <c r="U385" i="1"/>
  <c r="V385" i="1" s="1"/>
  <c r="U373" i="1"/>
  <c r="V373" i="1" s="1"/>
  <c r="U361" i="1"/>
  <c r="V361" i="1" s="1"/>
  <c r="U349" i="1"/>
  <c r="V349" i="1" s="1"/>
  <c r="U337" i="1"/>
  <c r="V337" i="1" s="1"/>
  <c r="U325" i="1"/>
  <c r="V325" i="1" s="1"/>
  <c r="U313" i="1"/>
  <c r="V313" i="1" s="1"/>
  <c r="U301" i="1"/>
  <c r="V301" i="1" s="1"/>
  <c r="U289" i="1"/>
  <c r="V289" i="1" s="1"/>
  <c r="U277" i="1"/>
  <c r="V277" i="1" s="1"/>
  <c r="U265" i="1"/>
  <c r="V265" i="1" s="1"/>
  <c r="U253" i="1"/>
  <c r="V253" i="1" s="1"/>
  <c r="U241" i="1"/>
  <c r="V241" i="1" s="1"/>
  <c r="U217" i="1"/>
  <c r="V217" i="1" s="1"/>
  <c r="U205" i="1"/>
  <c r="V205" i="1" s="1"/>
  <c r="U193" i="1"/>
  <c r="V193" i="1" s="1"/>
  <c r="U169" i="1"/>
  <c r="V169" i="1" s="1"/>
  <c r="U157" i="1"/>
  <c r="V157" i="1" s="1"/>
  <c r="U145" i="1"/>
  <c r="V145" i="1" s="1"/>
  <c r="U133" i="1"/>
  <c r="V133" i="1" s="1"/>
  <c r="U121" i="1"/>
  <c r="V121" i="1" s="1"/>
  <c r="U109" i="1"/>
  <c r="V109" i="1" s="1"/>
  <c r="U97" i="1"/>
  <c r="V97" i="1" s="1"/>
  <c r="U85" i="1"/>
  <c r="V85" i="1" s="1"/>
  <c r="U73" i="1"/>
  <c r="V73" i="1" s="1"/>
  <c r="U61" i="1"/>
  <c r="V61" i="1" s="1"/>
  <c r="U49" i="1"/>
  <c r="V49" i="1" s="1"/>
  <c r="U25" i="1"/>
  <c r="V25" i="1" s="1"/>
  <c r="U4992" i="1"/>
  <c r="V4992" i="1" s="1"/>
  <c r="U4980" i="1"/>
  <c r="V4980" i="1" s="1"/>
  <c r="U4956" i="1"/>
  <c r="V4956" i="1" s="1"/>
  <c r="U4944" i="1"/>
  <c r="V4944" i="1" s="1"/>
  <c r="U4920" i="1"/>
  <c r="V4920" i="1" s="1"/>
  <c r="U4908" i="1"/>
  <c r="V4908" i="1" s="1"/>
  <c r="U4884" i="1"/>
  <c r="V4884" i="1" s="1"/>
  <c r="U4872" i="1"/>
  <c r="V4872" i="1" s="1"/>
  <c r="U4860" i="1"/>
  <c r="V4860" i="1" s="1"/>
  <c r="U4848" i="1"/>
  <c r="V4848" i="1" s="1"/>
  <c r="U4836" i="1"/>
  <c r="V4836" i="1" s="1"/>
  <c r="U4824" i="1"/>
  <c r="V4824" i="1" s="1"/>
  <c r="U4812" i="1"/>
  <c r="V4812" i="1" s="1"/>
  <c r="U4800" i="1"/>
  <c r="V4800" i="1" s="1"/>
  <c r="U4788" i="1"/>
  <c r="V4788" i="1" s="1"/>
  <c r="U4776" i="1"/>
  <c r="V4776" i="1" s="1"/>
  <c r="U4752" i="1"/>
  <c r="V4752" i="1" s="1"/>
  <c r="U4740" i="1"/>
  <c r="V4740" i="1" s="1"/>
  <c r="U4716" i="1"/>
  <c r="V4716" i="1" s="1"/>
  <c r="U4704" i="1"/>
  <c r="V4704" i="1" s="1"/>
  <c r="U4680" i="1"/>
  <c r="V4680" i="1" s="1"/>
  <c r="U4668" i="1"/>
  <c r="V4668" i="1" s="1"/>
  <c r="U4656" i="1"/>
  <c r="V4656" i="1" s="1"/>
  <c r="U4644" i="1"/>
  <c r="V4644" i="1" s="1"/>
  <c r="U4632" i="1"/>
  <c r="V4632" i="1" s="1"/>
  <c r="U4620" i="1"/>
  <c r="V4620" i="1" s="1"/>
  <c r="U4608" i="1"/>
  <c r="V4608" i="1" s="1"/>
  <c r="U4596" i="1"/>
  <c r="V4596" i="1" s="1"/>
  <c r="U4584" i="1"/>
  <c r="V4584" i="1" s="1"/>
  <c r="U4560" i="1"/>
  <c r="V4560" i="1" s="1"/>
  <c r="U4548" i="1"/>
  <c r="V4548" i="1" s="1"/>
  <c r="U4524" i="1"/>
  <c r="V4524" i="1" s="1"/>
  <c r="U4512" i="1"/>
  <c r="V4512" i="1" s="1"/>
  <c r="U4500" i="1"/>
  <c r="V4500" i="1" s="1"/>
  <c r="U4488" i="1"/>
  <c r="V4488" i="1" s="1"/>
  <c r="U4476" i="1"/>
  <c r="V4476" i="1" s="1"/>
  <c r="U4464" i="1"/>
  <c r="V4464" i="1" s="1"/>
  <c r="U4452" i="1"/>
  <c r="V4452" i="1" s="1"/>
  <c r="U4440" i="1"/>
  <c r="V4440" i="1" s="1"/>
  <c r="U4428" i="1"/>
  <c r="V4428" i="1" s="1"/>
  <c r="U4416" i="1"/>
  <c r="V4416" i="1" s="1"/>
  <c r="U4404" i="1"/>
  <c r="V4404" i="1" s="1"/>
  <c r="U4392" i="1"/>
  <c r="V4392" i="1" s="1"/>
  <c r="U4380" i="1"/>
  <c r="V4380" i="1" s="1"/>
  <c r="U4368" i="1"/>
  <c r="V4368" i="1" s="1"/>
  <c r="U4356" i="1"/>
  <c r="V4356" i="1" s="1"/>
  <c r="U4344" i="1"/>
  <c r="V4344" i="1" s="1"/>
  <c r="U4320" i="1"/>
  <c r="V4320" i="1" s="1"/>
  <c r="U4308" i="1"/>
  <c r="V4308" i="1" s="1"/>
  <c r="U4296" i="1"/>
  <c r="V4296" i="1" s="1"/>
  <c r="U4284" i="1"/>
  <c r="V4284" i="1" s="1"/>
  <c r="U4272" i="1"/>
  <c r="V4272" i="1" s="1"/>
  <c r="U4260" i="1"/>
  <c r="V4260" i="1" s="1"/>
  <c r="U4248" i="1"/>
  <c r="V4248" i="1" s="1"/>
  <c r="U4236" i="1"/>
  <c r="V4236" i="1" s="1"/>
  <c r="U4224" i="1"/>
  <c r="V4224" i="1" s="1"/>
  <c r="U4212" i="1"/>
  <c r="V4212" i="1" s="1"/>
  <c r="U4200" i="1"/>
  <c r="V4200" i="1" s="1"/>
  <c r="U4188" i="1"/>
  <c r="V4188" i="1" s="1"/>
  <c r="U4176" i="1"/>
  <c r="V4176" i="1" s="1"/>
  <c r="U4164" i="1"/>
  <c r="V4164" i="1" s="1"/>
  <c r="U4140" i="1"/>
  <c r="V4140" i="1" s="1"/>
  <c r="U4128" i="1"/>
  <c r="V4128" i="1" s="1"/>
  <c r="U4104" i="1"/>
  <c r="V4104" i="1" s="1"/>
  <c r="U4092" i="1"/>
  <c r="V4092" i="1" s="1"/>
  <c r="U4080" i="1"/>
  <c r="V4080" i="1" s="1"/>
  <c r="U4056" i="1"/>
  <c r="V4056" i="1" s="1"/>
  <c r="U4044" i="1"/>
  <c r="V4044" i="1" s="1"/>
  <c r="U4032" i="1"/>
  <c r="V4032" i="1" s="1"/>
  <c r="U4020" i="1"/>
  <c r="V4020" i="1" s="1"/>
  <c r="U4008" i="1"/>
  <c r="V4008" i="1" s="1"/>
  <c r="U3996" i="1"/>
  <c r="V3996" i="1" s="1"/>
  <c r="U3984" i="1"/>
  <c r="V3984" i="1" s="1"/>
  <c r="U3960" i="1"/>
  <c r="V3960" i="1" s="1"/>
  <c r="U3948" i="1"/>
  <c r="V3948" i="1" s="1"/>
  <c r="U3936" i="1"/>
  <c r="V3936" i="1" s="1"/>
  <c r="U3924" i="1"/>
  <c r="V3924" i="1" s="1"/>
  <c r="U3900" i="1"/>
  <c r="V3900" i="1" s="1"/>
  <c r="U3888" i="1"/>
  <c r="V3888" i="1" s="1"/>
  <c r="U3876" i="1"/>
  <c r="V3876" i="1" s="1"/>
  <c r="U3864" i="1"/>
  <c r="V3864" i="1" s="1"/>
  <c r="U3852" i="1"/>
  <c r="V3852" i="1" s="1"/>
  <c r="U3840" i="1"/>
  <c r="V3840" i="1" s="1"/>
  <c r="U3828" i="1"/>
  <c r="V3828" i="1" s="1"/>
  <c r="U3816" i="1"/>
  <c r="V3816" i="1" s="1"/>
  <c r="U3804" i="1"/>
  <c r="V3804" i="1" s="1"/>
  <c r="U3792" i="1"/>
  <c r="V3792" i="1" s="1"/>
  <c r="U3780" i="1"/>
  <c r="V3780" i="1" s="1"/>
  <c r="U3768" i="1"/>
  <c r="V3768" i="1" s="1"/>
  <c r="U3744" i="1"/>
  <c r="V3744" i="1" s="1"/>
  <c r="U3732" i="1"/>
  <c r="V3732" i="1" s="1"/>
  <c r="U3720" i="1"/>
  <c r="V3720" i="1" s="1"/>
  <c r="U3708" i="1"/>
  <c r="V3708" i="1" s="1"/>
  <c r="U3684" i="1"/>
  <c r="V3684" i="1" s="1"/>
  <c r="U3660" i="1"/>
  <c r="V3660" i="1" s="1"/>
  <c r="U3648" i="1"/>
  <c r="V3648" i="1" s="1"/>
  <c r="U3624" i="1"/>
  <c r="V3624" i="1" s="1"/>
  <c r="U3612" i="1"/>
  <c r="V3612" i="1" s="1"/>
  <c r="U3600" i="1"/>
  <c r="V3600" i="1" s="1"/>
  <c r="U3588" i="1"/>
  <c r="V3588" i="1" s="1"/>
  <c r="U3576" i="1"/>
  <c r="V3576" i="1" s="1"/>
  <c r="U3552" i="1"/>
  <c r="V3552" i="1" s="1"/>
  <c r="U3540" i="1"/>
  <c r="V3540" i="1" s="1"/>
  <c r="U3528" i="1"/>
  <c r="V3528" i="1" s="1"/>
  <c r="U3516" i="1"/>
  <c r="V3516" i="1" s="1"/>
  <c r="U3504" i="1"/>
  <c r="V3504" i="1" s="1"/>
  <c r="U3492" i="1"/>
  <c r="V3492" i="1" s="1"/>
  <c r="U3468" i="1"/>
  <c r="V3468" i="1" s="1"/>
  <c r="U3456" i="1"/>
  <c r="V3456" i="1" s="1"/>
  <c r="U3444" i="1"/>
  <c r="V3444" i="1" s="1"/>
  <c r="U3432" i="1"/>
  <c r="V3432" i="1" s="1"/>
  <c r="U3420" i="1"/>
  <c r="V3420" i="1" s="1"/>
  <c r="U3408" i="1"/>
  <c r="V3408" i="1" s="1"/>
  <c r="U3396" i="1"/>
  <c r="V3396" i="1" s="1"/>
  <c r="U3384" i="1"/>
  <c r="V3384" i="1" s="1"/>
  <c r="U3372" i="1"/>
  <c r="V3372" i="1" s="1"/>
  <c r="U3360" i="1"/>
  <c r="V3360" i="1" s="1"/>
  <c r="U3348" i="1"/>
  <c r="V3348" i="1" s="1"/>
  <c r="U3336" i="1"/>
  <c r="V3336" i="1" s="1"/>
  <c r="U3324" i="1"/>
  <c r="V3324" i="1" s="1"/>
  <c r="U3312" i="1"/>
  <c r="V3312" i="1" s="1"/>
  <c r="U3300" i="1"/>
  <c r="V3300" i="1" s="1"/>
  <c r="U3288" i="1"/>
  <c r="V3288" i="1" s="1"/>
  <c r="U3276" i="1"/>
  <c r="V3276" i="1" s="1"/>
  <c r="U3239" i="1"/>
  <c r="V3239" i="1" s="1"/>
  <c r="U3203" i="1"/>
  <c r="V3203" i="1" s="1"/>
  <c r="U3155" i="1"/>
  <c r="V3155" i="1" s="1"/>
  <c r="U3119" i="1"/>
  <c r="V3119" i="1" s="1"/>
  <c r="U3083" i="1"/>
  <c r="V3083" i="1" s="1"/>
  <c r="U3035" i="1"/>
  <c r="V3035" i="1" s="1"/>
  <c r="U2987" i="1"/>
  <c r="V2987" i="1" s="1"/>
  <c r="U2939" i="1"/>
  <c r="V2939" i="1" s="1"/>
  <c r="U2915" i="1"/>
  <c r="V2915" i="1" s="1"/>
  <c r="U2879" i="1"/>
  <c r="V2879" i="1" s="1"/>
  <c r="U2855" i="1"/>
  <c r="V2855" i="1" s="1"/>
  <c r="U2819" i="1"/>
  <c r="V2819" i="1" s="1"/>
  <c r="U2783" i="1"/>
  <c r="V2783" i="1" s="1"/>
  <c r="U2759" i="1"/>
  <c r="V2759" i="1" s="1"/>
  <c r="U2723" i="1"/>
  <c r="V2723" i="1" s="1"/>
  <c r="U2687" i="1"/>
  <c r="V2687" i="1" s="1"/>
  <c r="U2651" i="1"/>
  <c r="V2651" i="1" s="1"/>
  <c r="U2615" i="1"/>
  <c r="V2615" i="1" s="1"/>
  <c r="U2555" i="1"/>
  <c r="V2555" i="1" s="1"/>
  <c r="U2507" i="1"/>
  <c r="V2507" i="1" s="1"/>
  <c r="U2471" i="1"/>
  <c r="V2471" i="1" s="1"/>
  <c r="U2435" i="1"/>
  <c r="V2435" i="1" s="1"/>
  <c r="U2399" i="1"/>
  <c r="V2399" i="1" s="1"/>
  <c r="U2363" i="1"/>
  <c r="V2363" i="1" s="1"/>
  <c r="U2327" i="1"/>
  <c r="V2327" i="1" s="1"/>
  <c r="U2291" i="1"/>
  <c r="V2291" i="1" s="1"/>
  <c r="U2255" i="1"/>
  <c r="V2255" i="1" s="1"/>
  <c r="U2219" i="1"/>
  <c r="V2219" i="1" s="1"/>
  <c r="U2195" i="1"/>
  <c r="V2195" i="1" s="1"/>
  <c r="U2159" i="1"/>
  <c r="V2159" i="1" s="1"/>
  <c r="U2123" i="1"/>
  <c r="V2123" i="1" s="1"/>
  <c r="U2111" i="1"/>
  <c r="V2111" i="1" s="1"/>
  <c r="U2075" i="1"/>
  <c r="V2075" i="1" s="1"/>
  <c r="U2039" i="1"/>
  <c r="V2039" i="1" s="1"/>
  <c r="U1979" i="1"/>
  <c r="V1979" i="1" s="1"/>
  <c r="U1955" i="1"/>
  <c r="V1955" i="1" s="1"/>
  <c r="U1919" i="1"/>
  <c r="V1919" i="1" s="1"/>
  <c r="U1883" i="1"/>
  <c r="V1883" i="1" s="1"/>
  <c r="U1859" i="1"/>
  <c r="V1859" i="1" s="1"/>
  <c r="U1823" i="1"/>
  <c r="V1823" i="1" s="1"/>
  <c r="U1763" i="1"/>
  <c r="V1763" i="1" s="1"/>
  <c r="U1691" i="1"/>
  <c r="V1691" i="1" s="1"/>
  <c r="U1655" i="1"/>
  <c r="V1655" i="1" s="1"/>
  <c r="U1619" i="1"/>
  <c r="V1619" i="1" s="1"/>
  <c r="U1571" i="1"/>
  <c r="V1571" i="1" s="1"/>
  <c r="U1535" i="1"/>
  <c r="V1535" i="1" s="1"/>
  <c r="U1487" i="1"/>
  <c r="V1487" i="1" s="1"/>
  <c r="U1451" i="1"/>
  <c r="V1451" i="1" s="1"/>
  <c r="U1415" i="1"/>
  <c r="V1415" i="1" s="1"/>
  <c r="U1355" i="1"/>
  <c r="V1355" i="1" s="1"/>
  <c r="U1295" i="1"/>
  <c r="V1295" i="1" s="1"/>
  <c r="U1247" i="1"/>
  <c r="V1247" i="1" s="1"/>
  <c r="U1223" i="1"/>
  <c r="V1223" i="1" s="1"/>
  <c r="U1163" i="1"/>
  <c r="V1163" i="1" s="1"/>
  <c r="U1103" i="1"/>
  <c r="V1103" i="1" s="1"/>
  <c r="U1067" i="1"/>
  <c r="V1067" i="1" s="1"/>
  <c r="U983" i="1"/>
  <c r="V983" i="1" s="1"/>
  <c r="U935" i="1"/>
  <c r="V935" i="1" s="1"/>
  <c r="U887" i="1"/>
  <c r="V887" i="1" s="1"/>
  <c r="U851" i="1"/>
  <c r="V851" i="1" s="1"/>
  <c r="U791" i="1"/>
  <c r="V791" i="1" s="1"/>
  <c r="U731" i="1"/>
  <c r="V731" i="1" s="1"/>
  <c r="U683" i="1"/>
  <c r="V683" i="1" s="1"/>
  <c r="U635" i="1"/>
  <c r="V635" i="1" s="1"/>
  <c r="U575" i="1"/>
  <c r="V575" i="1" s="1"/>
  <c r="U527" i="1"/>
  <c r="V527" i="1" s="1"/>
  <c r="U479" i="1"/>
  <c r="V479" i="1" s="1"/>
  <c r="U443" i="1"/>
  <c r="V443" i="1" s="1"/>
  <c r="U407" i="1"/>
  <c r="V407" i="1" s="1"/>
  <c r="U359" i="1"/>
  <c r="V359" i="1" s="1"/>
  <c r="U311" i="1"/>
  <c r="V311" i="1" s="1"/>
  <c r="U263" i="1"/>
  <c r="V263" i="1" s="1"/>
  <c r="U215" i="1"/>
  <c r="V215" i="1" s="1"/>
  <c r="U155" i="1"/>
  <c r="V155" i="1" s="1"/>
  <c r="U95" i="1"/>
  <c r="V95" i="1" s="1"/>
  <c r="U23" i="1"/>
  <c r="V23" i="1" s="1"/>
  <c r="U3251" i="1"/>
  <c r="V3251" i="1" s="1"/>
  <c r="U3215" i="1"/>
  <c r="V3215" i="1" s="1"/>
  <c r="U3131" i="1"/>
  <c r="V3131" i="1" s="1"/>
  <c r="U3107" i="1"/>
  <c r="V3107" i="1" s="1"/>
  <c r="U3059" i="1"/>
  <c r="V3059" i="1" s="1"/>
  <c r="U3023" i="1"/>
  <c r="V3023" i="1" s="1"/>
  <c r="U2999" i="1"/>
  <c r="V2999" i="1" s="1"/>
  <c r="U2963" i="1"/>
  <c r="V2963" i="1" s="1"/>
  <c r="U2903" i="1"/>
  <c r="V2903" i="1" s="1"/>
  <c r="U2867" i="1"/>
  <c r="V2867" i="1" s="1"/>
  <c r="U2843" i="1"/>
  <c r="V2843" i="1" s="1"/>
  <c r="U2807" i="1"/>
  <c r="V2807" i="1" s="1"/>
  <c r="U2747" i="1"/>
  <c r="V2747" i="1" s="1"/>
  <c r="U2711" i="1"/>
  <c r="V2711" i="1" s="1"/>
  <c r="U2675" i="1"/>
  <c r="V2675" i="1" s="1"/>
  <c r="U2639" i="1"/>
  <c r="V2639" i="1" s="1"/>
  <c r="U2603" i="1"/>
  <c r="V2603" i="1" s="1"/>
  <c r="U2543" i="1"/>
  <c r="V2543" i="1" s="1"/>
  <c r="U2483" i="1"/>
  <c r="V2483" i="1" s="1"/>
  <c r="U2447" i="1"/>
  <c r="V2447" i="1" s="1"/>
  <c r="U2411" i="1"/>
  <c r="V2411" i="1" s="1"/>
  <c r="U2375" i="1"/>
  <c r="V2375" i="1" s="1"/>
  <c r="U2315" i="1"/>
  <c r="V2315" i="1" s="1"/>
  <c r="U2267" i="1"/>
  <c r="V2267" i="1" s="1"/>
  <c r="U2231" i="1"/>
  <c r="V2231" i="1" s="1"/>
  <c r="U2171" i="1"/>
  <c r="V2171" i="1" s="1"/>
  <c r="U2135" i="1"/>
  <c r="V2135" i="1" s="1"/>
  <c r="U2087" i="1"/>
  <c r="V2087" i="1" s="1"/>
  <c r="U2063" i="1"/>
  <c r="V2063" i="1" s="1"/>
  <c r="U2027" i="1"/>
  <c r="V2027" i="1" s="1"/>
  <c r="U1931" i="1"/>
  <c r="V1931" i="1" s="1"/>
  <c r="U1871" i="1"/>
  <c r="V1871" i="1" s="1"/>
  <c r="U1835" i="1"/>
  <c r="V1835" i="1" s="1"/>
  <c r="U1751" i="1"/>
  <c r="V1751" i="1" s="1"/>
  <c r="U1703" i="1"/>
  <c r="V1703" i="1" s="1"/>
  <c r="U1643" i="1"/>
  <c r="V1643" i="1" s="1"/>
  <c r="U1595" i="1"/>
  <c r="V1595" i="1" s="1"/>
  <c r="U1559" i="1"/>
  <c r="V1559" i="1" s="1"/>
  <c r="U1511" i="1"/>
  <c r="V1511" i="1" s="1"/>
  <c r="U1475" i="1"/>
  <c r="V1475" i="1" s="1"/>
  <c r="U1367" i="1"/>
  <c r="V1367" i="1" s="1"/>
  <c r="U1319" i="1"/>
  <c r="V1319" i="1" s="1"/>
  <c r="U1259" i="1"/>
  <c r="V1259" i="1" s="1"/>
  <c r="U1187" i="1"/>
  <c r="V1187" i="1" s="1"/>
  <c r="U1115" i="1"/>
  <c r="V1115" i="1" s="1"/>
  <c r="U1055" i="1"/>
  <c r="V1055" i="1" s="1"/>
  <c r="U971" i="1"/>
  <c r="V971" i="1" s="1"/>
  <c r="U911" i="1"/>
  <c r="V911" i="1" s="1"/>
  <c r="U827" i="1"/>
  <c r="V827" i="1" s="1"/>
  <c r="U779" i="1"/>
  <c r="V779" i="1" s="1"/>
  <c r="U743" i="1"/>
  <c r="V743" i="1" s="1"/>
  <c r="U695" i="1"/>
  <c r="V695" i="1" s="1"/>
  <c r="U647" i="1"/>
  <c r="V647" i="1" s="1"/>
  <c r="U599" i="1"/>
  <c r="V599" i="1" s="1"/>
  <c r="U551" i="1"/>
  <c r="V551" i="1" s="1"/>
  <c r="U503" i="1"/>
  <c r="V503" i="1" s="1"/>
  <c r="U467" i="1"/>
  <c r="V467" i="1" s="1"/>
  <c r="U419" i="1"/>
  <c r="V419" i="1" s="1"/>
  <c r="U371" i="1"/>
  <c r="V371" i="1" s="1"/>
  <c r="U323" i="1"/>
  <c r="V323" i="1" s="1"/>
  <c r="U275" i="1"/>
  <c r="V275" i="1" s="1"/>
  <c r="U227" i="1"/>
  <c r="V227" i="1" s="1"/>
  <c r="U179" i="1"/>
  <c r="V179" i="1" s="1"/>
  <c r="U131" i="1"/>
  <c r="V131" i="1" s="1"/>
  <c r="U83" i="1"/>
  <c r="V83" i="1" s="1"/>
  <c r="U47" i="1"/>
  <c r="V47" i="1" s="1"/>
  <c r="U3179" i="1"/>
  <c r="V3179" i="1" s="1"/>
  <c r="U3143" i="1"/>
  <c r="V3143" i="1" s="1"/>
  <c r="U3095" i="1"/>
  <c r="V3095" i="1" s="1"/>
  <c r="U3047" i="1"/>
  <c r="V3047" i="1" s="1"/>
  <c r="U3011" i="1"/>
  <c r="V3011" i="1" s="1"/>
  <c r="U2975" i="1"/>
  <c r="V2975" i="1" s="1"/>
  <c r="U2927" i="1"/>
  <c r="V2927" i="1" s="1"/>
  <c r="U2891" i="1"/>
  <c r="V2891" i="1" s="1"/>
  <c r="U2831" i="1"/>
  <c r="V2831" i="1" s="1"/>
  <c r="U2795" i="1"/>
  <c r="V2795" i="1" s="1"/>
  <c r="U2771" i="1"/>
  <c r="V2771" i="1" s="1"/>
  <c r="U2735" i="1"/>
  <c r="V2735" i="1" s="1"/>
  <c r="U2699" i="1"/>
  <c r="V2699" i="1" s="1"/>
  <c r="U2663" i="1"/>
  <c r="V2663" i="1" s="1"/>
  <c r="U2627" i="1"/>
  <c r="V2627" i="1" s="1"/>
  <c r="U2579" i="1"/>
  <c r="V2579" i="1" s="1"/>
  <c r="U2531" i="1"/>
  <c r="V2531" i="1" s="1"/>
  <c r="U2495" i="1"/>
  <c r="V2495" i="1" s="1"/>
  <c r="U2459" i="1"/>
  <c r="V2459" i="1" s="1"/>
  <c r="U2423" i="1"/>
  <c r="V2423" i="1" s="1"/>
  <c r="U2387" i="1"/>
  <c r="V2387" i="1" s="1"/>
  <c r="U2351" i="1"/>
  <c r="V2351" i="1" s="1"/>
  <c r="U2339" i="1"/>
  <c r="V2339" i="1" s="1"/>
  <c r="U2303" i="1"/>
  <c r="V2303" i="1" s="1"/>
  <c r="U2243" i="1"/>
  <c r="V2243" i="1" s="1"/>
  <c r="U2183" i="1"/>
  <c r="V2183" i="1" s="1"/>
  <c r="U2147" i="1"/>
  <c r="V2147" i="1" s="1"/>
  <c r="U2099" i="1"/>
  <c r="V2099" i="1" s="1"/>
  <c r="U2051" i="1"/>
  <c r="V2051" i="1" s="1"/>
  <c r="U2003" i="1"/>
  <c r="V2003" i="1" s="1"/>
  <c r="U1967" i="1"/>
  <c r="V1967" i="1" s="1"/>
  <c r="U1907" i="1"/>
  <c r="V1907" i="1" s="1"/>
  <c r="U1847" i="1"/>
  <c r="V1847" i="1" s="1"/>
  <c r="U1775" i="1"/>
  <c r="V1775" i="1" s="1"/>
  <c r="U1727" i="1"/>
  <c r="V1727" i="1" s="1"/>
  <c r="U1679" i="1"/>
  <c r="V1679" i="1" s="1"/>
  <c r="U1631" i="1"/>
  <c r="V1631" i="1" s="1"/>
  <c r="U1583" i="1"/>
  <c r="V1583" i="1" s="1"/>
  <c r="U1523" i="1"/>
  <c r="V1523" i="1" s="1"/>
  <c r="U1463" i="1"/>
  <c r="V1463" i="1" s="1"/>
  <c r="U1403" i="1"/>
  <c r="V1403" i="1" s="1"/>
  <c r="U1379" i="1"/>
  <c r="V1379" i="1" s="1"/>
  <c r="U1331" i="1"/>
  <c r="V1331" i="1" s="1"/>
  <c r="U1271" i="1"/>
  <c r="V1271" i="1" s="1"/>
  <c r="U1199" i="1"/>
  <c r="V1199" i="1" s="1"/>
  <c r="U1139" i="1"/>
  <c r="V1139" i="1" s="1"/>
  <c r="U1091" i="1"/>
  <c r="V1091" i="1" s="1"/>
  <c r="U1043" i="1"/>
  <c r="V1043" i="1" s="1"/>
  <c r="U995" i="1"/>
  <c r="V995" i="1" s="1"/>
  <c r="U923" i="1"/>
  <c r="V923" i="1" s="1"/>
  <c r="U875" i="1"/>
  <c r="V875" i="1" s="1"/>
  <c r="U839" i="1"/>
  <c r="V839" i="1" s="1"/>
  <c r="U803" i="1"/>
  <c r="V803" i="1" s="1"/>
  <c r="U755" i="1"/>
  <c r="V755" i="1" s="1"/>
  <c r="U719" i="1"/>
  <c r="V719" i="1" s="1"/>
  <c r="U671" i="1"/>
  <c r="V671" i="1" s="1"/>
  <c r="U623" i="1"/>
  <c r="V623" i="1" s="1"/>
  <c r="U587" i="1"/>
  <c r="V587" i="1" s="1"/>
  <c r="U539" i="1"/>
  <c r="V539" i="1" s="1"/>
  <c r="U491" i="1"/>
  <c r="V491" i="1" s="1"/>
  <c r="U431" i="1"/>
  <c r="V431" i="1" s="1"/>
  <c r="U383" i="1"/>
  <c r="V383" i="1" s="1"/>
  <c r="U335" i="1"/>
  <c r="V335" i="1" s="1"/>
  <c r="U287" i="1"/>
  <c r="V287" i="1" s="1"/>
  <c r="U239" i="1"/>
  <c r="V239" i="1" s="1"/>
  <c r="U191" i="1"/>
  <c r="V191" i="1" s="1"/>
  <c r="U143" i="1"/>
  <c r="V143" i="1" s="1"/>
  <c r="U107" i="1"/>
  <c r="V107" i="1" s="1"/>
  <c r="U59" i="1"/>
  <c r="V59" i="1" s="1"/>
  <c r="U1667" i="1"/>
  <c r="V1667" i="1" s="1"/>
  <c r="U1607" i="1"/>
  <c r="V1607" i="1" s="1"/>
  <c r="U1547" i="1"/>
  <c r="V1547" i="1" s="1"/>
  <c r="U1499" i="1"/>
  <c r="V1499" i="1" s="1"/>
  <c r="U1427" i="1"/>
  <c r="V1427" i="1" s="1"/>
  <c r="U1343" i="1"/>
  <c r="V1343" i="1" s="1"/>
  <c r="U1283" i="1"/>
  <c r="V1283" i="1" s="1"/>
  <c r="U1235" i="1"/>
  <c r="V1235" i="1" s="1"/>
  <c r="U1175" i="1"/>
  <c r="V1175" i="1" s="1"/>
  <c r="U1127" i="1"/>
  <c r="V1127" i="1" s="1"/>
  <c r="U1079" i="1"/>
  <c r="V1079" i="1" s="1"/>
  <c r="U1031" i="1"/>
  <c r="V1031" i="1" s="1"/>
  <c r="U947" i="1"/>
  <c r="V947" i="1" s="1"/>
  <c r="U899" i="1"/>
  <c r="V899" i="1" s="1"/>
  <c r="U863" i="1"/>
  <c r="V863" i="1" s="1"/>
  <c r="U815" i="1"/>
  <c r="V815" i="1" s="1"/>
  <c r="U767" i="1"/>
  <c r="V767" i="1" s="1"/>
  <c r="U707" i="1"/>
  <c r="V707" i="1" s="1"/>
  <c r="U659" i="1"/>
  <c r="V659" i="1" s="1"/>
  <c r="U611" i="1"/>
  <c r="V611" i="1" s="1"/>
  <c r="U563" i="1"/>
  <c r="V563" i="1" s="1"/>
  <c r="U515" i="1"/>
  <c r="V515" i="1" s="1"/>
  <c r="U455" i="1"/>
  <c r="V455" i="1" s="1"/>
  <c r="U395" i="1"/>
  <c r="V395" i="1" s="1"/>
  <c r="U347" i="1"/>
  <c r="V347" i="1" s="1"/>
  <c r="U299" i="1"/>
  <c r="V299" i="1" s="1"/>
  <c r="U251" i="1"/>
  <c r="V251" i="1" s="1"/>
  <c r="U203" i="1"/>
  <c r="V203" i="1" s="1"/>
  <c r="U167" i="1"/>
  <c r="V167" i="1" s="1"/>
  <c r="U119" i="1"/>
  <c r="V119" i="1" s="1"/>
  <c r="U71" i="1"/>
  <c r="V71" i="1" s="1"/>
  <c r="U35" i="1"/>
  <c r="V35" i="1" s="1"/>
  <c r="U3264" i="1"/>
  <c r="V3264" i="1" s="1"/>
  <c r="U3252" i="1"/>
  <c r="V3252" i="1" s="1"/>
  <c r="U3240" i="1"/>
  <c r="V3240" i="1" s="1"/>
  <c r="U3228" i="1"/>
  <c r="V3228" i="1" s="1"/>
  <c r="U3216" i="1"/>
  <c r="V3216" i="1" s="1"/>
  <c r="U3204" i="1"/>
  <c r="V3204" i="1" s="1"/>
  <c r="U3180" i="1"/>
  <c r="V3180" i="1" s="1"/>
  <c r="U3156" i="1"/>
  <c r="V3156" i="1" s="1"/>
  <c r="U3144" i="1"/>
  <c r="V3144" i="1" s="1"/>
  <c r="U3132" i="1"/>
  <c r="V3132" i="1" s="1"/>
  <c r="U3120" i="1"/>
  <c r="V3120" i="1" s="1"/>
  <c r="U3108" i="1"/>
  <c r="V3108" i="1" s="1"/>
  <c r="U3096" i="1"/>
  <c r="V3096" i="1" s="1"/>
  <c r="U3084" i="1"/>
  <c r="V3084" i="1" s="1"/>
  <c r="U3072" i="1"/>
  <c r="V3072" i="1" s="1"/>
  <c r="U3060" i="1"/>
  <c r="V3060" i="1" s="1"/>
  <c r="U3048" i="1"/>
  <c r="V3048" i="1" s="1"/>
  <c r="U3036" i="1"/>
  <c r="V3036" i="1" s="1"/>
  <c r="U3024" i="1"/>
  <c r="V3024" i="1" s="1"/>
  <c r="U3012" i="1"/>
  <c r="V3012" i="1" s="1"/>
  <c r="U3000" i="1"/>
  <c r="V3000" i="1" s="1"/>
  <c r="U2988" i="1"/>
  <c r="V2988" i="1" s="1"/>
  <c r="U2976" i="1"/>
  <c r="V2976" i="1" s="1"/>
  <c r="U2964" i="1"/>
  <c r="V2964" i="1" s="1"/>
  <c r="U2952" i="1"/>
  <c r="V2952" i="1" s="1"/>
  <c r="U2940" i="1"/>
  <c r="V2940" i="1" s="1"/>
  <c r="U2928" i="1"/>
  <c r="V2928" i="1" s="1"/>
  <c r="U2916" i="1"/>
  <c r="V2916" i="1" s="1"/>
  <c r="U2904" i="1"/>
  <c r="V2904" i="1" s="1"/>
  <c r="U2892" i="1"/>
  <c r="V2892" i="1" s="1"/>
  <c r="U2880" i="1"/>
  <c r="V2880" i="1" s="1"/>
  <c r="U2868" i="1"/>
  <c r="V2868" i="1" s="1"/>
  <c r="U2856" i="1"/>
  <c r="V2856" i="1" s="1"/>
  <c r="U2844" i="1"/>
  <c r="V2844" i="1" s="1"/>
  <c r="U2832" i="1"/>
  <c r="V2832" i="1" s="1"/>
  <c r="U2820" i="1"/>
  <c r="V2820" i="1" s="1"/>
  <c r="U2808" i="1"/>
  <c r="V2808" i="1" s="1"/>
  <c r="U2784" i="1"/>
  <c r="V2784" i="1" s="1"/>
  <c r="U2772" i="1"/>
  <c r="V2772" i="1" s="1"/>
  <c r="U2760" i="1"/>
  <c r="V2760" i="1" s="1"/>
  <c r="U2748" i="1"/>
  <c r="V2748" i="1" s="1"/>
  <c r="U2736" i="1"/>
  <c r="V2736" i="1" s="1"/>
  <c r="U2724" i="1"/>
  <c r="V2724" i="1" s="1"/>
  <c r="U2712" i="1"/>
  <c r="V2712" i="1" s="1"/>
  <c r="U2700" i="1"/>
  <c r="V2700" i="1" s="1"/>
  <c r="U2688" i="1"/>
  <c r="V2688" i="1" s="1"/>
  <c r="U2676" i="1"/>
  <c r="V2676" i="1" s="1"/>
  <c r="U2664" i="1"/>
  <c r="V2664" i="1" s="1"/>
  <c r="U2652" i="1"/>
  <c r="V2652" i="1" s="1"/>
  <c r="U2640" i="1"/>
  <c r="V2640" i="1" s="1"/>
  <c r="U2628" i="1"/>
  <c r="V2628" i="1" s="1"/>
  <c r="U2616" i="1"/>
  <c r="V2616" i="1" s="1"/>
  <c r="U2604" i="1"/>
  <c r="V2604" i="1" s="1"/>
  <c r="U2592" i="1"/>
  <c r="V2592" i="1" s="1"/>
  <c r="U2580" i="1"/>
  <c r="V2580" i="1" s="1"/>
  <c r="U2568" i="1"/>
  <c r="V2568" i="1" s="1"/>
  <c r="U2556" i="1"/>
  <c r="V2556" i="1" s="1"/>
  <c r="U2544" i="1"/>
  <c r="V2544" i="1" s="1"/>
  <c r="U2532" i="1"/>
  <c r="V2532" i="1" s="1"/>
  <c r="U2520" i="1"/>
  <c r="V2520" i="1" s="1"/>
  <c r="U2496" i="1"/>
  <c r="V2496" i="1" s="1"/>
  <c r="U2484" i="1"/>
  <c r="V2484" i="1" s="1"/>
  <c r="U2472" i="1"/>
  <c r="V2472" i="1" s="1"/>
  <c r="U2448" i="1"/>
  <c r="V2448" i="1" s="1"/>
  <c r="U2436" i="1"/>
  <c r="V2436" i="1" s="1"/>
  <c r="U2424" i="1"/>
  <c r="V2424" i="1" s="1"/>
  <c r="U2412" i="1"/>
  <c r="V2412" i="1" s="1"/>
  <c r="U2400" i="1"/>
  <c r="V2400" i="1" s="1"/>
  <c r="U2388" i="1"/>
  <c r="V2388" i="1" s="1"/>
  <c r="U2376" i="1"/>
  <c r="V2376" i="1" s="1"/>
  <c r="U2364" i="1"/>
  <c r="V2364" i="1" s="1"/>
  <c r="U2352" i="1"/>
  <c r="V2352" i="1" s="1"/>
  <c r="U2328" i="1"/>
  <c r="V2328" i="1" s="1"/>
  <c r="U2304" i="1"/>
  <c r="V2304" i="1" s="1"/>
  <c r="U2292" i="1"/>
  <c r="V2292" i="1" s="1"/>
  <c r="U2280" i="1"/>
  <c r="V2280" i="1" s="1"/>
  <c r="U2268" i="1"/>
  <c r="V2268" i="1" s="1"/>
  <c r="U2256" i="1"/>
  <c r="V2256" i="1" s="1"/>
  <c r="U2244" i="1"/>
  <c r="V2244" i="1" s="1"/>
  <c r="U2232" i="1"/>
  <c r="V2232" i="1" s="1"/>
  <c r="U2208" i="1"/>
  <c r="V2208" i="1" s="1"/>
  <c r="U2196" i="1"/>
  <c r="V2196" i="1" s="1"/>
  <c r="U2184" i="1"/>
  <c r="V2184" i="1" s="1"/>
  <c r="U2172" i="1"/>
  <c r="V2172" i="1" s="1"/>
  <c r="U2160" i="1"/>
  <c r="V2160" i="1" s="1"/>
  <c r="U2148" i="1"/>
  <c r="V2148" i="1" s="1"/>
  <c r="U2136" i="1"/>
  <c r="V2136" i="1" s="1"/>
  <c r="U2124" i="1"/>
  <c r="V2124" i="1" s="1"/>
  <c r="U2112" i="1"/>
  <c r="V2112" i="1" s="1"/>
  <c r="U2100" i="1"/>
  <c r="V2100" i="1" s="1"/>
  <c r="U2088" i="1"/>
  <c r="V2088" i="1" s="1"/>
  <c r="U2076" i="1"/>
  <c r="V2076" i="1" s="1"/>
  <c r="U2064" i="1"/>
  <c r="V2064" i="1" s="1"/>
  <c r="U2052" i="1"/>
  <c r="V2052" i="1" s="1"/>
  <c r="U2040" i="1"/>
  <c r="V2040" i="1" s="1"/>
  <c r="U2028" i="1"/>
  <c r="V2028" i="1" s="1"/>
  <c r="U2016" i="1"/>
  <c r="V2016" i="1" s="1"/>
  <c r="U2004" i="1"/>
  <c r="V2004" i="1" s="1"/>
  <c r="U1992" i="1"/>
  <c r="V1992" i="1" s="1"/>
  <c r="U1980" i="1"/>
  <c r="V1980" i="1" s="1"/>
  <c r="U1968" i="1"/>
  <c r="V1968" i="1" s="1"/>
  <c r="U1956" i="1"/>
  <c r="V1956" i="1" s="1"/>
  <c r="U1944" i="1"/>
  <c r="V1944" i="1" s="1"/>
  <c r="U1920" i="1"/>
  <c r="V1920" i="1" s="1"/>
  <c r="U1908" i="1"/>
  <c r="V1908" i="1" s="1"/>
  <c r="U1896" i="1"/>
  <c r="V1896" i="1" s="1"/>
  <c r="U1884" i="1"/>
  <c r="V1884" i="1" s="1"/>
  <c r="U1872" i="1"/>
  <c r="V1872" i="1" s="1"/>
  <c r="U1860" i="1"/>
  <c r="V1860" i="1" s="1"/>
  <c r="U1848" i="1"/>
  <c r="V1848" i="1" s="1"/>
  <c r="U1836" i="1"/>
  <c r="V1836" i="1" s="1"/>
  <c r="U1824" i="1"/>
  <c r="V1824" i="1" s="1"/>
  <c r="U1812" i="1"/>
  <c r="V1812" i="1" s="1"/>
  <c r="U1800" i="1"/>
  <c r="V1800" i="1" s="1"/>
  <c r="U1788" i="1"/>
  <c r="V1788" i="1" s="1"/>
  <c r="U1776" i="1"/>
  <c r="V1776" i="1" s="1"/>
  <c r="U1764" i="1"/>
  <c r="V1764" i="1" s="1"/>
  <c r="U1752" i="1"/>
  <c r="V1752" i="1" s="1"/>
  <c r="U1740" i="1"/>
  <c r="V1740" i="1" s="1"/>
  <c r="U1728" i="1"/>
  <c r="V1728" i="1" s="1"/>
  <c r="U1704" i="1"/>
  <c r="V1704" i="1" s="1"/>
  <c r="U1692" i="1"/>
  <c r="V1692" i="1" s="1"/>
  <c r="U1680" i="1"/>
  <c r="V1680" i="1" s="1"/>
  <c r="U1668" i="1"/>
  <c r="V1668" i="1" s="1"/>
  <c r="U1656" i="1"/>
  <c r="V1656" i="1" s="1"/>
  <c r="U1644" i="1"/>
  <c r="V1644" i="1" s="1"/>
  <c r="U1632" i="1"/>
  <c r="V1632" i="1" s="1"/>
  <c r="U1620" i="1"/>
  <c r="V1620" i="1" s="1"/>
  <c r="U1608" i="1"/>
  <c r="V1608" i="1" s="1"/>
  <c r="U1596" i="1"/>
  <c r="V1596" i="1" s="1"/>
  <c r="U1584" i="1"/>
  <c r="V1584" i="1" s="1"/>
  <c r="U1572" i="1"/>
  <c r="V1572" i="1" s="1"/>
  <c r="U1560" i="1"/>
  <c r="V1560" i="1" s="1"/>
  <c r="U1548" i="1"/>
  <c r="V1548" i="1" s="1"/>
  <c r="U1536" i="1"/>
  <c r="V1536" i="1" s="1"/>
  <c r="U1524" i="1"/>
  <c r="V1524" i="1" s="1"/>
  <c r="U1512" i="1"/>
  <c r="V1512" i="1" s="1"/>
  <c r="U1500" i="1"/>
  <c r="V1500" i="1" s="1"/>
  <c r="U1488" i="1"/>
  <c r="V1488" i="1" s="1"/>
  <c r="U1476" i="1"/>
  <c r="V1476" i="1" s="1"/>
  <c r="U1464" i="1"/>
  <c r="V1464" i="1" s="1"/>
  <c r="U1452" i="1"/>
  <c r="V1452" i="1" s="1"/>
  <c r="U1440" i="1"/>
  <c r="V1440" i="1" s="1"/>
  <c r="U1428" i="1"/>
  <c r="V1428" i="1" s="1"/>
  <c r="U1416" i="1"/>
  <c r="V1416" i="1" s="1"/>
  <c r="U1404" i="1"/>
  <c r="V1404" i="1" s="1"/>
  <c r="U1392" i="1"/>
  <c r="V1392" i="1" s="1"/>
  <c r="U1380" i="1"/>
  <c r="V1380" i="1" s="1"/>
  <c r="U1368" i="1"/>
  <c r="V1368" i="1" s="1"/>
  <c r="U1356" i="1"/>
  <c r="V1356" i="1" s="1"/>
  <c r="U1344" i="1"/>
  <c r="V1344" i="1" s="1"/>
  <c r="U1332" i="1"/>
  <c r="V1332" i="1" s="1"/>
  <c r="U1320" i="1"/>
  <c r="V1320" i="1" s="1"/>
  <c r="U1308" i="1"/>
  <c r="V1308" i="1" s="1"/>
  <c r="U1296" i="1"/>
  <c r="V1296" i="1" s="1"/>
  <c r="U1284" i="1"/>
  <c r="V1284" i="1" s="1"/>
  <c r="U1260" i="1"/>
  <c r="V1260" i="1" s="1"/>
  <c r="U1248" i="1"/>
  <c r="V1248" i="1" s="1"/>
  <c r="U1236" i="1"/>
  <c r="V1236" i="1" s="1"/>
  <c r="U1224" i="1"/>
  <c r="V1224" i="1" s="1"/>
  <c r="U1212" i="1"/>
  <c r="V1212" i="1" s="1"/>
  <c r="U1200" i="1"/>
  <c r="V1200" i="1" s="1"/>
  <c r="U1188" i="1"/>
  <c r="V1188" i="1" s="1"/>
  <c r="U1176" i="1"/>
  <c r="V1176" i="1" s="1"/>
  <c r="U1164" i="1"/>
  <c r="V1164" i="1" s="1"/>
  <c r="U1152" i="1"/>
  <c r="V1152" i="1" s="1"/>
  <c r="U1140" i="1"/>
  <c r="V1140" i="1" s="1"/>
  <c r="U1128" i="1"/>
  <c r="V1128" i="1" s="1"/>
  <c r="U1116" i="1"/>
  <c r="V1116" i="1" s="1"/>
  <c r="U1104" i="1"/>
  <c r="V1104" i="1" s="1"/>
  <c r="U1092" i="1"/>
  <c r="V1092" i="1" s="1"/>
  <c r="U1080" i="1"/>
  <c r="V1080" i="1" s="1"/>
  <c r="U1068" i="1"/>
  <c r="V1068" i="1" s="1"/>
  <c r="U1056" i="1"/>
  <c r="V1056" i="1" s="1"/>
  <c r="U1044" i="1"/>
  <c r="V1044" i="1" s="1"/>
  <c r="U1032" i="1"/>
  <c r="V1032" i="1" s="1"/>
  <c r="U1020" i="1"/>
  <c r="V1020" i="1" s="1"/>
  <c r="U1008" i="1"/>
  <c r="V1008" i="1" s="1"/>
  <c r="U996" i="1"/>
  <c r="V996" i="1" s="1"/>
  <c r="U984" i="1"/>
  <c r="V984" i="1" s="1"/>
  <c r="U972" i="1"/>
  <c r="V972" i="1" s="1"/>
  <c r="U960" i="1"/>
  <c r="V960" i="1" s="1"/>
  <c r="U948" i="1"/>
  <c r="V948" i="1" s="1"/>
  <c r="U936" i="1"/>
  <c r="V936" i="1" s="1"/>
  <c r="U924" i="1"/>
  <c r="V924" i="1" s="1"/>
  <c r="U912" i="1"/>
  <c r="V912" i="1" s="1"/>
  <c r="U900" i="1"/>
  <c r="V900" i="1" s="1"/>
  <c r="U888" i="1"/>
  <c r="V888" i="1" s="1"/>
  <c r="U876" i="1"/>
  <c r="V876" i="1" s="1"/>
  <c r="U864" i="1"/>
  <c r="V864" i="1" s="1"/>
  <c r="U852" i="1"/>
  <c r="V852" i="1" s="1"/>
  <c r="U840" i="1"/>
  <c r="V840" i="1" s="1"/>
  <c r="U828" i="1"/>
  <c r="V828" i="1" s="1"/>
  <c r="U816" i="1"/>
  <c r="V816" i="1" s="1"/>
  <c r="U804" i="1"/>
  <c r="V804" i="1" s="1"/>
  <c r="U792" i="1"/>
  <c r="V792" i="1" s="1"/>
  <c r="U780" i="1"/>
  <c r="V780" i="1" s="1"/>
  <c r="U768" i="1"/>
  <c r="V768" i="1" s="1"/>
  <c r="U756" i="1"/>
  <c r="V756" i="1" s="1"/>
  <c r="U744" i="1"/>
  <c r="V744" i="1" s="1"/>
  <c r="U732" i="1"/>
  <c r="V732" i="1" s="1"/>
  <c r="U720" i="1"/>
  <c r="V720" i="1" s="1"/>
  <c r="U696" i="1"/>
  <c r="V696" i="1" s="1"/>
  <c r="U672" i="1"/>
  <c r="V672" i="1" s="1"/>
  <c r="U660" i="1"/>
  <c r="V660" i="1" s="1"/>
  <c r="U648" i="1"/>
  <c r="V648" i="1" s="1"/>
  <c r="U636" i="1"/>
  <c r="V636" i="1" s="1"/>
  <c r="U624" i="1"/>
  <c r="V624" i="1" s="1"/>
  <c r="U612" i="1"/>
  <c r="V612" i="1" s="1"/>
  <c r="U600" i="1"/>
  <c r="V600" i="1" s="1"/>
  <c r="U588" i="1"/>
  <c r="V588" i="1" s="1"/>
  <c r="U576" i="1"/>
  <c r="V576" i="1" s="1"/>
  <c r="U564" i="1"/>
  <c r="V564" i="1" s="1"/>
  <c r="U552" i="1"/>
  <c r="V552" i="1" s="1"/>
  <c r="U540" i="1"/>
  <c r="V540" i="1" s="1"/>
  <c r="U528" i="1"/>
  <c r="V528" i="1" s="1"/>
  <c r="U516" i="1"/>
  <c r="V516" i="1" s="1"/>
  <c r="U504" i="1"/>
  <c r="V504" i="1" s="1"/>
  <c r="U492" i="1"/>
  <c r="V492" i="1" s="1"/>
  <c r="U480" i="1"/>
  <c r="V480" i="1" s="1"/>
  <c r="U468" i="1"/>
  <c r="V468" i="1" s="1"/>
  <c r="U456" i="1"/>
  <c r="V456" i="1" s="1"/>
  <c r="U432" i="1"/>
  <c r="V432" i="1" s="1"/>
  <c r="U420" i="1"/>
  <c r="V420" i="1" s="1"/>
  <c r="U408" i="1"/>
  <c r="V408" i="1" s="1"/>
  <c r="U396" i="1"/>
  <c r="V396" i="1" s="1"/>
  <c r="U372" i="1"/>
  <c r="V372" i="1" s="1"/>
  <c r="U360" i="1"/>
  <c r="V360" i="1" s="1"/>
  <c r="U348" i="1"/>
  <c r="V348" i="1" s="1"/>
  <c r="U336" i="1"/>
  <c r="V336" i="1" s="1"/>
  <c r="U324" i="1"/>
  <c r="V324" i="1" s="1"/>
  <c r="U312" i="1"/>
  <c r="V312" i="1" s="1"/>
  <c r="U288" i="1"/>
  <c r="V288" i="1" s="1"/>
  <c r="U276" i="1"/>
  <c r="V276" i="1" s="1"/>
  <c r="U264" i="1"/>
  <c r="V264" i="1" s="1"/>
  <c r="U252" i="1"/>
  <c r="V252" i="1" s="1"/>
  <c r="U240" i="1"/>
  <c r="V240" i="1" s="1"/>
  <c r="U228" i="1"/>
  <c r="V228" i="1" s="1"/>
  <c r="U216" i="1"/>
  <c r="V216" i="1" s="1"/>
  <c r="U204" i="1"/>
  <c r="V204" i="1" s="1"/>
  <c r="U192" i="1"/>
  <c r="V192" i="1" s="1"/>
  <c r="U180" i="1"/>
  <c r="V180" i="1" s="1"/>
  <c r="U168" i="1"/>
  <c r="V168" i="1" s="1"/>
  <c r="U156" i="1"/>
  <c r="V156" i="1" s="1"/>
  <c r="U144" i="1"/>
  <c r="V144" i="1" s="1"/>
  <c r="U132" i="1"/>
  <c r="V132" i="1" s="1"/>
  <c r="U120" i="1"/>
  <c r="V120" i="1" s="1"/>
  <c r="U108" i="1"/>
  <c r="V108" i="1" s="1"/>
  <c r="U96" i="1"/>
  <c r="V96" i="1" s="1"/>
  <c r="U84" i="1"/>
  <c r="V84" i="1" s="1"/>
  <c r="U72" i="1"/>
  <c r="V72" i="1" s="1"/>
  <c r="U60" i="1"/>
  <c r="V60" i="1" s="1"/>
  <c r="U48" i="1"/>
  <c r="V48" i="1" s="1"/>
  <c r="U36" i="1"/>
  <c r="V36" i="1" s="1"/>
  <c r="U24" i="1"/>
  <c r="V24" i="1" s="1"/>
  <c r="U3237" i="1"/>
  <c r="V3237" i="1" s="1"/>
  <c r="U3225" i="1"/>
  <c r="V3225" i="1" s="1"/>
  <c r="U3177" i="1"/>
  <c r="V3177" i="1" s="1"/>
  <c r="U3093" i="1"/>
  <c r="V3093" i="1" s="1"/>
  <c r="U3081" i="1"/>
  <c r="V3081" i="1" s="1"/>
  <c r="U3033" i="1"/>
  <c r="V3033" i="1" s="1"/>
  <c r="U2949" i="1"/>
  <c r="V2949" i="1" s="1"/>
  <c r="U2937" i="1"/>
  <c r="V2937" i="1" s="1"/>
  <c r="U2889" i="1"/>
  <c r="V2889" i="1" s="1"/>
  <c r="U2805" i="1"/>
  <c r="V2805" i="1" s="1"/>
  <c r="U2793" i="1"/>
  <c r="V2793" i="1" s="1"/>
  <c r="U2745" i="1"/>
  <c r="V2745" i="1" s="1"/>
  <c r="U2661" i="1"/>
  <c r="V2661" i="1" s="1"/>
  <c r="U2649" i="1"/>
  <c r="V2649" i="1" s="1"/>
  <c r="U2601" i="1"/>
  <c r="V2601" i="1" s="1"/>
  <c r="U2517" i="1"/>
  <c r="V2517" i="1" s="1"/>
  <c r="U2505" i="1"/>
  <c r="V2505" i="1" s="1"/>
  <c r="U2457" i="1"/>
  <c r="V2457" i="1" s="1"/>
  <c r="U2373" i="1"/>
  <c r="V2373" i="1" s="1"/>
  <c r="U2361" i="1"/>
  <c r="V2361" i="1" s="1"/>
  <c r="U2313" i="1"/>
  <c r="V2313" i="1" s="1"/>
  <c r="U2229" i="1"/>
  <c r="V2229" i="1" s="1"/>
  <c r="U2217" i="1"/>
  <c r="V2217" i="1" s="1"/>
  <c r="U2169" i="1"/>
  <c r="V2169" i="1" s="1"/>
  <c r="U2085" i="1"/>
  <c r="V2085" i="1" s="1"/>
  <c r="U2073" i="1"/>
  <c r="V2073" i="1" s="1"/>
  <c r="U2025" i="1"/>
  <c r="V2025" i="1" s="1"/>
  <c r="U1941" i="1"/>
  <c r="V1941" i="1" s="1"/>
  <c r="U1929" i="1"/>
  <c r="V1929" i="1" s="1"/>
  <c r="U1893" i="1"/>
  <c r="V1893" i="1" s="1"/>
  <c r="U1857" i="1"/>
  <c r="V1857" i="1" s="1"/>
  <c r="U1845" i="1"/>
  <c r="V1845" i="1" s="1"/>
  <c r="U1821" i="1"/>
  <c r="V1821" i="1" s="1"/>
  <c r="U1797" i="1"/>
  <c r="V1797" i="1" s="1"/>
  <c r="U1773" i="1"/>
  <c r="V1773" i="1" s="1"/>
  <c r="U1749" i="1"/>
  <c r="V1749" i="1" s="1"/>
  <c r="U1725" i="1"/>
  <c r="V1725" i="1" s="1"/>
  <c r="U1677" i="1"/>
  <c r="V1677" i="1" s="1"/>
  <c r="U1605" i="1"/>
  <c r="V1605" i="1" s="1"/>
  <c r="U1569" i="1"/>
  <c r="V1569" i="1" s="1"/>
  <c r="U1533" i="1"/>
  <c r="V1533" i="1" s="1"/>
  <c r="U1497" i="1"/>
  <c r="V1497" i="1" s="1"/>
  <c r="U1461" i="1"/>
  <c r="V1461" i="1" s="1"/>
  <c r="U1389" i="1"/>
  <c r="V1389" i="1" s="1"/>
  <c r="U1365" i="1"/>
  <c r="V1365" i="1" s="1"/>
  <c r="U1353" i="1"/>
  <c r="V1353" i="1" s="1"/>
  <c r="U1341" i="1"/>
  <c r="V1341" i="1" s="1"/>
  <c r="U1329" i="1"/>
  <c r="V1329" i="1" s="1"/>
  <c r="U1317" i="1"/>
  <c r="V1317" i="1" s="1"/>
  <c r="U1305" i="1"/>
  <c r="V1305" i="1" s="1"/>
  <c r="U1293" i="1"/>
  <c r="V1293" i="1" s="1"/>
  <c r="U1281" i="1"/>
  <c r="V1281" i="1" s="1"/>
  <c r="U1269" i="1"/>
  <c r="V1269" i="1" s="1"/>
  <c r="U1257" i="1"/>
  <c r="V1257" i="1" s="1"/>
  <c r="U1245" i="1"/>
  <c r="V1245" i="1" s="1"/>
  <c r="U1233" i="1"/>
  <c r="V1233" i="1" s="1"/>
  <c r="U1221" i="1"/>
  <c r="V1221" i="1" s="1"/>
  <c r="U1209" i="1"/>
  <c r="V1209" i="1" s="1"/>
  <c r="U1197" i="1"/>
  <c r="V1197" i="1" s="1"/>
  <c r="U1185" i="1"/>
  <c r="V1185" i="1" s="1"/>
  <c r="U1173" i="1"/>
  <c r="V1173" i="1" s="1"/>
  <c r="U1161" i="1"/>
  <c r="V1161" i="1" s="1"/>
  <c r="U1149" i="1"/>
  <c r="V1149" i="1" s="1"/>
  <c r="U1137" i="1"/>
  <c r="V1137" i="1" s="1"/>
  <c r="U1125" i="1"/>
  <c r="V1125" i="1" s="1"/>
  <c r="U1113" i="1"/>
  <c r="V1113" i="1" s="1"/>
  <c r="U1101" i="1"/>
  <c r="V1101" i="1" s="1"/>
  <c r="U1089" i="1"/>
  <c r="V1089" i="1" s="1"/>
  <c r="U1077" i="1"/>
  <c r="V1077" i="1" s="1"/>
  <c r="U1065" i="1"/>
  <c r="V1065" i="1" s="1"/>
  <c r="U1053" i="1"/>
  <c r="V1053" i="1" s="1"/>
  <c r="U1041" i="1"/>
  <c r="V1041" i="1" s="1"/>
  <c r="U4999" i="1"/>
  <c r="V4999" i="1" s="1"/>
  <c r="U4975" i="1"/>
  <c r="V4975" i="1" s="1"/>
  <c r="U4963" i="1"/>
  <c r="V4963" i="1" s="1"/>
  <c r="U4927" i="1"/>
  <c r="V4927" i="1" s="1"/>
  <c r="U4915" i="1"/>
  <c r="V4915" i="1" s="1"/>
  <c r="U4903" i="1"/>
  <c r="V4903" i="1" s="1"/>
  <c r="U4891" i="1"/>
  <c r="V4891" i="1" s="1"/>
  <c r="U4879" i="1"/>
  <c r="V4879" i="1" s="1"/>
  <c r="U4855" i="1"/>
  <c r="V4855" i="1" s="1"/>
  <c r="U4843" i="1"/>
  <c r="V4843" i="1" s="1"/>
  <c r="U4831" i="1"/>
  <c r="V4831" i="1" s="1"/>
  <c r="U4819" i="1"/>
  <c r="V4819" i="1" s="1"/>
  <c r="U4795" i="1"/>
  <c r="V4795" i="1" s="1"/>
  <c r="U4783" i="1"/>
  <c r="V4783" i="1" s="1"/>
  <c r="U4771" i="1"/>
  <c r="V4771" i="1" s="1"/>
  <c r="U4759" i="1"/>
  <c r="V4759" i="1" s="1"/>
  <c r="U4747" i="1"/>
  <c r="V4747" i="1" s="1"/>
  <c r="U4735" i="1"/>
  <c r="V4735" i="1" s="1"/>
  <c r="U4723" i="1"/>
  <c r="V4723" i="1" s="1"/>
  <c r="U4699" i="1"/>
  <c r="V4699" i="1" s="1"/>
  <c r="U4687" i="1"/>
  <c r="V4687" i="1" s="1"/>
  <c r="U4663" i="1"/>
  <c r="V4663" i="1" s="1"/>
  <c r="U4651" i="1"/>
  <c r="V4651" i="1" s="1"/>
  <c r="U4627" i="1"/>
  <c r="V4627" i="1" s="1"/>
  <c r="U4615" i="1"/>
  <c r="V4615" i="1" s="1"/>
  <c r="U4603" i="1"/>
  <c r="V4603" i="1" s="1"/>
  <c r="U4567" i="1"/>
  <c r="V4567" i="1" s="1"/>
  <c r="U4555" i="1"/>
  <c r="V4555" i="1" s="1"/>
  <c r="U4543" i="1"/>
  <c r="V4543" i="1" s="1"/>
  <c r="U4531" i="1"/>
  <c r="V4531" i="1" s="1"/>
  <c r="U4519" i="1"/>
  <c r="V4519" i="1" s="1"/>
  <c r="U4507" i="1"/>
  <c r="V4507" i="1" s="1"/>
  <c r="U4495" i="1"/>
  <c r="V4495" i="1" s="1"/>
  <c r="U4471" i="1"/>
  <c r="V4471" i="1" s="1"/>
  <c r="U4459" i="1"/>
  <c r="V4459" i="1" s="1"/>
  <c r="U4435" i="1"/>
  <c r="V4435" i="1" s="1"/>
  <c r="U4411" i="1"/>
  <c r="V4411" i="1" s="1"/>
  <c r="U4399" i="1"/>
  <c r="V4399" i="1" s="1"/>
  <c r="U4375" i="1"/>
  <c r="V4375" i="1" s="1"/>
  <c r="U4363" i="1"/>
  <c r="V4363" i="1" s="1"/>
  <c r="U4351" i="1"/>
  <c r="V4351" i="1" s="1"/>
  <c r="U4339" i="1"/>
  <c r="V4339" i="1" s="1"/>
  <c r="U4327" i="1"/>
  <c r="V4327" i="1" s="1"/>
  <c r="U4315" i="1"/>
  <c r="V4315" i="1" s="1"/>
  <c r="U4303" i="1"/>
  <c r="V4303" i="1" s="1"/>
  <c r="U4279" i="1"/>
  <c r="V4279" i="1" s="1"/>
  <c r="U4267" i="1"/>
  <c r="V4267" i="1" s="1"/>
  <c r="U4243" i="1"/>
  <c r="V4243" i="1" s="1"/>
  <c r="U4231" i="1"/>
  <c r="V4231" i="1" s="1"/>
  <c r="U4219" i="1"/>
  <c r="V4219" i="1" s="1"/>
  <c r="U4207" i="1"/>
  <c r="V4207" i="1" s="1"/>
  <c r="U4195" i="1"/>
  <c r="V4195" i="1" s="1"/>
  <c r="U4183" i="1"/>
  <c r="V4183" i="1" s="1"/>
  <c r="U4171" i="1"/>
  <c r="V4171" i="1" s="1"/>
  <c r="U4159" i="1"/>
  <c r="V4159" i="1" s="1"/>
  <c r="U4147" i="1"/>
  <c r="V4147" i="1" s="1"/>
  <c r="U4990" i="1"/>
  <c r="V4990" i="1" s="1"/>
  <c r="U4978" i="1"/>
  <c r="V4978" i="1" s="1"/>
  <c r="U4966" i="1"/>
  <c r="V4966" i="1" s="1"/>
  <c r="U4954" i="1"/>
  <c r="V4954" i="1" s="1"/>
  <c r="U4942" i="1"/>
  <c r="V4942" i="1" s="1"/>
  <c r="U4930" i="1"/>
  <c r="V4930" i="1" s="1"/>
  <c r="U4918" i="1"/>
  <c r="V4918" i="1" s="1"/>
  <c r="U4906" i="1"/>
  <c r="V4906" i="1" s="1"/>
  <c r="U4894" i="1"/>
  <c r="V4894" i="1" s="1"/>
  <c r="U4882" i="1"/>
  <c r="V4882" i="1" s="1"/>
  <c r="U4870" i="1"/>
  <c r="V4870" i="1" s="1"/>
  <c r="U4858" i="1"/>
  <c r="V4858" i="1" s="1"/>
  <c r="U4846" i="1"/>
  <c r="V4846" i="1" s="1"/>
  <c r="U4834" i="1"/>
  <c r="V4834" i="1" s="1"/>
  <c r="U4822" i="1"/>
  <c r="V4822" i="1" s="1"/>
  <c r="U4810" i="1"/>
  <c r="V4810" i="1" s="1"/>
  <c r="U4798" i="1"/>
  <c r="V4798" i="1" s="1"/>
  <c r="U4786" i="1"/>
  <c r="V4786" i="1" s="1"/>
  <c r="U4774" i="1"/>
  <c r="V4774" i="1" s="1"/>
  <c r="U4762" i="1"/>
  <c r="V4762" i="1" s="1"/>
  <c r="U4750" i="1"/>
  <c r="V4750" i="1" s="1"/>
  <c r="U4738" i="1"/>
  <c r="V4738" i="1" s="1"/>
  <c r="U4726" i="1"/>
  <c r="V4726" i="1" s="1"/>
  <c r="U4714" i="1"/>
  <c r="V4714" i="1" s="1"/>
  <c r="U4702" i="1"/>
  <c r="V4702" i="1" s="1"/>
  <c r="U4690" i="1"/>
  <c r="V4690" i="1" s="1"/>
  <c r="U4678" i="1"/>
  <c r="V4678" i="1" s="1"/>
  <c r="U4666" i="1"/>
  <c r="V4666" i="1" s="1"/>
  <c r="U4654" i="1"/>
  <c r="V4654" i="1" s="1"/>
  <c r="U4642" i="1"/>
  <c r="V4642" i="1" s="1"/>
  <c r="U4630" i="1"/>
  <c r="V4630" i="1" s="1"/>
  <c r="U4618" i="1"/>
  <c r="V4618" i="1" s="1"/>
  <c r="U4606" i="1"/>
  <c r="V4606" i="1" s="1"/>
  <c r="U4594" i="1"/>
  <c r="V4594" i="1" s="1"/>
  <c r="U4582" i="1"/>
  <c r="V4582" i="1" s="1"/>
  <c r="U4570" i="1"/>
  <c r="V4570" i="1" s="1"/>
  <c r="U4558" i="1"/>
  <c r="V4558" i="1" s="1"/>
  <c r="U4546" i="1"/>
  <c r="V4546" i="1" s="1"/>
  <c r="U4534" i="1"/>
  <c r="V4534" i="1" s="1"/>
  <c r="U4522" i="1"/>
  <c r="V4522" i="1" s="1"/>
  <c r="U4510" i="1"/>
  <c r="V4510" i="1" s="1"/>
  <c r="U4498" i="1"/>
  <c r="V4498" i="1" s="1"/>
  <c r="U4486" i="1"/>
  <c r="V4486" i="1" s="1"/>
  <c r="U4474" i="1"/>
  <c r="V4474" i="1" s="1"/>
  <c r="U4462" i="1"/>
  <c r="V4462" i="1" s="1"/>
  <c r="U4450" i="1"/>
  <c r="V4450" i="1" s="1"/>
  <c r="U4438" i="1"/>
  <c r="V4438" i="1" s="1"/>
  <c r="U4426" i="1"/>
  <c r="V4426" i="1" s="1"/>
  <c r="U1029" i="1"/>
  <c r="V1029" i="1" s="1"/>
  <c r="U1017" i="1"/>
  <c r="V1017" i="1" s="1"/>
  <c r="U1005" i="1"/>
  <c r="V1005" i="1" s="1"/>
  <c r="U981" i="1"/>
  <c r="V981" i="1" s="1"/>
  <c r="U969" i="1"/>
  <c r="V969" i="1" s="1"/>
  <c r="U933" i="1"/>
  <c r="V933" i="1" s="1"/>
  <c r="U909" i="1"/>
  <c r="V909" i="1" s="1"/>
  <c r="U873" i="1"/>
  <c r="V873" i="1" s="1"/>
  <c r="U849" i="1"/>
  <c r="V849" i="1" s="1"/>
  <c r="U825" i="1"/>
  <c r="V825" i="1" s="1"/>
  <c r="U777" i="1"/>
  <c r="V777" i="1" s="1"/>
  <c r="U765" i="1"/>
  <c r="V765" i="1" s="1"/>
  <c r="U729" i="1"/>
  <c r="V729" i="1" s="1"/>
  <c r="U681" i="1"/>
  <c r="V681" i="1" s="1"/>
  <c r="U633" i="1"/>
  <c r="V633" i="1" s="1"/>
  <c r="U585" i="1"/>
  <c r="V585" i="1" s="1"/>
  <c r="U537" i="1"/>
  <c r="V537" i="1" s="1"/>
  <c r="U489" i="1"/>
  <c r="V489" i="1" s="1"/>
  <c r="U441" i="1"/>
  <c r="V441" i="1" s="1"/>
  <c r="U4135" i="1"/>
  <c r="V4135" i="1" s="1"/>
  <c r="U4123" i="1"/>
  <c r="V4123" i="1" s="1"/>
  <c r="U4111" i="1"/>
  <c r="V4111" i="1" s="1"/>
  <c r="U4099" i="1"/>
  <c r="V4099" i="1" s="1"/>
  <c r="U4087" i="1"/>
  <c r="V4087" i="1" s="1"/>
  <c r="U4075" i="1"/>
  <c r="V4075" i="1" s="1"/>
  <c r="U4063" i="1"/>
  <c r="V4063" i="1" s="1"/>
  <c r="U4051" i="1"/>
  <c r="V4051" i="1" s="1"/>
  <c r="U4039" i="1"/>
  <c r="V4039" i="1" s="1"/>
  <c r="U4027" i="1"/>
  <c r="V4027" i="1" s="1"/>
  <c r="U4015" i="1"/>
  <c r="V4015" i="1" s="1"/>
  <c r="U4003" i="1"/>
  <c r="V4003" i="1" s="1"/>
  <c r="U3991" i="1"/>
  <c r="V3991" i="1" s="1"/>
  <c r="U3979" i="1"/>
  <c r="V3979" i="1" s="1"/>
  <c r="U3967" i="1"/>
  <c r="V3967" i="1" s="1"/>
  <c r="U3955" i="1"/>
  <c r="V3955" i="1" s="1"/>
  <c r="U3943" i="1"/>
  <c r="V3943" i="1" s="1"/>
  <c r="U3931" i="1"/>
  <c r="V3931" i="1" s="1"/>
  <c r="U3919" i="1"/>
  <c r="V3919" i="1" s="1"/>
  <c r="U3907" i="1"/>
  <c r="V3907" i="1" s="1"/>
  <c r="U3895" i="1"/>
  <c r="V3895" i="1" s="1"/>
  <c r="U3883" i="1"/>
  <c r="V3883" i="1" s="1"/>
  <c r="U3871" i="1"/>
  <c r="V3871" i="1" s="1"/>
  <c r="U3859" i="1"/>
  <c r="V3859" i="1" s="1"/>
  <c r="U3847" i="1"/>
  <c r="V3847" i="1" s="1"/>
  <c r="U3835" i="1"/>
  <c r="V3835" i="1" s="1"/>
  <c r="U3823" i="1"/>
  <c r="V3823" i="1" s="1"/>
  <c r="U3811" i="1"/>
  <c r="V3811" i="1" s="1"/>
  <c r="U3799" i="1"/>
  <c r="V3799" i="1" s="1"/>
  <c r="U3787" i="1"/>
  <c r="V3787" i="1" s="1"/>
  <c r="U3775" i="1"/>
  <c r="V3775" i="1" s="1"/>
  <c r="U3763" i="1"/>
  <c r="V3763" i="1" s="1"/>
  <c r="U3751" i="1"/>
  <c r="V3751" i="1" s="1"/>
  <c r="U3739" i="1"/>
  <c r="V3739" i="1" s="1"/>
  <c r="U3727" i="1"/>
  <c r="V3727" i="1" s="1"/>
  <c r="U3703" i="1"/>
  <c r="V3703" i="1" s="1"/>
  <c r="U3691" i="1"/>
  <c r="V3691" i="1" s="1"/>
  <c r="U3679" i="1"/>
  <c r="V3679" i="1" s="1"/>
  <c r="U3667" i="1"/>
  <c r="V3667" i="1" s="1"/>
  <c r="U3655" i="1"/>
  <c r="V3655" i="1" s="1"/>
  <c r="U3643" i="1"/>
  <c r="V3643" i="1" s="1"/>
  <c r="U3631" i="1"/>
  <c r="V3631" i="1" s="1"/>
  <c r="U3619" i="1"/>
  <c r="V3619" i="1" s="1"/>
  <c r="U3607" i="1"/>
  <c r="V3607" i="1" s="1"/>
  <c r="U3595" i="1"/>
  <c r="V3595" i="1" s="1"/>
  <c r="U3571" i="1"/>
  <c r="V3571" i="1" s="1"/>
  <c r="U3559" i="1"/>
  <c r="V3559" i="1" s="1"/>
  <c r="U3547" i="1"/>
  <c r="V3547" i="1" s="1"/>
  <c r="U3535" i="1"/>
  <c r="V3535" i="1" s="1"/>
  <c r="U3523" i="1"/>
  <c r="V3523" i="1" s="1"/>
  <c r="U3511" i="1"/>
  <c r="V3511" i="1" s="1"/>
  <c r="U3487" i="1"/>
  <c r="V3487" i="1" s="1"/>
  <c r="U3475" i="1"/>
  <c r="V3475" i="1" s="1"/>
  <c r="U3463" i="1"/>
  <c r="V3463" i="1" s="1"/>
  <c r="U3451" i="1"/>
  <c r="V3451" i="1" s="1"/>
  <c r="U3415" i="1"/>
  <c r="V3415" i="1" s="1"/>
  <c r="U3403" i="1"/>
  <c r="V3403" i="1" s="1"/>
  <c r="U3391" i="1"/>
  <c r="V3391" i="1" s="1"/>
  <c r="U3379" i="1"/>
  <c r="V3379" i="1" s="1"/>
  <c r="U3367" i="1"/>
  <c r="V3367" i="1" s="1"/>
  <c r="U3355" i="1"/>
  <c r="V3355" i="1" s="1"/>
  <c r="U3343" i="1"/>
  <c r="V3343" i="1" s="1"/>
  <c r="U3331" i="1"/>
  <c r="V3331" i="1" s="1"/>
  <c r="U3319" i="1"/>
  <c r="V3319" i="1" s="1"/>
  <c r="U3307" i="1"/>
  <c r="V3307" i="1" s="1"/>
  <c r="U3295" i="1"/>
  <c r="V3295" i="1" s="1"/>
  <c r="U3271" i="1"/>
  <c r="V3271" i="1" s="1"/>
  <c r="U3259" i="1"/>
  <c r="V3259" i="1" s="1"/>
  <c r="U3247" i="1"/>
  <c r="V3247" i="1" s="1"/>
  <c r="U3235" i="1"/>
  <c r="V3235" i="1" s="1"/>
  <c r="U3223" i="1"/>
  <c r="V3223" i="1" s="1"/>
  <c r="U3211" i="1"/>
  <c r="V3211" i="1" s="1"/>
  <c r="U3199" i="1"/>
  <c r="V3199" i="1" s="1"/>
  <c r="U3187" i="1"/>
  <c r="V3187" i="1" s="1"/>
  <c r="U3175" i="1"/>
  <c r="V3175" i="1" s="1"/>
  <c r="U3163" i="1"/>
  <c r="V3163" i="1" s="1"/>
  <c r="U3151" i="1"/>
  <c r="V3151" i="1" s="1"/>
  <c r="U3139" i="1"/>
  <c r="V3139" i="1" s="1"/>
  <c r="U3127" i="1"/>
  <c r="V3127" i="1" s="1"/>
  <c r="U3115" i="1"/>
  <c r="V3115" i="1" s="1"/>
  <c r="U3103" i="1"/>
  <c r="V3103" i="1" s="1"/>
  <c r="U3091" i="1"/>
  <c r="V3091" i="1" s="1"/>
  <c r="U3079" i="1"/>
  <c r="V3079" i="1" s="1"/>
  <c r="U3067" i="1"/>
  <c r="V3067" i="1" s="1"/>
  <c r="U3055" i="1"/>
  <c r="V3055" i="1" s="1"/>
  <c r="U3043" i="1"/>
  <c r="V3043" i="1" s="1"/>
  <c r="U3031" i="1"/>
  <c r="V3031" i="1" s="1"/>
  <c r="U3019" i="1"/>
  <c r="V3019" i="1" s="1"/>
  <c r="U3007" i="1"/>
  <c r="V3007" i="1" s="1"/>
  <c r="U2995" i="1"/>
  <c r="V2995" i="1" s="1"/>
  <c r="U2983" i="1"/>
  <c r="V2983" i="1" s="1"/>
  <c r="U2971" i="1"/>
  <c r="V2971" i="1" s="1"/>
  <c r="U2959" i="1"/>
  <c r="V2959" i="1" s="1"/>
  <c r="U2947" i="1"/>
  <c r="V2947" i="1" s="1"/>
  <c r="U2935" i="1"/>
  <c r="V2935" i="1" s="1"/>
  <c r="U2923" i="1"/>
  <c r="V2923" i="1" s="1"/>
  <c r="U2911" i="1"/>
  <c r="V2911" i="1" s="1"/>
  <c r="U2899" i="1"/>
  <c r="V2899" i="1" s="1"/>
  <c r="U2887" i="1"/>
  <c r="V2887" i="1" s="1"/>
  <c r="U2875" i="1"/>
  <c r="V2875" i="1" s="1"/>
  <c r="U2863" i="1"/>
  <c r="V2863" i="1" s="1"/>
  <c r="U2851" i="1"/>
  <c r="V2851" i="1" s="1"/>
  <c r="U2839" i="1"/>
  <c r="V2839" i="1" s="1"/>
  <c r="U2827" i="1"/>
  <c r="V2827" i="1" s="1"/>
  <c r="U2815" i="1"/>
  <c r="V2815" i="1" s="1"/>
  <c r="U2803" i="1"/>
  <c r="V2803" i="1" s="1"/>
  <c r="U2791" i="1"/>
  <c r="V2791" i="1" s="1"/>
  <c r="U2779" i="1"/>
  <c r="V2779" i="1" s="1"/>
  <c r="U2767" i="1"/>
  <c r="V2767" i="1" s="1"/>
  <c r="U2755" i="1"/>
  <c r="V2755" i="1" s="1"/>
  <c r="U2743" i="1"/>
  <c r="V2743" i="1" s="1"/>
  <c r="U2731" i="1"/>
  <c r="V2731" i="1" s="1"/>
  <c r="U2719" i="1"/>
  <c r="V2719" i="1" s="1"/>
  <c r="U2707" i="1"/>
  <c r="V2707" i="1" s="1"/>
  <c r="U2695" i="1"/>
  <c r="V2695" i="1" s="1"/>
  <c r="U2683" i="1"/>
  <c r="V2683" i="1" s="1"/>
  <c r="U2671" i="1"/>
  <c r="V2671" i="1" s="1"/>
  <c r="U2659" i="1"/>
  <c r="V2659" i="1" s="1"/>
  <c r="U2647" i="1"/>
  <c r="V2647" i="1" s="1"/>
  <c r="U2635" i="1"/>
  <c r="V2635" i="1" s="1"/>
  <c r="U2623" i="1"/>
  <c r="V2623" i="1" s="1"/>
  <c r="U2611" i="1"/>
  <c r="V2611" i="1" s="1"/>
  <c r="U2599" i="1"/>
  <c r="V2599" i="1" s="1"/>
  <c r="U2587" i="1"/>
  <c r="V2587" i="1" s="1"/>
  <c r="U2575" i="1"/>
  <c r="V2575" i="1" s="1"/>
  <c r="U2563" i="1"/>
  <c r="V2563" i="1" s="1"/>
  <c r="U2551" i="1"/>
  <c r="V2551" i="1" s="1"/>
  <c r="U2539" i="1"/>
  <c r="V2539" i="1" s="1"/>
  <c r="U2527" i="1"/>
  <c r="V2527" i="1" s="1"/>
  <c r="U2515" i="1"/>
  <c r="V2515" i="1" s="1"/>
  <c r="U2503" i="1"/>
  <c r="V2503" i="1" s="1"/>
  <c r="U2491" i="1"/>
  <c r="V2491" i="1" s="1"/>
  <c r="U2479" i="1"/>
  <c r="V2479" i="1" s="1"/>
  <c r="U2467" i="1"/>
  <c r="V2467" i="1" s="1"/>
  <c r="U2455" i="1"/>
  <c r="V2455" i="1" s="1"/>
  <c r="U2443" i="1"/>
  <c r="V2443" i="1" s="1"/>
  <c r="U2431" i="1"/>
  <c r="V2431" i="1" s="1"/>
  <c r="U2419" i="1"/>
  <c r="V2419" i="1" s="1"/>
  <c r="U2407" i="1"/>
  <c r="V2407" i="1" s="1"/>
  <c r="U2395" i="1"/>
  <c r="V2395" i="1" s="1"/>
  <c r="U2383" i="1"/>
  <c r="V2383" i="1" s="1"/>
  <c r="U2371" i="1"/>
  <c r="V2371" i="1" s="1"/>
  <c r="U2359" i="1"/>
  <c r="V2359" i="1" s="1"/>
  <c r="U2347" i="1"/>
  <c r="V2347" i="1" s="1"/>
  <c r="U2335" i="1"/>
  <c r="V2335" i="1" s="1"/>
  <c r="U2323" i="1"/>
  <c r="V2323" i="1" s="1"/>
  <c r="U2311" i="1"/>
  <c r="V2311" i="1" s="1"/>
  <c r="U2299" i="1"/>
  <c r="V2299" i="1" s="1"/>
  <c r="U2287" i="1"/>
  <c r="V2287" i="1" s="1"/>
  <c r="U2275" i="1"/>
  <c r="V2275" i="1" s="1"/>
  <c r="U2263" i="1"/>
  <c r="V2263" i="1" s="1"/>
  <c r="U2251" i="1"/>
  <c r="V2251" i="1" s="1"/>
  <c r="U2239" i="1"/>
  <c r="V2239" i="1" s="1"/>
  <c r="U2227" i="1"/>
  <c r="V2227" i="1" s="1"/>
  <c r="U2215" i="1"/>
  <c r="V2215" i="1" s="1"/>
  <c r="U2203" i="1"/>
  <c r="V2203" i="1" s="1"/>
  <c r="U2191" i="1"/>
  <c r="V2191" i="1" s="1"/>
  <c r="U2179" i="1"/>
  <c r="V2179" i="1" s="1"/>
  <c r="U2167" i="1"/>
  <c r="V2167" i="1" s="1"/>
  <c r="U2155" i="1"/>
  <c r="V2155" i="1" s="1"/>
  <c r="U2143" i="1"/>
  <c r="V2143" i="1" s="1"/>
  <c r="U2131" i="1"/>
  <c r="V2131" i="1" s="1"/>
  <c r="U2119" i="1"/>
  <c r="V2119" i="1" s="1"/>
  <c r="U2107" i="1"/>
  <c r="V2107" i="1" s="1"/>
  <c r="U2095" i="1"/>
  <c r="V2095" i="1" s="1"/>
  <c r="U2083" i="1"/>
  <c r="V2083" i="1" s="1"/>
  <c r="U2071" i="1"/>
  <c r="V2071" i="1" s="1"/>
  <c r="U2059" i="1"/>
  <c r="V2059" i="1" s="1"/>
  <c r="U2047" i="1"/>
  <c r="V2047" i="1" s="1"/>
  <c r="U2035" i="1"/>
  <c r="V2035" i="1" s="1"/>
  <c r="U2023" i="1"/>
  <c r="V2023" i="1" s="1"/>
  <c r="U2011" i="1"/>
  <c r="V2011" i="1" s="1"/>
  <c r="U1999" i="1"/>
  <c r="V1999" i="1" s="1"/>
  <c r="U1987" i="1"/>
  <c r="V1987" i="1" s="1"/>
  <c r="U1975" i="1"/>
  <c r="V1975" i="1" s="1"/>
  <c r="U1963" i="1"/>
  <c r="V1963" i="1" s="1"/>
  <c r="U1951" i="1"/>
  <c r="V1951" i="1" s="1"/>
  <c r="U1939" i="1"/>
  <c r="V1939" i="1" s="1"/>
  <c r="U1927" i="1"/>
  <c r="V1927" i="1" s="1"/>
  <c r="U1915" i="1"/>
  <c r="V1915" i="1" s="1"/>
  <c r="U1903" i="1"/>
  <c r="V1903" i="1" s="1"/>
  <c r="U1891" i="1"/>
  <c r="V1891" i="1" s="1"/>
  <c r="U1879" i="1"/>
  <c r="V1879" i="1" s="1"/>
  <c r="U1867" i="1"/>
  <c r="V1867" i="1" s="1"/>
  <c r="U1855" i="1"/>
  <c r="V1855" i="1" s="1"/>
  <c r="U1843" i="1"/>
  <c r="V1843" i="1" s="1"/>
  <c r="U1819" i="1"/>
  <c r="V1819" i="1" s="1"/>
  <c r="U1807" i="1"/>
  <c r="V1807" i="1" s="1"/>
  <c r="U1795" i="1"/>
  <c r="V1795" i="1" s="1"/>
  <c r="U1783" i="1"/>
  <c r="V1783" i="1" s="1"/>
  <c r="U1771" i="1"/>
  <c r="V1771" i="1" s="1"/>
  <c r="U1759" i="1"/>
  <c r="V1759" i="1" s="1"/>
  <c r="U1747" i="1"/>
  <c r="V1747" i="1" s="1"/>
  <c r="U1735" i="1"/>
  <c r="V1735" i="1" s="1"/>
  <c r="U1723" i="1"/>
  <c r="V1723" i="1" s="1"/>
  <c r="U1711" i="1"/>
  <c r="V1711" i="1" s="1"/>
  <c r="U1699" i="1"/>
  <c r="V1699" i="1" s="1"/>
  <c r="U1687" i="1"/>
  <c r="V1687" i="1" s="1"/>
  <c r="U1675" i="1"/>
  <c r="V1675" i="1" s="1"/>
  <c r="U1663" i="1"/>
  <c r="V1663" i="1" s="1"/>
  <c r="U1651" i="1"/>
  <c r="V1651" i="1" s="1"/>
  <c r="U1627" i="1"/>
  <c r="V1627" i="1" s="1"/>
  <c r="U1615" i="1"/>
  <c r="V1615" i="1" s="1"/>
  <c r="U1603" i="1"/>
  <c r="V1603" i="1" s="1"/>
  <c r="U1591" i="1"/>
  <c r="V1591" i="1" s="1"/>
  <c r="U1579" i="1"/>
  <c r="V1579" i="1" s="1"/>
  <c r="U1567" i="1"/>
  <c r="V1567" i="1" s="1"/>
  <c r="U1555" i="1"/>
  <c r="V1555" i="1" s="1"/>
  <c r="U1543" i="1"/>
  <c r="V1543" i="1" s="1"/>
  <c r="U1531" i="1"/>
  <c r="V1531" i="1" s="1"/>
  <c r="U1519" i="1"/>
  <c r="V1519" i="1" s="1"/>
  <c r="U1507" i="1"/>
  <c r="V1507" i="1" s="1"/>
  <c r="U1483" i="1"/>
  <c r="V1483" i="1" s="1"/>
  <c r="U1471" i="1"/>
  <c r="V1471" i="1" s="1"/>
  <c r="U1459" i="1"/>
  <c r="V1459" i="1" s="1"/>
  <c r="U1447" i="1"/>
  <c r="V1447" i="1" s="1"/>
  <c r="U1435" i="1"/>
  <c r="V1435" i="1" s="1"/>
  <c r="U1423" i="1"/>
  <c r="V1423" i="1" s="1"/>
  <c r="U1411" i="1"/>
  <c r="V1411" i="1" s="1"/>
  <c r="U1399" i="1"/>
  <c r="V1399" i="1" s="1"/>
  <c r="U1387" i="1"/>
  <c r="V1387" i="1" s="1"/>
  <c r="U1375" i="1"/>
  <c r="V1375" i="1" s="1"/>
  <c r="U1363" i="1"/>
  <c r="V1363" i="1" s="1"/>
  <c r="U1351" i="1"/>
  <c r="V1351" i="1" s="1"/>
  <c r="U1339" i="1"/>
  <c r="V1339" i="1" s="1"/>
  <c r="U1327" i="1"/>
  <c r="V1327" i="1" s="1"/>
  <c r="U1315" i="1"/>
  <c r="V1315" i="1" s="1"/>
  <c r="U1303" i="1"/>
  <c r="V1303" i="1" s="1"/>
  <c r="U1291" i="1"/>
  <c r="V1291" i="1" s="1"/>
  <c r="U1279" i="1"/>
  <c r="V1279" i="1" s="1"/>
  <c r="U1267" i="1"/>
  <c r="V1267" i="1" s="1"/>
  <c r="U1255" i="1"/>
  <c r="V1255" i="1" s="1"/>
  <c r="U1243" i="1"/>
  <c r="V1243" i="1" s="1"/>
  <c r="U1231" i="1"/>
  <c r="V1231" i="1" s="1"/>
  <c r="U1219" i="1"/>
  <c r="V1219" i="1" s="1"/>
  <c r="U1207" i="1"/>
  <c r="V1207" i="1" s="1"/>
  <c r="U1195" i="1"/>
  <c r="V1195" i="1" s="1"/>
  <c r="U1183" i="1"/>
  <c r="V1183" i="1" s="1"/>
  <c r="U1171" i="1"/>
  <c r="V1171" i="1" s="1"/>
  <c r="U1159" i="1"/>
  <c r="V1159" i="1" s="1"/>
  <c r="U1147" i="1"/>
  <c r="V1147" i="1" s="1"/>
  <c r="U1135" i="1"/>
  <c r="V1135" i="1" s="1"/>
  <c r="U1123" i="1"/>
  <c r="V1123" i="1" s="1"/>
  <c r="U1111" i="1"/>
  <c r="V1111" i="1" s="1"/>
  <c r="U1099" i="1"/>
  <c r="V1099" i="1" s="1"/>
  <c r="U1087" i="1"/>
  <c r="V1087" i="1" s="1"/>
  <c r="U1075" i="1"/>
  <c r="V1075" i="1" s="1"/>
  <c r="U1063" i="1"/>
  <c r="V1063" i="1" s="1"/>
  <c r="U1051" i="1"/>
  <c r="V1051" i="1" s="1"/>
  <c r="U1039" i="1"/>
  <c r="V1039" i="1" s="1"/>
  <c r="U1027" i="1"/>
  <c r="V1027" i="1" s="1"/>
  <c r="U1015" i="1"/>
  <c r="V1015" i="1" s="1"/>
  <c r="U1003" i="1"/>
  <c r="V1003" i="1" s="1"/>
  <c r="U991" i="1"/>
  <c r="V991" i="1" s="1"/>
  <c r="U979" i="1"/>
  <c r="V979" i="1" s="1"/>
  <c r="U4414" i="1"/>
  <c r="V4414" i="1" s="1"/>
  <c r="U4402" i="1"/>
  <c r="V4402" i="1" s="1"/>
  <c r="U4390" i="1"/>
  <c r="V4390" i="1" s="1"/>
  <c r="U4378" i="1"/>
  <c r="V4378" i="1" s="1"/>
  <c r="U4366" i="1"/>
  <c r="V4366" i="1" s="1"/>
  <c r="U4354" i="1"/>
  <c r="V4354" i="1" s="1"/>
  <c r="U4342" i="1"/>
  <c r="V4342" i="1" s="1"/>
  <c r="U4330" i="1"/>
  <c r="V4330" i="1" s="1"/>
  <c r="U4318" i="1"/>
  <c r="V4318" i="1" s="1"/>
  <c r="U4306" i="1"/>
  <c r="V4306" i="1" s="1"/>
  <c r="U4294" i="1"/>
  <c r="V4294" i="1" s="1"/>
  <c r="U4282" i="1"/>
  <c r="V4282" i="1" s="1"/>
  <c r="U4270" i="1"/>
  <c r="V4270" i="1" s="1"/>
  <c r="U4258" i="1"/>
  <c r="V4258" i="1" s="1"/>
  <c r="U4246" i="1"/>
  <c r="V4246" i="1" s="1"/>
  <c r="U4234" i="1"/>
  <c r="V4234" i="1" s="1"/>
  <c r="U4222" i="1"/>
  <c r="V4222" i="1" s="1"/>
  <c r="U4210" i="1"/>
  <c r="V4210" i="1" s="1"/>
  <c r="U4198" i="1"/>
  <c r="V4198" i="1" s="1"/>
  <c r="U4186" i="1"/>
  <c r="V4186" i="1" s="1"/>
  <c r="U4174" i="1"/>
  <c r="V4174" i="1" s="1"/>
  <c r="U4162" i="1"/>
  <c r="V4162" i="1" s="1"/>
  <c r="U4150" i="1"/>
  <c r="V4150" i="1" s="1"/>
  <c r="U4138" i="1"/>
  <c r="V4138" i="1" s="1"/>
  <c r="U4126" i="1"/>
  <c r="V4126" i="1" s="1"/>
  <c r="U4114" i="1"/>
  <c r="V4114" i="1" s="1"/>
  <c r="U4102" i="1"/>
  <c r="V4102" i="1" s="1"/>
  <c r="U4090" i="1"/>
  <c r="V4090" i="1" s="1"/>
  <c r="U4078" i="1"/>
  <c r="V4078" i="1" s="1"/>
  <c r="U4066" i="1"/>
  <c r="V4066" i="1" s="1"/>
  <c r="U4054" i="1"/>
  <c r="V4054" i="1" s="1"/>
  <c r="U4042" i="1"/>
  <c r="V4042" i="1" s="1"/>
  <c r="U4030" i="1"/>
  <c r="V4030" i="1" s="1"/>
  <c r="U4018" i="1"/>
  <c r="V4018" i="1" s="1"/>
  <c r="U4006" i="1"/>
  <c r="V4006" i="1" s="1"/>
  <c r="U3994" i="1"/>
  <c r="V3994" i="1" s="1"/>
  <c r="U3982" i="1"/>
  <c r="V3982" i="1" s="1"/>
  <c r="U3970" i="1"/>
  <c r="V3970" i="1" s="1"/>
  <c r="U3958" i="1"/>
  <c r="V3958" i="1" s="1"/>
  <c r="U3946" i="1"/>
  <c r="V3946" i="1" s="1"/>
  <c r="U3934" i="1"/>
  <c r="V3934" i="1" s="1"/>
  <c r="U3922" i="1"/>
  <c r="V3922" i="1" s="1"/>
  <c r="U3910" i="1"/>
  <c r="V3910" i="1" s="1"/>
  <c r="U3898" i="1"/>
  <c r="V3898" i="1" s="1"/>
  <c r="U3886" i="1"/>
  <c r="V3886" i="1" s="1"/>
  <c r="U3874" i="1"/>
  <c r="V3874" i="1" s="1"/>
  <c r="U3862" i="1"/>
  <c r="V3862" i="1" s="1"/>
  <c r="U3850" i="1"/>
  <c r="V3850" i="1" s="1"/>
  <c r="U3838" i="1"/>
  <c r="V3838" i="1" s="1"/>
  <c r="U3826" i="1"/>
  <c r="V3826" i="1" s="1"/>
  <c r="U3814" i="1"/>
  <c r="V3814" i="1" s="1"/>
  <c r="U3802" i="1"/>
  <c r="V3802" i="1" s="1"/>
  <c r="U3790" i="1"/>
  <c r="V3790" i="1" s="1"/>
  <c r="U3778" i="1"/>
  <c r="V3778" i="1" s="1"/>
  <c r="U3766" i="1"/>
  <c r="V3766" i="1" s="1"/>
  <c r="U3754" i="1"/>
  <c r="V3754" i="1" s="1"/>
  <c r="U3742" i="1"/>
  <c r="V3742" i="1" s="1"/>
  <c r="U3730" i="1"/>
  <c r="V3730" i="1" s="1"/>
  <c r="U3718" i="1"/>
  <c r="V3718" i="1" s="1"/>
  <c r="U3706" i="1"/>
  <c r="V3706" i="1" s="1"/>
  <c r="U3694" i="1"/>
  <c r="V3694" i="1" s="1"/>
  <c r="U3682" i="1"/>
  <c r="V3682" i="1" s="1"/>
  <c r="U3670" i="1"/>
  <c r="V3670" i="1" s="1"/>
  <c r="U3658" i="1"/>
  <c r="V3658" i="1" s="1"/>
  <c r="U3646" i="1"/>
  <c r="V3646" i="1" s="1"/>
  <c r="U3634" i="1"/>
  <c r="V3634" i="1" s="1"/>
  <c r="U3622" i="1"/>
  <c r="V3622" i="1" s="1"/>
  <c r="U3610" i="1"/>
  <c r="V3610" i="1" s="1"/>
  <c r="U3598" i="1"/>
  <c r="V3598" i="1" s="1"/>
  <c r="U3586" i="1"/>
  <c r="V3586" i="1" s="1"/>
  <c r="U3574" i="1"/>
  <c r="V3574" i="1" s="1"/>
  <c r="U3562" i="1"/>
  <c r="V3562" i="1" s="1"/>
  <c r="U3550" i="1"/>
  <c r="V3550" i="1" s="1"/>
  <c r="U3538" i="1"/>
  <c r="V3538" i="1" s="1"/>
  <c r="U3526" i="1"/>
  <c r="V3526" i="1" s="1"/>
  <c r="U3514" i="1"/>
  <c r="V3514" i="1" s="1"/>
  <c r="U3502" i="1"/>
  <c r="V3502" i="1" s="1"/>
  <c r="U3490" i="1"/>
  <c r="V3490" i="1" s="1"/>
  <c r="U3478" i="1"/>
  <c r="V3478" i="1" s="1"/>
  <c r="U3466" i="1"/>
  <c r="V3466" i="1" s="1"/>
  <c r="U3454" i="1"/>
  <c r="V3454" i="1" s="1"/>
  <c r="U3442" i="1"/>
  <c r="V3442" i="1" s="1"/>
  <c r="U3430" i="1"/>
  <c r="V3430" i="1" s="1"/>
  <c r="U3418" i="1"/>
  <c r="V3418" i="1" s="1"/>
  <c r="U3406" i="1"/>
  <c r="V3406" i="1" s="1"/>
  <c r="U3394" i="1"/>
  <c r="V3394" i="1" s="1"/>
  <c r="U3382" i="1"/>
  <c r="V3382" i="1" s="1"/>
  <c r="U3370" i="1"/>
  <c r="V3370" i="1" s="1"/>
  <c r="U3358" i="1"/>
  <c r="V3358" i="1" s="1"/>
  <c r="U3346" i="1"/>
  <c r="V3346" i="1" s="1"/>
  <c r="U3334" i="1"/>
  <c r="V3334" i="1" s="1"/>
  <c r="U3322" i="1"/>
  <c r="V3322" i="1" s="1"/>
  <c r="U3310" i="1"/>
  <c r="V3310" i="1" s="1"/>
  <c r="U3298" i="1"/>
  <c r="V3298" i="1" s="1"/>
  <c r="U3286" i="1"/>
  <c r="V3286" i="1" s="1"/>
  <c r="U3274" i="1"/>
  <c r="V3274" i="1" s="1"/>
  <c r="U3262" i="1"/>
  <c r="V3262" i="1" s="1"/>
  <c r="U3250" i="1"/>
  <c r="V3250" i="1" s="1"/>
  <c r="U3238" i="1"/>
  <c r="V3238" i="1" s="1"/>
  <c r="U3226" i="1"/>
  <c r="V3226" i="1" s="1"/>
  <c r="U3190" i="1"/>
  <c r="V3190" i="1" s="1"/>
  <c r="U3178" i="1"/>
  <c r="V3178" i="1" s="1"/>
  <c r="U3130" i="1"/>
  <c r="V3130" i="1" s="1"/>
  <c r="U3106" i="1"/>
  <c r="V3106" i="1" s="1"/>
  <c r="U3094" i="1"/>
  <c r="V3094" i="1" s="1"/>
  <c r="U3082" i="1"/>
  <c r="V3082" i="1" s="1"/>
  <c r="U3046" i="1"/>
  <c r="V3046" i="1" s="1"/>
  <c r="U3034" i="1"/>
  <c r="V3034" i="1" s="1"/>
  <c r="U2986" i="1"/>
  <c r="V2986" i="1" s="1"/>
  <c r="U2962" i="1"/>
  <c r="V2962" i="1" s="1"/>
  <c r="U2950" i="1"/>
  <c r="V2950" i="1" s="1"/>
  <c r="U2938" i="1"/>
  <c r="V2938" i="1" s="1"/>
  <c r="U2902" i="1"/>
  <c r="V2902" i="1" s="1"/>
  <c r="U2890" i="1"/>
  <c r="V2890" i="1" s="1"/>
  <c r="U2842" i="1"/>
  <c r="V2842" i="1" s="1"/>
  <c r="U2818" i="1"/>
  <c r="V2818" i="1" s="1"/>
  <c r="U2806" i="1"/>
  <c r="V2806" i="1" s="1"/>
  <c r="U2794" i="1"/>
  <c r="V2794" i="1" s="1"/>
  <c r="U2758" i="1"/>
  <c r="V2758" i="1" s="1"/>
  <c r="U2746" i="1"/>
  <c r="V2746" i="1" s="1"/>
  <c r="U2698" i="1"/>
  <c r="V2698" i="1" s="1"/>
  <c r="U2674" i="1"/>
  <c r="V2674" i="1" s="1"/>
  <c r="U2662" i="1"/>
  <c r="V2662" i="1" s="1"/>
  <c r="U2650" i="1"/>
  <c r="V2650" i="1" s="1"/>
  <c r="U2614" i="1"/>
  <c r="V2614" i="1" s="1"/>
  <c r="U2602" i="1"/>
  <c r="V2602" i="1" s="1"/>
  <c r="U2554" i="1"/>
  <c r="V2554" i="1" s="1"/>
  <c r="U2530" i="1"/>
  <c r="V2530" i="1" s="1"/>
  <c r="U2518" i="1"/>
  <c r="V2518" i="1" s="1"/>
  <c r="U2506" i="1"/>
  <c r="V2506" i="1" s="1"/>
  <c r="U2470" i="1"/>
  <c r="V2470" i="1" s="1"/>
  <c r="U2458" i="1"/>
  <c r="V2458" i="1" s="1"/>
  <c r="U2410" i="1"/>
  <c r="V2410" i="1" s="1"/>
  <c r="U2386" i="1"/>
  <c r="V2386" i="1" s="1"/>
  <c r="U2374" i="1"/>
  <c r="V2374" i="1" s="1"/>
  <c r="U2362" i="1"/>
  <c r="V2362" i="1" s="1"/>
  <c r="U2326" i="1"/>
  <c r="V2326" i="1" s="1"/>
  <c r="U2314" i="1"/>
  <c r="V2314" i="1" s="1"/>
  <c r="U2266" i="1"/>
  <c r="V2266" i="1" s="1"/>
  <c r="U2242" i="1"/>
  <c r="V2242" i="1" s="1"/>
  <c r="U2230" i="1"/>
  <c r="V2230" i="1" s="1"/>
  <c r="U2218" i="1"/>
  <c r="V2218" i="1" s="1"/>
  <c r="U2182" i="1"/>
  <c r="V2182" i="1" s="1"/>
  <c r="U2170" i="1"/>
  <c r="V2170" i="1" s="1"/>
  <c r="U2122" i="1"/>
  <c r="V2122" i="1" s="1"/>
  <c r="U2098" i="1"/>
  <c r="V2098" i="1" s="1"/>
  <c r="U2086" i="1"/>
  <c r="V2086" i="1" s="1"/>
  <c r="U2074" i="1"/>
  <c r="V2074" i="1" s="1"/>
  <c r="U2038" i="1"/>
  <c r="V2038" i="1" s="1"/>
  <c r="U2026" i="1"/>
  <c r="V2026" i="1" s="1"/>
  <c r="U1978" i="1"/>
  <c r="V1978" i="1" s="1"/>
  <c r="U1954" i="1"/>
  <c r="V1954" i="1" s="1"/>
  <c r="U1942" i="1"/>
  <c r="V1942" i="1" s="1"/>
  <c r="U1930" i="1"/>
  <c r="V1930" i="1" s="1"/>
  <c r="U1834" i="1"/>
  <c r="V1834" i="1" s="1"/>
  <c r="U1822" i="1"/>
  <c r="V1822" i="1" s="1"/>
  <c r="U1774" i="1"/>
  <c r="V1774" i="1" s="1"/>
  <c r="U1762" i="1"/>
  <c r="V1762" i="1" s="1"/>
  <c r="U1726" i="1"/>
  <c r="V1726" i="1" s="1"/>
  <c r="U1702" i="1"/>
  <c r="V1702" i="1" s="1"/>
  <c r="U1690" i="1"/>
  <c r="V1690" i="1" s="1"/>
  <c r="U1666" i="1"/>
  <c r="V1666" i="1" s="1"/>
  <c r="U1618" i="1"/>
  <c r="V1618" i="1" s="1"/>
  <c r="U1594" i="1"/>
  <c r="V1594" i="1" s="1"/>
  <c r="U1582" i="1"/>
  <c r="V1582" i="1" s="1"/>
  <c r="U1546" i="1"/>
  <c r="V1546" i="1" s="1"/>
  <c r="U1498" i="1"/>
  <c r="V1498" i="1" s="1"/>
  <c r="U1486" i="1"/>
  <c r="V1486" i="1" s="1"/>
  <c r="U1474" i="1"/>
  <c r="V1474" i="1" s="1"/>
  <c r="U1438" i="1"/>
  <c r="V1438" i="1" s="1"/>
  <c r="U967" i="1"/>
  <c r="V967" i="1" s="1"/>
  <c r="U955" i="1"/>
  <c r="V955" i="1" s="1"/>
  <c r="U943" i="1"/>
  <c r="V943" i="1" s="1"/>
  <c r="U931" i="1"/>
  <c r="V931" i="1" s="1"/>
  <c r="U919" i="1"/>
  <c r="V919" i="1" s="1"/>
  <c r="U907" i="1"/>
  <c r="V907" i="1" s="1"/>
  <c r="U895" i="1"/>
  <c r="V895" i="1" s="1"/>
  <c r="U883" i="1"/>
  <c r="V883" i="1" s="1"/>
  <c r="U871" i="1"/>
  <c r="V871" i="1" s="1"/>
  <c r="U859" i="1"/>
  <c r="V859" i="1" s="1"/>
  <c r="U847" i="1"/>
  <c r="V847" i="1" s="1"/>
  <c r="U835" i="1"/>
  <c r="V835" i="1" s="1"/>
  <c r="U823" i="1"/>
  <c r="V823" i="1" s="1"/>
  <c r="U811" i="1"/>
  <c r="V811" i="1" s="1"/>
  <c r="U799" i="1"/>
  <c r="V799" i="1" s="1"/>
  <c r="U787" i="1"/>
  <c r="V787" i="1" s="1"/>
  <c r="U775" i="1"/>
  <c r="V775" i="1" s="1"/>
  <c r="U763" i="1"/>
  <c r="V763" i="1" s="1"/>
  <c r="U751" i="1"/>
  <c r="V751" i="1" s="1"/>
  <c r="U739" i="1"/>
  <c r="V739" i="1" s="1"/>
  <c r="U727" i="1"/>
  <c r="V727" i="1" s="1"/>
  <c r="U715" i="1"/>
  <c r="V715" i="1" s="1"/>
  <c r="U703" i="1"/>
  <c r="V703" i="1" s="1"/>
  <c r="U691" i="1"/>
  <c r="V691" i="1" s="1"/>
  <c r="U679" i="1"/>
  <c r="V679" i="1" s="1"/>
  <c r="U667" i="1"/>
  <c r="V667" i="1" s="1"/>
  <c r="U655" i="1"/>
  <c r="V655" i="1" s="1"/>
  <c r="U643" i="1"/>
  <c r="V643" i="1" s="1"/>
  <c r="U631" i="1"/>
  <c r="V631" i="1" s="1"/>
  <c r="U619" i="1"/>
  <c r="V619" i="1" s="1"/>
  <c r="U607" i="1"/>
  <c r="V607" i="1" s="1"/>
  <c r="U595" i="1"/>
  <c r="V595" i="1" s="1"/>
  <c r="U583" i="1"/>
  <c r="V583" i="1" s="1"/>
  <c r="U571" i="1"/>
  <c r="V571" i="1" s="1"/>
  <c r="U559" i="1"/>
  <c r="V559" i="1" s="1"/>
  <c r="U547" i="1"/>
  <c r="V547" i="1" s="1"/>
  <c r="U535" i="1"/>
  <c r="V535" i="1" s="1"/>
  <c r="U523" i="1"/>
  <c r="V523" i="1" s="1"/>
  <c r="U511" i="1"/>
  <c r="V511" i="1" s="1"/>
  <c r="U499" i="1"/>
  <c r="V499" i="1" s="1"/>
  <c r="U487" i="1"/>
  <c r="V487" i="1" s="1"/>
  <c r="U475" i="1"/>
  <c r="V475" i="1" s="1"/>
  <c r="U463" i="1"/>
  <c r="V463" i="1" s="1"/>
  <c r="U451" i="1"/>
  <c r="V451" i="1" s="1"/>
  <c r="U439" i="1"/>
  <c r="V439" i="1" s="1"/>
  <c r="U427" i="1"/>
  <c r="V427" i="1" s="1"/>
  <c r="U415" i="1"/>
  <c r="V415" i="1" s="1"/>
  <c r="U403" i="1"/>
  <c r="V403" i="1" s="1"/>
  <c r="U391" i="1"/>
  <c r="V391" i="1" s="1"/>
  <c r="U379" i="1"/>
  <c r="V379" i="1" s="1"/>
  <c r="U367" i="1"/>
  <c r="V367" i="1" s="1"/>
  <c r="U355" i="1"/>
  <c r="V355" i="1" s="1"/>
  <c r="U343" i="1"/>
  <c r="V343" i="1" s="1"/>
  <c r="U331" i="1"/>
  <c r="V331" i="1" s="1"/>
  <c r="U319" i="1"/>
  <c r="V319" i="1" s="1"/>
  <c r="U307" i="1"/>
  <c r="V307" i="1" s="1"/>
  <c r="U295" i="1"/>
  <c r="V295" i="1" s="1"/>
  <c r="U283" i="1"/>
  <c r="V283" i="1" s="1"/>
  <c r="U271" i="1"/>
  <c r="V271" i="1" s="1"/>
  <c r="U259" i="1"/>
  <c r="V259" i="1" s="1"/>
  <c r="U247" i="1"/>
  <c r="V247" i="1" s="1"/>
  <c r="U235" i="1"/>
  <c r="V235" i="1" s="1"/>
  <c r="U223" i="1"/>
  <c r="V223" i="1" s="1"/>
  <c r="U211" i="1"/>
  <c r="V211" i="1" s="1"/>
  <c r="U199" i="1"/>
  <c r="V199" i="1" s="1"/>
  <c r="U187" i="1"/>
  <c r="V187" i="1" s="1"/>
  <c r="U175" i="1"/>
  <c r="V175" i="1" s="1"/>
  <c r="U163" i="1"/>
  <c r="V163" i="1" s="1"/>
  <c r="U151" i="1"/>
  <c r="V151" i="1" s="1"/>
  <c r="U1414" i="1"/>
  <c r="V1414" i="1" s="1"/>
  <c r="U1402" i="1"/>
  <c r="V1402" i="1" s="1"/>
  <c r="U1378" i="1"/>
  <c r="V1378" i="1" s="1"/>
  <c r="U1366" i="1"/>
  <c r="V1366" i="1" s="1"/>
  <c r="U1354" i="1"/>
  <c r="V1354" i="1" s="1"/>
  <c r="U1342" i="1"/>
  <c r="V1342" i="1" s="1"/>
  <c r="U1330" i="1"/>
  <c r="V1330" i="1" s="1"/>
  <c r="U1318" i="1"/>
  <c r="V1318" i="1" s="1"/>
  <c r="U1306" i="1"/>
  <c r="V1306" i="1" s="1"/>
  <c r="U1294" i="1"/>
  <c r="V1294" i="1" s="1"/>
  <c r="U1282" i="1"/>
  <c r="V1282" i="1" s="1"/>
  <c r="U1270" i="1"/>
  <c r="V1270" i="1" s="1"/>
  <c r="U1258" i="1"/>
  <c r="V1258" i="1" s="1"/>
  <c r="U1246" i="1"/>
  <c r="V1246" i="1" s="1"/>
  <c r="U1234" i="1"/>
  <c r="V1234" i="1" s="1"/>
  <c r="U1222" i="1"/>
  <c r="V1222" i="1" s="1"/>
  <c r="U1210" i="1"/>
  <c r="V1210" i="1" s="1"/>
  <c r="U1198" i="1"/>
  <c r="V1198" i="1" s="1"/>
  <c r="U1186" i="1"/>
  <c r="V1186" i="1" s="1"/>
  <c r="U1174" i="1"/>
  <c r="V1174" i="1" s="1"/>
  <c r="U1162" i="1"/>
  <c r="V1162" i="1" s="1"/>
  <c r="U1150" i="1"/>
  <c r="V1150" i="1" s="1"/>
  <c r="U1138" i="1"/>
  <c r="V1138" i="1" s="1"/>
  <c r="U1126" i="1"/>
  <c r="V1126" i="1" s="1"/>
  <c r="U1114" i="1"/>
  <c r="V1114" i="1" s="1"/>
  <c r="U1102" i="1"/>
  <c r="V1102" i="1" s="1"/>
  <c r="U1090" i="1"/>
  <c r="V1090" i="1" s="1"/>
  <c r="U1078" i="1"/>
  <c r="V1078" i="1" s="1"/>
  <c r="U1066" i="1"/>
  <c r="V1066" i="1" s="1"/>
  <c r="U1054" i="1"/>
  <c r="V1054" i="1" s="1"/>
  <c r="U1042" i="1"/>
  <c r="V1042" i="1" s="1"/>
  <c r="U1030" i="1"/>
  <c r="V1030" i="1" s="1"/>
  <c r="U1018" i="1"/>
  <c r="V1018" i="1" s="1"/>
  <c r="U1006" i="1"/>
  <c r="V1006" i="1" s="1"/>
  <c r="U982" i="1"/>
  <c r="V982" i="1" s="1"/>
  <c r="U970" i="1"/>
  <c r="V970" i="1" s="1"/>
  <c r="U946" i="1"/>
  <c r="V946" i="1" s="1"/>
  <c r="U934" i="1"/>
  <c r="V934" i="1" s="1"/>
  <c r="U910" i="1"/>
  <c r="V910" i="1" s="1"/>
  <c r="U874" i="1"/>
  <c r="V874" i="1" s="1"/>
  <c r="U862" i="1"/>
  <c r="V862" i="1" s="1"/>
  <c r="U850" i="1"/>
  <c r="V850" i="1" s="1"/>
  <c r="U838" i="1"/>
  <c r="V838" i="1" s="1"/>
  <c r="U826" i="1"/>
  <c r="V826" i="1" s="1"/>
  <c r="U814" i="1"/>
  <c r="V814" i="1" s="1"/>
  <c r="U778" i="1"/>
  <c r="V778" i="1" s="1"/>
  <c r="U766" i="1"/>
  <c r="V766" i="1" s="1"/>
  <c r="U742" i="1"/>
  <c r="V742" i="1" s="1"/>
  <c r="U718" i="1"/>
  <c r="V718" i="1" s="1"/>
  <c r="U694" i="1"/>
  <c r="V694" i="1" s="1"/>
  <c r="U682" i="1"/>
  <c r="V682" i="1" s="1"/>
  <c r="U670" i="1"/>
  <c r="V670" i="1" s="1"/>
  <c r="U646" i="1"/>
  <c r="V646" i="1" s="1"/>
  <c r="U622" i="1"/>
  <c r="V622" i="1" s="1"/>
  <c r="U586" i="1"/>
  <c r="V586" i="1" s="1"/>
  <c r="U574" i="1"/>
  <c r="V574" i="1" s="1"/>
  <c r="U538" i="1"/>
  <c r="V538" i="1" s="1"/>
  <c r="U526" i="1"/>
  <c r="V526" i="1" s="1"/>
  <c r="U514" i="1"/>
  <c r="V514" i="1" s="1"/>
  <c r="U490" i="1"/>
  <c r="V490" i="1" s="1"/>
  <c r="U478" i="1"/>
  <c r="V478" i="1" s="1"/>
  <c r="U454" i="1"/>
  <c r="V454" i="1" s="1"/>
  <c r="U430" i="1"/>
  <c r="V430" i="1" s="1"/>
  <c r="U406" i="1"/>
  <c r="V406" i="1" s="1"/>
  <c r="U394" i="1"/>
  <c r="V394" i="1" s="1"/>
  <c r="U382" i="1"/>
  <c r="V382" i="1" s="1"/>
  <c r="U346" i="1"/>
  <c r="V346" i="1" s="1"/>
  <c r="U334" i="1"/>
  <c r="V334" i="1" s="1"/>
  <c r="U298" i="1"/>
  <c r="V298" i="1" s="1"/>
  <c r="U286" i="1"/>
  <c r="V286" i="1" s="1"/>
  <c r="U274" i="1"/>
  <c r="V274" i="1" s="1"/>
  <c r="U262" i="1"/>
  <c r="V262" i="1" s="1"/>
  <c r="U250" i="1"/>
  <c r="V250" i="1" s="1"/>
  <c r="U238" i="1"/>
  <c r="V238" i="1" s="1"/>
  <c r="U202" i="1"/>
  <c r="V202" i="1" s="1"/>
  <c r="U190" i="1"/>
  <c r="V190" i="1" s="1"/>
  <c r="U178" i="1"/>
  <c r="V178" i="1" s="1"/>
  <c r="U142" i="1"/>
  <c r="V142" i="1" s="1"/>
  <c r="U106" i="1"/>
  <c r="V106" i="1" s="1"/>
  <c r="U94" i="1"/>
  <c r="V94" i="1" s="1"/>
  <c r="U82" i="1"/>
  <c r="V82" i="1" s="1"/>
  <c r="U58" i="1"/>
  <c r="V58" i="1" s="1"/>
  <c r="U46" i="1"/>
  <c r="V46" i="1" s="1"/>
  <c r="U34" i="1"/>
  <c r="V34" i="1" s="1"/>
  <c r="U10" i="1"/>
  <c r="V10" i="1" s="1"/>
  <c r="U393" i="1"/>
  <c r="V393" i="1" s="1"/>
  <c r="U345" i="1"/>
  <c r="V345" i="1" s="1"/>
  <c r="U297" i="1"/>
  <c r="V297" i="1" s="1"/>
  <c r="U249" i="1"/>
  <c r="V249" i="1" s="1"/>
  <c r="U201" i="1"/>
  <c r="V201" i="1" s="1"/>
  <c r="U153" i="1"/>
  <c r="V153" i="1" s="1"/>
  <c r="U105" i="1"/>
  <c r="V105" i="1" s="1"/>
  <c r="U57" i="1"/>
  <c r="V57" i="1" s="1"/>
  <c r="U9" i="1"/>
  <c r="V9" i="1" s="1"/>
  <c r="U139" i="1"/>
  <c r="V139" i="1" s="1"/>
  <c r="U127" i="1"/>
  <c r="V127" i="1" s="1"/>
  <c r="U115" i="1"/>
  <c r="V115" i="1" s="1"/>
  <c r="U103" i="1"/>
  <c r="V103" i="1" s="1"/>
  <c r="U91" i="1"/>
  <c r="V91" i="1" s="1"/>
  <c r="U79" i="1"/>
  <c r="V79" i="1" s="1"/>
  <c r="U67" i="1"/>
  <c r="V67" i="1" s="1"/>
  <c r="U55" i="1"/>
  <c r="V55" i="1" s="1"/>
  <c r="U43" i="1"/>
  <c r="V43" i="1" s="1"/>
  <c r="U31" i="1"/>
  <c r="V31" i="1" s="1"/>
  <c r="U19" i="1"/>
  <c r="V19" i="1" s="1"/>
  <c r="U7" i="1"/>
  <c r="V7" i="1" s="1"/>
</calcChain>
</file>

<file path=xl/sharedStrings.xml><?xml version="1.0" encoding="utf-8"?>
<sst xmlns="http://schemas.openxmlformats.org/spreadsheetml/2006/main" count="40039" uniqueCount="5206">
  <si>
    <t>Client_ID</t>
  </si>
  <si>
    <t>Company_Name</t>
  </si>
  <si>
    <t>Industry</t>
  </si>
  <si>
    <t>Region</t>
  </si>
  <si>
    <t>Plan</t>
  </si>
  <si>
    <t>Lead_Source</t>
  </si>
  <si>
    <t>Account_Age_Months</t>
  </si>
  <si>
    <t>Contract_Length_Months</t>
  </si>
  <si>
    <t>Monthly_Usage_Score</t>
  </si>
  <si>
    <t>Support_Tickets_Last30Days</t>
  </si>
  <si>
    <t>Payment_Delay_Days</t>
  </si>
  <si>
    <t>Monthly_Revenue_USD</t>
  </si>
  <si>
    <t>Last_Renewal_Date</t>
  </si>
  <si>
    <t>Churn_Probability</t>
  </si>
  <si>
    <t>Risk_Category</t>
  </si>
  <si>
    <t>Renewal_Status</t>
  </si>
  <si>
    <t>CL00001</t>
  </si>
  <si>
    <t>Pioneer Solutions</t>
  </si>
  <si>
    <t>Healthcare</t>
  </si>
  <si>
    <t>South</t>
  </si>
  <si>
    <t>Standard</t>
  </si>
  <si>
    <t>Inbound</t>
  </si>
  <si>
    <t>High</t>
  </si>
  <si>
    <t>Yes</t>
  </si>
  <si>
    <t>CL00002</t>
  </si>
  <si>
    <t>Apex Services</t>
  </si>
  <si>
    <t>Construction</t>
  </si>
  <si>
    <t>Partner</t>
  </si>
  <si>
    <t>No</t>
  </si>
  <si>
    <t>CL00003</t>
  </si>
  <si>
    <t>Prime Labs</t>
  </si>
  <si>
    <t>Education</t>
  </si>
  <si>
    <t>West</t>
  </si>
  <si>
    <t>Basic</t>
  </si>
  <si>
    <t>CL00004</t>
  </si>
  <si>
    <t>Vertex Systems</t>
  </si>
  <si>
    <t>Finance</t>
  </si>
  <si>
    <t>Premium</t>
  </si>
  <si>
    <t>Referral</t>
  </si>
  <si>
    <t>Low</t>
  </si>
  <si>
    <t>CL00005</t>
  </si>
  <si>
    <t>Orion Solutions</t>
  </si>
  <si>
    <t>IT Services</t>
  </si>
  <si>
    <t>Central</t>
  </si>
  <si>
    <t>CL00006</t>
  </si>
  <si>
    <t>Pioneer Services</t>
  </si>
  <si>
    <t>North</t>
  </si>
  <si>
    <t>Enterprise</t>
  </si>
  <si>
    <t>Outbound</t>
  </si>
  <si>
    <t>CL00007</t>
  </si>
  <si>
    <t>Quantum Solutions</t>
  </si>
  <si>
    <t>CL00008</t>
  </si>
  <si>
    <t>Crest Technologies</t>
  </si>
  <si>
    <t>Telecom</t>
  </si>
  <si>
    <t>Medium</t>
  </si>
  <si>
    <t>CL00009</t>
  </si>
  <si>
    <t>Apex Industries</t>
  </si>
  <si>
    <t>CL00010</t>
  </si>
  <si>
    <t>Nova Labs</t>
  </si>
  <si>
    <t>Logistics</t>
  </si>
  <si>
    <t>CL00011</t>
  </si>
  <si>
    <t>Vertex Logistics</t>
  </si>
  <si>
    <t>CL00012</t>
  </si>
  <si>
    <t>Crest Industries</t>
  </si>
  <si>
    <t>CL00013</t>
  </si>
  <si>
    <t>Quantum Labs</t>
  </si>
  <si>
    <t>East</t>
  </si>
  <si>
    <t>Marketplace</t>
  </si>
  <si>
    <t>CL00014</t>
  </si>
  <si>
    <t>Orion Manufacturing</t>
  </si>
  <si>
    <t>Manufacturing</t>
  </si>
  <si>
    <t>CL00015</t>
  </si>
  <si>
    <t>Orion Logistics</t>
  </si>
  <si>
    <t>Event</t>
  </si>
  <si>
    <t>CL00016</t>
  </si>
  <si>
    <t>Green Labs</t>
  </si>
  <si>
    <t>CL00017</t>
  </si>
  <si>
    <t>Sky Healthcare</t>
  </si>
  <si>
    <t>CL00018</t>
  </si>
  <si>
    <t>Prime Industries</t>
  </si>
  <si>
    <t>CL00019</t>
  </si>
  <si>
    <t>Omni Services</t>
  </si>
  <si>
    <t>Retail</t>
  </si>
  <si>
    <t>CL00020</t>
  </si>
  <si>
    <t>Green Holdings</t>
  </si>
  <si>
    <t>CL00021</t>
  </si>
  <si>
    <t>Prime Systems</t>
  </si>
  <si>
    <t>CL00022</t>
  </si>
  <si>
    <t>Vertex Holdings</t>
  </si>
  <si>
    <t>CL00023</t>
  </si>
  <si>
    <t>Nova Solutions</t>
  </si>
  <si>
    <t>CL00024</t>
  </si>
  <si>
    <t>Green Solutions</t>
  </si>
  <si>
    <t>CL00025</t>
  </si>
  <si>
    <t>Blue Holdings</t>
  </si>
  <si>
    <t>CL00026</t>
  </si>
  <si>
    <t>Crest Enterprises</t>
  </si>
  <si>
    <t>CL00027</t>
  </si>
  <si>
    <t>CL00028</t>
  </si>
  <si>
    <t>Sky Logistics</t>
  </si>
  <si>
    <t>CL00029</t>
  </si>
  <si>
    <t>Nova Technologies</t>
  </si>
  <si>
    <t>CL00030</t>
  </si>
  <si>
    <t>Nova Logistics</t>
  </si>
  <si>
    <t>CL00031</t>
  </si>
  <si>
    <t>Prime Manufacturing</t>
  </si>
  <si>
    <t>CL00032</t>
  </si>
  <si>
    <t>Crest Holdings</t>
  </si>
  <si>
    <t>CL00033</t>
  </si>
  <si>
    <t>Crest Labs</t>
  </si>
  <si>
    <t>CL00034</t>
  </si>
  <si>
    <t>CL00035</t>
  </si>
  <si>
    <t>Apex Manufacturing</t>
  </si>
  <si>
    <t>CL00036</t>
  </si>
  <si>
    <t>Vertex Enterprises</t>
  </si>
  <si>
    <t>CL00037</t>
  </si>
  <si>
    <t>CL00038</t>
  </si>
  <si>
    <t>CL00039</t>
  </si>
  <si>
    <t>Prime Networks</t>
  </si>
  <si>
    <t>CL00040</t>
  </si>
  <si>
    <t>Pioneer Holdings</t>
  </si>
  <si>
    <t>CL00041</t>
  </si>
  <si>
    <t>Omni Holdings</t>
  </si>
  <si>
    <t>CL00042</t>
  </si>
  <si>
    <t>Blue Labs</t>
  </si>
  <si>
    <t>CL00043</t>
  </si>
  <si>
    <t>Pioneer Enterprises</t>
  </si>
  <si>
    <t>CL00044</t>
  </si>
  <si>
    <t>Energy</t>
  </si>
  <si>
    <t>CL00045</t>
  </si>
  <si>
    <t>CL00046</t>
  </si>
  <si>
    <t>Crest Manufacturing</t>
  </si>
  <si>
    <t>CL00047</t>
  </si>
  <si>
    <t>Omni Logistics</t>
  </si>
  <si>
    <t>CL00048</t>
  </si>
  <si>
    <t>Orion Labs</t>
  </si>
  <si>
    <t>CL00049</t>
  </si>
  <si>
    <t>Omni Networks</t>
  </si>
  <si>
    <t>CL00050</t>
  </si>
  <si>
    <t>Green Enterprises</t>
  </si>
  <si>
    <t>CL00051</t>
  </si>
  <si>
    <t>CL00052</t>
  </si>
  <si>
    <t>CL00053</t>
  </si>
  <si>
    <t>CL00054</t>
  </si>
  <si>
    <t>Apex Labs</t>
  </si>
  <si>
    <t>CL00055</t>
  </si>
  <si>
    <t>Apex Holdings</t>
  </si>
  <si>
    <t>CL00056</t>
  </si>
  <si>
    <t>CL00057</t>
  </si>
  <si>
    <t>CL00058</t>
  </si>
  <si>
    <t>Crest Services</t>
  </si>
  <si>
    <t>CL00059</t>
  </si>
  <si>
    <t>CL00060</t>
  </si>
  <si>
    <t>Pioneer Networks</t>
  </si>
  <si>
    <t>CL00061</t>
  </si>
  <si>
    <t>Green Manufacturing</t>
  </si>
  <si>
    <t>CL00062</t>
  </si>
  <si>
    <t>Sky Systems</t>
  </si>
  <si>
    <t>CL00063</t>
  </si>
  <si>
    <t>CL00064</t>
  </si>
  <si>
    <t>Vertex Services</t>
  </si>
  <si>
    <t>CL00065</t>
  </si>
  <si>
    <t>Quantum Logistics</t>
  </si>
  <si>
    <t>CL00066</t>
  </si>
  <si>
    <t>Prime Services</t>
  </si>
  <si>
    <t>CL00067</t>
  </si>
  <si>
    <t>CL00068</t>
  </si>
  <si>
    <t>CL00069</t>
  </si>
  <si>
    <t>CL00070</t>
  </si>
  <si>
    <t>CL00071</t>
  </si>
  <si>
    <t>Sky Solutions</t>
  </si>
  <si>
    <t>CL00072</t>
  </si>
  <si>
    <t>Apex Solutions</t>
  </si>
  <si>
    <t>CL00073</t>
  </si>
  <si>
    <t>Omni Manufacturing</t>
  </si>
  <si>
    <t>CL00074</t>
  </si>
  <si>
    <t>CL00075</t>
  </si>
  <si>
    <t>Green Healthcare</t>
  </si>
  <si>
    <t>CL00076</t>
  </si>
  <si>
    <t>CL00077</t>
  </si>
  <si>
    <t>CL00078</t>
  </si>
  <si>
    <t>CL00079</t>
  </si>
  <si>
    <t>Prime Logistics</t>
  </si>
  <si>
    <t>CL00080</t>
  </si>
  <si>
    <t>CL00081</t>
  </si>
  <si>
    <t>CL00082</t>
  </si>
  <si>
    <t>Pioneer Logistics</t>
  </si>
  <si>
    <t>CL00083</t>
  </si>
  <si>
    <t>CL00084</t>
  </si>
  <si>
    <t>Blue Solutions</t>
  </si>
  <si>
    <t>CL00085</t>
  </si>
  <si>
    <t>Prime Technologies</t>
  </si>
  <si>
    <t>CL00086</t>
  </si>
  <si>
    <t>CL00087</t>
  </si>
  <si>
    <t>CL00088</t>
  </si>
  <si>
    <t>Orion Enterprises</t>
  </si>
  <si>
    <t>CL00089</t>
  </si>
  <si>
    <t>Quantum Systems</t>
  </si>
  <si>
    <t>CL00090</t>
  </si>
  <si>
    <t>CL00091</t>
  </si>
  <si>
    <t>CL00092</t>
  </si>
  <si>
    <t>CL00093</t>
  </si>
  <si>
    <t>CL00094</t>
  </si>
  <si>
    <t>CL00095</t>
  </si>
  <si>
    <t>CL00096</t>
  </si>
  <si>
    <t>Quantum Industries</t>
  </si>
  <si>
    <t>CL00097</t>
  </si>
  <si>
    <t>CL00098</t>
  </si>
  <si>
    <t>Sky Industries</t>
  </si>
  <si>
    <t>CL00099</t>
  </si>
  <si>
    <t>Nova Holdings</t>
  </si>
  <si>
    <t>CL00100</t>
  </si>
  <si>
    <t>CL00101</t>
  </si>
  <si>
    <t>CL00102</t>
  </si>
  <si>
    <t>Crest Solutions</t>
  </si>
  <si>
    <t>CL00103</t>
  </si>
  <si>
    <t>Nova Services</t>
  </si>
  <si>
    <t>CL00104</t>
  </si>
  <si>
    <t>CL00105</t>
  </si>
  <si>
    <t>CL00106</t>
  </si>
  <si>
    <t>CL00107</t>
  </si>
  <si>
    <t>CL00108</t>
  </si>
  <si>
    <t>Omni Enterprises</t>
  </si>
  <si>
    <t>CL00109</t>
  </si>
  <si>
    <t>Quantum Healthcare</t>
  </si>
  <si>
    <t>CL00110</t>
  </si>
  <si>
    <t>CL00111</t>
  </si>
  <si>
    <t>Quantum Services</t>
  </si>
  <si>
    <t>CL00112</t>
  </si>
  <si>
    <t>CL00113</t>
  </si>
  <si>
    <t>CL00114</t>
  </si>
  <si>
    <t>CL00115</t>
  </si>
  <si>
    <t>CL00116</t>
  </si>
  <si>
    <t>CL00117</t>
  </si>
  <si>
    <t>CL00118</t>
  </si>
  <si>
    <t>Vertex Labs</t>
  </si>
  <si>
    <t>CL00119</t>
  </si>
  <si>
    <t>CL00120</t>
  </si>
  <si>
    <t>Apex Healthcare</t>
  </si>
  <si>
    <t>CL00121</t>
  </si>
  <si>
    <t>CL00122</t>
  </si>
  <si>
    <t>CL00123</t>
  </si>
  <si>
    <t>CL00124</t>
  </si>
  <si>
    <t>CL00125</t>
  </si>
  <si>
    <t>CL00126</t>
  </si>
  <si>
    <t>Nova Industries</t>
  </si>
  <si>
    <t>CL00127</t>
  </si>
  <si>
    <t>CL00128</t>
  </si>
  <si>
    <t>CL00129</t>
  </si>
  <si>
    <t>CL00130</t>
  </si>
  <si>
    <t>Sky Labs</t>
  </si>
  <si>
    <t>CL00131</t>
  </si>
  <si>
    <t>CL00132</t>
  </si>
  <si>
    <t>Orion Healthcare</t>
  </si>
  <si>
    <t>CL00133</t>
  </si>
  <si>
    <t>Crest Networks</t>
  </si>
  <si>
    <t>CL00134</t>
  </si>
  <si>
    <t>Vertex Networks</t>
  </si>
  <si>
    <t>CL00135</t>
  </si>
  <si>
    <t>CL00136</t>
  </si>
  <si>
    <t>CL00137</t>
  </si>
  <si>
    <t>Pioneer Technologies</t>
  </si>
  <si>
    <t>CL00138</t>
  </si>
  <si>
    <t>Blue Technologies</t>
  </si>
  <si>
    <t>CL00139</t>
  </si>
  <si>
    <t>Green Networks</t>
  </si>
  <si>
    <t>CL00140</t>
  </si>
  <si>
    <t>Orion Industries</t>
  </si>
  <si>
    <t>CL00141</t>
  </si>
  <si>
    <t>Pioneer Manufacturing</t>
  </si>
  <si>
    <t>CL00142</t>
  </si>
  <si>
    <t>CL00143</t>
  </si>
  <si>
    <t>Apex Technologies</t>
  </si>
  <si>
    <t>CL00144</t>
  </si>
  <si>
    <t>Orion Holdings</t>
  </si>
  <si>
    <t>CL00145</t>
  </si>
  <si>
    <t>CL00146</t>
  </si>
  <si>
    <t>CL00147</t>
  </si>
  <si>
    <t>Quantum Networks</t>
  </si>
  <si>
    <t>CL00148</t>
  </si>
  <si>
    <t>Omni Technologies</t>
  </si>
  <si>
    <t>CL00149</t>
  </si>
  <si>
    <t>CL00150</t>
  </si>
  <si>
    <t>CL00151</t>
  </si>
  <si>
    <t>Nova Networks</t>
  </si>
  <si>
    <t>CL00152</t>
  </si>
  <si>
    <t>CL00153</t>
  </si>
  <si>
    <t>CL00154</t>
  </si>
  <si>
    <t>CL00155</t>
  </si>
  <si>
    <t>CL00156</t>
  </si>
  <si>
    <t>CL00157</t>
  </si>
  <si>
    <t>Sky Networks</t>
  </si>
  <si>
    <t>CL00158</t>
  </si>
  <si>
    <t>Vertex Technologies</t>
  </si>
  <si>
    <t>CL00159</t>
  </si>
  <si>
    <t>Apex Systems</t>
  </si>
  <si>
    <t>CL00160</t>
  </si>
  <si>
    <t>Green Industries</t>
  </si>
  <si>
    <t>CL00161</t>
  </si>
  <si>
    <t>CL00162</t>
  </si>
  <si>
    <t>Sky Enterprises</t>
  </si>
  <si>
    <t>CL00163</t>
  </si>
  <si>
    <t>Green Services</t>
  </si>
  <si>
    <t>CL00164</t>
  </si>
  <si>
    <t>CL00165</t>
  </si>
  <si>
    <t>CL00166</t>
  </si>
  <si>
    <t>CL00167</t>
  </si>
  <si>
    <t>CL00168</t>
  </si>
  <si>
    <t>Vertex Industries</t>
  </si>
  <si>
    <t>CL00169</t>
  </si>
  <si>
    <t>CL00170</t>
  </si>
  <si>
    <t>CL00171</t>
  </si>
  <si>
    <t>CL00172</t>
  </si>
  <si>
    <t>CL00173</t>
  </si>
  <si>
    <t>CL00174</t>
  </si>
  <si>
    <t>CL00175</t>
  </si>
  <si>
    <t>Omni Industries</t>
  </si>
  <si>
    <t>CL00176</t>
  </si>
  <si>
    <t>CL00177</t>
  </si>
  <si>
    <t>Omni Solutions</t>
  </si>
  <si>
    <t>CL00178</t>
  </si>
  <si>
    <t>CL00179</t>
  </si>
  <si>
    <t>Pioneer Labs</t>
  </si>
  <si>
    <t>CL00180</t>
  </si>
  <si>
    <t>CL00181</t>
  </si>
  <si>
    <t>CL00182</t>
  </si>
  <si>
    <t>Crest Healthcare</t>
  </si>
  <si>
    <t>CL00183</t>
  </si>
  <si>
    <t>CL00184</t>
  </si>
  <si>
    <t>CL00185</t>
  </si>
  <si>
    <t>Pioneer Healthcare</t>
  </si>
  <si>
    <t>CL00186</t>
  </si>
  <si>
    <t>Crest Logistics</t>
  </si>
  <si>
    <t>CL00187</t>
  </si>
  <si>
    <t>Blue Enterprises</t>
  </si>
  <si>
    <t>CL00188</t>
  </si>
  <si>
    <t>Vertex Manufacturing</t>
  </si>
  <si>
    <t>CL00189</t>
  </si>
  <si>
    <t>CL00190</t>
  </si>
  <si>
    <t>CL00191</t>
  </si>
  <si>
    <t>Green Systems</t>
  </si>
  <si>
    <t>CL00192</t>
  </si>
  <si>
    <t>CL00193</t>
  </si>
  <si>
    <t>CL00194</t>
  </si>
  <si>
    <t>CL00195</t>
  </si>
  <si>
    <t>Apex Networks</t>
  </si>
  <si>
    <t>CL00196</t>
  </si>
  <si>
    <t>CL00197</t>
  </si>
  <si>
    <t>CL00198</t>
  </si>
  <si>
    <t>CL00199</t>
  </si>
  <si>
    <t>Quantum Enterprises</t>
  </si>
  <si>
    <t>CL00200</t>
  </si>
  <si>
    <t>CL00201</t>
  </si>
  <si>
    <t>CL00202</t>
  </si>
  <si>
    <t>CL00203</t>
  </si>
  <si>
    <t>CL00204</t>
  </si>
  <si>
    <t>CL00205</t>
  </si>
  <si>
    <t>Prime Healthcare</t>
  </si>
  <si>
    <t>CL00206</t>
  </si>
  <si>
    <t>CL00207</t>
  </si>
  <si>
    <t>CL00208</t>
  </si>
  <si>
    <t>CL00209</t>
  </si>
  <si>
    <t>CL00210</t>
  </si>
  <si>
    <t>CL00211</t>
  </si>
  <si>
    <t>CL00212</t>
  </si>
  <si>
    <t>CL00213</t>
  </si>
  <si>
    <t>CL00214</t>
  </si>
  <si>
    <t>CL00215</t>
  </si>
  <si>
    <t>CL00216</t>
  </si>
  <si>
    <t>CL00217</t>
  </si>
  <si>
    <t>CL00218</t>
  </si>
  <si>
    <t>CL00219</t>
  </si>
  <si>
    <t>CL00220</t>
  </si>
  <si>
    <t>CL00221</t>
  </si>
  <si>
    <t>CL00222</t>
  </si>
  <si>
    <t>CL00223</t>
  </si>
  <si>
    <t>CL00224</t>
  </si>
  <si>
    <t>CL00225</t>
  </si>
  <si>
    <t>CL00226</t>
  </si>
  <si>
    <t>Orion Networks</t>
  </si>
  <si>
    <t>CL00227</t>
  </si>
  <si>
    <t>CL00228</t>
  </si>
  <si>
    <t>Green Logistics</t>
  </si>
  <si>
    <t>CL00229</t>
  </si>
  <si>
    <t>CL00230</t>
  </si>
  <si>
    <t>CL00231</t>
  </si>
  <si>
    <t>CL00232</t>
  </si>
  <si>
    <t>CL00233</t>
  </si>
  <si>
    <t>CL00234</t>
  </si>
  <si>
    <t>CL00235</t>
  </si>
  <si>
    <t>CL00236</t>
  </si>
  <si>
    <t>Prime Holdings</t>
  </si>
  <si>
    <t>CL00237</t>
  </si>
  <si>
    <t>CL00238</t>
  </si>
  <si>
    <t>CL00239</t>
  </si>
  <si>
    <t>CL00240</t>
  </si>
  <si>
    <t>CL00241</t>
  </si>
  <si>
    <t>Quantum Technologies</t>
  </si>
  <si>
    <t>CL00242</t>
  </si>
  <si>
    <t>CL00243</t>
  </si>
  <si>
    <t>Omni Labs</t>
  </si>
  <si>
    <t>CL00244</t>
  </si>
  <si>
    <t>Omni Systems</t>
  </si>
  <si>
    <t>CL00245</t>
  </si>
  <si>
    <t>CL00246</t>
  </si>
  <si>
    <t>CL00247</t>
  </si>
  <si>
    <t>CL00248</t>
  </si>
  <si>
    <t>CL00249</t>
  </si>
  <si>
    <t>CL00250</t>
  </si>
  <si>
    <t>CL00251</t>
  </si>
  <si>
    <t>CL00252</t>
  </si>
  <si>
    <t>CL00253</t>
  </si>
  <si>
    <t>CL00254</t>
  </si>
  <si>
    <t>Sky Holdings</t>
  </si>
  <si>
    <t>CL00255</t>
  </si>
  <si>
    <t>CL00256</t>
  </si>
  <si>
    <t>CL00257</t>
  </si>
  <si>
    <t>CL00258</t>
  </si>
  <si>
    <t>CL00259</t>
  </si>
  <si>
    <t>Prime Solutions</t>
  </si>
  <si>
    <t>CL00260</t>
  </si>
  <si>
    <t>CL00261</t>
  </si>
  <si>
    <t>CL00262</t>
  </si>
  <si>
    <t>CL00263</t>
  </si>
  <si>
    <t>Quantum Holdings</t>
  </si>
  <si>
    <t>CL00264</t>
  </si>
  <si>
    <t>CL00265</t>
  </si>
  <si>
    <t>CL00266</t>
  </si>
  <si>
    <t>CL00267</t>
  </si>
  <si>
    <t>CL00268</t>
  </si>
  <si>
    <t>CL00269</t>
  </si>
  <si>
    <t>Blue Services</t>
  </si>
  <si>
    <t>CL00270</t>
  </si>
  <si>
    <t>CL00271</t>
  </si>
  <si>
    <t>CL00272</t>
  </si>
  <si>
    <t>CL00273</t>
  </si>
  <si>
    <t>CL00274</t>
  </si>
  <si>
    <t>CL00275</t>
  </si>
  <si>
    <t>Orion Technologies</t>
  </si>
  <si>
    <t>CL00276</t>
  </si>
  <si>
    <t>Apex Logistics</t>
  </si>
  <si>
    <t>CL00277</t>
  </si>
  <si>
    <t>Quantum Manufacturing</t>
  </si>
  <si>
    <t>CL00278</t>
  </si>
  <si>
    <t>Orion Services</t>
  </si>
  <si>
    <t>CL00279</t>
  </si>
  <si>
    <t>CL00280</t>
  </si>
  <si>
    <t>CL00281</t>
  </si>
  <si>
    <t>CL00282</t>
  </si>
  <si>
    <t>CL00283</t>
  </si>
  <si>
    <t>CL00284</t>
  </si>
  <si>
    <t>CL00285</t>
  </si>
  <si>
    <t>CL00286</t>
  </si>
  <si>
    <t>CL00287</t>
  </si>
  <si>
    <t>CL00288</t>
  </si>
  <si>
    <t>CL00289</t>
  </si>
  <si>
    <t>CL00290</t>
  </si>
  <si>
    <t>CL00291</t>
  </si>
  <si>
    <t>CL00292</t>
  </si>
  <si>
    <t>CL00293</t>
  </si>
  <si>
    <t>CL00294</t>
  </si>
  <si>
    <t>Omni Healthcare</t>
  </si>
  <si>
    <t>CL00295</t>
  </si>
  <si>
    <t>CL00296</t>
  </si>
  <si>
    <t>CL00297</t>
  </si>
  <si>
    <t>Apex Enterprises</t>
  </si>
  <si>
    <t>CL00298</t>
  </si>
  <si>
    <t>CL00299</t>
  </si>
  <si>
    <t>CL00300</t>
  </si>
  <si>
    <t>CL00301</t>
  </si>
  <si>
    <t>Blue Networks</t>
  </si>
  <si>
    <t>CL00302</t>
  </si>
  <si>
    <t>CL00303</t>
  </si>
  <si>
    <t>CL00304</t>
  </si>
  <si>
    <t>CL00305</t>
  </si>
  <si>
    <t>Orion Systems</t>
  </si>
  <si>
    <t>CL00306</t>
  </si>
  <si>
    <t>CL00307</t>
  </si>
  <si>
    <t>CL00308</t>
  </si>
  <si>
    <t>CL00309</t>
  </si>
  <si>
    <t>CL00310</t>
  </si>
  <si>
    <t>CL00311</t>
  </si>
  <si>
    <t>CL00312</t>
  </si>
  <si>
    <t>CL00313</t>
  </si>
  <si>
    <t>CL00314</t>
  </si>
  <si>
    <t>CL00315</t>
  </si>
  <si>
    <t>CL00316</t>
  </si>
  <si>
    <t>CL00317</t>
  </si>
  <si>
    <t>CL00318</t>
  </si>
  <si>
    <t>CL00319</t>
  </si>
  <si>
    <t>CL00320</t>
  </si>
  <si>
    <t>CL00321</t>
  </si>
  <si>
    <t>CL00322</t>
  </si>
  <si>
    <t>CL00323</t>
  </si>
  <si>
    <t>CL00324</t>
  </si>
  <si>
    <t>CL00325</t>
  </si>
  <si>
    <t>CL00326</t>
  </si>
  <si>
    <t>CL00327</t>
  </si>
  <si>
    <t>CL00328</t>
  </si>
  <si>
    <t>CL00329</t>
  </si>
  <si>
    <t>CL00330</t>
  </si>
  <si>
    <t>CL00331</t>
  </si>
  <si>
    <t>CL00332</t>
  </si>
  <si>
    <t>CL00333</t>
  </si>
  <si>
    <t>CL00334</t>
  </si>
  <si>
    <t>CL00335</t>
  </si>
  <si>
    <t>CL00336</t>
  </si>
  <si>
    <t>CL00337</t>
  </si>
  <si>
    <t>CL00338</t>
  </si>
  <si>
    <t>CL00339</t>
  </si>
  <si>
    <t>CL00340</t>
  </si>
  <si>
    <t>CL00341</t>
  </si>
  <si>
    <t>CL00342</t>
  </si>
  <si>
    <t>CL00343</t>
  </si>
  <si>
    <t>CL00344</t>
  </si>
  <si>
    <t>CL00345</t>
  </si>
  <si>
    <t>CL00346</t>
  </si>
  <si>
    <t>CL00347</t>
  </si>
  <si>
    <t>Blue Logistics</t>
  </si>
  <si>
    <t>CL00348</t>
  </si>
  <si>
    <t>Nova Systems</t>
  </si>
  <si>
    <t>CL00349</t>
  </si>
  <si>
    <t>CL00350</t>
  </si>
  <si>
    <t>CL00351</t>
  </si>
  <si>
    <t>CL00352</t>
  </si>
  <si>
    <t>Vertex Solutions</t>
  </si>
  <si>
    <t>CL00353</t>
  </si>
  <si>
    <t>Green Technologies</t>
  </si>
  <si>
    <t>CL00354</t>
  </si>
  <si>
    <t>CL00355</t>
  </si>
  <si>
    <t>Sky Technologies</t>
  </si>
  <si>
    <t>CL00356</t>
  </si>
  <si>
    <t>CL00357</t>
  </si>
  <si>
    <t>CL00358</t>
  </si>
  <si>
    <t>CL00359</t>
  </si>
  <si>
    <t>CL00360</t>
  </si>
  <si>
    <t>CL00361</t>
  </si>
  <si>
    <t>CL00362</t>
  </si>
  <si>
    <t>CL00363</t>
  </si>
  <si>
    <t>CL00364</t>
  </si>
  <si>
    <t>CL00365</t>
  </si>
  <si>
    <t>CL00366</t>
  </si>
  <si>
    <t>CL00367</t>
  </si>
  <si>
    <t>CL00368</t>
  </si>
  <si>
    <t>CL00369</t>
  </si>
  <si>
    <t>CL00370</t>
  </si>
  <si>
    <t>Blue Manufacturing</t>
  </si>
  <si>
    <t>CL00371</t>
  </si>
  <si>
    <t>CL00372</t>
  </si>
  <si>
    <t>CL00373</t>
  </si>
  <si>
    <t>CL00374</t>
  </si>
  <si>
    <t>CL00375</t>
  </si>
  <si>
    <t>CL00376</t>
  </si>
  <si>
    <t>CL00377</t>
  </si>
  <si>
    <t>Pioneer Industries</t>
  </si>
  <si>
    <t>CL00378</t>
  </si>
  <si>
    <t>Nova Manufacturing</t>
  </si>
  <si>
    <t>CL00379</t>
  </si>
  <si>
    <t>CL00380</t>
  </si>
  <si>
    <t>CL00381</t>
  </si>
  <si>
    <t>CL00382</t>
  </si>
  <si>
    <t>CL00383</t>
  </si>
  <si>
    <t>CL00384</t>
  </si>
  <si>
    <t>CL00385</t>
  </si>
  <si>
    <t>CL00386</t>
  </si>
  <si>
    <t>CL00387</t>
  </si>
  <si>
    <t>CL00388</t>
  </si>
  <si>
    <t>CL00389</t>
  </si>
  <si>
    <t>CL00390</t>
  </si>
  <si>
    <t>CL00391</t>
  </si>
  <si>
    <t>CL00392</t>
  </si>
  <si>
    <t>CL00393</t>
  </si>
  <si>
    <t>CL00394</t>
  </si>
  <si>
    <t>CL00395</t>
  </si>
  <si>
    <t>Crest Systems</t>
  </si>
  <si>
    <t>CL00396</t>
  </si>
  <si>
    <t>CL00397</t>
  </si>
  <si>
    <t>Sky Manufacturing</t>
  </si>
  <si>
    <t>CL00398</t>
  </si>
  <si>
    <t>Nova Healthcare</t>
  </si>
  <si>
    <t>CL00399</t>
  </si>
  <si>
    <t>CL00400</t>
  </si>
  <si>
    <t>CL00401</t>
  </si>
  <si>
    <t>Blue Systems</t>
  </si>
  <si>
    <t>CL00402</t>
  </si>
  <si>
    <t>CL00403</t>
  </si>
  <si>
    <t>CL00404</t>
  </si>
  <si>
    <t>CL00405</t>
  </si>
  <si>
    <t>CL00406</t>
  </si>
  <si>
    <t>CL00407</t>
  </si>
  <si>
    <t>CL00408</t>
  </si>
  <si>
    <t>CL00409</t>
  </si>
  <si>
    <t>CL00410</t>
  </si>
  <si>
    <t>CL00411</t>
  </si>
  <si>
    <t>CL00412</t>
  </si>
  <si>
    <t>CL00413</t>
  </si>
  <si>
    <t>CL00414</t>
  </si>
  <si>
    <t>CL00415</t>
  </si>
  <si>
    <t>CL00416</t>
  </si>
  <si>
    <t>CL00417</t>
  </si>
  <si>
    <t>CL00418</t>
  </si>
  <si>
    <t>CL00419</t>
  </si>
  <si>
    <t>CL00420</t>
  </si>
  <si>
    <t>CL00421</t>
  </si>
  <si>
    <t>Blue Industries</t>
  </si>
  <si>
    <t>CL00422</t>
  </si>
  <si>
    <t>CL00423</t>
  </si>
  <si>
    <t>CL00424</t>
  </si>
  <si>
    <t>CL00425</t>
  </si>
  <si>
    <t>Sky Services</t>
  </si>
  <si>
    <t>CL00426</t>
  </si>
  <si>
    <t>CL00427</t>
  </si>
  <si>
    <t>CL00428</t>
  </si>
  <si>
    <t>CL00429</t>
  </si>
  <si>
    <t>CL00430</t>
  </si>
  <si>
    <t>CL00431</t>
  </si>
  <si>
    <t>CL00432</t>
  </si>
  <si>
    <t>CL00433</t>
  </si>
  <si>
    <t>CL00434</t>
  </si>
  <si>
    <t>CL00435</t>
  </si>
  <si>
    <t>CL00436</t>
  </si>
  <si>
    <t>CL00437</t>
  </si>
  <si>
    <t>CL00438</t>
  </si>
  <si>
    <t>CL00439</t>
  </si>
  <si>
    <t>CL00440</t>
  </si>
  <si>
    <t>CL00441</t>
  </si>
  <si>
    <t>CL00442</t>
  </si>
  <si>
    <t>CL00443</t>
  </si>
  <si>
    <t>CL00444</t>
  </si>
  <si>
    <t>CL00445</t>
  </si>
  <si>
    <t>CL00446</t>
  </si>
  <si>
    <t>CL00447</t>
  </si>
  <si>
    <t>CL00448</t>
  </si>
  <si>
    <t>CL00449</t>
  </si>
  <si>
    <t>CL00450</t>
  </si>
  <si>
    <t>CL00451</t>
  </si>
  <si>
    <t>CL00452</t>
  </si>
  <si>
    <t>CL00453</t>
  </si>
  <si>
    <t>CL00454</t>
  </si>
  <si>
    <t>CL00455</t>
  </si>
  <si>
    <t>Nova Enterprises</t>
  </si>
  <si>
    <t>CL00456</t>
  </si>
  <si>
    <t>CL00457</t>
  </si>
  <si>
    <t>CL00458</t>
  </si>
  <si>
    <t>CL00459</t>
  </si>
  <si>
    <t>CL00460</t>
  </si>
  <si>
    <t>CL00461</t>
  </si>
  <si>
    <t>CL00462</t>
  </si>
  <si>
    <t>CL00463</t>
  </si>
  <si>
    <t>CL00464</t>
  </si>
  <si>
    <t>CL00465</t>
  </si>
  <si>
    <t>CL00466</t>
  </si>
  <si>
    <t>Prime Enterprises</t>
  </si>
  <si>
    <t>CL00467</t>
  </si>
  <si>
    <t>CL00468</t>
  </si>
  <si>
    <t>CL00469</t>
  </si>
  <si>
    <t>CL00470</t>
  </si>
  <si>
    <t>CL00471</t>
  </si>
  <si>
    <t>CL00472</t>
  </si>
  <si>
    <t>CL00473</t>
  </si>
  <si>
    <t>CL00474</t>
  </si>
  <si>
    <t>CL00475</t>
  </si>
  <si>
    <t>CL00476</t>
  </si>
  <si>
    <t>CL00477</t>
  </si>
  <si>
    <t>CL00478</t>
  </si>
  <si>
    <t>CL00479</t>
  </si>
  <si>
    <t>CL00480</t>
  </si>
  <si>
    <t>CL00481</t>
  </si>
  <si>
    <t>CL00482</t>
  </si>
  <si>
    <t>CL00483</t>
  </si>
  <si>
    <t>CL00484</t>
  </si>
  <si>
    <t>CL00485</t>
  </si>
  <si>
    <t>CL00486</t>
  </si>
  <si>
    <t>CL00487</t>
  </si>
  <si>
    <t>CL00488</t>
  </si>
  <si>
    <t>CL00489</t>
  </si>
  <si>
    <t>CL00490</t>
  </si>
  <si>
    <t>CL00491</t>
  </si>
  <si>
    <t>CL00492</t>
  </si>
  <si>
    <t>CL00493</t>
  </si>
  <si>
    <t>CL00494</t>
  </si>
  <si>
    <t>CL00495</t>
  </si>
  <si>
    <t>CL00496</t>
  </si>
  <si>
    <t>CL00497</t>
  </si>
  <si>
    <t>CL00498</t>
  </si>
  <si>
    <t>CL00499</t>
  </si>
  <si>
    <t>CL00500</t>
  </si>
  <si>
    <t>CL00501</t>
  </si>
  <si>
    <t>CL00502</t>
  </si>
  <si>
    <t>CL00503</t>
  </si>
  <si>
    <t>CL00504</t>
  </si>
  <si>
    <t>CL00505</t>
  </si>
  <si>
    <t>CL00506</t>
  </si>
  <si>
    <t>CL00507</t>
  </si>
  <si>
    <t>CL00508</t>
  </si>
  <si>
    <t>CL00509</t>
  </si>
  <si>
    <t>CL00510</t>
  </si>
  <si>
    <t>CL00511</t>
  </si>
  <si>
    <t>CL00512</t>
  </si>
  <si>
    <t>CL00513</t>
  </si>
  <si>
    <t>CL00514</t>
  </si>
  <si>
    <t>CL00515</t>
  </si>
  <si>
    <t>CL00516</t>
  </si>
  <si>
    <t>CL00517</t>
  </si>
  <si>
    <t>CL00518</t>
  </si>
  <si>
    <t>CL00519</t>
  </si>
  <si>
    <t>CL00520</t>
  </si>
  <si>
    <t>CL00521</t>
  </si>
  <si>
    <t>CL00522</t>
  </si>
  <si>
    <t>CL00523</t>
  </si>
  <si>
    <t>CL00524</t>
  </si>
  <si>
    <t>CL00525</t>
  </si>
  <si>
    <t>CL00526</t>
  </si>
  <si>
    <t>CL00527</t>
  </si>
  <si>
    <t>CL00528</t>
  </si>
  <si>
    <t>CL00529</t>
  </si>
  <si>
    <t>CL00530</t>
  </si>
  <si>
    <t>Pioneer Systems</t>
  </si>
  <si>
    <t>CL00531</t>
  </si>
  <si>
    <t>CL00532</t>
  </si>
  <si>
    <t>CL00533</t>
  </si>
  <si>
    <t>CL00534</t>
  </si>
  <si>
    <t>CL00535</t>
  </si>
  <si>
    <t>CL00536</t>
  </si>
  <si>
    <t>CL00537</t>
  </si>
  <si>
    <t>CL00538</t>
  </si>
  <si>
    <t>CL00539</t>
  </si>
  <si>
    <t>CL00540</t>
  </si>
  <si>
    <t>CL00541</t>
  </si>
  <si>
    <t>CL00542</t>
  </si>
  <si>
    <t>CL00543</t>
  </si>
  <si>
    <t>CL00544</t>
  </si>
  <si>
    <t>CL00545</t>
  </si>
  <si>
    <t>CL00546</t>
  </si>
  <si>
    <t>CL00547</t>
  </si>
  <si>
    <t>CL00548</t>
  </si>
  <si>
    <t>CL00549</t>
  </si>
  <si>
    <t>CL00550</t>
  </si>
  <si>
    <t>CL00551</t>
  </si>
  <si>
    <t>CL00552</t>
  </si>
  <si>
    <t>CL00553</t>
  </si>
  <si>
    <t>CL00554</t>
  </si>
  <si>
    <t>CL00555</t>
  </si>
  <si>
    <t>CL00556</t>
  </si>
  <si>
    <t>CL00557</t>
  </si>
  <si>
    <t>CL00558</t>
  </si>
  <si>
    <t>CL00559</t>
  </si>
  <si>
    <t>CL00560</t>
  </si>
  <si>
    <t>CL00561</t>
  </si>
  <si>
    <t>CL00562</t>
  </si>
  <si>
    <t>CL00563</t>
  </si>
  <si>
    <t>CL00564</t>
  </si>
  <si>
    <t>CL00565</t>
  </si>
  <si>
    <t>CL00566</t>
  </si>
  <si>
    <t>CL00567</t>
  </si>
  <si>
    <t>CL00568</t>
  </si>
  <si>
    <t>CL00569</t>
  </si>
  <si>
    <t>CL00570</t>
  </si>
  <si>
    <t>CL00571</t>
  </si>
  <si>
    <t>CL00572</t>
  </si>
  <si>
    <t>CL00573</t>
  </si>
  <si>
    <t>CL00574</t>
  </si>
  <si>
    <t>Blue Healthcare</t>
  </si>
  <si>
    <t>CL00575</t>
  </si>
  <si>
    <t>CL00576</t>
  </si>
  <si>
    <t>CL00577</t>
  </si>
  <si>
    <t>CL00578</t>
  </si>
  <si>
    <t>CL00579</t>
  </si>
  <si>
    <t>CL00580</t>
  </si>
  <si>
    <t>CL00581</t>
  </si>
  <si>
    <t>CL00582</t>
  </si>
  <si>
    <t>CL00583</t>
  </si>
  <si>
    <t>CL00584</t>
  </si>
  <si>
    <t>CL00585</t>
  </si>
  <si>
    <t>CL00586</t>
  </si>
  <si>
    <t>CL00587</t>
  </si>
  <si>
    <t>CL00588</t>
  </si>
  <si>
    <t>CL00589</t>
  </si>
  <si>
    <t>CL00590</t>
  </si>
  <si>
    <t>CL00591</t>
  </si>
  <si>
    <t>CL00592</t>
  </si>
  <si>
    <t>CL00593</t>
  </si>
  <si>
    <t>CL00594</t>
  </si>
  <si>
    <t>CL00595</t>
  </si>
  <si>
    <t>CL00596</t>
  </si>
  <si>
    <t>CL00597</t>
  </si>
  <si>
    <t>CL00598</t>
  </si>
  <si>
    <t>CL00599</t>
  </si>
  <si>
    <t>CL00600</t>
  </si>
  <si>
    <t>CL00601</t>
  </si>
  <si>
    <t>CL00602</t>
  </si>
  <si>
    <t>CL00603</t>
  </si>
  <si>
    <t>CL00604</t>
  </si>
  <si>
    <t>CL00605</t>
  </si>
  <si>
    <t>CL00606</t>
  </si>
  <si>
    <t>CL00607</t>
  </si>
  <si>
    <t>CL00608</t>
  </si>
  <si>
    <t>CL00609</t>
  </si>
  <si>
    <t>CL00610</t>
  </si>
  <si>
    <t>CL00611</t>
  </si>
  <si>
    <t>CL00612</t>
  </si>
  <si>
    <t>CL00613</t>
  </si>
  <si>
    <t>CL00614</t>
  </si>
  <si>
    <t>CL00615</t>
  </si>
  <si>
    <t>CL00616</t>
  </si>
  <si>
    <t>CL00617</t>
  </si>
  <si>
    <t>CL00618</t>
  </si>
  <si>
    <t>CL00619</t>
  </si>
  <si>
    <t>CL00620</t>
  </si>
  <si>
    <t>CL00621</t>
  </si>
  <si>
    <t>CL00622</t>
  </si>
  <si>
    <t>CL00623</t>
  </si>
  <si>
    <t>CL00624</t>
  </si>
  <si>
    <t>CL00625</t>
  </si>
  <si>
    <t>CL00626</t>
  </si>
  <si>
    <t>CL00627</t>
  </si>
  <si>
    <t>CL00628</t>
  </si>
  <si>
    <t>CL00629</t>
  </si>
  <si>
    <t>CL00630</t>
  </si>
  <si>
    <t>CL00631</t>
  </si>
  <si>
    <t>CL00632</t>
  </si>
  <si>
    <t>CL00633</t>
  </si>
  <si>
    <t>CL00634</t>
  </si>
  <si>
    <t>CL00635</t>
  </si>
  <si>
    <t>CL00636</t>
  </si>
  <si>
    <t>CL00637</t>
  </si>
  <si>
    <t>CL00638</t>
  </si>
  <si>
    <t>CL00639</t>
  </si>
  <si>
    <t>CL00640</t>
  </si>
  <si>
    <t>CL00641</t>
  </si>
  <si>
    <t>CL00642</t>
  </si>
  <si>
    <t>CL00643</t>
  </si>
  <si>
    <t>CL00644</t>
  </si>
  <si>
    <t>CL00645</t>
  </si>
  <si>
    <t>CL00646</t>
  </si>
  <si>
    <t>CL00647</t>
  </si>
  <si>
    <t>CL00648</t>
  </si>
  <si>
    <t>CL00649</t>
  </si>
  <si>
    <t>CL00650</t>
  </si>
  <si>
    <t>CL00651</t>
  </si>
  <si>
    <t>CL00652</t>
  </si>
  <si>
    <t>CL00653</t>
  </si>
  <si>
    <t>CL00654</t>
  </si>
  <si>
    <t>CL00655</t>
  </si>
  <si>
    <t>CL00656</t>
  </si>
  <si>
    <t>CL00657</t>
  </si>
  <si>
    <t>CL00658</t>
  </si>
  <si>
    <t>CL00659</t>
  </si>
  <si>
    <t>CL00660</t>
  </si>
  <si>
    <t>CL00661</t>
  </si>
  <si>
    <t>CL00662</t>
  </si>
  <si>
    <t>CL00663</t>
  </si>
  <si>
    <t>CL00664</t>
  </si>
  <si>
    <t>CL00665</t>
  </si>
  <si>
    <t>CL00666</t>
  </si>
  <si>
    <t>CL00667</t>
  </si>
  <si>
    <t>CL00668</t>
  </si>
  <si>
    <t>CL00669</t>
  </si>
  <si>
    <t>CL00670</t>
  </si>
  <si>
    <t>CL00671</t>
  </si>
  <si>
    <t>CL00672</t>
  </si>
  <si>
    <t>CL00673</t>
  </si>
  <si>
    <t>CL00674</t>
  </si>
  <si>
    <t>CL00675</t>
  </si>
  <si>
    <t>CL00676</t>
  </si>
  <si>
    <t>CL00677</t>
  </si>
  <si>
    <t>CL00678</t>
  </si>
  <si>
    <t>CL00679</t>
  </si>
  <si>
    <t>CL00680</t>
  </si>
  <si>
    <t>CL00681</t>
  </si>
  <si>
    <t>CL00682</t>
  </si>
  <si>
    <t>CL00683</t>
  </si>
  <si>
    <t>CL00684</t>
  </si>
  <si>
    <t>CL00685</t>
  </si>
  <si>
    <t>CL00686</t>
  </si>
  <si>
    <t>CL00687</t>
  </si>
  <si>
    <t>CL00688</t>
  </si>
  <si>
    <t>Vertex Healthcare</t>
  </si>
  <si>
    <t>CL00689</t>
  </si>
  <si>
    <t>CL00690</t>
  </si>
  <si>
    <t>CL00691</t>
  </si>
  <si>
    <t>CL00692</t>
  </si>
  <si>
    <t>CL00693</t>
  </si>
  <si>
    <t>CL00694</t>
  </si>
  <si>
    <t>CL00695</t>
  </si>
  <si>
    <t>CL00696</t>
  </si>
  <si>
    <t>CL00697</t>
  </si>
  <si>
    <t>CL00698</t>
  </si>
  <si>
    <t>CL00699</t>
  </si>
  <si>
    <t>CL00700</t>
  </si>
  <si>
    <t>CL00701</t>
  </si>
  <si>
    <t>CL00702</t>
  </si>
  <si>
    <t>CL00703</t>
  </si>
  <si>
    <t>CL00704</t>
  </si>
  <si>
    <t>CL00705</t>
  </si>
  <si>
    <t>CL00706</t>
  </si>
  <si>
    <t>CL00707</t>
  </si>
  <si>
    <t>CL00708</t>
  </si>
  <si>
    <t>CL00709</t>
  </si>
  <si>
    <t>CL00710</t>
  </si>
  <si>
    <t>CL00711</t>
  </si>
  <si>
    <t>CL00712</t>
  </si>
  <si>
    <t>CL00713</t>
  </si>
  <si>
    <t>CL00714</t>
  </si>
  <si>
    <t>CL00715</t>
  </si>
  <si>
    <t>CL00716</t>
  </si>
  <si>
    <t>CL00717</t>
  </si>
  <si>
    <t>CL00718</t>
  </si>
  <si>
    <t>CL00719</t>
  </si>
  <si>
    <t>CL00720</t>
  </si>
  <si>
    <t>CL00721</t>
  </si>
  <si>
    <t>CL00722</t>
  </si>
  <si>
    <t>CL00723</t>
  </si>
  <si>
    <t>CL00724</t>
  </si>
  <si>
    <t>CL00725</t>
  </si>
  <si>
    <t>CL00726</t>
  </si>
  <si>
    <t>CL00727</t>
  </si>
  <si>
    <t>CL00728</t>
  </si>
  <si>
    <t>CL00729</t>
  </si>
  <si>
    <t>CL00730</t>
  </si>
  <si>
    <t>CL00731</t>
  </si>
  <si>
    <t>CL00732</t>
  </si>
  <si>
    <t>CL00733</t>
  </si>
  <si>
    <t>CL00734</t>
  </si>
  <si>
    <t>CL00735</t>
  </si>
  <si>
    <t>CL00736</t>
  </si>
  <si>
    <t>CL00737</t>
  </si>
  <si>
    <t>CL00738</t>
  </si>
  <si>
    <t>CL00739</t>
  </si>
  <si>
    <t>CL00740</t>
  </si>
  <si>
    <t>CL00741</t>
  </si>
  <si>
    <t>CL00742</t>
  </si>
  <si>
    <t>CL00743</t>
  </si>
  <si>
    <t>CL00744</t>
  </si>
  <si>
    <t>CL00745</t>
  </si>
  <si>
    <t>CL00746</t>
  </si>
  <si>
    <t>CL00747</t>
  </si>
  <si>
    <t>CL00748</t>
  </si>
  <si>
    <t>CL00749</t>
  </si>
  <si>
    <t>CL00750</t>
  </si>
  <si>
    <t>CL00751</t>
  </si>
  <si>
    <t>CL00752</t>
  </si>
  <si>
    <t>CL00753</t>
  </si>
  <si>
    <t>CL00754</t>
  </si>
  <si>
    <t>CL00755</t>
  </si>
  <si>
    <t>CL00756</t>
  </si>
  <si>
    <t>CL00757</t>
  </si>
  <si>
    <t>CL00758</t>
  </si>
  <si>
    <t>CL00759</t>
  </si>
  <si>
    <t>CL00760</t>
  </si>
  <si>
    <t>CL00761</t>
  </si>
  <si>
    <t>CL00762</t>
  </si>
  <si>
    <t>CL00763</t>
  </si>
  <si>
    <t>CL00764</t>
  </si>
  <si>
    <t>CL00765</t>
  </si>
  <si>
    <t>CL00766</t>
  </si>
  <si>
    <t>CL00767</t>
  </si>
  <si>
    <t>CL00768</t>
  </si>
  <si>
    <t>CL00769</t>
  </si>
  <si>
    <t>CL00770</t>
  </si>
  <si>
    <t>CL00771</t>
  </si>
  <si>
    <t>CL00772</t>
  </si>
  <si>
    <t>CL00773</t>
  </si>
  <si>
    <t>CL00774</t>
  </si>
  <si>
    <t>CL00775</t>
  </si>
  <si>
    <t>CL00776</t>
  </si>
  <si>
    <t>CL00777</t>
  </si>
  <si>
    <t>CL00778</t>
  </si>
  <si>
    <t>CL00779</t>
  </si>
  <si>
    <t>CL00780</t>
  </si>
  <si>
    <t>CL00781</t>
  </si>
  <si>
    <t>CL00782</t>
  </si>
  <si>
    <t>CL00783</t>
  </si>
  <si>
    <t>CL00784</t>
  </si>
  <si>
    <t>CL00785</t>
  </si>
  <si>
    <t>CL00786</t>
  </si>
  <si>
    <t>CL00787</t>
  </si>
  <si>
    <t>CL00788</t>
  </si>
  <si>
    <t>CL00789</t>
  </si>
  <si>
    <t>CL00790</t>
  </si>
  <si>
    <t>CL00791</t>
  </si>
  <si>
    <t>CL00792</t>
  </si>
  <si>
    <t>CL00793</t>
  </si>
  <si>
    <t>CL00794</t>
  </si>
  <si>
    <t>CL00795</t>
  </si>
  <si>
    <t>CL00796</t>
  </si>
  <si>
    <t>CL00797</t>
  </si>
  <si>
    <t>CL00798</t>
  </si>
  <si>
    <t>CL00799</t>
  </si>
  <si>
    <t>CL00800</t>
  </si>
  <si>
    <t>CL00801</t>
  </si>
  <si>
    <t>CL00802</t>
  </si>
  <si>
    <t>CL00803</t>
  </si>
  <si>
    <t>CL00804</t>
  </si>
  <si>
    <t>CL00805</t>
  </si>
  <si>
    <t>CL00806</t>
  </si>
  <si>
    <t>CL00807</t>
  </si>
  <si>
    <t>CL00808</t>
  </si>
  <si>
    <t>CL00809</t>
  </si>
  <si>
    <t>CL00810</t>
  </si>
  <si>
    <t>CL00811</t>
  </si>
  <si>
    <t>CL00812</t>
  </si>
  <si>
    <t>CL00813</t>
  </si>
  <si>
    <t>CL00814</t>
  </si>
  <si>
    <t>CL00815</t>
  </si>
  <si>
    <t>CL00816</t>
  </si>
  <si>
    <t>CL00817</t>
  </si>
  <si>
    <t>CL00818</t>
  </si>
  <si>
    <t>CL00819</t>
  </si>
  <si>
    <t>CL00820</t>
  </si>
  <si>
    <t>CL00821</t>
  </si>
  <si>
    <t>CL00822</t>
  </si>
  <si>
    <t>CL00823</t>
  </si>
  <si>
    <t>CL00824</t>
  </si>
  <si>
    <t>CL00825</t>
  </si>
  <si>
    <t>CL00826</t>
  </si>
  <si>
    <t>CL00827</t>
  </si>
  <si>
    <t>CL00828</t>
  </si>
  <si>
    <t>CL00829</t>
  </si>
  <si>
    <t>CL00830</t>
  </si>
  <si>
    <t>CL00831</t>
  </si>
  <si>
    <t>CL00832</t>
  </si>
  <si>
    <t>CL00833</t>
  </si>
  <si>
    <t>CL00834</t>
  </si>
  <si>
    <t>CL00835</t>
  </si>
  <si>
    <t>CL00836</t>
  </si>
  <si>
    <t>CL00837</t>
  </si>
  <si>
    <t>CL00838</t>
  </si>
  <si>
    <t>CL00839</t>
  </si>
  <si>
    <t>CL00840</t>
  </si>
  <si>
    <t>CL00841</t>
  </si>
  <si>
    <t>CL00842</t>
  </si>
  <si>
    <t>CL00843</t>
  </si>
  <si>
    <t>CL00844</t>
  </si>
  <si>
    <t>CL00845</t>
  </si>
  <si>
    <t>CL00846</t>
  </si>
  <si>
    <t>CL00847</t>
  </si>
  <si>
    <t>CL00848</t>
  </si>
  <si>
    <t>CL00849</t>
  </si>
  <si>
    <t>CL00850</t>
  </si>
  <si>
    <t>CL00851</t>
  </si>
  <si>
    <t>CL00852</t>
  </si>
  <si>
    <t>CL00853</t>
  </si>
  <si>
    <t>CL00854</t>
  </si>
  <si>
    <t>CL00855</t>
  </si>
  <si>
    <t>CL00856</t>
  </si>
  <si>
    <t>CL00857</t>
  </si>
  <si>
    <t>CL00858</t>
  </si>
  <si>
    <t>CL00859</t>
  </si>
  <si>
    <t>CL00860</t>
  </si>
  <si>
    <t>CL00861</t>
  </si>
  <si>
    <t>CL00862</t>
  </si>
  <si>
    <t>CL00863</t>
  </si>
  <si>
    <t>CL00864</t>
  </si>
  <si>
    <t>CL00865</t>
  </si>
  <si>
    <t>CL00866</t>
  </si>
  <si>
    <t>CL00867</t>
  </si>
  <si>
    <t>CL00868</t>
  </si>
  <si>
    <t>CL00869</t>
  </si>
  <si>
    <t>CL00870</t>
  </si>
  <si>
    <t>CL00871</t>
  </si>
  <si>
    <t>CL00872</t>
  </si>
  <si>
    <t>CL00873</t>
  </si>
  <si>
    <t>CL00874</t>
  </si>
  <si>
    <t>CL00875</t>
  </si>
  <si>
    <t>CL00876</t>
  </si>
  <si>
    <t>CL00877</t>
  </si>
  <si>
    <t>CL00878</t>
  </si>
  <si>
    <t>CL00879</t>
  </si>
  <si>
    <t>CL00880</t>
  </si>
  <si>
    <t>CL00881</t>
  </si>
  <si>
    <t>CL00882</t>
  </si>
  <si>
    <t>CL00883</t>
  </si>
  <si>
    <t>CL00884</t>
  </si>
  <si>
    <t>CL00885</t>
  </si>
  <si>
    <t>CL00886</t>
  </si>
  <si>
    <t>CL00887</t>
  </si>
  <si>
    <t>CL00888</t>
  </si>
  <si>
    <t>CL00889</t>
  </si>
  <si>
    <t>CL00890</t>
  </si>
  <si>
    <t>CL00891</t>
  </si>
  <si>
    <t>CL00892</t>
  </si>
  <si>
    <t>CL00893</t>
  </si>
  <si>
    <t>CL00894</t>
  </si>
  <si>
    <t>CL00895</t>
  </si>
  <si>
    <t>CL00896</t>
  </si>
  <si>
    <t>CL00897</t>
  </si>
  <si>
    <t>CL00898</t>
  </si>
  <si>
    <t>CL00899</t>
  </si>
  <si>
    <t>CL00900</t>
  </si>
  <si>
    <t>CL00901</t>
  </si>
  <si>
    <t>CL00902</t>
  </si>
  <si>
    <t>CL00903</t>
  </si>
  <si>
    <t>CL00904</t>
  </si>
  <si>
    <t>CL00905</t>
  </si>
  <si>
    <t>CL00906</t>
  </si>
  <si>
    <t>CL00907</t>
  </si>
  <si>
    <t>CL00908</t>
  </si>
  <si>
    <t>CL00909</t>
  </si>
  <si>
    <t>CL00910</t>
  </si>
  <si>
    <t>CL00911</t>
  </si>
  <si>
    <t>CL00912</t>
  </si>
  <si>
    <t>CL00913</t>
  </si>
  <si>
    <t>CL00914</t>
  </si>
  <si>
    <t>CL00915</t>
  </si>
  <si>
    <t>CL00916</t>
  </si>
  <si>
    <t>CL00917</t>
  </si>
  <si>
    <t>CL00918</t>
  </si>
  <si>
    <t>CL00919</t>
  </si>
  <si>
    <t>CL00920</t>
  </si>
  <si>
    <t>CL00921</t>
  </si>
  <si>
    <t>CL00922</t>
  </si>
  <si>
    <t>CL00923</t>
  </si>
  <si>
    <t>CL00924</t>
  </si>
  <si>
    <t>CL00925</t>
  </si>
  <si>
    <t>CL00926</t>
  </si>
  <si>
    <t>CL00927</t>
  </si>
  <si>
    <t>CL00928</t>
  </si>
  <si>
    <t>CL00929</t>
  </si>
  <si>
    <t>CL00930</t>
  </si>
  <si>
    <t>CL00931</t>
  </si>
  <si>
    <t>CL00932</t>
  </si>
  <si>
    <t>CL00933</t>
  </si>
  <si>
    <t>CL00934</t>
  </si>
  <si>
    <t>CL00935</t>
  </si>
  <si>
    <t>CL00936</t>
  </si>
  <si>
    <t>CL00937</t>
  </si>
  <si>
    <t>CL00938</t>
  </si>
  <si>
    <t>CL00939</t>
  </si>
  <si>
    <t>CL00940</t>
  </si>
  <si>
    <t>CL00941</t>
  </si>
  <si>
    <t>CL00942</t>
  </si>
  <si>
    <t>CL00943</t>
  </si>
  <si>
    <t>CL00944</t>
  </si>
  <si>
    <t>CL00945</t>
  </si>
  <si>
    <t>CL00946</t>
  </si>
  <si>
    <t>CL00947</t>
  </si>
  <si>
    <t>CL00948</t>
  </si>
  <si>
    <t>CL00949</t>
  </si>
  <si>
    <t>CL00950</t>
  </si>
  <si>
    <t>CL00951</t>
  </si>
  <si>
    <t>CL00952</t>
  </si>
  <si>
    <t>CL00953</t>
  </si>
  <si>
    <t>CL00954</t>
  </si>
  <si>
    <t>CL00955</t>
  </si>
  <si>
    <t>CL00956</t>
  </si>
  <si>
    <t>CL00957</t>
  </si>
  <si>
    <t>CL00958</t>
  </si>
  <si>
    <t>CL00959</t>
  </si>
  <si>
    <t>CL00960</t>
  </si>
  <si>
    <t>CL00961</t>
  </si>
  <si>
    <t>CL00962</t>
  </si>
  <si>
    <t>CL00963</t>
  </si>
  <si>
    <t>CL00964</t>
  </si>
  <si>
    <t>CL00965</t>
  </si>
  <si>
    <t>CL00966</t>
  </si>
  <si>
    <t>CL00967</t>
  </si>
  <si>
    <t>CL00968</t>
  </si>
  <si>
    <t>CL00969</t>
  </si>
  <si>
    <t>CL00970</t>
  </si>
  <si>
    <t>CL00971</t>
  </si>
  <si>
    <t>CL00972</t>
  </si>
  <si>
    <t>CL00973</t>
  </si>
  <si>
    <t>CL00974</t>
  </si>
  <si>
    <t>CL00975</t>
  </si>
  <si>
    <t>CL00976</t>
  </si>
  <si>
    <t>CL00977</t>
  </si>
  <si>
    <t>CL00978</t>
  </si>
  <si>
    <t>CL00979</t>
  </si>
  <si>
    <t>CL00980</t>
  </si>
  <si>
    <t>CL00981</t>
  </si>
  <si>
    <t>CL00982</t>
  </si>
  <si>
    <t>CL00983</t>
  </si>
  <si>
    <t>CL00984</t>
  </si>
  <si>
    <t>CL00985</t>
  </si>
  <si>
    <t>CL00986</t>
  </si>
  <si>
    <t>CL00987</t>
  </si>
  <si>
    <t>CL00988</t>
  </si>
  <si>
    <t>CL00989</t>
  </si>
  <si>
    <t>CL00990</t>
  </si>
  <si>
    <t>CL00991</t>
  </si>
  <si>
    <t>CL00992</t>
  </si>
  <si>
    <t>CL00993</t>
  </si>
  <si>
    <t>CL00994</t>
  </si>
  <si>
    <t>CL00995</t>
  </si>
  <si>
    <t>CL00996</t>
  </si>
  <si>
    <t>CL00997</t>
  </si>
  <si>
    <t>CL00998</t>
  </si>
  <si>
    <t>CL00999</t>
  </si>
  <si>
    <t>CL01000</t>
  </si>
  <si>
    <t>CL01001</t>
  </si>
  <si>
    <t>CL01002</t>
  </si>
  <si>
    <t>CL01003</t>
  </si>
  <si>
    <t>CL01004</t>
  </si>
  <si>
    <t>CL01005</t>
  </si>
  <si>
    <t>CL01006</t>
  </si>
  <si>
    <t>CL01007</t>
  </si>
  <si>
    <t>CL01008</t>
  </si>
  <si>
    <t>CL01009</t>
  </si>
  <si>
    <t>CL01010</t>
  </si>
  <si>
    <t>CL01011</t>
  </si>
  <si>
    <t>CL01012</t>
  </si>
  <si>
    <t>CL01013</t>
  </si>
  <si>
    <t>CL01014</t>
  </si>
  <si>
    <t>CL01015</t>
  </si>
  <si>
    <t>CL01016</t>
  </si>
  <si>
    <t>CL01017</t>
  </si>
  <si>
    <t>CL01018</t>
  </si>
  <si>
    <t>CL01019</t>
  </si>
  <si>
    <t>CL01020</t>
  </si>
  <si>
    <t>CL01021</t>
  </si>
  <si>
    <t>CL01022</t>
  </si>
  <si>
    <t>CL01023</t>
  </si>
  <si>
    <t>CL01024</t>
  </si>
  <si>
    <t>CL01025</t>
  </si>
  <si>
    <t>CL01026</t>
  </si>
  <si>
    <t>CL01027</t>
  </si>
  <si>
    <t>CL01028</t>
  </si>
  <si>
    <t>CL01029</t>
  </si>
  <si>
    <t>CL01030</t>
  </si>
  <si>
    <t>CL01031</t>
  </si>
  <si>
    <t>CL01032</t>
  </si>
  <si>
    <t>CL01033</t>
  </si>
  <si>
    <t>CL01034</t>
  </si>
  <si>
    <t>CL01035</t>
  </si>
  <si>
    <t>CL01036</t>
  </si>
  <si>
    <t>CL01037</t>
  </si>
  <si>
    <t>CL01038</t>
  </si>
  <si>
    <t>CL01039</t>
  </si>
  <si>
    <t>CL01040</t>
  </si>
  <si>
    <t>CL01041</t>
  </si>
  <si>
    <t>CL01042</t>
  </si>
  <si>
    <t>CL01043</t>
  </si>
  <si>
    <t>CL01044</t>
  </si>
  <si>
    <t>CL01045</t>
  </si>
  <si>
    <t>CL01046</t>
  </si>
  <si>
    <t>CL01047</t>
  </si>
  <si>
    <t>CL01048</t>
  </si>
  <si>
    <t>CL01049</t>
  </si>
  <si>
    <t>CL01050</t>
  </si>
  <si>
    <t>CL01051</t>
  </si>
  <si>
    <t>CL01052</t>
  </si>
  <si>
    <t>CL01053</t>
  </si>
  <si>
    <t>CL01054</t>
  </si>
  <si>
    <t>CL01055</t>
  </si>
  <si>
    <t>CL01056</t>
  </si>
  <si>
    <t>CL01057</t>
  </si>
  <si>
    <t>CL01058</t>
  </si>
  <si>
    <t>CL01059</t>
  </si>
  <si>
    <t>CL01060</t>
  </si>
  <si>
    <t>CL01061</t>
  </si>
  <si>
    <t>CL01062</t>
  </si>
  <si>
    <t>CL01063</t>
  </si>
  <si>
    <t>CL01064</t>
  </si>
  <si>
    <t>CL01065</t>
  </si>
  <si>
    <t>CL01066</t>
  </si>
  <si>
    <t>CL01067</t>
  </si>
  <si>
    <t>CL01068</t>
  </si>
  <si>
    <t>CL01069</t>
  </si>
  <si>
    <t>CL01070</t>
  </si>
  <si>
    <t>CL01071</t>
  </si>
  <si>
    <t>CL01072</t>
  </si>
  <si>
    <t>CL01073</t>
  </si>
  <si>
    <t>CL01074</t>
  </si>
  <si>
    <t>CL01075</t>
  </si>
  <si>
    <t>CL01076</t>
  </si>
  <si>
    <t>CL01077</t>
  </si>
  <si>
    <t>CL01078</t>
  </si>
  <si>
    <t>CL01079</t>
  </si>
  <si>
    <t>CL01080</t>
  </si>
  <si>
    <t>CL01081</t>
  </si>
  <si>
    <t>CL01082</t>
  </si>
  <si>
    <t>CL01083</t>
  </si>
  <si>
    <t>CL01084</t>
  </si>
  <si>
    <t>CL01085</t>
  </si>
  <si>
    <t>CL01086</t>
  </si>
  <si>
    <t>CL01087</t>
  </si>
  <si>
    <t>CL01088</t>
  </si>
  <si>
    <t>CL01089</t>
  </si>
  <si>
    <t>CL01090</t>
  </si>
  <si>
    <t>CL01091</t>
  </si>
  <si>
    <t>CL01092</t>
  </si>
  <si>
    <t>CL01093</t>
  </si>
  <si>
    <t>CL01094</t>
  </si>
  <si>
    <t>CL01095</t>
  </si>
  <si>
    <t>CL01096</t>
  </si>
  <si>
    <t>CL01097</t>
  </si>
  <si>
    <t>CL01098</t>
  </si>
  <si>
    <t>CL01099</t>
  </si>
  <si>
    <t>CL01100</t>
  </si>
  <si>
    <t>CL01101</t>
  </si>
  <si>
    <t>CL01102</t>
  </si>
  <si>
    <t>CL01103</t>
  </si>
  <si>
    <t>CL01104</t>
  </si>
  <si>
    <t>CL01105</t>
  </si>
  <si>
    <t>CL01106</t>
  </si>
  <si>
    <t>CL01107</t>
  </si>
  <si>
    <t>CL01108</t>
  </si>
  <si>
    <t>CL01109</t>
  </si>
  <si>
    <t>CL01110</t>
  </si>
  <si>
    <t>CL01111</t>
  </si>
  <si>
    <t>CL01112</t>
  </si>
  <si>
    <t>CL01113</t>
  </si>
  <si>
    <t>CL01114</t>
  </si>
  <si>
    <t>CL01115</t>
  </si>
  <si>
    <t>CL01116</t>
  </si>
  <si>
    <t>CL01117</t>
  </si>
  <si>
    <t>CL01118</t>
  </si>
  <si>
    <t>CL01119</t>
  </si>
  <si>
    <t>CL01120</t>
  </si>
  <si>
    <t>CL01121</t>
  </si>
  <si>
    <t>CL01122</t>
  </si>
  <si>
    <t>CL01123</t>
  </si>
  <si>
    <t>CL01124</t>
  </si>
  <si>
    <t>CL01125</t>
  </si>
  <si>
    <t>CL01126</t>
  </si>
  <si>
    <t>CL01127</t>
  </si>
  <si>
    <t>CL01128</t>
  </si>
  <si>
    <t>CL01129</t>
  </si>
  <si>
    <t>CL01130</t>
  </si>
  <si>
    <t>CL01131</t>
  </si>
  <si>
    <t>CL01132</t>
  </si>
  <si>
    <t>CL01133</t>
  </si>
  <si>
    <t>CL01134</t>
  </si>
  <si>
    <t>CL01135</t>
  </si>
  <si>
    <t>CL01136</t>
  </si>
  <si>
    <t>CL01137</t>
  </si>
  <si>
    <t>CL01138</t>
  </si>
  <si>
    <t>CL01139</t>
  </si>
  <si>
    <t>CL01140</t>
  </si>
  <si>
    <t>CL01141</t>
  </si>
  <si>
    <t>CL01142</t>
  </si>
  <si>
    <t>CL01143</t>
  </si>
  <si>
    <t>CL01144</t>
  </si>
  <si>
    <t>CL01145</t>
  </si>
  <si>
    <t>CL01146</t>
  </si>
  <si>
    <t>CL01147</t>
  </si>
  <si>
    <t>CL01148</t>
  </si>
  <si>
    <t>CL01149</t>
  </si>
  <si>
    <t>CL01150</t>
  </si>
  <si>
    <t>CL01151</t>
  </si>
  <si>
    <t>CL01152</t>
  </si>
  <si>
    <t>CL01153</t>
  </si>
  <si>
    <t>CL01154</t>
  </si>
  <si>
    <t>CL01155</t>
  </si>
  <si>
    <t>CL01156</t>
  </si>
  <si>
    <t>CL01157</t>
  </si>
  <si>
    <t>CL01158</t>
  </si>
  <si>
    <t>CL01159</t>
  </si>
  <si>
    <t>CL01160</t>
  </si>
  <si>
    <t>CL01161</t>
  </si>
  <si>
    <t>CL01162</t>
  </si>
  <si>
    <t>CL01163</t>
  </si>
  <si>
    <t>CL01164</t>
  </si>
  <si>
    <t>CL01165</t>
  </si>
  <si>
    <t>CL01166</t>
  </si>
  <si>
    <t>CL01167</t>
  </si>
  <si>
    <t>CL01168</t>
  </si>
  <si>
    <t>CL01169</t>
  </si>
  <si>
    <t>CL01170</t>
  </si>
  <si>
    <t>CL01171</t>
  </si>
  <si>
    <t>CL01172</t>
  </si>
  <si>
    <t>CL01173</t>
  </si>
  <si>
    <t>CL01174</t>
  </si>
  <si>
    <t>CL01175</t>
  </si>
  <si>
    <t>CL01176</t>
  </si>
  <si>
    <t>CL01177</t>
  </si>
  <si>
    <t>CL01178</t>
  </si>
  <si>
    <t>CL01179</t>
  </si>
  <si>
    <t>CL01180</t>
  </si>
  <si>
    <t>CL01181</t>
  </si>
  <si>
    <t>CL01182</t>
  </si>
  <si>
    <t>CL01183</t>
  </si>
  <si>
    <t>CL01184</t>
  </si>
  <si>
    <t>CL01185</t>
  </si>
  <si>
    <t>CL01186</t>
  </si>
  <si>
    <t>CL01187</t>
  </si>
  <si>
    <t>CL01188</t>
  </si>
  <si>
    <t>CL01189</t>
  </si>
  <si>
    <t>CL01190</t>
  </si>
  <si>
    <t>CL01191</t>
  </si>
  <si>
    <t>CL01192</t>
  </si>
  <si>
    <t>CL01193</t>
  </si>
  <si>
    <t>CL01194</t>
  </si>
  <si>
    <t>CL01195</t>
  </si>
  <si>
    <t>CL01196</t>
  </si>
  <si>
    <t>CL01197</t>
  </si>
  <si>
    <t>CL01198</t>
  </si>
  <si>
    <t>CL01199</t>
  </si>
  <si>
    <t>CL01200</t>
  </si>
  <si>
    <t>CL01201</t>
  </si>
  <si>
    <t>CL01202</t>
  </si>
  <si>
    <t>CL01203</t>
  </si>
  <si>
    <t>CL01204</t>
  </si>
  <si>
    <t>CL01205</t>
  </si>
  <si>
    <t>CL01206</t>
  </si>
  <si>
    <t>CL01207</t>
  </si>
  <si>
    <t>CL01208</t>
  </si>
  <si>
    <t>CL01209</t>
  </si>
  <si>
    <t>CL01210</t>
  </si>
  <si>
    <t>CL01211</t>
  </si>
  <si>
    <t>CL01212</t>
  </si>
  <si>
    <t>CL01213</t>
  </si>
  <si>
    <t>CL01214</t>
  </si>
  <si>
    <t>CL01215</t>
  </si>
  <si>
    <t>CL01216</t>
  </si>
  <si>
    <t>CL01217</t>
  </si>
  <si>
    <t>CL01218</t>
  </si>
  <si>
    <t>CL01219</t>
  </si>
  <si>
    <t>CL01220</t>
  </si>
  <si>
    <t>CL01221</t>
  </si>
  <si>
    <t>CL01222</t>
  </si>
  <si>
    <t>CL01223</t>
  </si>
  <si>
    <t>CL01224</t>
  </si>
  <si>
    <t>CL01225</t>
  </si>
  <si>
    <t>CL01226</t>
  </si>
  <si>
    <t>CL01227</t>
  </si>
  <si>
    <t>CL01228</t>
  </si>
  <si>
    <t>CL01229</t>
  </si>
  <si>
    <t>CL01230</t>
  </si>
  <si>
    <t>CL01231</t>
  </si>
  <si>
    <t>CL01232</t>
  </si>
  <si>
    <t>CL01233</t>
  </si>
  <si>
    <t>CL01234</t>
  </si>
  <si>
    <t>CL01235</t>
  </si>
  <si>
    <t>CL01236</t>
  </si>
  <si>
    <t>CL01237</t>
  </si>
  <si>
    <t>CL01238</t>
  </si>
  <si>
    <t>CL01239</t>
  </si>
  <si>
    <t>CL01240</t>
  </si>
  <si>
    <t>CL01241</t>
  </si>
  <si>
    <t>CL01242</t>
  </si>
  <si>
    <t>CL01243</t>
  </si>
  <si>
    <t>CL01244</t>
  </si>
  <si>
    <t>CL01245</t>
  </si>
  <si>
    <t>CL01246</t>
  </si>
  <si>
    <t>CL01247</t>
  </si>
  <si>
    <t>CL01248</t>
  </si>
  <si>
    <t>CL01249</t>
  </si>
  <si>
    <t>CL01250</t>
  </si>
  <si>
    <t>CL01251</t>
  </si>
  <si>
    <t>CL01252</t>
  </si>
  <si>
    <t>CL01253</t>
  </si>
  <si>
    <t>CL01254</t>
  </si>
  <si>
    <t>CL01255</t>
  </si>
  <si>
    <t>CL01256</t>
  </si>
  <si>
    <t>CL01257</t>
  </si>
  <si>
    <t>CL01258</t>
  </si>
  <si>
    <t>CL01259</t>
  </si>
  <si>
    <t>CL01260</t>
  </si>
  <si>
    <t>CL01261</t>
  </si>
  <si>
    <t>CL01262</t>
  </si>
  <si>
    <t>CL01263</t>
  </si>
  <si>
    <t>CL01264</t>
  </si>
  <si>
    <t>CL01265</t>
  </si>
  <si>
    <t>CL01266</t>
  </si>
  <si>
    <t>CL01267</t>
  </si>
  <si>
    <t>CL01268</t>
  </si>
  <si>
    <t>CL01269</t>
  </si>
  <si>
    <t>CL01270</t>
  </si>
  <si>
    <t>CL01271</t>
  </si>
  <si>
    <t>CL01272</t>
  </si>
  <si>
    <t>CL01273</t>
  </si>
  <si>
    <t>CL01274</t>
  </si>
  <si>
    <t>CL01275</t>
  </si>
  <si>
    <t>CL01276</t>
  </si>
  <si>
    <t>CL01277</t>
  </si>
  <si>
    <t>CL01278</t>
  </si>
  <si>
    <t>CL01279</t>
  </si>
  <si>
    <t>CL01280</t>
  </si>
  <si>
    <t>CL01281</t>
  </si>
  <si>
    <t>CL01282</t>
  </si>
  <si>
    <t>CL01283</t>
  </si>
  <si>
    <t>CL01284</t>
  </si>
  <si>
    <t>CL01285</t>
  </si>
  <si>
    <t>CL01286</t>
  </si>
  <si>
    <t>CL01287</t>
  </si>
  <si>
    <t>CL01288</t>
  </si>
  <si>
    <t>CL01289</t>
  </si>
  <si>
    <t>CL01290</t>
  </si>
  <si>
    <t>CL01291</t>
  </si>
  <si>
    <t>CL01292</t>
  </si>
  <si>
    <t>CL01293</t>
  </si>
  <si>
    <t>CL01294</t>
  </si>
  <si>
    <t>CL01295</t>
  </si>
  <si>
    <t>CL01296</t>
  </si>
  <si>
    <t>CL01297</t>
  </si>
  <si>
    <t>CL01298</t>
  </si>
  <si>
    <t>CL01299</t>
  </si>
  <si>
    <t>CL01300</t>
  </si>
  <si>
    <t>CL01301</t>
  </si>
  <si>
    <t>CL01302</t>
  </si>
  <si>
    <t>CL01303</t>
  </si>
  <si>
    <t>CL01304</t>
  </si>
  <si>
    <t>CL01305</t>
  </si>
  <si>
    <t>CL01306</t>
  </si>
  <si>
    <t>CL01307</t>
  </si>
  <si>
    <t>CL01308</t>
  </si>
  <si>
    <t>CL01309</t>
  </si>
  <si>
    <t>CL01310</t>
  </si>
  <si>
    <t>CL01311</t>
  </si>
  <si>
    <t>CL01312</t>
  </si>
  <si>
    <t>CL01313</t>
  </si>
  <si>
    <t>CL01314</t>
  </si>
  <si>
    <t>CL01315</t>
  </si>
  <si>
    <t>CL01316</t>
  </si>
  <si>
    <t>CL01317</t>
  </si>
  <si>
    <t>CL01318</t>
  </si>
  <si>
    <t>CL01319</t>
  </si>
  <si>
    <t>CL01320</t>
  </si>
  <si>
    <t>CL01321</t>
  </si>
  <si>
    <t>CL01322</t>
  </si>
  <si>
    <t>CL01323</t>
  </si>
  <si>
    <t>CL01324</t>
  </si>
  <si>
    <t>CL01325</t>
  </si>
  <si>
    <t>CL01326</t>
  </si>
  <si>
    <t>CL01327</t>
  </si>
  <si>
    <t>CL01328</t>
  </si>
  <si>
    <t>CL01329</t>
  </si>
  <si>
    <t>CL01330</t>
  </si>
  <si>
    <t>CL01331</t>
  </si>
  <si>
    <t>CL01332</t>
  </si>
  <si>
    <t>CL01333</t>
  </si>
  <si>
    <t>CL01334</t>
  </si>
  <si>
    <t>CL01335</t>
  </si>
  <si>
    <t>CL01336</t>
  </si>
  <si>
    <t>CL01337</t>
  </si>
  <si>
    <t>CL01338</t>
  </si>
  <si>
    <t>CL01339</t>
  </si>
  <si>
    <t>CL01340</t>
  </si>
  <si>
    <t>CL01341</t>
  </si>
  <si>
    <t>CL01342</t>
  </si>
  <si>
    <t>CL01343</t>
  </si>
  <si>
    <t>CL01344</t>
  </si>
  <si>
    <t>CL01345</t>
  </si>
  <si>
    <t>CL01346</t>
  </si>
  <si>
    <t>CL01347</t>
  </si>
  <si>
    <t>CL01348</t>
  </si>
  <si>
    <t>CL01349</t>
  </si>
  <si>
    <t>CL01350</t>
  </si>
  <si>
    <t>CL01351</t>
  </si>
  <si>
    <t>CL01352</t>
  </si>
  <si>
    <t>CL01353</t>
  </si>
  <si>
    <t>CL01354</t>
  </si>
  <si>
    <t>CL01355</t>
  </si>
  <si>
    <t>CL01356</t>
  </si>
  <si>
    <t>CL01357</t>
  </si>
  <si>
    <t>CL01358</t>
  </si>
  <si>
    <t>CL01359</t>
  </si>
  <si>
    <t>CL01360</t>
  </si>
  <si>
    <t>CL01361</t>
  </si>
  <si>
    <t>CL01362</t>
  </si>
  <si>
    <t>CL01363</t>
  </si>
  <si>
    <t>CL01364</t>
  </si>
  <si>
    <t>CL01365</t>
  </si>
  <si>
    <t>CL01366</t>
  </si>
  <si>
    <t>CL01367</t>
  </si>
  <si>
    <t>CL01368</t>
  </si>
  <si>
    <t>CL01369</t>
  </si>
  <si>
    <t>CL01370</t>
  </si>
  <si>
    <t>CL01371</t>
  </si>
  <si>
    <t>CL01372</t>
  </si>
  <si>
    <t>CL01373</t>
  </si>
  <si>
    <t>CL01374</t>
  </si>
  <si>
    <t>CL01375</t>
  </si>
  <si>
    <t>CL01376</t>
  </si>
  <si>
    <t>CL01377</t>
  </si>
  <si>
    <t>CL01378</t>
  </si>
  <si>
    <t>CL01379</t>
  </si>
  <si>
    <t>CL01380</t>
  </si>
  <si>
    <t>CL01381</t>
  </si>
  <si>
    <t>CL01382</t>
  </si>
  <si>
    <t>CL01383</t>
  </si>
  <si>
    <t>CL01384</t>
  </si>
  <si>
    <t>CL01385</t>
  </si>
  <si>
    <t>CL01386</t>
  </si>
  <si>
    <t>CL01387</t>
  </si>
  <si>
    <t>CL01388</t>
  </si>
  <si>
    <t>CL01389</t>
  </si>
  <si>
    <t>CL01390</t>
  </si>
  <si>
    <t>CL01391</t>
  </si>
  <si>
    <t>CL01392</t>
  </si>
  <si>
    <t>CL01393</t>
  </si>
  <si>
    <t>CL01394</t>
  </si>
  <si>
    <t>CL01395</t>
  </si>
  <si>
    <t>CL01396</t>
  </si>
  <si>
    <t>CL01397</t>
  </si>
  <si>
    <t>CL01398</t>
  </si>
  <si>
    <t>CL01399</t>
  </si>
  <si>
    <t>CL01400</t>
  </si>
  <si>
    <t>CL01401</t>
  </si>
  <si>
    <t>CL01402</t>
  </si>
  <si>
    <t>CL01403</t>
  </si>
  <si>
    <t>CL01404</t>
  </si>
  <si>
    <t>CL01405</t>
  </si>
  <si>
    <t>CL01406</t>
  </si>
  <si>
    <t>CL01407</t>
  </si>
  <si>
    <t>CL01408</t>
  </si>
  <si>
    <t>CL01409</t>
  </si>
  <si>
    <t>CL01410</t>
  </si>
  <si>
    <t>CL01411</t>
  </si>
  <si>
    <t>CL01412</t>
  </si>
  <si>
    <t>CL01413</t>
  </si>
  <si>
    <t>CL01414</t>
  </si>
  <si>
    <t>CL01415</t>
  </si>
  <si>
    <t>CL01416</t>
  </si>
  <si>
    <t>CL01417</t>
  </si>
  <si>
    <t>CL01418</t>
  </si>
  <si>
    <t>CL01419</t>
  </si>
  <si>
    <t>CL01420</t>
  </si>
  <si>
    <t>CL01421</t>
  </si>
  <si>
    <t>CL01422</t>
  </si>
  <si>
    <t>CL01423</t>
  </si>
  <si>
    <t>CL01424</t>
  </si>
  <si>
    <t>CL01425</t>
  </si>
  <si>
    <t>CL01426</t>
  </si>
  <si>
    <t>CL01427</t>
  </si>
  <si>
    <t>CL01428</t>
  </si>
  <si>
    <t>CL01429</t>
  </si>
  <si>
    <t>CL01430</t>
  </si>
  <si>
    <t>CL01431</t>
  </si>
  <si>
    <t>CL01432</t>
  </si>
  <si>
    <t>CL01433</t>
  </si>
  <si>
    <t>CL01434</t>
  </si>
  <si>
    <t>CL01435</t>
  </si>
  <si>
    <t>CL01436</t>
  </si>
  <si>
    <t>CL01437</t>
  </si>
  <si>
    <t>CL01438</t>
  </si>
  <si>
    <t>CL01439</t>
  </si>
  <si>
    <t>CL01440</t>
  </si>
  <si>
    <t>CL01441</t>
  </si>
  <si>
    <t>CL01442</t>
  </si>
  <si>
    <t>CL01443</t>
  </si>
  <si>
    <t>CL01444</t>
  </si>
  <si>
    <t>CL01445</t>
  </si>
  <si>
    <t>CL01446</t>
  </si>
  <si>
    <t>CL01447</t>
  </si>
  <si>
    <t>CL01448</t>
  </si>
  <si>
    <t>CL01449</t>
  </si>
  <si>
    <t>CL01450</t>
  </si>
  <si>
    <t>CL01451</t>
  </si>
  <si>
    <t>CL01452</t>
  </si>
  <si>
    <t>CL01453</t>
  </si>
  <si>
    <t>CL01454</t>
  </si>
  <si>
    <t>CL01455</t>
  </si>
  <si>
    <t>CL01456</t>
  </si>
  <si>
    <t>CL01457</t>
  </si>
  <si>
    <t>CL01458</t>
  </si>
  <si>
    <t>CL01459</t>
  </si>
  <si>
    <t>CL01460</t>
  </si>
  <si>
    <t>CL01461</t>
  </si>
  <si>
    <t>CL01462</t>
  </si>
  <si>
    <t>CL01463</t>
  </si>
  <si>
    <t>CL01464</t>
  </si>
  <si>
    <t>CL01465</t>
  </si>
  <si>
    <t>CL01466</t>
  </si>
  <si>
    <t>CL01467</t>
  </si>
  <si>
    <t>CL01468</t>
  </si>
  <si>
    <t>CL01469</t>
  </si>
  <si>
    <t>CL01470</t>
  </si>
  <si>
    <t>CL01471</t>
  </si>
  <si>
    <t>CL01472</t>
  </si>
  <si>
    <t>CL01473</t>
  </si>
  <si>
    <t>CL01474</t>
  </si>
  <si>
    <t>CL01475</t>
  </si>
  <si>
    <t>CL01476</t>
  </si>
  <si>
    <t>CL01477</t>
  </si>
  <si>
    <t>CL01478</t>
  </si>
  <si>
    <t>CL01479</t>
  </si>
  <si>
    <t>CL01480</t>
  </si>
  <si>
    <t>CL01481</t>
  </si>
  <si>
    <t>CL01482</t>
  </si>
  <si>
    <t>CL01483</t>
  </si>
  <si>
    <t>CL01484</t>
  </si>
  <si>
    <t>CL01485</t>
  </si>
  <si>
    <t>CL01486</t>
  </si>
  <si>
    <t>CL01487</t>
  </si>
  <si>
    <t>CL01488</t>
  </si>
  <si>
    <t>CL01489</t>
  </si>
  <si>
    <t>CL01490</t>
  </si>
  <si>
    <t>CL01491</t>
  </si>
  <si>
    <t>CL01492</t>
  </si>
  <si>
    <t>CL01493</t>
  </si>
  <si>
    <t>CL01494</t>
  </si>
  <si>
    <t>CL01495</t>
  </si>
  <si>
    <t>CL01496</t>
  </si>
  <si>
    <t>CL01497</t>
  </si>
  <si>
    <t>CL01498</t>
  </si>
  <si>
    <t>CL01499</t>
  </si>
  <si>
    <t>CL01500</t>
  </si>
  <si>
    <t>CL01501</t>
  </si>
  <si>
    <t>CL01502</t>
  </si>
  <si>
    <t>CL01503</t>
  </si>
  <si>
    <t>CL01504</t>
  </si>
  <si>
    <t>CL01505</t>
  </si>
  <si>
    <t>CL01506</t>
  </si>
  <si>
    <t>CL01507</t>
  </si>
  <si>
    <t>CL01508</t>
  </si>
  <si>
    <t>CL01509</t>
  </si>
  <si>
    <t>CL01510</t>
  </si>
  <si>
    <t>CL01511</t>
  </si>
  <si>
    <t>CL01512</t>
  </si>
  <si>
    <t>CL01513</t>
  </si>
  <si>
    <t>CL01514</t>
  </si>
  <si>
    <t>CL01515</t>
  </si>
  <si>
    <t>CL01516</t>
  </si>
  <si>
    <t>CL01517</t>
  </si>
  <si>
    <t>CL01518</t>
  </si>
  <si>
    <t>CL01519</t>
  </si>
  <si>
    <t>CL01520</t>
  </si>
  <si>
    <t>CL01521</t>
  </si>
  <si>
    <t>CL01522</t>
  </si>
  <si>
    <t>CL01523</t>
  </si>
  <si>
    <t>CL01524</t>
  </si>
  <si>
    <t>CL01525</t>
  </si>
  <si>
    <t>CL01526</t>
  </si>
  <si>
    <t>CL01527</t>
  </si>
  <si>
    <t>CL01528</t>
  </si>
  <si>
    <t>CL01529</t>
  </si>
  <si>
    <t>CL01530</t>
  </si>
  <si>
    <t>CL01531</t>
  </si>
  <si>
    <t>CL01532</t>
  </si>
  <si>
    <t>CL01533</t>
  </si>
  <si>
    <t>CL01534</t>
  </si>
  <si>
    <t>CL01535</t>
  </si>
  <si>
    <t>CL01536</t>
  </si>
  <si>
    <t>CL01537</t>
  </si>
  <si>
    <t>CL01538</t>
  </si>
  <si>
    <t>CL01539</t>
  </si>
  <si>
    <t>CL01540</t>
  </si>
  <si>
    <t>CL01541</t>
  </si>
  <si>
    <t>CL01542</t>
  </si>
  <si>
    <t>CL01543</t>
  </si>
  <si>
    <t>CL01544</t>
  </si>
  <si>
    <t>CL01545</t>
  </si>
  <si>
    <t>CL01546</t>
  </si>
  <si>
    <t>CL01547</t>
  </si>
  <si>
    <t>CL01548</t>
  </si>
  <si>
    <t>CL01549</t>
  </si>
  <si>
    <t>CL01550</t>
  </si>
  <si>
    <t>CL01551</t>
  </si>
  <si>
    <t>CL01552</t>
  </si>
  <si>
    <t>CL01553</t>
  </si>
  <si>
    <t>CL01554</t>
  </si>
  <si>
    <t>CL01555</t>
  </si>
  <si>
    <t>CL01556</t>
  </si>
  <si>
    <t>CL01557</t>
  </si>
  <si>
    <t>CL01558</t>
  </si>
  <si>
    <t>CL01559</t>
  </si>
  <si>
    <t>CL01560</t>
  </si>
  <si>
    <t>CL01561</t>
  </si>
  <si>
    <t>CL01562</t>
  </si>
  <si>
    <t>CL01563</t>
  </si>
  <si>
    <t>CL01564</t>
  </si>
  <si>
    <t>CL01565</t>
  </si>
  <si>
    <t>CL01566</t>
  </si>
  <si>
    <t>CL01567</t>
  </si>
  <si>
    <t>CL01568</t>
  </si>
  <si>
    <t>CL01569</t>
  </si>
  <si>
    <t>CL01570</t>
  </si>
  <si>
    <t>CL01571</t>
  </si>
  <si>
    <t>CL01572</t>
  </si>
  <si>
    <t>CL01573</t>
  </si>
  <si>
    <t>CL01574</t>
  </si>
  <si>
    <t>CL01575</t>
  </si>
  <si>
    <t>CL01576</t>
  </si>
  <si>
    <t>CL01577</t>
  </si>
  <si>
    <t>CL01578</t>
  </si>
  <si>
    <t>CL01579</t>
  </si>
  <si>
    <t>CL01580</t>
  </si>
  <si>
    <t>CL01581</t>
  </si>
  <si>
    <t>CL01582</t>
  </si>
  <si>
    <t>CL01583</t>
  </si>
  <si>
    <t>CL01584</t>
  </si>
  <si>
    <t>CL01585</t>
  </si>
  <si>
    <t>CL01586</t>
  </si>
  <si>
    <t>CL01587</t>
  </si>
  <si>
    <t>CL01588</t>
  </si>
  <si>
    <t>CL01589</t>
  </si>
  <si>
    <t>CL01590</t>
  </si>
  <si>
    <t>CL01591</t>
  </si>
  <si>
    <t>CL01592</t>
  </si>
  <si>
    <t>CL01593</t>
  </si>
  <si>
    <t>CL01594</t>
  </si>
  <si>
    <t>CL01595</t>
  </si>
  <si>
    <t>CL01596</t>
  </si>
  <si>
    <t>CL01597</t>
  </si>
  <si>
    <t>CL01598</t>
  </si>
  <si>
    <t>CL01599</t>
  </si>
  <si>
    <t>CL01600</t>
  </si>
  <si>
    <t>CL01601</t>
  </si>
  <si>
    <t>CL01602</t>
  </si>
  <si>
    <t>CL01603</t>
  </si>
  <si>
    <t>CL01604</t>
  </si>
  <si>
    <t>CL01605</t>
  </si>
  <si>
    <t>CL01606</t>
  </si>
  <si>
    <t>CL01607</t>
  </si>
  <si>
    <t>CL01608</t>
  </si>
  <si>
    <t>CL01609</t>
  </si>
  <si>
    <t>CL01610</t>
  </si>
  <si>
    <t>CL01611</t>
  </si>
  <si>
    <t>CL01612</t>
  </si>
  <si>
    <t>CL01613</t>
  </si>
  <si>
    <t>CL01614</t>
  </si>
  <si>
    <t>CL01615</t>
  </si>
  <si>
    <t>CL01616</t>
  </si>
  <si>
    <t>CL01617</t>
  </si>
  <si>
    <t>CL01618</t>
  </si>
  <si>
    <t>CL01619</t>
  </si>
  <si>
    <t>CL01620</t>
  </si>
  <si>
    <t>CL01621</t>
  </si>
  <si>
    <t>CL01622</t>
  </si>
  <si>
    <t>CL01623</t>
  </si>
  <si>
    <t>CL01624</t>
  </si>
  <si>
    <t>CL01625</t>
  </si>
  <si>
    <t>CL01626</t>
  </si>
  <si>
    <t>CL01627</t>
  </si>
  <si>
    <t>CL01628</t>
  </si>
  <si>
    <t>CL01629</t>
  </si>
  <si>
    <t>CL01630</t>
  </si>
  <si>
    <t>CL01631</t>
  </si>
  <si>
    <t>CL01632</t>
  </si>
  <si>
    <t>CL01633</t>
  </si>
  <si>
    <t>CL01634</t>
  </si>
  <si>
    <t>CL01635</t>
  </si>
  <si>
    <t>CL01636</t>
  </si>
  <si>
    <t>CL01637</t>
  </si>
  <si>
    <t>CL01638</t>
  </si>
  <si>
    <t>CL01639</t>
  </si>
  <si>
    <t>CL01640</t>
  </si>
  <si>
    <t>CL01641</t>
  </si>
  <si>
    <t>CL01642</t>
  </si>
  <si>
    <t>CL01643</t>
  </si>
  <si>
    <t>CL01644</t>
  </si>
  <si>
    <t>CL01645</t>
  </si>
  <si>
    <t>CL01646</t>
  </si>
  <si>
    <t>CL01647</t>
  </si>
  <si>
    <t>CL01648</t>
  </si>
  <si>
    <t>CL01649</t>
  </si>
  <si>
    <t>CL01650</t>
  </si>
  <si>
    <t>CL01651</t>
  </si>
  <si>
    <t>CL01652</t>
  </si>
  <si>
    <t>CL01653</t>
  </si>
  <si>
    <t>CL01654</t>
  </si>
  <si>
    <t>CL01655</t>
  </si>
  <si>
    <t>CL01656</t>
  </si>
  <si>
    <t>CL01657</t>
  </si>
  <si>
    <t>CL01658</t>
  </si>
  <si>
    <t>CL01659</t>
  </si>
  <si>
    <t>CL01660</t>
  </si>
  <si>
    <t>CL01661</t>
  </si>
  <si>
    <t>CL01662</t>
  </si>
  <si>
    <t>CL01663</t>
  </si>
  <si>
    <t>CL01664</t>
  </si>
  <si>
    <t>CL01665</t>
  </si>
  <si>
    <t>CL01666</t>
  </si>
  <si>
    <t>CL01667</t>
  </si>
  <si>
    <t>CL01668</t>
  </si>
  <si>
    <t>CL01669</t>
  </si>
  <si>
    <t>CL01670</t>
  </si>
  <si>
    <t>CL01671</t>
  </si>
  <si>
    <t>CL01672</t>
  </si>
  <si>
    <t>CL01673</t>
  </si>
  <si>
    <t>CL01674</t>
  </si>
  <si>
    <t>CL01675</t>
  </si>
  <si>
    <t>CL01676</t>
  </si>
  <si>
    <t>CL01677</t>
  </si>
  <si>
    <t>CL01678</t>
  </si>
  <si>
    <t>CL01679</t>
  </si>
  <si>
    <t>CL01680</t>
  </si>
  <si>
    <t>CL01681</t>
  </si>
  <si>
    <t>CL01682</t>
  </si>
  <si>
    <t>CL01683</t>
  </si>
  <si>
    <t>CL01684</t>
  </si>
  <si>
    <t>CL01685</t>
  </si>
  <si>
    <t>CL01686</t>
  </si>
  <si>
    <t>CL01687</t>
  </si>
  <si>
    <t>CL01688</t>
  </si>
  <si>
    <t>CL01689</t>
  </si>
  <si>
    <t>CL01690</t>
  </si>
  <si>
    <t>CL01691</t>
  </si>
  <si>
    <t>CL01692</t>
  </si>
  <si>
    <t>CL01693</t>
  </si>
  <si>
    <t>CL01694</t>
  </si>
  <si>
    <t>CL01695</t>
  </si>
  <si>
    <t>CL01696</t>
  </si>
  <si>
    <t>CL01697</t>
  </si>
  <si>
    <t>CL01698</t>
  </si>
  <si>
    <t>CL01699</t>
  </si>
  <si>
    <t>CL01700</t>
  </si>
  <si>
    <t>CL01701</t>
  </si>
  <si>
    <t>CL01702</t>
  </si>
  <si>
    <t>CL01703</t>
  </si>
  <si>
    <t>CL01704</t>
  </si>
  <si>
    <t>CL01705</t>
  </si>
  <si>
    <t>CL01706</t>
  </si>
  <si>
    <t>CL01707</t>
  </si>
  <si>
    <t>CL01708</t>
  </si>
  <si>
    <t>CL01709</t>
  </si>
  <si>
    <t>CL01710</t>
  </si>
  <si>
    <t>CL01711</t>
  </si>
  <si>
    <t>CL01712</t>
  </si>
  <si>
    <t>CL01713</t>
  </si>
  <si>
    <t>CL01714</t>
  </si>
  <si>
    <t>CL01715</t>
  </si>
  <si>
    <t>CL01716</t>
  </si>
  <si>
    <t>CL01717</t>
  </si>
  <si>
    <t>CL01718</t>
  </si>
  <si>
    <t>CL01719</t>
  </si>
  <si>
    <t>CL01720</t>
  </si>
  <si>
    <t>CL01721</t>
  </si>
  <si>
    <t>CL01722</t>
  </si>
  <si>
    <t>CL01723</t>
  </si>
  <si>
    <t>CL01724</t>
  </si>
  <si>
    <t>CL01725</t>
  </si>
  <si>
    <t>CL01726</t>
  </si>
  <si>
    <t>CL01727</t>
  </si>
  <si>
    <t>CL01728</t>
  </si>
  <si>
    <t>CL01729</t>
  </si>
  <si>
    <t>CL01730</t>
  </si>
  <si>
    <t>CL01731</t>
  </si>
  <si>
    <t>CL01732</t>
  </si>
  <si>
    <t>CL01733</t>
  </si>
  <si>
    <t>CL01734</t>
  </si>
  <si>
    <t>CL01735</t>
  </si>
  <si>
    <t>CL01736</t>
  </si>
  <si>
    <t>CL01737</t>
  </si>
  <si>
    <t>CL01738</t>
  </si>
  <si>
    <t>CL01739</t>
  </si>
  <si>
    <t>CL01740</t>
  </si>
  <si>
    <t>CL01741</t>
  </si>
  <si>
    <t>CL01742</t>
  </si>
  <si>
    <t>CL01743</t>
  </si>
  <si>
    <t>CL01744</t>
  </si>
  <si>
    <t>CL01745</t>
  </si>
  <si>
    <t>CL01746</t>
  </si>
  <si>
    <t>CL01747</t>
  </si>
  <si>
    <t>CL01748</t>
  </si>
  <si>
    <t>CL01749</t>
  </si>
  <si>
    <t>CL01750</t>
  </si>
  <si>
    <t>CL01751</t>
  </si>
  <si>
    <t>CL01752</t>
  </si>
  <si>
    <t>CL01753</t>
  </si>
  <si>
    <t>CL01754</t>
  </si>
  <si>
    <t>CL01755</t>
  </si>
  <si>
    <t>CL01756</t>
  </si>
  <si>
    <t>CL01757</t>
  </si>
  <si>
    <t>CL01758</t>
  </si>
  <si>
    <t>CL01759</t>
  </si>
  <si>
    <t>CL01760</t>
  </si>
  <si>
    <t>CL01761</t>
  </si>
  <si>
    <t>CL01762</t>
  </si>
  <si>
    <t>CL01763</t>
  </si>
  <si>
    <t>CL01764</t>
  </si>
  <si>
    <t>CL01765</t>
  </si>
  <si>
    <t>CL01766</t>
  </si>
  <si>
    <t>CL01767</t>
  </si>
  <si>
    <t>CL01768</t>
  </si>
  <si>
    <t>CL01769</t>
  </si>
  <si>
    <t>CL01770</t>
  </si>
  <si>
    <t>CL01771</t>
  </si>
  <si>
    <t>CL01772</t>
  </si>
  <si>
    <t>CL01773</t>
  </si>
  <si>
    <t>CL01774</t>
  </si>
  <si>
    <t>CL01775</t>
  </si>
  <si>
    <t>CL01776</t>
  </si>
  <si>
    <t>CL01777</t>
  </si>
  <si>
    <t>CL01778</t>
  </si>
  <si>
    <t>CL01779</t>
  </si>
  <si>
    <t>CL01780</t>
  </si>
  <si>
    <t>CL01781</t>
  </si>
  <si>
    <t>CL01782</t>
  </si>
  <si>
    <t>CL01783</t>
  </si>
  <si>
    <t>CL01784</t>
  </si>
  <si>
    <t>CL01785</t>
  </si>
  <si>
    <t>CL01786</t>
  </si>
  <si>
    <t>CL01787</t>
  </si>
  <si>
    <t>CL01788</t>
  </si>
  <si>
    <t>CL01789</t>
  </si>
  <si>
    <t>CL01790</t>
  </si>
  <si>
    <t>CL01791</t>
  </si>
  <si>
    <t>CL01792</t>
  </si>
  <si>
    <t>CL01793</t>
  </si>
  <si>
    <t>CL01794</t>
  </si>
  <si>
    <t>CL01795</t>
  </si>
  <si>
    <t>CL01796</t>
  </si>
  <si>
    <t>CL01797</t>
  </si>
  <si>
    <t>CL01798</t>
  </si>
  <si>
    <t>CL01799</t>
  </si>
  <si>
    <t>CL01800</t>
  </si>
  <si>
    <t>CL01801</t>
  </si>
  <si>
    <t>CL01802</t>
  </si>
  <si>
    <t>CL01803</t>
  </si>
  <si>
    <t>CL01804</t>
  </si>
  <si>
    <t>CL01805</t>
  </si>
  <si>
    <t>CL01806</t>
  </si>
  <si>
    <t>CL01807</t>
  </si>
  <si>
    <t>CL01808</t>
  </si>
  <si>
    <t>CL01809</t>
  </si>
  <si>
    <t>CL01810</t>
  </si>
  <si>
    <t>CL01811</t>
  </si>
  <si>
    <t>CL01812</t>
  </si>
  <si>
    <t>CL01813</t>
  </si>
  <si>
    <t>CL01814</t>
  </si>
  <si>
    <t>CL01815</t>
  </si>
  <si>
    <t>CL01816</t>
  </si>
  <si>
    <t>CL01817</t>
  </si>
  <si>
    <t>CL01818</t>
  </si>
  <si>
    <t>CL01819</t>
  </si>
  <si>
    <t>CL01820</t>
  </si>
  <si>
    <t>CL01821</t>
  </si>
  <si>
    <t>CL01822</t>
  </si>
  <si>
    <t>CL01823</t>
  </si>
  <si>
    <t>CL01824</t>
  </si>
  <si>
    <t>CL01825</t>
  </si>
  <si>
    <t>CL01826</t>
  </si>
  <si>
    <t>CL01827</t>
  </si>
  <si>
    <t>CL01828</t>
  </si>
  <si>
    <t>CL01829</t>
  </si>
  <si>
    <t>CL01830</t>
  </si>
  <si>
    <t>CL01831</t>
  </si>
  <si>
    <t>CL01832</t>
  </si>
  <si>
    <t>CL01833</t>
  </si>
  <si>
    <t>CL01834</t>
  </si>
  <si>
    <t>CL01835</t>
  </si>
  <si>
    <t>CL01836</t>
  </si>
  <si>
    <t>CL01837</t>
  </si>
  <si>
    <t>CL01838</t>
  </si>
  <si>
    <t>CL01839</t>
  </si>
  <si>
    <t>CL01840</t>
  </si>
  <si>
    <t>CL01841</t>
  </si>
  <si>
    <t>CL01842</t>
  </si>
  <si>
    <t>CL01843</t>
  </si>
  <si>
    <t>CL01844</t>
  </si>
  <si>
    <t>CL01845</t>
  </si>
  <si>
    <t>CL01846</t>
  </si>
  <si>
    <t>CL01847</t>
  </si>
  <si>
    <t>CL01848</t>
  </si>
  <si>
    <t>CL01849</t>
  </si>
  <si>
    <t>CL01850</t>
  </si>
  <si>
    <t>CL01851</t>
  </si>
  <si>
    <t>CL01852</t>
  </si>
  <si>
    <t>CL01853</t>
  </si>
  <si>
    <t>CL01854</t>
  </si>
  <si>
    <t>CL01855</t>
  </si>
  <si>
    <t>CL01856</t>
  </si>
  <si>
    <t>CL01857</t>
  </si>
  <si>
    <t>CL01858</t>
  </si>
  <si>
    <t>CL01859</t>
  </si>
  <si>
    <t>CL01860</t>
  </si>
  <si>
    <t>CL01861</t>
  </si>
  <si>
    <t>CL01862</t>
  </si>
  <si>
    <t>CL01863</t>
  </si>
  <si>
    <t>CL01864</t>
  </si>
  <si>
    <t>CL01865</t>
  </si>
  <si>
    <t>CL01866</t>
  </si>
  <si>
    <t>CL01867</t>
  </si>
  <si>
    <t>CL01868</t>
  </si>
  <si>
    <t>CL01869</t>
  </si>
  <si>
    <t>CL01870</t>
  </si>
  <si>
    <t>CL01871</t>
  </si>
  <si>
    <t>CL01872</t>
  </si>
  <si>
    <t>CL01873</t>
  </si>
  <si>
    <t>CL01874</t>
  </si>
  <si>
    <t>CL01875</t>
  </si>
  <si>
    <t>CL01876</t>
  </si>
  <si>
    <t>CL01877</t>
  </si>
  <si>
    <t>CL01878</t>
  </si>
  <si>
    <t>CL01879</t>
  </si>
  <si>
    <t>CL01880</t>
  </si>
  <si>
    <t>CL01881</t>
  </si>
  <si>
    <t>CL01882</t>
  </si>
  <si>
    <t>CL01883</t>
  </si>
  <si>
    <t>CL01884</t>
  </si>
  <si>
    <t>CL01885</t>
  </si>
  <si>
    <t>CL01886</t>
  </si>
  <si>
    <t>CL01887</t>
  </si>
  <si>
    <t>CL01888</t>
  </si>
  <si>
    <t>CL01889</t>
  </si>
  <si>
    <t>CL01890</t>
  </si>
  <si>
    <t>CL01891</t>
  </si>
  <si>
    <t>CL01892</t>
  </si>
  <si>
    <t>CL01893</t>
  </si>
  <si>
    <t>CL01894</t>
  </si>
  <si>
    <t>CL01895</t>
  </si>
  <si>
    <t>CL01896</t>
  </si>
  <si>
    <t>CL01897</t>
  </si>
  <si>
    <t>CL01898</t>
  </si>
  <si>
    <t>CL01899</t>
  </si>
  <si>
    <t>CL01900</t>
  </si>
  <si>
    <t>CL01901</t>
  </si>
  <si>
    <t>CL01902</t>
  </si>
  <si>
    <t>CL01903</t>
  </si>
  <si>
    <t>CL01904</t>
  </si>
  <si>
    <t>CL01905</t>
  </si>
  <si>
    <t>CL01906</t>
  </si>
  <si>
    <t>CL01907</t>
  </si>
  <si>
    <t>CL01908</t>
  </si>
  <si>
    <t>CL01909</t>
  </si>
  <si>
    <t>CL01910</t>
  </si>
  <si>
    <t>CL01911</t>
  </si>
  <si>
    <t>CL01912</t>
  </si>
  <si>
    <t>CL01913</t>
  </si>
  <si>
    <t>CL01914</t>
  </si>
  <si>
    <t>CL01915</t>
  </si>
  <si>
    <t>CL01916</t>
  </si>
  <si>
    <t>CL01917</t>
  </si>
  <si>
    <t>CL01918</t>
  </si>
  <si>
    <t>CL01919</t>
  </si>
  <si>
    <t>CL01920</t>
  </si>
  <si>
    <t>CL01921</t>
  </si>
  <si>
    <t>CL01922</t>
  </si>
  <si>
    <t>CL01923</t>
  </si>
  <si>
    <t>CL01924</t>
  </si>
  <si>
    <t>CL01925</t>
  </si>
  <si>
    <t>CL01926</t>
  </si>
  <si>
    <t>CL01927</t>
  </si>
  <si>
    <t>CL01928</t>
  </si>
  <si>
    <t>CL01929</t>
  </si>
  <si>
    <t>CL01930</t>
  </si>
  <si>
    <t>CL01931</t>
  </si>
  <si>
    <t>CL01932</t>
  </si>
  <si>
    <t>CL01933</t>
  </si>
  <si>
    <t>CL01934</t>
  </si>
  <si>
    <t>CL01935</t>
  </si>
  <si>
    <t>CL01936</t>
  </si>
  <si>
    <t>CL01937</t>
  </si>
  <si>
    <t>CL01938</t>
  </si>
  <si>
    <t>CL01939</t>
  </si>
  <si>
    <t>CL01940</t>
  </si>
  <si>
    <t>CL01941</t>
  </si>
  <si>
    <t>CL01942</t>
  </si>
  <si>
    <t>CL01943</t>
  </si>
  <si>
    <t>CL01944</t>
  </si>
  <si>
    <t>CL01945</t>
  </si>
  <si>
    <t>CL01946</t>
  </si>
  <si>
    <t>CL01947</t>
  </si>
  <si>
    <t>CL01948</t>
  </si>
  <si>
    <t>CL01949</t>
  </si>
  <si>
    <t>CL01950</t>
  </si>
  <si>
    <t>CL01951</t>
  </si>
  <si>
    <t>CL01952</t>
  </si>
  <si>
    <t>CL01953</t>
  </si>
  <si>
    <t>CL01954</t>
  </si>
  <si>
    <t>CL01955</t>
  </si>
  <si>
    <t>CL01956</t>
  </si>
  <si>
    <t>CL01957</t>
  </si>
  <si>
    <t>CL01958</t>
  </si>
  <si>
    <t>CL01959</t>
  </si>
  <si>
    <t>CL01960</t>
  </si>
  <si>
    <t>CL01961</t>
  </si>
  <si>
    <t>CL01962</t>
  </si>
  <si>
    <t>CL01963</t>
  </si>
  <si>
    <t>CL01964</t>
  </si>
  <si>
    <t>CL01965</t>
  </si>
  <si>
    <t>CL01966</t>
  </si>
  <si>
    <t>CL01967</t>
  </si>
  <si>
    <t>CL01968</t>
  </si>
  <si>
    <t>CL01969</t>
  </si>
  <si>
    <t>CL01970</t>
  </si>
  <si>
    <t>CL01971</t>
  </si>
  <si>
    <t>CL01972</t>
  </si>
  <si>
    <t>CL01973</t>
  </si>
  <si>
    <t>CL01974</t>
  </si>
  <si>
    <t>CL01975</t>
  </si>
  <si>
    <t>CL01976</t>
  </si>
  <si>
    <t>CL01977</t>
  </si>
  <si>
    <t>CL01978</t>
  </si>
  <si>
    <t>CL01979</t>
  </si>
  <si>
    <t>CL01980</t>
  </si>
  <si>
    <t>CL01981</t>
  </si>
  <si>
    <t>CL01982</t>
  </si>
  <si>
    <t>CL01983</t>
  </si>
  <si>
    <t>CL01984</t>
  </si>
  <si>
    <t>CL01985</t>
  </si>
  <si>
    <t>CL01986</t>
  </si>
  <si>
    <t>CL01987</t>
  </si>
  <si>
    <t>CL01988</t>
  </si>
  <si>
    <t>CL01989</t>
  </si>
  <si>
    <t>CL01990</t>
  </si>
  <si>
    <t>CL01991</t>
  </si>
  <si>
    <t>CL01992</t>
  </si>
  <si>
    <t>CL01993</t>
  </si>
  <si>
    <t>CL01994</t>
  </si>
  <si>
    <t>CL01995</t>
  </si>
  <si>
    <t>CL01996</t>
  </si>
  <si>
    <t>CL01997</t>
  </si>
  <si>
    <t>CL01998</t>
  </si>
  <si>
    <t>CL01999</t>
  </si>
  <si>
    <t>CL02000</t>
  </si>
  <si>
    <t>CL02001</t>
  </si>
  <si>
    <t>CL02002</t>
  </si>
  <si>
    <t>CL02003</t>
  </si>
  <si>
    <t>CL02004</t>
  </si>
  <si>
    <t>CL02005</t>
  </si>
  <si>
    <t>CL02006</t>
  </si>
  <si>
    <t>CL02007</t>
  </si>
  <si>
    <t>CL02008</t>
  </si>
  <si>
    <t>CL02009</t>
  </si>
  <si>
    <t>CL02010</t>
  </si>
  <si>
    <t>CL02011</t>
  </si>
  <si>
    <t>CL02012</t>
  </si>
  <si>
    <t>CL02013</t>
  </si>
  <si>
    <t>CL02014</t>
  </si>
  <si>
    <t>CL02015</t>
  </si>
  <si>
    <t>CL02016</t>
  </si>
  <si>
    <t>CL02017</t>
  </si>
  <si>
    <t>CL02018</t>
  </si>
  <si>
    <t>CL02019</t>
  </si>
  <si>
    <t>CL02020</t>
  </si>
  <si>
    <t>CL02021</t>
  </si>
  <si>
    <t>CL02022</t>
  </si>
  <si>
    <t>CL02023</t>
  </si>
  <si>
    <t>CL02024</t>
  </si>
  <si>
    <t>CL02025</t>
  </si>
  <si>
    <t>CL02026</t>
  </si>
  <si>
    <t>CL02027</t>
  </si>
  <si>
    <t>CL02028</t>
  </si>
  <si>
    <t>CL02029</t>
  </si>
  <si>
    <t>CL02030</t>
  </si>
  <si>
    <t>CL02031</t>
  </si>
  <si>
    <t>CL02032</t>
  </si>
  <si>
    <t>CL02033</t>
  </si>
  <si>
    <t>CL02034</t>
  </si>
  <si>
    <t>CL02035</t>
  </si>
  <si>
    <t>CL02036</t>
  </si>
  <si>
    <t>CL02037</t>
  </si>
  <si>
    <t>CL02038</t>
  </si>
  <si>
    <t>CL02039</t>
  </si>
  <si>
    <t>CL02040</t>
  </si>
  <si>
    <t>CL02041</t>
  </si>
  <si>
    <t>CL02042</t>
  </si>
  <si>
    <t>CL02043</t>
  </si>
  <si>
    <t>CL02044</t>
  </si>
  <si>
    <t>CL02045</t>
  </si>
  <si>
    <t>CL02046</t>
  </si>
  <si>
    <t>CL02047</t>
  </si>
  <si>
    <t>CL02048</t>
  </si>
  <si>
    <t>CL02049</t>
  </si>
  <si>
    <t>CL02050</t>
  </si>
  <si>
    <t>CL02051</t>
  </si>
  <si>
    <t>CL02052</t>
  </si>
  <si>
    <t>CL02053</t>
  </si>
  <si>
    <t>CL02054</t>
  </si>
  <si>
    <t>CL02055</t>
  </si>
  <si>
    <t>CL02056</t>
  </si>
  <si>
    <t>CL02057</t>
  </si>
  <si>
    <t>CL02058</t>
  </si>
  <si>
    <t>CL02059</t>
  </si>
  <si>
    <t>CL02060</t>
  </si>
  <si>
    <t>CL02061</t>
  </si>
  <si>
    <t>CL02062</t>
  </si>
  <si>
    <t>CL02063</t>
  </si>
  <si>
    <t>CL02064</t>
  </si>
  <si>
    <t>CL02065</t>
  </si>
  <si>
    <t>CL02066</t>
  </si>
  <si>
    <t>CL02067</t>
  </si>
  <si>
    <t>CL02068</t>
  </si>
  <si>
    <t>CL02069</t>
  </si>
  <si>
    <t>CL02070</t>
  </si>
  <si>
    <t>CL02071</t>
  </si>
  <si>
    <t>CL02072</t>
  </si>
  <si>
    <t>CL02073</t>
  </si>
  <si>
    <t>CL02074</t>
  </si>
  <si>
    <t>CL02075</t>
  </si>
  <si>
    <t>CL02076</t>
  </si>
  <si>
    <t>CL02077</t>
  </si>
  <si>
    <t>CL02078</t>
  </si>
  <si>
    <t>CL02079</t>
  </si>
  <si>
    <t>CL02080</t>
  </si>
  <si>
    <t>CL02081</t>
  </si>
  <si>
    <t>CL02082</t>
  </si>
  <si>
    <t>CL02083</t>
  </si>
  <si>
    <t>CL02084</t>
  </si>
  <si>
    <t>CL02085</t>
  </si>
  <si>
    <t>CL02086</t>
  </si>
  <si>
    <t>CL02087</t>
  </si>
  <si>
    <t>CL02088</t>
  </si>
  <si>
    <t>CL02089</t>
  </si>
  <si>
    <t>CL02090</t>
  </si>
  <si>
    <t>CL02091</t>
  </si>
  <si>
    <t>CL02092</t>
  </si>
  <si>
    <t>CL02093</t>
  </si>
  <si>
    <t>CL02094</t>
  </si>
  <si>
    <t>CL02095</t>
  </si>
  <si>
    <t>CL02096</t>
  </si>
  <si>
    <t>CL02097</t>
  </si>
  <si>
    <t>CL02098</t>
  </si>
  <si>
    <t>CL02099</t>
  </si>
  <si>
    <t>CL02100</t>
  </si>
  <si>
    <t>CL02101</t>
  </si>
  <si>
    <t>CL02102</t>
  </si>
  <si>
    <t>CL02103</t>
  </si>
  <si>
    <t>CL02104</t>
  </si>
  <si>
    <t>CL02105</t>
  </si>
  <si>
    <t>CL02106</t>
  </si>
  <si>
    <t>CL02107</t>
  </si>
  <si>
    <t>CL02108</t>
  </si>
  <si>
    <t>CL02109</t>
  </si>
  <si>
    <t>CL02110</t>
  </si>
  <si>
    <t>CL02111</t>
  </si>
  <si>
    <t>CL02112</t>
  </si>
  <si>
    <t>CL02113</t>
  </si>
  <si>
    <t>CL02114</t>
  </si>
  <si>
    <t>CL02115</t>
  </si>
  <si>
    <t>CL02116</t>
  </si>
  <si>
    <t>CL02117</t>
  </si>
  <si>
    <t>CL02118</t>
  </si>
  <si>
    <t>CL02119</t>
  </si>
  <si>
    <t>CL02120</t>
  </si>
  <si>
    <t>CL02121</t>
  </si>
  <si>
    <t>CL02122</t>
  </si>
  <si>
    <t>CL02123</t>
  </si>
  <si>
    <t>CL02124</t>
  </si>
  <si>
    <t>CL02125</t>
  </si>
  <si>
    <t>CL02126</t>
  </si>
  <si>
    <t>CL02127</t>
  </si>
  <si>
    <t>CL02128</t>
  </si>
  <si>
    <t>CL02129</t>
  </si>
  <si>
    <t>CL02130</t>
  </si>
  <si>
    <t>CL02131</t>
  </si>
  <si>
    <t>CL02132</t>
  </si>
  <si>
    <t>CL02133</t>
  </si>
  <si>
    <t>CL02134</t>
  </si>
  <si>
    <t>CL02135</t>
  </si>
  <si>
    <t>CL02136</t>
  </si>
  <si>
    <t>CL02137</t>
  </si>
  <si>
    <t>CL02138</t>
  </si>
  <si>
    <t>CL02139</t>
  </si>
  <si>
    <t>CL02140</t>
  </si>
  <si>
    <t>CL02141</t>
  </si>
  <si>
    <t>CL02142</t>
  </si>
  <si>
    <t>CL02143</t>
  </si>
  <si>
    <t>CL02144</t>
  </si>
  <si>
    <t>CL02145</t>
  </si>
  <si>
    <t>CL02146</t>
  </si>
  <si>
    <t>CL02147</t>
  </si>
  <si>
    <t>CL02148</t>
  </si>
  <si>
    <t>CL02149</t>
  </si>
  <si>
    <t>CL02150</t>
  </si>
  <si>
    <t>CL02151</t>
  </si>
  <si>
    <t>CL02152</t>
  </si>
  <si>
    <t>CL02153</t>
  </si>
  <si>
    <t>CL02154</t>
  </si>
  <si>
    <t>CL02155</t>
  </si>
  <si>
    <t>CL02156</t>
  </si>
  <si>
    <t>CL02157</t>
  </si>
  <si>
    <t>CL02158</t>
  </si>
  <si>
    <t>CL02159</t>
  </si>
  <si>
    <t>CL02160</t>
  </si>
  <si>
    <t>CL02161</t>
  </si>
  <si>
    <t>CL02162</t>
  </si>
  <si>
    <t>CL02163</t>
  </si>
  <si>
    <t>CL02164</t>
  </si>
  <si>
    <t>CL02165</t>
  </si>
  <si>
    <t>CL02166</t>
  </si>
  <si>
    <t>CL02167</t>
  </si>
  <si>
    <t>CL02168</t>
  </si>
  <si>
    <t>CL02169</t>
  </si>
  <si>
    <t>CL02170</t>
  </si>
  <si>
    <t>CL02171</t>
  </si>
  <si>
    <t>CL02172</t>
  </si>
  <si>
    <t>CL02173</t>
  </si>
  <si>
    <t>CL02174</t>
  </si>
  <si>
    <t>CL02175</t>
  </si>
  <si>
    <t>CL02176</t>
  </si>
  <si>
    <t>CL02177</t>
  </si>
  <si>
    <t>CL02178</t>
  </si>
  <si>
    <t>CL02179</t>
  </si>
  <si>
    <t>CL02180</t>
  </si>
  <si>
    <t>CL02181</t>
  </si>
  <si>
    <t>CL02182</t>
  </si>
  <si>
    <t>CL02183</t>
  </si>
  <si>
    <t>CL02184</t>
  </si>
  <si>
    <t>CL02185</t>
  </si>
  <si>
    <t>CL02186</t>
  </si>
  <si>
    <t>CL02187</t>
  </si>
  <si>
    <t>CL02188</t>
  </si>
  <si>
    <t>CL02189</t>
  </si>
  <si>
    <t>CL02190</t>
  </si>
  <si>
    <t>CL02191</t>
  </si>
  <si>
    <t>CL02192</t>
  </si>
  <si>
    <t>CL02193</t>
  </si>
  <si>
    <t>CL02194</t>
  </si>
  <si>
    <t>CL02195</t>
  </si>
  <si>
    <t>CL02196</t>
  </si>
  <si>
    <t>CL02197</t>
  </si>
  <si>
    <t>CL02198</t>
  </si>
  <si>
    <t>CL02199</t>
  </si>
  <si>
    <t>CL02200</t>
  </si>
  <si>
    <t>CL02201</t>
  </si>
  <si>
    <t>CL02202</t>
  </si>
  <si>
    <t>CL02203</t>
  </si>
  <si>
    <t>CL02204</t>
  </si>
  <si>
    <t>CL02205</t>
  </si>
  <si>
    <t>CL02206</t>
  </si>
  <si>
    <t>CL02207</t>
  </si>
  <si>
    <t>CL02208</t>
  </si>
  <si>
    <t>CL02209</t>
  </si>
  <si>
    <t>CL02210</t>
  </si>
  <si>
    <t>CL02211</t>
  </si>
  <si>
    <t>CL02212</t>
  </si>
  <si>
    <t>CL02213</t>
  </si>
  <si>
    <t>CL02214</t>
  </si>
  <si>
    <t>CL02215</t>
  </si>
  <si>
    <t>CL02216</t>
  </si>
  <si>
    <t>CL02217</t>
  </si>
  <si>
    <t>CL02218</t>
  </si>
  <si>
    <t>CL02219</t>
  </si>
  <si>
    <t>CL02220</t>
  </si>
  <si>
    <t>CL02221</t>
  </si>
  <si>
    <t>CL02222</t>
  </si>
  <si>
    <t>CL02223</t>
  </si>
  <si>
    <t>CL02224</t>
  </si>
  <si>
    <t>CL02225</t>
  </si>
  <si>
    <t>CL02226</t>
  </si>
  <si>
    <t>CL02227</t>
  </si>
  <si>
    <t>CL02228</t>
  </si>
  <si>
    <t>CL02229</t>
  </si>
  <si>
    <t>CL02230</t>
  </si>
  <si>
    <t>CL02231</t>
  </si>
  <si>
    <t>CL02232</t>
  </si>
  <si>
    <t>CL02233</t>
  </si>
  <si>
    <t>CL02234</t>
  </si>
  <si>
    <t>CL02235</t>
  </si>
  <si>
    <t>CL02236</t>
  </si>
  <si>
    <t>CL02237</t>
  </si>
  <si>
    <t>CL02238</t>
  </si>
  <si>
    <t>CL02239</t>
  </si>
  <si>
    <t>CL02240</t>
  </si>
  <si>
    <t>CL02241</t>
  </si>
  <si>
    <t>CL02242</t>
  </si>
  <si>
    <t>CL02243</t>
  </si>
  <si>
    <t>CL02244</t>
  </si>
  <si>
    <t>CL02245</t>
  </si>
  <si>
    <t>CL02246</t>
  </si>
  <si>
    <t>CL02247</t>
  </si>
  <si>
    <t>CL02248</t>
  </si>
  <si>
    <t>CL02249</t>
  </si>
  <si>
    <t>CL02250</t>
  </si>
  <si>
    <t>CL02251</t>
  </si>
  <si>
    <t>CL02252</t>
  </si>
  <si>
    <t>CL02253</t>
  </si>
  <si>
    <t>CL02254</t>
  </si>
  <si>
    <t>CL02255</t>
  </si>
  <si>
    <t>CL02256</t>
  </si>
  <si>
    <t>CL02257</t>
  </si>
  <si>
    <t>CL02258</t>
  </si>
  <si>
    <t>CL02259</t>
  </si>
  <si>
    <t>CL02260</t>
  </si>
  <si>
    <t>CL02261</t>
  </si>
  <si>
    <t>CL02262</t>
  </si>
  <si>
    <t>CL02263</t>
  </si>
  <si>
    <t>CL02264</t>
  </si>
  <si>
    <t>CL02265</t>
  </si>
  <si>
    <t>CL02266</t>
  </si>
  <si>
    <t>CL02267</t>
  </si>
  <si>
    <t>CL02268</t>
  </si>
  <si>
    <t>CL02269</t>
  </si>
  <si>
    <t>CL02270</t>
  </si>
  <si>
    <t>CL02271</t>
  </si>
  <si>
    <t>CL02272</t>
  </si>
  <si>
    <t>CL02273</t>
  </si>
  <si>
    <t>CL02274</t>
  </si>
  <si>
    <t>CL02275</t>
  </si>
  <si>
    <t>CL02276</t>
  </si>
  <si>
    <t>CL02277</t>
  </si>
  <si>
    <t>CL02278</t>
  </si>
  <si>
    <t>CL02279</t>
  </si>
  <si>
    <t>CL02280</t>
  </si>
  <si>
    <t>CL02281</t>
  </si>
  <si>
    <t>CL02282</t>
  </si>
  <si>
    <t>CL02283</t>
  </si>
  <si>
    <t>CL02284</t>
  </si>
  <si>
    <t>CL02285</t>
  </si>
  <si>
    <t>CL02286</t>
  </si>
  <si>
    <t>CL02287</t>
  </si>
  <si>
    <t>CL02288</t>
  </si>
  <si>
    <t>CL02289</t>
  </si>
  <si>
    <t>CL02290</t>
  </si>
  <si>
    <t>CL02291</t>
  </si>
  <si>
    <t>CL02292</t>
  </si>
  <si>
    <t>CL02293</t>
  </si>
  <si>
    <t>CL02294</t>
  </si>
  <si>
    <t>CL02295</t>
  </si>
  <si>
    <t>CL02296</t>
  </si>
  <si>
    <t>CL02297</t>
  </si>
  <si>
    <t>CL02298</t>
  </si>
  <si>
    <t>CL02299</t>
  </si>
  <si>
    <t>CL02300</t>
  </si>
  <si>
    <t>CL02301</t>
  </si>
  <si>
    <t>CL02302</t>
  </si>
  <si>
    <t>CL02303</t>
  </si>
  <si>
    <t>CL02304</t>
  </si>
  <si>
    <t>CL02305</t>
  </si>
  <si>
    <t>CL02306</t>
  </si>
  <si>
    <t>CL02307</t>
  </si>
  <si>
    <t>CL02308</t>
  </si>
  <si>
    <t>CL02309</t>
  </si>
  <si>
    <t>CL02310</t>
  </si>
  <si>
    <t>CL02311</t>
  </si>
  <si>
    <t>CL02312</t>
  </si>
  <si>
    <t>CL02313</t>
  </si>
  <si>
    <t>CL02314</t>
  </si>
  <si>
    <t>CL02315</t>
  </si>
  <si>
    <t>CL02316</t>
  </si>
  <si>
    <t>CL02317</t>
  </si>
  <si>
    <t>CL02318</t>
  </si>
  <si>
    <t>CL02319</t>
  </si>
  <si>
    <t>CL02320</t>
  </si>
  <si>
    <t>CL02321</t>
  </si>
  <si>
    <t>CL02322</t>
  </si>
  <si>
    <t>CL02323</t>
  </si>
  <si>
    <t>CL02324</t>
  </si>
  <si>
    <t>CL02325</t>
  </si>
  <si>
    <t>CL02326</t>
  </si>
  <si>
    <t>CL02327</t>
  </si>
  <si>
    <t>CL02328</t>
  </si>
  <si>
    <t>CL02329</t>
  </si>
  <si>
    <t>CL02330</t>
  </si>
  <si>
    <t>CL02331</t>
  </si>
  <si>
    <t>CL02332</t>
  </si>
  <si>
    <t>CL02333</t>
  </si>
  <si>
    <t>CL02334</t>
  </si>
  <si>
    <t>CL02335</t>
  </si>
  <si>
    <t>CL02336</t>
  </si>
  <si>
    <t>CL02337</t>
  </si>
  <si>
    <t>CL02338</t>
  </si>
  <si>
    <t>CL02339</t>
  </si>
  <si>
    <t>CL02340</t>
  </si>
  <si>
    <t>CL02341</t>
  </si>
  <si>
    <t>CL02342</t>
  </si>
  <si>
    <t>CL02343</t>
  </si>
  <si>
    <t>CL02344</t>
  </si>
  <si>
    <t>CL02345</t>
  </si>
  <si>
    <t>CL02346</t>
  </si>
  <si>
    <t>CL02347</t>
  </si>
  <si>
    <t>CL02348</t>
  </si>
  <si>
    <t>CL02349</t>
  </si>
  <si>
    <t>CL02350</t>
  </si>
  <si>
    <t>CL02351</t>
  </si>
  <si>
    <t>CL02352</t>
  </si>
  <si>
    <t>CL02353</t>
  </si>
  <si>
    <t>CL02354</t>
  </si>
  <si>
    <t>CL02355</t>
  </si>
  <si>
    <t>CL02356</t>
  </si>
  <si>
    <t>CL02357</t>
  </si>
  <si>
    <t>CL02358</t>
  </si>
  <si>
    <t>CL02359</t>
  </si>
  <si>
    <t>CL02360</t>
  </si>
  <si>
    <t>CL02361</t>
  </si>
  <si>
    <t>CL02362</t>
  </si>
  <si>
    <t>CL02363</t>
  </si>
  <si>
    <t>CL02364</t>
  </si>
  <si>
    <t>CL02365</t>
  </si>
  <si>
    <t>CL02366</t>
  </si>
  <si>
    <t>CL02367</t>
  </si>
  <si>
    <t>CL02368</t>
  </si>
  <si>
    <t>CL02369</t>
  </si>
  <si>
    <t>CL02370</t>
  </si>
  <si>
    <t>CL02371</t>
  </si>
  <si>
    <t>CL02372</t>
  </si>
  <si>
    <t>CL02373</t>
  </si>
  <si>
    <t>CL02374</t>
  </si>
  <si>
    <t>CL02375</t>
  </si>
  <si>
    <t>CL02376</t>
  </si>
  <si>
    <t>CL02377</t>
  </si>
  <si>
    <t>CL02378</t>
  </si>
  <si>
    <t>CL02379</t>
  </si>
  <si>
    <t>CL02380</t>
  </si>
  <si>
    <t>CL02381</t>
  </si>
  <si>
    <t>CL02382</t>
  </si>
  <si>
    <t>CL02383</t>
  </si>
  <si>
    <t>CL02384</t>
  </si>
  <si>
    <t>CL02385</t>
  </si>
  <si>
    <t>CL02386</t>
  </si>
  <si>
    <t>CL02387</t>
  </si>
  <si>
    <t>CL02388</t>
  </si>
  <si>
    <t>CL02389</t>
  </si>
  <si>
    <t>CL02390</t>
  </si>
  <si>
    <t>CL02391</t>
  </si>
  <si>
    <t>CL02392</t>
  </si>
  <si>
    <t>CL02393</t>
  </si>
  <si>
    <t>CL02394</t>
  </si>
  <si>
    <t>CL02395</t>
  </si>
  <si>
    <t>CL02396</t>
  </si>
  <si>
    <t>CL02397</t>
  </si>
  <si>
    <t>CL02398</t>
  </si>
  <si>
    <t>CL02399</t>
  </si>
  <si>
    <t>CL02400</t>
  </si>
  <si>
    <t>CL02401</t>
  </si>
  <si>
    <t>CL02402</t>
  </si>
  <si>
    <t>CL02403</t>
  </si>
  <si>
    <t>CL02404</t>
  </si>
  <si>
    <t>CL02405</t>
  </si>
  <si>
    <t>CL02406</t>
  </si>
  <si>
    <t>CL02407</t>
  </si>
  <si>
    <t>CL02408</t>
  </si>
  <si>
    <t>CL02409</t>
  </si>
  <si>
    <t>CL02410</t>
  </si>
  <si>
    <t>CL02411</t>
  </si>
  <si>
    <t>CL02412</t>
  </si>
  <si>
    <t>CL02413</t>
  </si>
  <si>
    <t>CL02414</t>
  </si>
  <si>
    <t>CL02415</t>
  </si>
  <si>
    <t>CL02416</t>
  </si>
  <si>
    <t>CL02417</t>
  </si>
  <si>
    <t>CL02418</t>
  </si>
  <si>
    <t>CL02419</t>
  </si>
  <si>
    <t>CL02420</t>
  </si>
  <si>
    <t>CL02421</t>
  </si>
  <si>
    <t>CL02422</t>
  </si>
  <si>
    <t>CL02423</t>
  </si>
  <si>
    <t>CL02424</t>
  </si>
  <si>
    <t>CL02425</t>
  </si>
  <si>
    <t>CL02426</t>
  </si>
  <si>
    <t>CL02427</t>
  </si>
  <si>
    <t>CL02428</t>
  </si>
  <si>
    <t>CL02429</t>
  </si>
  <si>
    <t>CL02430</t>
  </si>
  <si>
    <t>CL02431</t>
  </si>
  <si>
    <t>CL02432</t>
  </si>
  <si>
    <t>CL02433</t>
  </si>
  <si>
    <t>CL02434</t>
  </si>
  <si>
    <t>CL02435</t>
  </si>
  <si>
    <t>CL02436</t>
  </si>
  <si>
    <t>CL02437</t>
  </si>
  <si>
    <t>CL02438</t>
  </si>
  <si>
    <t>CL02439</t>
  </si>
  <si>
    <t>CL02440</t>
  </si>
  <si>
    <t>CL02441</t>
  </si>
  <si>
    <t>CL02442</t>
  </si>
  <si>
    <t>CL02443</t>
  </si>
  <si>
    <t>CL02444</t>
  </si>
  <si>
    <t>CL02445</t>
  </si>
  <si>
    <t>CL02446</t>
  </si>
  <si>
    <t>CL02447</t>
  </si>
  <si>
    <t>CL02448</t>
  </si>
  <si>
    <t>CL02449</t>
  </si>
  <si>
    <t>CL02450</t>
  </si>
  <si>
    <t>CL02451</t>
  </si>
  <si>
    <t>CL02452</t>
  </si>
  <si>
    <t>CL02453</t>
  </si>
  <si>
    <t>CL02454</t>
  </si>
  <si>
    <t>CL02455</t>
  </si>
  <si>
    <t>CL02456</t>
  </si>
  <si>
    <t>CL02457</t>
  </si>
  <si>
    <t>CL02458</t>
  </si>
  <si>
    <t>CL02459</t>
  </si>
  <si>
    <t>CL02460</t>
  </si>
  <si>
    <t>CL02461</t>
  </si>
  <si>
    <t>CL02462</t>
  </si>
  <si>
    <t>CL02463</t>
  </si>
  <si>
    <t>CL02464</t>
  </si>
  <si>
    <t>CL02465</t>
  </si>
  <si>
    <t>CL02466</t>
  </si>
  <si>
    <t>CL02467</t>
  </si>
  <si>
    <t>CL02468</t>
  </si>
  <si>
    <t>CL02469</t>
  </si>
  <si>
    <t>CL02470</t>
  </si>
  <si>
    <t>CL02471</t>
  </si>
  <si>
    <t>CL02472</t>
  </si>
  <si>
    <t>CL02473</t>
  </si>
  <si>
    <t>CL02474</t>
  </si>
  <si>
    <t>CL02475</t>
  </si>
  <si>
    <t>CL02476</t>
  </si>
  <si>
    <t>CL02477</t>
  </si>
  <si>
    <t>CL02478</t>
  </si>
  <si>
    <t>CL02479</t>
  </si>
  <si>
    <t>CL02480</t>
  </si>
  <si>
    <t>CL02481</t>
  </si>
  <si>
    <t>CL02482</t>
  </si>
  <si>
    <t>CL02483</t>
  </si>
  <si>
    <t>CL02484</t>
  </si>
  <si>
    <t>CL02485</t>
  </si>
  <si>
    <t>CL02486</t>
  </si>
  <si>
    <t>CL02487</t>
  </si>
  <si>
    <t>CL02488</t>
  </si>
  <si>
    <t>CL02489</t>
  </si>
  <si>
    <t>CL02490</t>
  </si>
  <si>
    <t>CL02491</t>
  </si>
  <si>
    <t>CL02492</t>
  </si>
  <si>
    <t>CL02493</t>
  </si>
  <si>
    <t>CL02494</t>
  </si>
  <si>
    <t>CL02495</t>
  </si>
  <si>
    <t>CL02496</t>
  </si>
  <si>
    <t>CL02497</t>
  </si>
  <si>
    <t>CL02498</t>
  </si>
  <si>
    <t>CL02499</t>
  </si>
  <si>
    <t>CL02500</t>
  </si>
  <si>
    <t>CL02501</t>
  </si>
  <si>
    <t>CL02502</t>
  </si>
  <si>
    <t>CL02503</t>
  </si>
  <si>
    <t>CL02504</t>
  </si>
  <si>
    <t>CL02505</t>
  </si>
  <si>
    <t>CL02506</t>
  </si>
  <si>
    <t>CL02507</t>
  </si>
  <si>
    <t>CL02508</t>
  </si>
  <si>
    <t>CL02509</t>
  </si>
  <si>
    <t>CL02510</t>
  </si>
  <si>
    <t>CL02511</t>
  </si>
  <si>
    <t>CL02512</t>
  </si>
  <si>
    <t>CL02513</t>
  </si>
  <si>
    <t>CL02514</t>
  </si>
  <si>
    <t>CL02515</t>
  </si>
  <si>
    <t>CL02516</t>
  </si>
  <si>
    <t>CL02517</t>
  </si>
  <si>
    <t>CL02518</t>
  </si>
  <si>
    <t>CL02519</t>
  </si>
  <si>
    <t>CL02520</t>
  </si>
  <si>
    <t>CL02521</t>
  </si>
  <si>
    <t>CL02522</t>
  </si>
  <si>
    <t>CL02523</t>
  </si>
  <si>
    <t>CL02524</t>
  </si>
  <si>
    <t>CL02525</t>
  </si>
  <si>
    <t>CL02526</t>
  </si>
  <si>
    <t>CL02527</t>
  </si>
  <si>
    <t>CL02528</t>
  </si>
  <si>
    <t>CL02529</t>
  </si>
  <si>
    <t>CL02530</t>
  </si>
  <si>
    <t>CL02531</t>
  </si>
  <si>
    <t>CL02532</t>
  </si>
  <si>
    <t>CL02533</t>
  </si>
  <si>
    <t>CL02534</t>
  </si>
  <si>
    <t>CL02535</t>
  </si>
  <si>
    <t>CL02536</t>
  </si>
  <si>
    <t>CL02537</t>
  </si>
  <si>
    <t>CL02538</t>
  </si>
  <si>
    <t>CL02539</t>
  </si>
  <si>
    <t>CL02540</t>
  </si>
  <si>
    <t>CL02541</t>
  </si>
  <si>
    <t>CL02542</t>
  </si>
  <si>
    <t>CL02543</t>
  </si>
  <si>
    <t>CL02544</t>
  </si>
  <si>
    <t>CL02545</t>
  </si>
  <si>
    <t>CL02546</t>
  </si>
  <si>
    <t>CL02547</t>
  </si>
  <si>
    <t>CL02548</t>
  </si>
  <si>
    <t>CL02549</t>
  </si>
  <si>
    <t>CL02550</t>
  </si>
  <si>
    <t>CL02551</t>
  </si>
  <si>
    <t>CL02552</t>
  </si>
  <si>
    <t>CL02553</t>
  </si>
  <si>
    <t>CL02554</t>
  </si>
  <si>
    <t>CL02555</t>
  </si>
  <si>
    <t>CL02556</t>
  </si>
  <si>
    <t>CL02557</t>
  </si>
  <si>
    <t>CL02558</t>
  </si>
  <si>
    <t>CL02559</t>
  </si>
  <si>
    <t>CL02560</t>
  </si>
  <si>
    <t>CL02561</t>
  </si>
  <si>
    <t>CL02562</t>
  </si>
  <si>
    <t>CL02563</t>
  </si>
  <si>
    <t>CL02564</t>
  </si>
  <si>
    <t>CL02565</t>
  </si>
  <si>
    <t>CL02566</t>
  </si>
  <si>
    <t>CL02567</t>
  </si>
  <si>
    <t>CL02568</t>
  </si>
  <si>
    <t>CL02569</t>
  </si>
  <si>
    <t>CL02570</t>
  </si>
  <si>
    <t>CL02571</t>
  </si>
  <si>
    <t>CL02572</t>
  </si>
  <si>
    <t>CL02573</t>
  </si>
  <si>
    <t>CL02574</t>
  </si>
  <si>
    <t>CL02575</t>
  </si>
  <si>
    <t>CL02576</t>
  </si>
  <si>
    <t>CL02577</t>
  </si>
  <si>
    <t>CL02578</t>
  </si>
  <si>
    <t>CL02579</t>
  </si>
  <si>
    <t>CL02580</t>
  </si>
  <si>
    <t>CL02581</t>
  </si>
  <si>
    <t>CL02582</t>
  </si>
  <si>
    <t>CL02583</t>
  </si>
  <si>
    <t>CL02584</t>
  </si>
  <si>
    <t>CL02585</t>
  </si>
  <si>
    <t>CL02586</t>
  </si>
  <si>
    <t>CL02587</t>
  </si>
  <si>
    <t>CL02588</t>
  </si>
  <si>
    <t>CL02589</t>
  </si>
  <si>
    <t>CL02590</t>
  </si>
  <si>
    <t>CL02591</t>
  </si>
  <si>
    <t>CL02592</t>
  </si>
  <si>
    <t>CL02593</t>
  </si>
  <si>
    <t>CL02594</t>
  </si>
  <si>
    <t>CL02595</t>
  </si>
  <si>
    <t>CL02596</t>
  </si>
  <si>
    <t>CL02597</t>
  </si>
  <si>
    <t>CL02598</t>
  </si>
  <si>
    <t>CL02599</t>
  </si>
  <si>
    <t>CL02600</t>
  </si>
  <si>
    <t>CL02601</t>
  </si>
  <si>
    <t>CL02602</t>
  </si>
  <si>
    <t>CL02603</t>
  </si>
  <si>
    <t>CL02604</t>
  </si>
  <si>
    <t>CL02605</t>
  </si>
  <si>
    <t>CL02606</t>
  </si>
  <si>
    <t>CL02607</t>
  </si>
  <si>
    <t>CL02608</t>
  </si>
  <si>
    <t>CL02609</t>
  </si>
  <si>
    <t>CL02610</t>
  </si>
  <si>
    <t>CL02611</t>
  </si>
  <si>
    <t>CL02612</t>
  </si>
  <si>
    <t>CL02613</t>
  </si>
  <si>
    <t>CL02614</t>
  </si>
  <si>
    <t>CL02615</t>
  </si>
  <si>
    <t>CL02616</t>
  </si>
  <si>
    <t>CL02617</t>
  </si>
  <si>
    <t>CL02618</t>
  </si>
  <si>
    <t>CL02619</t>
  </si>
  <si>
    <t>CL02620</t>
  </si>
  <si>
    <t>CL02621</t>
  </si>
  <si>
    <t>CL02622</t>
  </si>
  <si>
    <t>CL02623</t>
  </si>
  <si>
    <t>CL02624</t>
  </si>
  <si>
    <t>CL02625</t>
  </si>
  <si>
    <t>CL02626</t>
  </si>
  <si>
    <t>CL02627</t>
  </si>
  <si>
    <t>CL02628</t>
  </si>
  <si>
    <t>CL02629</t>
  </si>
  <si>
    <t>CL02630</t>
  </si>
  <si>
    <t>CL02631</t>
  </si>
  <si>
    <t>CL02632</t>
  </si>
  <si>
    <t>CL02633</t>
  </si>
  <si>
    <t>CL02634</t>
  </si>
  <si>
    <t>CL02635</t>
  </si>
  <si>
    <t>CL02636</t>
  </si>
  <si>
    <t>CL02637</t>
  </si>
  <si>
    <t>CL02638</t>
  </si>
  <si>
    <t>CL02639</t>
  </si>
  <si>
    <t>CL02640</t>
  </si>
  <si>
    <t>CL02641</t>
  </si>
  <si>
    <t>CL02642</t>
  </si>
  <si>
    <t>CL02643</t>
  </si>
  <si>
    <t>CL02644</t>
  </si>
  <si>
    <t>CL02645</t>
  </si>
  <si>
    <t>CL02646</t>
  </si>
  <si>
    <t>CL02647</t>
  </si>
  <si>
    <t>CL02648</t>
  </si>
  <si>
    <t>CL02649</t>
  </si>
  <si>
    <t>CL02650</t>
  </si>
  <si>
    <t>CL02651</t>
  </si>
  <si>
    <t>CL02652</t>
  </si>
  <si>
    <t>CL02653</t>
  </si>
  <si>
    <t>CL02654</t>
  </si>
  <si>
    <t>CL02655</t>
  </si>
  <si>
    <t>CL02656</t>
  </si>
  <si>
    <t>CL02657</t>
  </si>
  <si>
    <t>CL02658</t>
  </si>
  <si>
    <t>CL02659</t>
  </si>
  <si>
    <t>CL02660</t>
  </si>
  <si>
    <t>CL02661</t>
  </si>
  <si>
    <t>CL02662</t>
  </si>
  <si>
    <t>CL02663</t>
  </si>
  <si>
    <t>CL02664</t>
  </si>
  <si>
    <t>CL02665</t>
  </si>
  <si>
    <t>CL02666</t>
  </si>
  <si>
    <t>CL02667</t>
  </si>
  <si>
    <t>CL02668</t>
  </si>
  <si>
    <t>CL02669</t>
  </si>
  <si>
    <t>CL02670</t>
  </si>
  <si>
    <t>CL02671</t>
  </si>
  <si>
    <t>CL02672</t>
  </si>
  <si>
    <t>CL02673</t>
  </si>
  <si>
    <t>CL02674</t>
  </si>
  <si>
    <t>CL02675</t>
  </si>
  <si>
    <t>CL02676</t>
  </si>
  <si>
    <t>CL02677</t>
  </si>
  <si>
    <t>CL02678</t>
  </si>
  <si>
    <t>CL02679</t>
  </si>
  <si>
    <t>CL02680</t>
  </si>
  <si>
    <t>CL02681</t>
  </si>
  <si>
    <t>CL02682</t>
  </si>
  <si>
    <t>CL02683</t>
  </si>
  <si>
    <t>CL02684</t>
  </si>
  <si>
    <t>CL02685</t>
  </si>
  <si>
    <t>CL02686</t>
  </si>
  <si>
    <t>CL02687</t>
  </si>
  <si>
    <t>CL02688</t>
  </si>
  <si>
    <t>CL02689</t>
  </si>
  <si>
    <t>CL02690</t>
  </si>
  <si>
    <t>CL02691</t>
  </si>
  <si>
    <t>CL02692</t>
  </si>
  <si>
    <t>CL02693</t>
  </si>
  <si>
    <t>CL02694</t>
  </si>
  <si>
    <t>CL02695</t>
  </si>
  <si>
    <t>CL02696</t>
  </si>
  <si>
    <t>CL02697</t>
  </si>
  <si>
    <t>CL02698</t>
  </si>
  <si>
    <t>CL02699</t>
  </si>
  <si>
    <t>CL02700</t>
  </si>
  <si>
    <t>CL02701</t>
  </si>
  <si>
    <t>CL02702</t>
  </si>
  <si>
    <t>CL02703</t>
  </si>
  <si>
    <t>CL02704</t>
  </si>
  <si>
    <t>CL02705</t>
  </si>
  <si>
    <t>CL02706</t>
  </si>
  <si>
    <t>CL02707</t>
  </si>
  <si>
    <t>CL02708</t>
  </si>
  <si>
    <t>CL02709</t>
  </si>
  <si>
    <t>CL02710</t>
  </si>
  <si>
    <t>CL02711</t>
  </si>
  <si>
    <t>CL02712</t>
  </si>
  <si>
    <t>CL02713</t>
  </si>
  <si>
    <t>CL02714</t>
  </si>
  <si>
    <t>CL02715</t>
  </si>
  <si>
    <t>CL02716</t>
  </si>
  <si>
    <t>CL02717</t>
  </si>
  <si>
    <t>CL02718</t>
  </si>
  <si>
    <t>CL02719</t>
  </si>
  <si>
    <t>CL02720</t>
  </si>
  <si>
    <t>CL02721</t>
  </si>
  <si>
    <t>CL02722</t>
  </si>
  <si>
    <t>CL02723</t>
  </si>
  <si>
    <t>CL02724</t>
  </si>
  <si>
    <t>CL02725</t>
  </si>
  <si>
    <t>CL02726</t>
  </si>
  <si>
    <t>CL02727</t>
  </si>
  <si>
    <t>CL02728</t>
  </si>
  <si>
    <t>CL02729</t>
  </si>
  <si>
    <t>CL02730</t>
  </si>
  <si>
    <t>CL02731</t>
  </si>
  <si>
    <t>CL02732</t>
  </si>
  <si>
    <t>CL02733</t>
  </si>
  <si>
    <t>CL02734</t>
  </si>
  <si>
    <t>CL02735</t>
  </si>
  <si>
    <t>CL02736</t>
  </si>
  <si>
    <t>CL02737</t>
  </si>
  <si>
    <t>CL02738</t>
  </si>
  <si>
    <t>CL02739</t>
  </si>
  <si>
    <t>CL02740</t>
  </si>
  <si>
    <t>CL02741</t>
  </si>
  <si>
    <t>CL02742</t>
  </si>
  <si>
    <t>CL02743</t>
  </si>
  <si>
    <t>CL02744</t>
  </si>
  <si>
    <t>CL02745</t>
  </si>
  <si>
    <t>CL02746</t>
  </si>
  <si>
    <t>CL02747</t>
  </si>
  <si>
    <t>CL02748</t>
  </si>
  <si>
    <t>CL02749</t>
  </si>
  <si>
    <t>CL02750</t>
  </si>
  <si>
    <t>CL02751</t>
  </si>
  <si>
    <t>CL02752</t>
  </si>
  <si>
    <t>CL02753</t>
  </si>
  <si>
    <t>CL02754</t>
  </si>
  <si>
    <t>CL02755</t>
  </si>
  <si>
    <t>CL02756</t>
  </si>
  <si>
    <t>CL02757</t>
  </si>
  <si>
    <t>CL02758</t>
  </si>
  <si>
    <t>CL02759</t>
  </si>
  <si>
    <t>CL02760</t>
  </si>
  <si>
    <t>CL02761</t>
  </si>
  <si>
    <t>CL02762</t>
  </si>
  <si>
    <t>CL02763</t>
  </si>
  <si>
    <t>CL02764</t>
  </si>
  <si>
    <t>CL02765</t>
  </si>
  <si>
    <t>CL02766</t>
  </si>
  <si>
    <t>CL02767</t>
  </si>
  <si>
    <t>CL02768</t>
  </si>
  <si>
    <t>CL02769</t>
  </si>
  <si>
    <t>CL02770</t>
  </si>
  <si>
    <t>CL02771</t>
  </si>
  <si>
    <t>CL02772</t>
  </si>
  <si>
    <t>CL02773</t>
  </si>
  <si>
    <t>CL02774</t>
  </si>
  <si>
    <t>CL02775</t>
  </si>
  <si>
    <t>CL02776</t>
  </si>
  <si>
    <t>CL02777</t>
  </si>
  <si>
    <t>CL02778</t>
  </si>
  <si>
    <t>CL02779</t>
  </si>
  <si>
    <t>CL02780</t>
  </si>
  <si>
    <t>CL02781</t>
  </si>
  <si>
    <t>CL02782</t>
  </si>
  <si>
    <t>CL02783</t>
  </si>
  <si>
    <t>CL02784</t>
  </si>
  <si>
    <t>CL02785</t>
  </si>
  <si>
    <t>CL02786</t>
  </si>
  <si>
    <t>CL02787</t>
  </si>
  <si>
    <t>CL02788</t>
  </si>
  <si>
    <t>CL02789</t>
  </si>
  <si>
    <t>CL02790</t>
  </si>
  <si>
    <t>CL02791</t>
  </si>
  <si>
    <t>CL02792</t>
  </si>
  <si>
    <t>CL02793</t>
  </si>
  <si>
    <t>CL02794</t>
  </si>
  <si>
    <t>CL02795</t>
  </si>
  <si>
    <t>CL02796</t>
  </si>
  <si>
    <t>CL02797</t>
  </si>
  <si>
    <t>CL02798</t>
  </si>
  <si>
    <t>CL02799</t>
  </si>
  <si>
    <t>CL02800</t>
  </si>
  <si>
    <t>CL02801</t>
  </si>
  <si>
    <t>CL02802</t>
  </si>
  <si>
    <t>CL02803</t>
  </si>
  <si>
    <t>CL02804</t>
  </si>
  <si>
    <t>CL02805</t>
  </si>
  <si>
    <t>CL02806</t>
  </si>
  <si>
    <t>CL02807</t>
  </si>
  <si>
    <t>CL02808</t>
  </si>
  <si>
    <t>CL02809</t>
  </si>
  <si>
    <t>CL02810</t>
  </si>
  <si>
    <t>CL02811</t>
  </si>
  <si>
    <t>CL02812</t>
  </si>
  <si>
    <t>CL02813</t>
  </si>
  <si>
    <t>CL02814</t>
  </si>
  <si>
    <t>CL02815</t>
  </si>
  <si>
    <t>CL02816</t>
  </si>
  <si>
    <t>CL02817</t>
  </si>
  <si>
    <t>CL02818</t>
  </si>
  <si>
    <t>CL02819</t>
  </si>
  <si>
    <t>CL02820</t>
  </si>
  <si>
    <t>CL02821</t>
  </si>
  <si>
    <t>CL02822</t>
  </si>
  <si>
    <t>CL02823</t>
  </si>
  <si>
    <t>CL02824</t>
  </si>
  <si>
    <t>CL02825</t>
  </si>
  <si>
    <t>CL02826</t>
  </si>
  <si>
    <t>CL02827</t>
  </si>
  <si>
    <t>CL02828</t>
  </si>
  <si>
    <t>CL02829</t>
  </si>
  <si>
    <t>CL02830</t>
  </si>
  <si>
    <t>CL02831</t>
  </si>
  <si>
    <t>CL02832</t>
  </si>
  <si>
    <t>CL02833</t>
  </si>
  <si>
    <t>CL02834</t>
  </si>
  <si>
    <t>CL02835</t>
  </si>
  <si>
    <t>CL02836</t>
  </si>
  <si>
    <t>CL02837</t>
  </si>
  <si>
    <t>CL02838</t>
  </si>
  <si>
    <t>CL02839</t>
  </si>
  <si>
    <t>CL02840</t>
  </si>
  <si>
    <t>CL02841</t>
  </si>
  <si>
    <t>CL02842</t>
  </si>
  <si>
    <t>CL02843</t>
  </si>
  <si>
    <t>CL02844</t>
  </si>
  <si>
    <t>CL02845</t>
  </si>
  <si>
    <t>CL02846</t>
  </si>
  <si>
    <t>CL02847</t>
  </si>
  <si>
    <t>CL02848</t>
  </si>
  <si>
    <t>CL02849</t>
  </si>
  <si>
    <t>CL02850</t>
  </si>
  <si>
    <t>CL02851</t>
  </si>
  <si>
    <t>CL02852</t>
  </si>
  <si>
    <t>CL02853</t>
  </si>
  <si>
    <t>CL02854</t>
  </si>
  <si>
    <t>CL02855</t>
  </si>
  <si>
    <t>CL02856</t>
  </si>
  <si>
    <t>CL02857</t>
  </si>
  <si>
    <t>CL02858</t>
  </si>
  <si>
    <t>CL02859</t>
  </si>
  <si>
    <t>CL02860</t>
  </si>
  <si>
    <t>CL02861</t>
  </si>
  <si>
    <t>CL02862</t>
  </si>
  <si>
    <t>CL02863</t>
  </si>
  <si>
    <t>CL02864</t>
  </si>
  <si>
    <t>CL02865</t>
  </si>
  <si>
    <t>CL02866</t>
  </si>
  <si>
    <t>CL02867</t>
  </si>
  <si>
    <t>CL02868</t>
  </si>
  <si>
    <t>CL02869</t>
  </si>
  <si>
    <t>CL02870</t>
  </si>
  <si>
    <t>CL02871</t>
  </si>
  <si>
    <t>CL02872</t>
  </si>
  <si>
    <t>CL02873</t>
  </si>
  <si>
    <t>CL02874</t>
  </si>
  <si>
    <t>CL02875</t>
  </si>
  <si>
    <t>CL02876</t>
  </si>
  <si>
    <t>CL02877</t>
  </si>
  <si>
    <t>CL02878</t>
  </si>
  <si>
    <t>CL02879</t>
  </si>
  <si>
    <t>CL02880</t>
  </si>
  <si>
    <t>CL02881</t>
  </si>
  <si>
    <t>CL02882</t>
  </si>
  <si>
    <t>CL02883</t>
  </si>
  <si>
    <t>CL02884</t>
  </si>
  <si>
    <t>CL02885</t>
  </si>
  <si>
    <t>CL02886</t>
  </si>
  <si>
    <t>CL02887</t>
  </si>
  <si>
    <t>CL02888</t>
  </si>
  <si>
    <t>CL02889</t>
  </si>
  <si>
    <t>CL02890</t>
  </si>
  <si>
    <t>CL02891</t>
  </si>
  <si>
    <t>CL02892</t>
  </si>
  <si>
    <t>CL02893</t>
  </si>
  <si>
    <t>CL02894</t>
  </si>
  <si>
    <t>CL02895</t>
  </si>
  <si>
    <t>CL02896</t>
  </si>
  <si>
    <t>CL02897</t>
  </si>
  <si>
    <t>CL02898</t>
  </si>
  <si>
    <t>CL02899</t>
  </si>
  <si>
    <t>CL02900</t>
  </si>
  <si>
    <t>CL02901</t>
  </si>
  <si>
    <t>CL02902</t>
  </si>
  <si>
    <t>CL02903</t>
  </si>
  <si>
    <t>CL02904</t>
  </si>
  <si>
    <t>CL02905</t>
  </si>
  <si>
    <t>CL02906</t>
  </si>
  <si>
    <t>CL02907</t>
  </si>
  <si>
    <t>CL02908</t>
  </si>
  <si>
    <t>CL02909</t>
  </si>
  <si>
    <t>CL02910</t>
  </si>
  <si>
    <t>CL02911</t>
  </si>
  <si>
    <t>CL02912</t>
  </si>
  <si>
    <t>CL02913</t>
  </si>
  <si>
    <t>CL02914</t>
  </si>
  <si>
    <t>CL02915</t>
  </si>
  <si>
    <t>CL02916</t>
  </si>
  <si>
    <t>CL02917</t>
  </si>
  <si>
    <t>CL02918</t>
  </si>
  <si>
    <t>CL02919</t>
  </si>
  <si>
    <t>CL02920</t>
  </si>
  <si>
    <t>CL02921</t>
  </si>
  <si>
    <t>CL02922</t>
  </si>
  <si>
    <t>CL02923</t>
  </si>
  <si>
    <t>CL02924</t>
  </si>
  <si>
    <t>CL02925</t>
  </si>
  <si>
    <t>CL02926</t>
  </si>
  <si>
    <t>CL02927</t>
  </si>
  <si>
    <t>CL02928</t>
  </si>
  <si>
    <t>CL02929</t>
  </si>
  <si>
    <t>CL02930</t>
  </si>
  <si>
    <t>CL02931</t>
  </si>
  <si>
    <t>CL02932</t>
  </si>
  <si>
    <t>CL02933</t>
  </si>
  <si>
    <t>CL02934</t>
  </si>
  <si>
    <t>CL02935</t>
  </si>
  <si>
    <t>CL02936</t>
  </si>
  <si>
    <t>CL02937</t>
  </si>
  <si>
    <t>CL02938</t>
  </si>
  <si>
    <t>CL02939</t>
  </si>
  <si>
    <t>CL02940</t>
  </si>
  <si>
    <t>CL02941</t>
  </si>
  <si>
    <t>CL02942</t>
  </si>
  <si>
    <t>CL02943</t>
  </si>
  <si>
    <t>CL02944</t>
  </si>
  <si>
    <t>CL02945</t>
  </si>
  <si>
    <t>CL02946</t>
  </si>
  <si>
    <t>CL02947</t>
  </si>
  <si>
    <t>CL02948</t>
  </si>
  <si>
    <t>CL02949</t>
  </si>
  <si>
    <t>CL02950</t>
  </si>
  <si>
    <t>CL02951</t>
  </si>
  <si>
    <t>CL02952</t>
  </si>
  <si>
    <t>CL02953</t>
  </si>
  <si>
    <t>CL02954</t>
  </si>
  <si>
    <t>CL02955</t>
  </si>
  <si>
    <t>CL02956</t>
  </si>
  <si>
    <t>CL02957</t>
  </si>
  <si>
    <t>CL02958</t>
  </si>
  <si>
    <t>CL02959</t>
  </si>
  <si>
    <t>CL02960</t>
  </si>
  <si>
    <t>CL02961</t>
  </si>
  <si>
    <t>CL02962</t>
  </si>
  <si>
    <t>CL02963</t>
  </si>
  <si>
    <t>CL02964</t>
  </si>
  <si>
    <t>CL02965</t>
  </si>
  <si>
    <t>CL02966</t>
  </si>
  <si>
    <t>CL02967</t>
  </si>
  <si>
    <t>CL02968</t>
  </si>
  <si>
    <t>CL02969</t>
  </si>
  <si>
    <t>CL02970</t>
  </si>
  <si>
    <t>CL02971</t>
  </si>
  <si>
    <t>CL02972</t>
  </si>
  <si>
    <t>CL02973</t>
  </si>
  <si>
    <t>CL02974</t>
  </si>
  <si>
    <t>CL02975</t>
  </si>
  <si>
    <t>CL02976</t>
  </si>
  <si>
    <t>CL02977</t>
  </si>
  <si>
    <t>CL02978</t>
  </si>
  <si>
    <t>CL02979</t>
  </si>
  <si>
    <t>CL02980</t>
  </si>
  <si>
    <t>CL02981</t>
  </si>
  <si>
    <t>CL02982</t>
  </si>
  <si>
    <t>CL02983</t>
  </si>
  <si>
    <t>CL02984</t>
  </si>
  <si>
    <t>CL02985</t>
  </si>
  <si>
    <t>CL02986</t>
  </si>
  <si>
    <t>CL02987</t>
  </si>
  <si>
    <t>CL02988</t>
  </si>
  <si>
    <t>CL02989</t>
  </si>
  <si>
    <t>CL02990</t>
  </si>
  <si>
    <t>CL02991</t>
  </si>
  <si>
    <t>CL02992</t>
  </si>
  <si>
    <t>CL02993</t>
  </si>
  <si>
    <t>CL02994</t>
  </si>
  <si>
    <t>CL02995</t>
  </si>
  <si>
    <t>CL02996</t>
  </si>
  <si>
    <t>CL02997</t>
  </si>
  <si>
    <t>CL02998</t>
  </si>
  <si>
    <t>CL02999</t>
  </si>
  <si>
    <t>CL03000</t>
  </si>
  <si>
    <t>CL03001</t>
  </si>
  <si>
    <t>CL03002</t>
  </si>
  <si>
    <t>CL03003</t>
  </si>
  <si>
    <t>CL03004</t>
  </si>
  <si>
    <t>CL03005</t>
  </si>
  <si>
    <t>CL03006</t>
  </si>
  <si>
    <t>CL03007</t>
  </si>
  <si>
    <t>CL03008</t>
  </si>
  <si>
    <t>CL03009</t>
  </si>
  <si>
    <t>CL03010</t>
  </si>
  <si>
    <t>CL03011</t>
  </si>
  <si>
    <t>CL03012</t>
  </si>
  <si>
    <t>CL03013</t>
  </si>
  <si>
    <t>CL03014</t>
  </si>
  <si>
    <t>CL03015</t>
  </si>
  <si>
    <t>CL03016</t>
  </si>
  <si>
    <t>CL03017</t>
  </si>
  <si>
    <t>CL03018</t>
  </si>
  <si>
    <t>CL03019</t>
  </si>
  <si>
    <t>CL03020</t>
  </si>
  <si>
    <t>CL03021</t>
  </si>
  <si>
    <t>CL03022</t>
  </si>
  <si>
    <t>CL03023</t>
  </si>
  <si>
    <t>CL03024</t>
  </si>
  <si>
    <t>CL03025</t>
  </si>
  <si>
    <t>CL03026</t>
  </si>
  <si>
    <t>CL03027</t>
  </si>
  <si>
    <t>CL03028</t>
  </si>
  <si>
    <t>CL03029</t>
  </si>
  <si>
    <t>CL03030</t>
  </si>
  <si>
    <t>CL03031</t>
  </si>
  <si>
    <t>CL03032</t>
  </si>
  <si>
    <t>CL03033</t>
  </si>
  <si>
    <t>CL03034</t>
  </si>
  <si>
    <t>CL03035</t>
  </si>
  <si>
    <t>CL03036</t>
  </si>
  <si>
    <t>CL03037</t>
  </si>
  <si>
    <t>CL03038</t>
  </si>
  <si>
    <t>CL03039</t>
  </si>
  <si>
    <t>CL03040</t>
  </si>
  <si>
    <t>CL03041</t>
  </si>
  <si>
    <t>CL03042</t>
  </si>
  <si>
    <t>CL03043</t>
  </si>
  <si>
    <t>CL03044</t>
  </si>
  <si>
    <t>CL03045</t>
  </si>
  <si>
    <t>CL03046</t>
  </si>
  <si>
    <t>CL03047</t>
  </si>
  <si>
    <t>CL03048</t>
  </si>
  <si>
    <t>CL03049</t>
  </si>
  <si>
    <t>CL03050</t>
  </si>
  <si>
    <t>CL03051</t>
  </si>
  <si>
    <t>CL03052</t>
  </si>
  <si>
    <t>CL03053</t>
  </si>
  <si>
    <t>CL03054</t>
  </si>
  <si>
    <t>CL03055</t>
  </si>
  <si>
    <t>CL03056</t>
  </si>
  <si>
    <t>CL03057</t>
  </si>
  <si>
    <t>CL03058</t>
  </si>
  <si>
    <t>CL03059</t>
  </si>
  <si>
    <t>CL03060</t>
  </si>
  <si>
    <t>CL03061</t>
  </si>
  <si>
    <t>CL03062</t>
  </si>
  <si>
    <t>CL03063</t>
  </si>
  <si>
    <t>CL03064</t>
  </si>
  <si>
    <t>CL03065</t>
  </si>
  <si>
    <t>CL03066</t>
  </si>
  <si>
    <t>CL03067</t>
  </si>
  <si>
    <t>CL03068</t>
  </si>
  <si>
    <t>CL03069</t>
  </si>
  <si>
    <t>CL03070</t>
  </si>
  <si>
    <t>CL03071</t>
  </si>
  <si>
    <t>CL03072</t>
  </si>
  <si>
    <t>CL03073</t>
  </si>
  <si>
    <t>CL03074</t>
  </si>
  <si>
    <t>CL03075</t>
  </si>
  <si>
    <t>CL03076</t>
  </si>
  <si>
    <t>CL03077</t>
  </si>
  <si>
    <t>CL03078</t>
  </si>
  <si>
    <t>CL03079</t>
  </si>
  <si>
    <t>CL03080</t>
  </si>
  <si>
    <t>CL03081</t>
  </si>
  <si>
    <t>CL03082</t>
  </si>
  <si>
    <t>CL03083</t>
  </si>
  <si>
    <t>CL03084</t>
  </si>
  <si>
    <t>CL03085</t>
  </si>
  <si>
    <t>CL03086</t>
  </si>
  <si>
    <t>CL03087</t>
  </si>
  <si>
    <t>CL03088</t>
  </si>
  <si>
    <t>CL03089</t>
  </si>
  <si>
    <t>CL03090</t>
  </si>
  <si>
    <t>CL03091</t>
  </si>
  <si>
    <t>CL03092</t>
  </si>
  <si>
    <t>CL03093</t>
  </si>
  <si>
    <t>CL03094</t>
  </si>
  <si>
    <t>CL03095</t>
  </si>
  <si>
    <t>CL03096</t>
  </si>
  <si>
    <t>CL03097</t>
  </si>
  <si>
    <t>CL03098</t>
  </si>
  <si>
    <t>CL03099</t>
  </si>
  <si>
    <t>CL03100</t>
  </si>
  <si>
    <t>CL03101</t>
  </si>
  <si>
    <t>CL03102</t>
  </si>
  <si>
    <t>CL03103</t>
  </si>
  <si>
    <t>CL03104</t>
  </si>
  <si>
    <t>CL03105</t>
  </si>
  <si>
    <t>CL03106</t>
  </si>
  <si>
    <t>CL03107</t>
  </si>
  <si>
    <t>CL03108</t>
  </si>
  <si>
    <t>CL03109</t>
  </si>
  <si>
    <t>CL03110</t>
  </si>
  <si>
    <t>CL03111</t>
  </si>
  <si>
    <t>CL03112</t>
  </si>
  <si>
    <t>CL03113</t>
  </si>
  <si>
    <t>CL03114</t>
  </si>
  <si>
    <t>CL03115</t>
  </si>
  <si>
    <t>CL03116</t>
  </si>
  <si>
    <t>CL03117</t>
  </si>
  <si>
    <t>CL03118</t>
  </si>
  <si>
    <t>CL03119</t>
  </si>
  <si>
    <t>CL03120</t>
  </si>
  <si>
    <t>CL03121</t>
  </si>
  <si>
    <t>CL03122</t>
  </si>
  <si>
    <t>CL03123</t>
  </si>
  <si>
    <t>CL03124</t>
  </si>
  <si>
    <t>CL03125</t>
  </si>
  <si>
    <t>CL03126</t>
  </si>
  <si>
    <t>CL03127</t>
  </si>
  <si>
    <t>CL03128</t>
  </si>
  <si>
    <t>CL03129</t>
  </si>
  <si>
    <t>CL03130</t>
  </si>
  <si>
    <t>CL03131</t>
  </si>
  <si>
    <t>CL03132</t>
  </si>
  <si>
    <t>CL03133</t>
  </si>
  <si>
    <t>CL03134</t>
  </si>
  <si>
    <t>CL03135</t>
  </si>
  <si>
    <t>CL03136</t>
  </si>
  <si>
    <t>CL03137</t>
  </si>
  <si>
    <t>CL03138</t>
  </si>
  <si>
    <t>CL03139</t>
  </si>
  <si>
    <t>CL03140</t>
  </si>
  <si>
    <t>CL03141</t>
  </si>
  <si>
    <t>CL03142</t>
  </si>
  <si>
    <t>CL03143</t>
  </si>
  <si>
    <t>CL03144</t>
  </si>
  <si>
    <t>CL03145</t>
  </si>
  <si>
    <t>CL03146</t>
  </si>
  <si>
    <t>CL03147</t>
  </si>
  <si>
    <t>CL03148</t>
  </si>
  <si>
    <t>CL03149</t>
  </si>
  <si>
    <t>CL03150</t>
  </si>
  <si>
    <t>CL03151</t>
  </si>
  <si>
    <t>CL03152</t>
  </si>
  <si>
    <t>CL03153</t>
  </si>
  <si>
    <t>CL03154</t>
  </si>
  <si>
    <t>CL03155</t>
  </si>
  <si>
    <t>CL03156</t>
  </si>
  <si>
    <t>CL03157</t>
  </si>
  <si>
    <t>CL03158</t>
  </si>
  <si>
    <t>CL03159</t>
  </si>
  <si>
    <t>CL03160</t>
  </si>
  <si>
    <t>CL03161</t>
  </si>
  <si>
    <t>CL03162</t>
  </si>
  <si>
    <t>CL03163</t>
  </si>
  <si>
    <t>CL03164</t>
  </si>
  <si>
    <t>CL03165</t>
  </si>
  <si>
    <t>CL03166</t>
  </si>
  <si>
    <t>CL03167</t>
  </si>
  <si>
    <t>CL03168</t>
  </si>
  <si>
    <t>CL03169</t>
  </si>
  <si>
    <t>CL03170</t>
  </si>
  <si>
    <t>CL03171</t>
  </si>
  <si>
    <t>CL03172</t>
  </si>
  <si>
    <t>CL03173</t>
  </si>
  <si>
    <t>CL03174</t>
  </si>
  <si>
    <t>CL03175</t>
  </si>
  <si>
    <t>CL03176</t>
  </si>
  <si>
    <t>CL03177</t>
  </si>
  <si>
    <t>CL03178</t>
  </si>
  <si>
    <t>CL03179</t>
  </si>
  <si>
    <t>CL03180</t>
  </si>
  <si>
    <t>CL03181</t>
  </si>
  <si>
    <t>CL03182</t>
  </si>
  <si>
    <t>CL03183</t>
  </si>
  <si>
    <t>CL03184</t>
  </si>
  <si>
    <t>CL03185</t>
  </si>
  <si>
    <t>CL03186</t>
  </si>
  <si>
    <t>CL03187</t>
  </si>
  <si>
    <t>CL03188</t>
  </si>
  <si>
    <t>CL03189</t>
  </si>
  <si>
    <t>CL03190</t>
  </si>
  <si>
    <t>CL03191</t>
  </si>
  <si>
    <t>CL03192</t>
  </si>
  <si>
    <t>CL03193</t>
  </si>
  <si>
    <t>CL03194</t>
  </si>
  <si>
    <t>CL03195</t>
  </si>
  <si>
    <t>CL03196</t>
  </si>
  <si>
    <t>CL03197</t>
  </si>
  <si>
    <t>CL03198</t>
  </si>
  <si>
    <t>CL03199</t>
  </si>
  <si>
    <t>CL03200</t>
  </si>
  <si>
    <t>CL03201</t>
  </si>
  <si>
    <t>CL03202</t>
  </si>
  <si>
    <t>CL03203</t>
  </si>
  <si>
    <t>CL03204</t>
  </si>
  <si>
    <t>CL03205</t>
  </si>
  <si>
    <t>CL03206</t>
  </si>
  <si>
    <t>CL03207</t>
  </si>
  <si>
    <t>CL03208</t>
  </si>
  <si>
    <t>CL03209</t>
  </si>
  <si>
    <t>CL03210</t>
  </si>
  <si>
    <t>CL03211</t>
  </si>
  <si>
    <t>CL03212</t>
  </si>
  <si>
    <t>CL03213</t>
  </si>
  <si>
    <t>CL03214</t>
  </si>
  <si>
    <t>CL03215</t>
  </si>
  <si>
    <t>CL03216</t>
  </si>
  <si>
    <t>CL03217</t>
  </si>
  <si>
    <t>CL03218</t>
  </si>
  <si>
    <t>CL03219</t>
  </si>
  <si>
    <t>CL03220</t>
  </si>
  <si>
    <t>CL03221</t>
  </si>
  <si>
    <t>CL03222</t>
  </si>
  <si>
    <t>CL03223</t>
  </si>
  <si>
    <t>CL03224</t>
  </si>
  <si>
    <t>CL03225</t>
  </si>
  <si>
    <t>CL03226</t>
  </si>
  <si>
    <t>CL03227</t>
  </si>
  <si>
    <t>CL03228</t>
  </si>
  <si>
    <t>CL03229</t>
  </si>
  <si>
    <t>CL03230</t>
  </si>
  <si>
    <t>CL03231</t>
  </si>
  <si>
    <t>CL03232</t>
  </si>
  <si>
    <t>CL03233</t>
  </si>
  <si>
    <t>CL03234</t>
  </si>
  <si>
    <t>CL03235</t>
  </si>
  <si>
    <t>CL03236</t>
  </si>
  <si>
    <t>CL03237</t>
  </si>
  <si>
    <t>CL03238</t>
  </si>
  <si>
    <t>CL03239</t>
  </si>
  <si>
    <t>CL03240</t>
  </si>
  <si>
    <t>CL03241</t>
  </si>
  <si>
    <t>CL03242</t>
  </si>
  <si>
    <t>CL03243</t>
  </si>
  <si>
    <t>CL03244</t>
  </si>
  <si>
    <t>CL03245</t>
  </si>
  <si>
    <t>CL03246</t>
  </si>
  <si>
    <t>CL03247</t>
  </si>
  <si>
    <t>CL03248</t>
  </si>
  <si>
    <t>CL03249</t>
  </si>
  <si>
    <t>CL03250</t>
  </si>
  <si>
    <t>CL03251</t>
  </si>
  <si>
    <t>CL03252</t>
  </si>
  <si>
    <t>CL03253</t>
  </si>
  <si>
    <t>CL03254</t>
  </si>
  <si>
    <t>CL03255</t>
  </si>
  <si>
    <t>CL03256</t>
  </si>
  <si>
    <t>CL03257</t>
  </si>
  <si>
    <t>CL03258</t>
  </si>
  <si>
    <t>CL03259</t>
  </si>
  <si>
    <t>CL03260</t>
  </si>
  <si>
    <t>CL03261</t>
  </si>
  <si>
    <t>CL03262</t>
  </si>
  <si>
    <t>CL03263</t>
  </si>
  <si>
    <t>CL03264</t>
  </si>
  <si>
    <t>CL03265</t>
  </si>
  <si>
    <t>CL03266</t>
  </si>
  <si>
    <t>CL03267</t>
  </si>
  <si>
    <t>CL03268</t>
  </si>
  <si>
    <t>CL03269</t>
  </si>
  <si>
    <t>CL03270</t>
  </si>
  <si>
    <t>CL03271</t>
  </si>
  <si>
    <t>CL03272</t>
  </si>
  <si>
    <t>CL03273</t>
  </si>
  <si>
    <t>CL03274</t>
  </si>
  <si>
    <t>CL03275</t>
  </si>
  <si>
    <t>CL03276</t>
  </si>
  <si>
    <t>CL03277</t>
  </si>
  <si>
    <t>CL03278</t>
  </si>
  <si>
    <t>CL03279</t>
  </si>
  <si>
    <t>CL03280</t>
  </si>
  <si>
    <t>CL03281</t>
  </si>
  <si>
    <t>CL03282</t>
  </si>
  <si>
    <t>CL03283</t>
  </si>
  <si>
    <t>CL03284</t>
  </si>
  <si>
    <t>CL03285</t>
  </si>
  <si>
    <t>CL03286</t>
  </si>
  <si>
    <t>CL03287</t>
  </si>
  <si>
    <t>CL03288</t>
  </si>
  <si>
    <t>CL03289</t>
  </si>
  <si>
    <t>CL03290</t>
  </si>
  <si>
    <t>CL03291</t>
  </si>
  <si>
    <t>CL03292</t>
  </si>
  <si>
    <t>CL03293</t>
  </si>
  <si>
    <t>CL03294</t>
  </si>
  <si>
    <t>CL03295</t>
  </si>
  <si>
    <t>CL03296</t>
  </si>
  <si>
    <t>CL03297</t>
  </si>
  <si>
    <t>CL03298</t>
  </si>
  <si>
    <t>CL03299</t>
  </si>
  <si>
    <t>CL03300</t>
  </si>
  <si>
    <t>CL03301</t>
  </si>
  <si>
    <t>CL03302</t>
  </si>
  <si>
    <t>CL03303</t>
  </si>
  <si>
    <t>CL03304</t>
  </si>
  <si>
    <t>CL03305</t>
  </si>
  <si>
    <t>CL03306</t>
  </si>
  <si>
    <t>CL03307</t>
  </si>
  <si>
    <t>CL03308</t>
  </si>
  <si>
    <t>CL03309</t>
  </si>
  <si>
    <t>CL03310</t>
  </si>
  <si>
    <t>CL03311</t>
  </si>
  <si>
    <t>CL03312</t>
  </si>
  <si>
    <t>CL03313</t>
  </si>
  <si>
    <t>CL03314</t>
  </si>
  <si>
    <t>CL03315</t>
  </si>
  <si>
    <t>CL03316</t>
  </si>
  <si>
    <t>CL03317</t>
  </si>
  <si>
    <t>CL03318</t>
  </si>
  <si>
    <t>CL03319</t>
  </si>
  <si>
    <t>CL03320</t>
  </si>
  <si>
    <t>CL03321</t>
  </si>
  <si>
    <t>CL03322</t>
  </si>
  <si>
    <t>CL03323</t>
  </si>
  <si>
    <t>CL03324</t>
  </si>
  <si>
    <t>CL03325</t>
  </si>
  <si>
    <t>CL03326</t>
  </si>
  <si>
    <t>CL03327</t>
  </si>
  <si>
    <t>CL03328</t>
  </si>
  <si>
    <t>CL03329</t>
  </si>
  <si>
    <t>CL03330</t>
  </si>
  <si>
    <t>CL03331</t>
  </si>
  <si>
    <t>CL03332</t>
  </si>
  <si>
    <t>CL03333</t>
  </si>
  <si>
    <t>CL03334</t>
  </si>
  <si>
    <t>CL03335</t>
  </si>
  <si>
    <t>CL03336</t>
  </si>
  <si>
    <t>CL03337</t>
  </si>
  <si>
    <t>CL03338</t>
  </si>
  <si>
    <t>CL03339</t>
  </si>
  <si>
    <t>CL03340</t>
  </si>
  <si>
    <t>CL03341</t>
  </si>
  <si>
    <t>CL03342</t>
  </si>
  <si>
    <t>CL03343</t>
  </si>
  <si>
    <t>CL03344</t>
  </si>
  <si>
    <t>CL03345</t>
  </si>
  <si>
    <t>CL03346</t>
  </si>
  <si>
    <t>CL03347</t>
  </si>
  <si>
    <t>CL03348</t>
  </si>
  <si>
    <t>CL03349</t>
  </si>
  <si>
    <t>CL03350</t>
  </si>
  <si>
    <t>CL03351</t>
  </si>
  <si>
    <t>CL03352</t>
  </si>
  <si>
    <t>CL03353</t>
  </si>
  <si>
    <t>CL03354</t>
  </si>
  <si>
    <t>CL03355</t>
  </si>
  <si>
    <t>CL03356</t>
  </si>
  <si>
    <t>CL03357</t>
  </si>
  <si>
    <t>CL03358</t>
  </si>
  <si>
    <t>CL03359</t>
  </si>
  <si>
    <t>CL03360</t>
  </si>
  <si>
    <t>CL03361</t>
  </si>
  <si>
    <t>CL03362</t>
  </si>
  <si>
    <t>CL03363</t>
  </si>
  <si>
    <t>CL03364</t>
  </si>
  <si>
    <t>CL03365</t>
  </si>
  <si>
    <t>CL03366</t>
  </si>
  <si>
    <t>CL03367</t>
  </si>
  <si>
    <t>CL03368</t>
  </si>
  <si>
    <t>CL03369</t>
  </si>
  <si>
    <t>CL03370</t>
  </si>
  <si>
    <t>CL03371</t>
  </si>
  <si>
    <t>CL03372</t>
  </si>
  <si>
    <t>CL03373</t>
  </si>
  <si>
    <t>CL03374</t>
  </si>
  <si>
    <t>CL03375</t>
  </si>
  <si>
    <t>CL03376</t>
  </si>
  <si>
    <t>CL03377</t>
  </si>
  <si>
    <t>CL03378</t>
  </si>
  <si>
    <t>CL03379</t>
  </si>
  <si>
    <t>CL03380</t>
  </si>
  <si>
    <t>CL03381</t>
  </si>
  <si>
    <t>CL03382</t>
  </si>
  <si>
    <t>CL03383</t>
  </si>
  <si>
    <t>CL03384</t>
  </si>
  <si>
    <t>CL03385</t>
  </si>
  <si>
    <t>CL03386</t>
  </si>
  <si>
    <t>CL03387</t>
  </si>
  <si>
    <t>CL03388</t>
  </si>
  <si>
    <t>CL03389</t>
  </si>
  <si>
    <t>CL03390</t>
  </si>
  <si>
    <t>CL03391</t>
  </si>
  <si>
    <t>CL03392</t>
  </si>
  <si>
    <t>CL03393</t>
  </si>
  <si>
    <t>CL03394</t>
  </si>
  <si>
    <t>CL03395</t>
  </si>
  <si>
    <t>CL03396</t>
  </si>
  <si>
    <t>CL03397</t>
  </si>
  <si>
    <t>CL03398</t>
  </si>
  <si>
    <t>CL03399</t>
  </si>
  <si>
    <t>CL03400</t>
  </si>
  <si>
    <t>CL03401</t>
  </si>
  <si>
    <t>CL03402</t>
  </si>
  <si>
    <t>CL03403</t>
  </si>
  <si>
    <t>CL03404</t>
  </si>
  <si>
    <t>CL03405</t>
  </si>
  <si>
    <t>CL03406</t>
  </si>
  <si>
    <t>CL03407</t>
  </si>
  <si>
    <t>CL03408</t>
  </si>
  <si>
    <t>CL03409</t>
  </si>
  <si>
    <t>CL03410</t>
  </si>
  <si>
    <t>CL03411</t>
  </si>
  <si>
    <t>CL03412</t>
  </si>
  <si>
    <t>CL03413</t>
  </si>
  <si>
    <t>CL03414</t>
  </si>
  <si>
    <t>CL03415</t>
  </si>
  <si>
    <t>CL03416</t>
  </si>
  <si>
    <t>CL03417</t>
  </si>
  <si>
    <t>CL03418</t>
  </si>
  <si>
    <t>CL03419</t>
  </si>
  <si>
    <t>CL03420</t>
  </si>
  <si>
    <t>CL03421</t>
  </si>
  <si>
    <t>CL03422</t>
  </si>
  <si>
    <t>CL03423</t>
  </si>
  <si>
    <t>CL03424</t>
  </si>
  <si>
    <t>CL03425</t>
  </si>
  <si>
    <t>CL03426</t>
  </si>
  <si>
    <t>CL03427</t>
  </si>
  <si>
    <t>CL03428</t>
  </si>
  <si>
    <t>CL03429</t>
  </si>
  <si>
    <t>CL03430</t>
  </si>
  <si>
    <t>CL03431</t>
  </si>
  <si>
    <t>CL03432</t>
  </si>
  <si>
    <t>CL03433</t>
  </si>
  <si>
    <t>CL03434</t>
  </si>
  <si>
    <t>CL03435</t>
  </si>
  <si>
    <t>CL03436</t>
  </si>
  <si>
    <t>CL03437</t>
  </si>
  <si>
    <t>CL03438</t>
  </si>
  <si>
    <t>CL03439</t>
  </si>
  <si>
    <t>CL03440</t>
  </si>
  <si>
    <t>CL03441</t>
  </si>
  <si>
    <t>CL03442</t>
  </si>
  <si>
    <t>CL03443</t>
  </si>
  <si>
    <t>CL03444</t>
  </si>
  <si>
    <t>CL03445</t>
  </si>
  <si>
    <t>CL03446</t>
  </si>
  <si>
    <t>CL03447</t>
  </si>
  <si>
    <t>CL03448</t>
  </si>
  <si>
    <t>CL03449</t>
  </si>
  <si>
    <t>CL03450</t>
  </si>
  <si>
    <t>CL03451</t>
  </si>
  <si>
    <t>CL03452</t>
  </si>
  <si>
    <t>CL03453</t>
  </si>
  <si>
    <t>CL03454</t>
  </si>
  <si>
    <t>CL03455</t>
  </si>
  <si>
    <t>CL03456</t>
  </si>
  <si>
    <t>CL03457</t>
  </si>
  <si>
    <t>CL03458</t>
  </si>
  <si>
    <t>CL03459</t>
  </si>
  <si>
    <t>CL03460</t>
  </si>
  <si>
    <t>CL03461</t>
  </si>
  <si>
    <t>CL03462</t>
  </si>
  <si>
    <t>CL03463</t>
  </si>
  <si>
    <t>CL03464</t>
  </si>
  <si>
    <t>CL03465</t>
  </si>
  <si>
    <t>CL03466</t>
  </si>
  <si>
    <t>CL03467</t>
  </si>
  <si>
    <t>CL03468</t>
  </si>
  <si>
    <t>CL03469</t>
  </si>
  <si>
    <t>CL03470</t>
  </si>
  <si>
    <t>CL03471</t>
  </si>
  <si>
    <t>CL03472</t>
  </si>
  <si>
    <t>CL03473</t>
  </si>
  <si>
    <t>CL03474</t>
  </si>
  <si>
    <t>CL03475</t>
  </si>
  <si>
    <t>CL03476</t>
  </si>
  <si>
    <t>CL03477</t>
  </si>
  <si>
    <t>CL03478</t>
  </si>
  <si>
    <t>CL03479</t>
  </si>
  <si>
    <t>CL03480</t>
  </si>
  <si>
    <t>CL03481</t>
  </si>
  <si>
    <t>CL03482</t>
  </si>
  <si>
    <t>CL03483</t>
  </si>
  <si>
    <t>CL03484</t>
  </si>
  <si>
    <t>CL03485</t>
  </si>
  <si>
    <t>CL03486</t>
  </si>
  <si>
    <t>CL03487</t>
  </si>
  <si>
    <t>CL03488</t>
  </si>
  <si>
    <t>CL03489</t>
  </si>
  <si>
    <t>CL03490</t>
  </si>
  <si>
    <t>CL03491</t>
  </si>
  <si>
    <t>CL03492</t>
  </si>
  <si>
    <t>CL03493</t>
  </si>
  <si>
    <t>CL03494</t>
  </si>
  <si>
    <t>CL03495</t>
  </si>
  <si>
    <t>CL03496</t>
  </si>
  <si>
    <t>CL03497</t>
  </si>
  <si>
    <t>CL03498</t>
  </si>
  <si>
    <t>CL03499</t>
  </si>
  <si>
    <t>CL03500</t>
  </si>
  <si>
    <t>CL03501</t>
  </si>
  <si>
    <t>CL03502</t>
  </si>
  <si>
    <t>CL03503</t>
  </si>
  <si>
    <t>CL03504</t>
  </si>
  <si>
    <t>CL03505</t>
  </si>
  <si>
    <t>CL03506</t>
  </si>
  <si>
    <t>CL03507</t>
  </si>
  <si>
    <t>CL03508</t>
  </si>
  <si>
    <t>CL03509</t>
  </si>
  <si>
    <t>CL03510</t>
  </si>
  <si>
    <t>CL03511</t>
  </si>
  <si>
    <t>CL03512</t>
  </si>
  <si>
    <t>CL03513</t>
  </si>
  <si>
    <t>CL03514</t>
  </si>
  <si>
    <t>CL03515</t>
  </si>
  <si>
    <t>CL03516</t>
  </si>
  <si>
    <t>CL03517</t>
  </si>
  <si>
    <t>CL03518</t>
  </si>
  <si>
    <t>CL03519</t>
  </si>
  <si>
    <t>CL03520</t>
  </si>
  <si>
    <t>CL03521</t>
  </si>
  <si>
    <t>CL03522</t>
  </si>
  <si>
    <t>CL03523</t>
  </si>
  <si>
    <t>CL03524</t>
  </si>
  <si>
    <t>CL03525</t>
  </si>
  <si>
    <t>CL03526</t>
  </si>
  <si>
    <t>CL03527</t>
  </si>
  <si>
    <t>CL03528</t>
  </si>
  <si>
    <t>CL03529</t>
  </si>
  <si>
    <t>CL03530</t>
  </si>
  <si>
    <t>CL03531</t>
  </si>
  <si>
    <t>CL03532</t>
  </si>
  <si>
    <t>CL03533</t>
  </si>
  <si>
    <t>CL03534</t>
  </si>
  <si>
    <t>CL03535</t>
  </si>
  <si>
    <t>CL03536</t>
  </si>
  <si>
    <t>CL03537</t>
  </si>
  <si>
    <t>CL03538</t>
  </si>
  <si>
    <t>CL03539</t>
  </si>
  <si>
    <t>CL03540</t>
  </si>
  <si>
    <t>CL03541</t>
  </si>
  <si>
    <t>CL03542</t>
  </si>
  <si>
    <t>CL03543</t>
  </si>
  <si>
    <t>CL03544</t>
  </si>
  <si>
    <t>CL03545</t>
  </si>
  <si>
    <t>CL03546</t>
  </si>
  <si>
    <t>CL03547</t>
  </si>
  <si>
    <t>CL03548</t>
  </si>
  <si>
    <t>CL03549</t>
  </si>
  <si>
    <t>CL03550</t>
  </si>
  <si>
    <t>CL03551</t>
  </si>
  <si>
    <t>CL03552</t>
  </si>
  <si>
    <t>CL03553</t>
  </si>
  <si>
    <t>CL03554</t>
  </si>
  <si>
    <t>CL03555</t>
  </si>
  <si>
    <t>CL03556</t>
  </si>
  <si>
    <t>CL03557</t>
  </si>
  <si>
    <t>CL03558</t>
  </si>
  <si>
    <t>CL03559</t>
  </si>
  <si>
    <t>CL03560</t>
  </si>
  <si>
    <t>CL03561</t>
  </si>
  <si>
    <t>CL03562</t>
  </si>
  <si>
    <t>CL03563</t>
  </si>
  <si>
    <t>CL03564</t>
  </si>
  <si>
    <t>CL03565</t>
  </si>
  <si>
    <t>CL03566</t>
  </si>
  <si>
    <t>CL03567</t>
  </si>
  <si>
    <t>CL03568</t>
  </si>
  <si>
    <t>CL03569</t>
  </si>
  <si>
    <t>CL03570</t>
  </si>
  <si>
    <t>CL03571</t>
  </si>
  <si>
    <t>CL03572</t>
  </si>
  <si>
    <t>CL03573</t>
  </si>
  <si>
    <t>CL03574</t>
  </si>
  <si>
    <t>CL03575</t>
  </si>
  <si>
    <t>CL03576</t>
  </si>
  <si>
    <t>CL03577</t>
  </si>
  <si>
    <t>CL03578</t>
  </si>
  <si>
    <t>CL03579</t>
  </si>
  <si>
    <t>CL03580</t>
  </si>
  <si>
    <t>CL03581</t>
  </si>
  <si>
    <t>CL03582</t>
  </si>
  <si>
    <t>CL03583</t>
  </si>
  <si>
    <t>CL03584</t>
  </si>
  <si>
    <t>CL03585</t>
  </si>
  <si>
    <t>CL03586</t>
  </si>
  <si>
    <t>CL03587</t>
  </si>
  <si>
    <t>CL03588</t>
  </si>
  <si>
    <t>CL03589</t>
  </si>
  <si>
    <t>CL03590</t>
  </si>
  <si>
    <t>CL03591</t>
  </si>
  <si>
    <t>CL03592</t>
  </si>
  <si>
    <t>CL03593</t>
  </si>
  <si>
    <t>CL03594</t>
  </si>
  <si>
    <t>CL03595</t>
  </si>
  <si>
    <t>CL03596</t>
  </si>
  <si>
    <t>CL03597</t>
  </si>
  <si>
    <t>CL03598</t>
  </si>
  <si>
    <t>CL03599</t>
  </si>
  <si>
    <t>CL03600</t>
  </si>
  <si>
    <t>CL03601</t>
  </si>
  <si>
    <t>CL03602</t>
  </si>
  <si>
    <t>CL03603</t>
  </si>
  <si>
    <t>CL03604</t>
  </si>
  <si>
    <t>CL03605</t>
  </si>
  <si>
    <t>CL03606</t>
  </si>
  <si>
    <t>CL03607</t>
  </si>
  <si>
    <t>CL03608</t>
  </si>
  <si>
    <t>CL03609</t>
  </si>
  <si>
    <t>CL03610</t>
  </si>
  <si>
    <t>CL03611</t>
  </si>
  <si>
    <t>CL03612</t>
  </si>
  <si>
    <t>CL03613</t>
  </si>
  <si>
    <t>CL03614</t>
  </si>
  <si>
    <t>CL03615</t>
  </si>
  <si>
    <t>CL03616</t>
  </si>
  <si>
    <t>CL03617</t>
  </si>
  <si>
    <t>CL03618</t>
  </si>
  <si>
    <t>CL03619</t>
  </si>
  <si>
    <t>CL03620</t>
  </si>
  <si>
    <t>CL03621</t>
  </si>
  <si>
    <t>CL03622</t>
  </si>
  <si>
    <t>CL03623</t>
  </si>
  <si>
    <t>CL03624</t>
  </si>
  <si>
    <t>CL03625</t>
  </si>
  <si>
    <t>CL03626</t>
  </si>
  <si>
    <t>CL03627</t>
  </si>
  <si>
    <t>CL03628</t>
  </si>
  <si>
    <t>CL03629</t>
  </si>
  <si>
    <t>CL03630</t>
  </si>
  <si>
    <t>CL03631</t>
  </si>
  <si>
    <t>CL03632</t>
  </si>
  <si>
    <t>CL03633</t>
  </si>
  <si>
    <t>CL03634</t>
  </si>
  <si>
    <t>CL03635</t>
  </si>
  <si>
    <t>CL03636</t>
  </si>
  <si>
    <t>CL03637</t>
  </si>
  <si>
    <t>CL03638</t>
  </si>
  <si>
    <t>CL03639</t>
  </si>
  <si>
    <t>CL03640</t>
  </si>
  <si>
    <t>CL03641</t>
  </si>
  <si>
    <t>CL03642</t>
  </si>
  <si>
    <t>CL03643</t>
  </si>
  <si>
    <t>CL03644</t>
  </si>
  <si>
    <t>CL03645</t>
  </si>
  <si>
    <t>CL03646</t>
  </si>
  <si>
    <t>CL03647</t>
  </si>
  <si>
    <t>CL03648</t>
  </si>
  <si>
    <t>CL03649</t>
  </si>
  <si>
    <t>CL03650</t>
  </si>
  <si>
    <t>CL03651</t>
  </si>
  <si>
    <t>CL03652</t>
  </si>
  <si>
    <t>CL03653</t>
  </si>
  <si>
    <t>CL03654</t>
  </si>
  <si>
    <t>CL03655</t>
  </si>
  <si>
    <t>CL03656</t>
  </si>
  <si>
    <t>CL03657</t>
  </si>
  <si>
    <t>CL03658</t>
  </si>
  <si>
    <t>CL03659</t>
  </si>
  <si>
    <t>CL03660</t>
  </si>
  <si>
    <t>CL03661</t>
  </si>
  <si>
    <t>CL03662</t>
  </si>
  <si>
    <t>CL03663</t>
  </si>
  <si>
    <t>CL03664</t>
  </si>
  <si>
    <t>CL03665</t>
  </si>
  <si>
    <t>CL03666</t>
  </si>
  <si>
    <t>CL03667</t>
  </si>
  <si>
    <t>CL03668</t>
  </si>
  <si>
    <t>CL03669</t>
  </si>
  <si>
    <t>CL03670</t>
  </si>
  <si>
    <t>CL03671</t>
  </si>
  <si>
    <t>CL03672</t>
  </si>
  <si>
    <t>CL03673</t>
  </si>
  <si>
    <t>CL03674</t>
  </si>
  <si>
    <t>CL03675</t>
  </si>
  <si>
    <t>CL03676</t>
  </si>
  <si>
    <t>CL03677</t>
  </si>
  <si>
    <t>CL03678</t>
  </si>
  <si>
    <t>CL03679</t>
  </si>
  <si>
    <t>CL03680</t>
  </si>
  <si>
    <t>CL03681</t>
  </si>
  <si>
    <t>CL03682</t>
  </si>
  <si>
    <t>CL03683</t>
  </si>
  <si>
    <t>CL03684</t>
  </si>
  <si>
    <t>CL03685</t>
  </si>
  <si>
    <t>CL03686</t>
  </si>
  <si>
    <t>CL03687</t>
  </si>
  <si>
    <t>CL03688</t>
  </si>
  <si>
    <t>CL03689</t>
  </si>
  <si>
    <t>CL03690</t>
  </si>
  <si>
    <t>CL03691</t>
  </si>
  <si>
    <t>CL03692</t>
  </si>
  <si>
    <t>CL03693</t>
  </si>
  <si>
    <t>CL03694</t>
  </si>
  <si>
    <t>CL03695</t>
  </si>
  <si>
    <t>CL03696</t>
  </si>
  <si>
    <t>CL03697</t>
  </si>
  <si>
    <t>CL03698</t>
  </si>
  <si>
    <t>CL03699</t>
  </si>
  <si>
    <t>CL03700</t>
  </si>
  <si>
    <t>CL03701</t>
  </si>
  <si>
    <t>CL03702</t>
  </si>
  <si>
    <t>CL03703</t>
  </si>
  <si>
    <t>CL03704</t>
  </si>
  <si>
    <t>CL03705</t>
  </si>
  <si>
    <t>CL03706</t>
  </si>
  <si>
    <t>CL03707</t>
  </si>
  <si>
    <t>CL03708</t>
  </si>
  <si>
    <t>CL03709</t>
  </si>
  <si>
    <t>CL03710</t>
  </si>
  <si>
    <t>CL03711</t>
  </si>
  <si>
    <t>CL03712</t>
  </si>
  <si>
    <t>CL03713</t>
  </si>
  <si>
    <t>CL03714</t>
  </si>
  <si>
    <t>CL03715</t>
  </si>
  <si>
    <t>CL03716</t>
  </si>
  <si>
    <t>CL03717</t>
  </si>
  <si>
    <t>CL03718</t>
  </si>
  <si>
    <t>CL03719</t>
  </si>
  <si>
    <t>CL03720</t>
  </si>
  <si>
    <t>CL03721</t>
  </si>
  <si>
    <t>CL03722</t>
  </si>
  <si>
    <t>CL03723</t>
  </si>
  <si>
    <t>CL03724</t>
  </si>
  <si>
    <t>CL03725</t>
  </si>
  <si>
    <t>CL03726</t>
  </si>
  <si>
    <t>CL03727</t>
  </si>
  <si>
    <t>CL03728</t>
  </si>
  <si>
    <t>CL03729</t>
  </si>
  <si>
    <t>CL03730</t>
  </si>
  <si>
    <t>CL03731</t>
  </si>
  <si>
    <t>CL03732</t>
  </si>
  <si>
    <t>CL03733</t>
  </si>
  <si>
    <t>CL03734</t>
  </si>
  <si>
    <t>CL03735</t>
  </si>
  <si>
    <t>CL03736</t>
  </si>
  <si>
    <t>CL03737</t>
  </si>
  <si>
    <t>CL03738</t>
  </si>
  <si>
    <t>CL03739</t>
  </si>
  <si>
    <t>CL03740</t>
  </si>
  <si>
    <t>CL03741</t>
  </si>
  <si>
    <t>CL03742</t>
  </si>
  <si>
    <t>CL03743</t>
  </si>
  <si>
    <t>CL03744</t>
  </si>
  <si>
    <t>CL03745</t>
  </si>
  <si>
    <t>CL03746</t>
  </si>
  <si>
    <t>CL03747</t>
  </si>
  <si>
    <t>CL03748</t>
  </si>
  <si>
    <t>CL03749</t>
  </si>
  <si>
    <t>CL03750</t>
  </si>
  <si>
    <t>CL03751</t>
  </si>
  <si>
    <t>CL03752</t>
  </si>
  <si>
    <t>CL03753</t>
  </si>
  <si>
    <t>CL03754</t>
  </si>
  <si>
    <t>CL03755</t>
  </si>
  <si>
    <t>CL03756</t>
  </si>
  <si>
    <t>CL03757</t>
  </si>
  <si>
    <t>CL03758</t>
  </si>
  <si>
    <t>CL03759</t>
  </si>
  <si>
    <t>CL03760</t>
  </si>
  <si>
    <t>CL03761</t>
  </si>
  <si>
    <t>CL03762</t>
  </si>
  <si>
    <t>CL03763</t>
  </si>
  <si>
    <t>CL03764</t>
  </si>
  <si>
    <t>CL03765</t>
  </si>
  <si>
    <t>CL03766</t>
  </si>
  <si>
    <t>CL03767</t>
  </si>
  <si>
    <t>CL03768</t>
  </si>
  <si>
    <t>CL03769</t>
  </si>
  <si>
    <t>CL03770</t>
  </si>
  <si>
    <t>CL03771</t>
  </si>
  <si>
    <t>CL03772</t>
  </si>
  <si>
    <t>CL03773</t>
  </si>
  <si>
    <t>CL03774</t>
  </si>
  <si>
    <t>CL03775</t>
  </si>
  <si>
    <t>CL03776</t>
  </si>
  <si>
    <t>CL03777</t>
  </si>
  <si>
    <t>CL03778</t>
  </si>
  <si>
    <t>CL03779</t>
  </si>
  <si>
    <t>CL03780</t>
  </si>
  <si>
    <t>CL03781</t>
  </si>
  <si>
    <t>CL03782</t>
  </si>
  <si>
    <t>CL03783</t>
  </si>
  <si>
    <t>CL03784</t>
  </si>
  <si>
    <t>CL03785</t>
  </si>
  <si>
    <t>CL03786</t>
  </si>
  <si>
    <t>CL03787</t>
  </si>
  <si>
    <t>CL03788</t>
  </si>
  <si>
    <t>CL03789</t>
  </si>
  <si>
    <t>CL03790</t>
  </si>
  <si>
    <t>CL03791</t>
  </si>
  <si>
    <t>CL03792</t>
  </si>
  <si>
    <t>CL03793</t>
  </si>
  <si>
    <t>CL03794</t>
  </si>
  <si>
    <t>CL03795</t>
  </si>
  <si>
    <t>CL03796</t>
  </si>
  <si>
    <t>CL03797</t>
  </si>
  <si>
    <t>CL03798</t>
  </si>
  <si>
    <t>CL03799</t>
  </si>
  <si>
    <t>CL03800</t>
  </si>
  <si>
    <t>CL03801</t>
  </si>
  <si>
    <t>CL03802</t>
  </si>
  <si>
    <t>CL03803</t>
  </si>
  <si>
    <t>CL03804</t>
  </si>
  <si>
    <t>CL03805</t>
  </si>
  <si>
    <t>CL03806</t>
  </si>
  <si>
    <t>CL03807</t>
  </si>
  <si>
    <t>CL03808</t>
  </si>
  <si>
    <t>CL03809</t>
  </si>
  <si>
    <t>CL03810</t>
  </si>
  <si>
    <t>CL03811</t>
  </si>
  <si>
    <t>CL03812</t>
  </si>
  <si>
    <t>CL03813</t>
  </si>
  <si>
    <t>CL03814</t>
  </si>
  <si>
    <t>CL03815</t>
  </si>
  <si>
    <t>CL03816</t>
  </si>
  <si>
    <t>CL03817</t>
  </si>
  <si>
    <t>CL03818</t>
  </si>
  <si>
    <t>CL03819</t>
  </si>
  <si>
    <t>CL03820</t>
  </si>
  <si>
    <t>CL03821</t>
  </si>
  <si>
    <t>CL03822</t>
  </si>
  <si>
    <t>CL03823</t>
  </si>
  <si>
    <t>CL03824</t>
  </si>
  <si>
    <t>CL03825</t>
  </si>
  <si>
    <t>CL03826</t>
  </si>
  <si>
    <t>CL03827</t>
  </si>
  <si>
    <t>CL03828</t>
  </si>
  <si>
    <t>CL03829</t>
  </si>
  <si>
    <t>CL03830</t>
  </si>
  <si>
    <t>CL03831</t>
  </si>
  <si>
    <t>CL03832</t>
  </si>
  <si>
    <t>CL03833</t>
  </si>
  <si>
    <t>CL03834</t>
  </si>
  <si>
    <t>CL03835</t>
  </si>
  <si>
    <t>CL03836</t>
  </si>
  <si>
    <t>CL03837</t>
  </si>
  <si>
    <t>CL03838</t>
  </si>
  <si>
    <t>CL03839</t>
  </si>
  <si>
    <t>CL03840</t>
  </si>
  <si>
    <t>CL03841</t>
  </si>
  <si>
    <t>CL03842</t>
  </si>
  <si>
    <t>CL03843</t>
  </si>
  <si>
    <t>CL03844</t>
  </si>
  <si>
    <t>CL03845</t>
  </si>
  <si>
    <t>CL03846</t>
  </si>
  <si>
    <t>CL03847</t>
  </si>
  <si>
    <t>CL03848</t>
  </si>
  <si>
    <t>CL03849</t>
  </si>
  <si>
    <t>CL03850</t>
  </si>
  <si>
    <t>CL03851</t>
  </si>
  <si>
    <t>CL03852</t>
  </si>
  <si>
    <t>CL03853</t>
  </si>
  <si>
    <t>CL03854</t>
  </si>
  <si>
    <t>CL03855</t>
  </si>
  <si>
    <t>CL03856</t>
  </si>
  <si>
    <t>CL03857</t>
  </si>
  <si>
    <t>CL03858</t>
  </si>
  <si>
    <t>CL03859</t>
  </si>
  <si>
    <t>CL03860</t>
  </si>
  <si>
    <t>CL03861</t>
  </si>
  <si>
    <t>CL03862</t>
  </si>
  <si>
    <t>CL03863</t>
  </si>
  <si>
    <t>CL03864</t>
  </si>
  <si>
    <t>CL03865</t>
  </si>
  <si>
    <t>CL03866</t>
  </si>
  <si>
    <t>CL03867</t>
  </si>
  <si>
    <t>CL03868</t>
  </si>
  <si>
    <t>CL03869</t>
  </si>
  <si>
    <t>CL03870</t>
  </si>
  <si>
    <t>CL03871</t>
  </si>
  <si>
    <t>CL03872</t>
  </si>
  <si>
    <t>CL03873</t>
  </si>
  <si>
    <t>CL03874</t>
  </si>
  <si>
    <t>CL03875</t>
  </si>
  <si>
    <t>CL03876</t>
  </si>
  <si>
    <t>CL03877</t>
  </si>
  <si>
    <t>CL03878</t>
  </si>
  <si>
    <t>CL03879</t>
  </si>
  <si>
    <t>CL03880</t>
  </si>
  <si>
    <t>CL03881</t>
  </si>
  <si>
    <t>CL03882</t>
  </si>
  <si>
    <t>CL03883</t>
  </si>
  <si>
    <t>CL03884</t>
  </si>
  <si>
    <t>CL03885</t>
  </si>
  <si>
    <t>CL03886</t>
  </si>
  <si>
    <t>CL03887</t>
  </si>
  <si>
    <t>CL03888</t>
  </si>
  <si>
    <t>CL03889</t>
  </si>
  <si>
    <t>CL03890</t>
  </si>
  <si>
    <t>CL03891</t>
  </si>
  <si>
    <t>CL03892</t>
  </si>
  <si>
    <t>CL03893</t>
  </si>
  <si>
    <t>CL03894</t>
  </si>
  <si>
    <t>CL03895</t>
  </si>
  <si>
    <t>CL03896</t>
  </si>
  <si>
    <t>CL03897</t>
  </si>
  <si>
    <t>CL03898</t>
  </si>
  <si>
    <t>CL03899</t>
  </si>
  <si>
    <t>CL03900</t>
  </si>
  <si>
    <t>CL03901</t>
  </si>
  <si>
    <t>CL03902</t>
  </si>
  <si>
    <t>CL03903</t>
  </si>
  <si>
    <t>CL03904</t>
  </si>
  <si>
    <t>CL03905</t>
  </si>
  <si>
    <t>CL03906</t>
  </si>
  <si>
    <t>CL03907</t>
  </si>
  <si>
    <t>CL03908</t>
  </si>
  <si>
    <t>CL03909</t>
  </si>
  <si>
    <t>CL03910</t>
  </si>
  <si>
    <t>CL03911</t>
  </si>
  <si>
    <t>CL03912</t>
  </si>
  <si>
    <t>CL03913</t>
  </si>
  <si>
    <t>CL03914</t>
  </si>
  <si>
    <t>CL03915</t>
  </si>
  <si>
    <t>CL03916</t>
  </si>
  <si>
    <t>CL03917</t>
  </si>
  <si>
    <t>CL03918</t>
  </si>
  <si>
    <t>CL03919</t>
  </si>
  <si>
    <t>CL03920</t>
  </si>
  <si>
    <t>CL03921</t>
  </si>
  <si>
    <t>CL03922</t>
  </si>
  <si>
    <t>CL03923</t>
  </si>
  <si>
    <t>CL03924</t>
  </si>
  <si>
    <t>CL03925</t>
  </si>
  <si>
    <t>CL03926</t>
  </si>
  <si>
    <t>CL03927</t>
  </si>
  <si>
    <t>CL03928</t>
  </si>
  <si>
    <t>CL03929</t>
  </si>
  <si>
    <t>CL03930</t>
  </si>
  <si>
    <t>CL03931</t>
  </si>
  <si>
    <t>CL03932</t>
  </si>
  <si>
    <t>CL03933</t>
  </si>
  <si>
    <t>CL03934</t>
  </si>
  <si>
    <t>CL03935</t>
  </si>
  <si>
    <t>CL03936</t>
  </si>
  <si>
    <t>CL03937</t>
  </si>
  <si>
    <t>CL03938</t>
  </si>
  <si>
    <t>CL03939</t>
  </si>
  <si>
    <t>CL03940</t>
  </si>
  <si>
    <t>CL03941</t>
  </si>
  <si>
    <t>CL03942</t>
  </si>
  <si>
    <t>CL03943</t>
  </si>
  <si>
    <t>CL03944</t>
  </si>
  <si>
    <t>CL03945</t>
  </si>
  <si>
    <t>CL03946</t>
  </si>
  <si>
    <t>CL03947</t>
  </si>
  <si>
    <t>CL03948</t>
  </si>
  <si>
    <t>CL03949</t>
  </si>
  <si>
    <t>CL03950</t>
  </si>
  <si>
    <t>CL03951</t>
  </si>
  <si>
    <t>CL03952</t>
  </si>
  <si>
    <t>CL03953</t>
  </si>
  <si>
    <t>CL03954</t>
  </si>
  <si>
    <t>CL03955</t>
  </si>
  <si>
    <t>CL03956</t>
  </si>
  <si>
    <t>CL03957</t>
  </si>
  <si>
    <t>CL03958</t>
  </si>
  <si>
    <t>CL03959</t>
  </si>
  <si>
    <t>CL03960</t>
  </si>
  <si>
    <t>CL03961</t>
  </si>
  <si>
    <t>CL03962</t>
  </si>
  <si>
    <t>CL03963</t>
  </si>
  <si>
    <t>CL03964</t>
  </si>
  <si>
    <t>CL03965</t>
  </si>
  <si>
    <t>CL03966</t>
  </si>
  <si>
    <t>CL03967</t>
  </si>
  <si>
    <t>CL03968</t>
  </si>
  <si>
    <t>CL03969</t>
  </si>
  <si>
    <t>CL03970</t>
  </si>
  <si>
    <t>CL03971</t>
  </si>
  <si>
    <t>CL03972</t>
  </si>
  <si>
    <t>CL03973</t>
  </si>
  <si>
    <t>CL03974</t>
  </si>
  <si>
    <t>CL03975</t>
  </si>
  <si>
    <t>CL03976</t>
  </si>
  <si>
    <t>CL03977</t>
  </si>
  <si>
    <t>CL03978</t>
  </si>
  <si>
    <t>CL03979</t>
  </si>
  <si>
    <t>CL03980</t>
  </si>
  <si>
    <t>CL03981</t>
  </si>
  <si>
    <t>CL03982</t>
  </si>
  <si>
    <t>CL03983</t>
  </si>
  <si>
    <t>CL03984</t>
  </si>
  <si>
    <t>CL03985</t>
  </si>
  <si>
    <t>CL03986</t>
  </si>
  <si>
    <t>CL03987</t>
  </si>
  <si>
    <t>CL03988</t>
  </si>
  <si>
    <t>CL03989</t>
  </si>
  <si>
    <t>CL03990</t>
  </si>
  <si>
    <t>CL03991</t>
  </si>
  <si>
    <t>CL03992</t>
  </si>
  <si>
    <t>CL03993</t>
  </si>
  <si>
    <t>CL03994</t>
  </si>
  <si>
    <t>CL03995</t>
  </si>
  <si>
    <t>CL03996</t>
  </si>
  <si>
    <t>CL03997</t>
  </si>
  <si>
    <t>CL03998</t>
  </si>
  <si>
    <t>CL03999</t>
  </si>
  <si>
    <t>CL04000</t>
  </si>
  <si>
    <t>CL04001</t>
  </si>
  <si>
    <t>CL04002</t>
  </si>
  <si>
    <t>CL04003</t>
  </si>
  <si>
    <t>CL04004</t>
  </si>
  <si>
    <t>CL04005</t>
  </si>
  <si>
    <t>CL04006</t>
  </si>
  <si>
    <t>CL04007</t>
  </si>
  <si>
    <t>CL04008</t>
  </si>
  <si>
    <t>CL04009</t>
  </si>
  <si>
    <t>CL04010</t>
  </si>
  <si>
    <t>CL04011</t>
  </si>
  <si>
    <t>CL04012</t>
  </si>
  <si>
    <t>CL04013</t>
  </si>
  <si>
    <t>CL04014</t>
  </si>
  <si>
    <t>CL04015</t>
  </si>
  <si>
    <t>CL04016</t>
  </si>
  <si>
    <t>CL04017</t>
  </si>
  <si>
    <t>CL04018</t>
  </si>
  <si>
    <t>CL04019</t>
  </si>
  <si>
    <t>CL04020</t>
  </si>
  <si>
    <t>CL04021</t>
  </si>
  <si>
    <t>CL04022</t>
  </si>
  <si>
    <t>CL04023</t>
  </si>
  <si>
    <t>CL04024</t>
  </si>
  <si>
    <t>CL04025</t>
  </si>
  <si>
    <t>CL04026</t>
  </si>
  <si>
    <t>CL04027</t>
  </si>
  <si>
    <t>CL04028</t>
  </si>
  <si>
    <t>CL04029</t>
  </si>
  <si>
    <t>CL04030</t>
  </si>
  <si>
    <t>CL04031</t>
  </si>
  <si>
    <t>CL04032</t>
  </si>
  <si>
    <t>CL04033</t>
  </si>
  <si>
    <t>CL04034</t>
  </si>
  <si>
    <t>CL04035</t>
  </si>
  <si>
    <t>CL04036</t>
  </si>
  <si>
    <t>CL04037</t>
  </si>
  <si>
    <t>CL04038</t>
  </si>
  <si>
    <t>CL04039</t>
  </si>
  <si>
    <t>CL04040</t>
  </si>
  <si>
    <t>CL04041</t>
  </si>
  <si>
    <t>CL04042</t>
  </si>
  <si>
    <t>CL04043</t>
  </si>
  <si>
    <t>CL04044</t>
  </si>
  <si>
    <t>CL04045</t>
  </si>
  <si>
    <t>CL04046</t>
  </si>
  <si>
    <t>CL04047</t>
  </si>
  <si>
    <t>CL04048</t>
  </si>
  <si>
    <t>CL04049</t>
  </si>
  <si>
    <t>CL04050</t>
  </si>
  <si>
    <t>CL04051</t>
  </si>
  <si>
    <t>CL04052</t>
  </si>
  <si>
    <t>CL04053</t>
  </si>
  <si>
    <t>CL04054</t>
  </si>
  <si>
    <t>CL04055</t>
  </si>
  <si>
    <t>CL04056</t>
  </si>
  <si>
    <t>CL04057</t>
  </si>
  <si>
    <t>CL04058</t>
  </si>
  <si>
    <t>CL04059</t>
  </si>
  <si>
    <t>CL04060</t>
  </si>
  <si>
    <t>CL04061</t>
  </si>
  <si>
    <t>CL04062</t>
  </si>
  <si>
    <t>CL04063</t>
  </si>
  <si>
    <t>CL04064</t>
  </si>
  <si>
    <t>CL04065</t>
  </si>
  <si>
    <t>CL04066</t>
  </si>
  <si>
    <t>CL04067</t>
  </si>
  <si>
    <t>CL04068</t>
  </si>
  <si>
    <t>CL04069</t>
  </si>
  <si>
    <t>CL04070</t>
  </si>
  <si>
    <t>CL04071</t>
  </si>
  <si>
    <t>CL04072</t>
  </si>
  <si>
    <t>CL04073</t>
  </si>
  <si>
    <t>CL04074</t>
  </si>
  <si>
    <t>CL04075</t>
  </si>
  <si>
    <t>CL04076</t>
  </si>
  <si>
    <t>CL04077</t>
  </si>
  <si>
    <t>CL04078</t>
  </si>
  <si>
    <t>CL04079</t>
  </si>
  <si>
    <t>CL04080</t>
  </si>
  <si>
    <t>CL04081</t>
  </si>
  <si>
    <t>CL04082</t>
  </si>
  <si>
    <t>CL04083</t>
  </si>
  <si>
    <t>CL04084</t>
  </si>
  <si>
    <t>CL04085</t>
  </si>
  <si>
    <t>CL04086</t>
  </si>
  <si>
    <t>CL04087</t>
  </si>
  <si>
    <t>CL04088</t>
  </si>
  <si>
    <t>CL04089</t>
  </si>
  <si>
    <t>CL04090</t>
  </si>
  <si>
    <t>CL04091</t>
  </si>
  <si>
    <t>CL04092</t>
  </si>
  <si>
    <t>CL04093</t>
  </si>
  <si>
    <t>CL04094</t>
  </si>
  <si>
    <t>CL04095</t>
  </si>
  <si>
    <t>CL04096</t>
  </si>
  <si>
    <t>CL04097</t>
  </si>
  <si>
    <t>CL04098</t>
  </si>
  <si>
    <t>CL04099</t>
  </si>
  <si>
    <t>CL04100</t>
  </si>
  <si>
    <t>CL04101</t>
  </si>
  <si>
    <t>CL04102</t>
  </si>
  <si>
    <t>CL04103</t>
  </si>
  <si>
    <t>CL04104</t>
  </si>
  <si>
    <t>CL04105</t>
  </si>
  <si>
    <t>CL04106</t>
  </si>
  <si>
    <t>CL04107</t>
  </si>
  <si>
    <t>CL04108</t>
  </si>
  <si>
    <t>CL04109</t>
  </si>
  <si>
    <t>CL04110</t>
  </si>
  <si>
    <t>CL04111</t>
  </si>
  <si>
    <t>CL04112</t>
  </si>
  <si>
    <t>CL04113</t>
  </si>
  <si>
    <t>CL04114</t>
  </si>
  <si>
    <t>CL04115</t>
  </si>
  <si>
    <t>CL04116</t>
  </si>
  <si>
    <t>CL04117</t>
  </si>
  <si>
    <t>CL04118</t>
  </si>
  <si>
    <t>CL04119</t>
  </si>
  <si>
    <t>CL04120</t>
  </si>
  <si>
    <t>CL04121</t>
  </si>
  <si>
    <t>CL04122</t>
  </si>
  <si>
    <t>CL04123</t>
  </si>
  <si>
    <t>CL04124</t>
  </si>
  <si>
    <t>CL04125</t>
  </si>
  <si>
    <t>CL04126</t>
  </si>
  <si>
    <t>CL04127</t>
  </si>
  <si>
    <t>CL04128</t>
  </si>
  <si>
    <t>CL04129</t>
  </si>
  <si>
    <t>CL04130</t>
  </si>
  <si>
    <t>CL04131</t>
  </si>
  <si>
    <t>CL04132</t>
  </si>
  <si>
    <t>CL04133</t>
  </si>
  <si>
    <t>CL04134</t>
  </si>
  <si>
    <t>CL04135</t>
  </si>
  <si>
    <t>CL04136</t>
  </si>
  <si>
    <t>CL04137</t>
  </si>
  <si>
    <t>CL04138</t>
  </si>
  <si>
    <t>CL04139</t>
  </si>
  <si>
    <t>CL04140</t>
  </si>
  <si>
    <t>CL04141</t>
  </si>
  <si>
    <t>CL04142</t>
  </si>
  <si>
    <t>CL04143</t>
  </si>
  <si>
    <t>CL04144</t>
  </si>
  <si>
    <t>CL04145</t>
  </si>
  <si>
    <t>CL04146</t>
  </si>
  <si>
    <t>CL04147</t>
  </si>
  <si>
    <t>CL04148</t>
  </si>
  <si>
    <t>CL04149</t>
  </si>
  <si>
    <t>CL04150</t>
  </si>
  <si>
    <t>CL04151</t>
  </si>
  <si>
    <t>CL04152</t>
  </si>
  <si>
    <t>CL04153</t>
  </si>
  <si>
    <t>CL04154</t>
  </si>
  <si>
    <t>CL04155</t>
  </si>
  <si>
    <t>CL04156</t>
  </si>
  <si>
    <t>CL04157</t>
  </si>
  <si>
    <t>CL04158</t>
  </si>
  <si>
    <t>CL04159</t>
  </si>
  <si>
    <t>CL04160</t>
  </si>
  <si>
    <t>CL04161</t>
  </si>
  <si>
    <t>CL04162</t>
  </si>
  <si>
    <t>CL04163</t>
  </si>
  <si>
    <t>CL04164</t>
  </si>
  <si>
    <t>CL04165</t>
  </si>
  <si>
    <t>CL04166</t>
  </si>
  <si>
    <t>CL04167</t>
  </si>
  <si>
    <t>CL04168</t>
  </si>
  <si>
    <t>CL04169</t>
  </si>
  <si>
    <t>CL04170</t>
  </si>
  <si>
    <t>CL04171</t>
  </si>
  <si>
    <t>CL04172</t>
  </si>
  <si>
    <t>CL04173</t>
  </si>
  <si>
    <t>CL04174</t>
  </si>
  <si>
    <t>CL04175</t>
  </si>
  <si>
    <t>CL04176</t>
  </si>
  <si>
    <t>CL04177</t>
  </si>
  <si>
    <t>CL04178</t>
  </si>
  <si>
    <t>CL04179</t>
  </si>
  <si>
    <t>CL04180</t>
  </si>
  <si>
    <t>CL04181</t>
  </si>
  <si>
    <t>CL04182</t>
  </si>
  <si>
    <t>CL04183</t>
  </si>
  <si>
    <t>CL04184</t>
  </si>
  <si>
    <t>CL04185</t>
  </si>
  <si>
    <t>CL04186</t>
  </si>
  <si>
    <t>CL04187</t>
  </si>
  <si>
    <t>CL04188</t>
  </si>
  <si>
    <t>CL04189</t>
  </si>
  <si>
    <t>CL04190</t>
  </si>
  <si>
    <t>CL04191</t>
  </si>
  <si>
    <t>CL04192</t>
  </si>
  <si>
    <t>CL04193</t>
  </si>
  <si>
    <t>CL04194</t>
  </si>
  <si>
    <t>CL04195</t>
  </si>
  <si>
    <t>CL04196</t>
  </si>
  <si>
    <t>CL04197</t>
  </si>
  <si>
    <t>CL04198</t>
  </si>
  <si>
    <t>CL04199</t>
  </si>
  <si>
    <t>CL04200</t>
  </si>
  <si>
    <t>CL04201</t>
  </si>
  <si>
    <t>CL04202</t>
  </si>
  <si>
    <t>CL04203</t>
  </si>
  <si>
    <t>CL04204</t>
  </si>
  <si>
    <t>CL04205</t>
  </si>
  <si>
    <t>CL04206</t>
  </si>
  <si>
    <t>CL04207</t>
  </si>
  <si>
    <t>CL04208</t>
  </si>
  <si>
    <t>CL04209</t>
  </si>
  <si>
    <t>CL04210</t>
  </si>
  <si>
    <t>CL04211</t>
  </si>
  <si>
    <t>CL04212</t>
  </si>
  <si>
    <t>CL04213</t>
  </si>
  <si>
    <t>CL04214</t>
  </si>
  <si>
    <t>CL04215</t>
  </si>
  <si>
    <t>CL04216</t>
  </si>
  <si>
    <t>CL04217</t>
  </si>
  <si>
    <t>CL04218</t>
  </si>
  <si>
    <t>CL04219</t>
  </si>
  <si>
    <t>CL04220</t>
  </si>
  <si>
    <t>CL04221</t>
  </si>
  <si>
    <t>CL04222</t>
  </si>
  <si>
    <t>CL04223</t>
  </si>
  <si>
    <t>CL04224</t>
  </si>
  <si>
    <t>CL04225</t>
  </si>
  <si>
    <t>CL04226</t>
  </si>
  <si>
    <t>CL04227</t>
  </si>
  <si>
    <t>CL04228</t>
  </si>
  <si>
    <t>CL04229</t>
  </si>
  <si>
    <t>CL04230</t>
  </si>
  <si>
    <t>CL04231</t>
  </si>
  <si>
    <t>CL04232</t>
  </si>
  <si>
    <t>CL04233</t>
  </si>
  <si>
    <t>CL04234</t>
  </si>
  <si>
    <t>CL04235</t>
  </si>
  <si>
    <t>CL04236</t>
  </si>
  <si>
    <t>CL04237</t>
  </si>
  <si>
    <t>CL04238</t>
  </si>
  <si>
    <t>CL04239</t>
  </si>
  <si>
    <t>CL04240</t>
  </si>
  <si>
    <t>CL04241</t>
  </si>
  <si>
    <t>CL04242</t>
  </si>
  <si>
    <t>CL04243</t>
  </si>
  <si>
    <t>CL04244</t>
  </si>
  <si>
    <t>CL04245</t>
  </si>
  <si>
    <t>CL04246</t>
  </si>
  <si>
    <t>CL04247</t>
  </si>
  <si>
    <t>CL04248</t>
  </si>
  <si>
    <t>CL04249</t>
  </si>
  <si>
    <t>CL04250</t>
  </si>
  <si>
    <t>CL04251</t>
  </si>
  <si>
    <t>CL04252</t>
  </si>
  <si>
    <t>CL04253</t>
  </si>
  <si>
    <t>CL04254</t>
  </si>
  <si>
    <t>CL04255</t>
  </si>
  <si>
    <t>CL04256</t>
  </si>
  <si>
    <t>CL04257</t>
  </si>
  <si>
    <t>CL04258</t>
  </si>
  <si>
    <t>CL04259</t>
  </si>
  <si>
    <t>CL04260</t>
  </si>
  <si>
    <t>CL04261</t>
  </si>
  <si>
    <t>CL04262</t>
  </si>
  <si>
    <t>CL04263</t>
  </si>
  <si>
    <t>CL04264</t>
  </si>
  <si>
    <t>CL04265</t>
  </si>
  <si>
    <t>CL04266</t>
  </si>
  <si>
    <t>CL04267</t>
  </si>
  <si>
    <t>CL04268</t>
  </si>
  <si>
    <t>CL04269</t>
  </si>
  <si>
    <t>CL04270</t>
  </si>
  <si>
    <t>CL04271</t>
  </si>
  <si>
    <t>CL04272</t>
  </si>
  <si>
    <t>CL04273</t>
  </si>
  <si>
    <t>CL04274</t>
  </si>
  <si>
    <t>CL04275</t>
  </si>
  <si>
    <t>CL04276</t>
  </si>
  <si>
    <t>CL04277</t>
  </si>
  <si>
    <t>CL04278</t>
  </si>
  <si>
    <t>CL04279</t>
  </si>
  <si>
    <t>CL04280</t>
  </si>
  <si>
    <t>CL04281</t>
  </si>
  <si>
    <t>CL04282</t>
  </si>
  <si>
    <t>CL04283</t>
  </si>
  <si>
    <t>CL04284</t>
  </si>
  <si>
    <t>CL04285</t>
  </si>
  <si>
    <t>CL04286</t>
  </si>
  <si>
    <t>CL04287</t>
  </si>
  <si>
    <t>CL04288</t>
  </si>
  <si>
    <t>CL04289</t>
  </si>
  <si>
    <t>CL04290</t>
  </si>
  <si>
    <t>CL04291</t>
  </si>
  <si>
    <t>CL04292</t>
  </si>
  <si>
    <t>CL04293</t>
  </si>
  <si>
    <t>CL04294</t>
  </si>
  <si>
    <t>CL04295</t>
  </si>
  <si>
    <t>CL04296</t>
  </si>
  <si>
    <t>CL04297</t>
  </si>
  <si>
    <t>CL04298</t>
  </si>
  <si>
    <t>CL04299</t>
  </si>
  <si>
    <t>CL04300</t>
  </si>
  <si>
    <t>CL04301</t>
  </si>
  <si>
    <t>CL04302</t>
  </si>
  <si>
    <t>CL04303</t>
  </si>
  <si>
    <t>CL04304</t>
  </si>
  <si>
    <t>CL04305</t>
  </si>
  <si>
    <t>CL04306</t>
  </si>
  <si>
    <t>CL04307</t>
  </si>
  <si>
    <t>CL04308</t>
  </si>
  <si>
    <t>CL04309</t>
  </si>
  <si>
    <t>CL04310</t>
  </si>
  <si>
    <t>CL04311</t>
  </si>
  <si>
    <t>CL04312</t>
  </si>
  <si>
    <t>CL04313</t>
  </si>
  <si>
    <t>CL04314</t>
  </si>
  <si>
    <t>CL04315</t>
  </si>
  <si>
    <t>CL04316</t>
  </si>
  <si>
    <t>CL04317</t>
  </si>
  <si>
    <t>CL04318</t>
  </si>
  <si>
    <t>CL04319</t>
  </si>
  <si>
    <t>CL04320</t>
  </si>
  <si>
    <t>CL04321</t>
  </si>
  <si>
    <t>CL04322</t>
  </si>
  <si>
    <t>CL04323</t>
  </si>
  <si>
    <t>CL04324</t>
  </si>
  <si>
    <t>CL04325</t>
  </si>
  <si>
    <t>CL04326</t>
  </si>
  <si>
    <t>CL04327</t>
  </si>
  <si>
    <t>CL04328</t>
  </si>
  <si>
    <t>CL04329</t>
  </si>
  <si>
    <t>CL04330</t>
  </si>
  <si>
    <t>CL04331</t>
  </si>
  <si>
    <t>CL04332</t>
  </si>
  <si>
    <t>CL04333</t>
  </si>
  <si>
    <t>CL04334</t>
  </si>
  <si>
    <t>CL04335</t>
  </si>
  <si>
    <t>CL04336</t>
  </si>
  <si>
    <t>CL04337</t>
  </si>
  <si>
    <t>CL04338</t>
  </si>
  <si>
    <t>CL04339</t>
  </si>
  <si>
    <t>CL04340</t>
  </si>
  <si>
    <t>CL04341</t>
  </si>
  <si>
    <t>CL04342</t>
  </si>
  <si>
    <t>CL04343</t>
  </si>
  <si>
    <t>CL04344</t>
  </si>
  <si>
    <t>CL04345</t>
  </si>
  <si>
    <t>CL04346</t>
  </si>
  <si>
    <t>CL04347</t>
  </si>
  <si>
    <t>CL04348</t>
  </si>
  <si>
    <t>CL04349</t>
  </si>
  <si>
    <t>CL04350</t>
  </si>
  <si>
    <t>CL04351</t>
  </si>
  <si>
    <t>CL04352</t>
  </si>
  <si>
    <t>CL04353</t>
  </si>
  <si>
    <t>CL04354</t>
  </si>
  <si>
    <t>CL04355</t>
  </si>
  <si>
    <t>CL04356</t>
  </si>
  <si>
    <t>CL04357</t>
  </si>
  <si>
    <t>CL04358</t>
  </si>
  <si>
    <t>CL04359</t>
  </si>
  <si>
    <t>CL04360</t>
  </si>
  <si>
    <t>CL04361</t>
  </si>
  <si>
    <t>CL04362</t>
  </si>
  <si>
    <t>CL04363</t>
  </si>
  <si>
    <t>CL04364</t>
  </si>
  <si>
    <t>CL04365</t>
  </si>
  <si>
    <t>CL04366</t>
  </si>
  <si>
    <t>CL04367</t>
  </si>
  <si>
    <t>CL04368</t>
  </si>
  <si>
    <t>CL04369</t>
  </si>
  <si>
    <t>CL04370</t>
  </si>
  <si>
    <t>CL04371</t>
  </si>
  <si>
    <t>CL04372</t>
  </si>
  <si>
    <t>CL04373</t>
  </si>
  <si>
    <t>CL04374</t>
  </si>
  <si>
    <t>CL04375</t>
  </si>
  <si>
    <t>CL04376</t>
  </si>
  <si>
    <t>CL04377</t>
  </si>
  <si>
    <t>CL04378</t>
  </si>
  <si>
    <t>CL04379</t>
  </si>
  <si>
    <t>CL04380</t>
  </si>
  <si>
    <t>CL04381</t>
  </si>
  <si>
    <t>CL04382</t>
  </si>
  <si>
    <t>CL04383</t>
  </si>
  <si>
    <t>CL04384</t>
  </si>
  <si>
    <t>CL04385</t>
  </si>
  <si>
    <t>CL04386</t>
  </si>
  <si>
    <t>CL04387</t>
  </si>
  <si>
    <t>CL04388</t>
  </si>
  <si>
    <t>CL04389</t>
  </si>
  <si>
    <t>CL04390</t>
  </si>
  <si>
    <t>CL04391</t>
  </si>
  <si>
    <t>CL04392</t>
  </si>
  <si>
    <t>CL04393</t>
  </si>
  <si>
    <t>CL04394</t>
  </si>
  <si>
    <t>CL04395</t>
  </si>
  <si>
    <t>CL04396</t>
  </si>
  <si>
    <t>CL04397</t>
  </si>
  <si>
    <t>CL04398</t>
  </si>
  <si>
    <t>CL04399</t>
  </si>
  <si>
    <t>CL04400</t>
  </si>
  <si>
    <t>CL04401</t>
  </si>
  <si>
    <t>CL04402</t>
  </si>
  <si>
    <t>CL04403</t>
  </si>
  <si>
    <t>CL04404</t>
  </si>
  <si>
    <t>CL04405</t>
  </si>
  <si>
    <t>CL04406</t>
  </si>
  <si>
    <t>CL04407</t>
  </si>
  <si>
    <t>CL04408</t>
  </si>
  <si>
    <t>CL04409</t>
  </si>
  <si>
    <t>CL04410</t>
  </si>
  <si>
    <t>CL04411</t>
  </si>
  <si>
    <t>CL04412</t>
  </si>
  <si>
    <t>CL04413</t>
  </si>
  <si>
    <t>CL04414</t>
  </si>
  <si>
    <t>CL04415</t>
  </si>
  <si>
    <t>CL04416</t>
  </si>
  <si>
    <t>CL04417</t>
  </si>
  <si>
    <t>CL04418</t>
  </si>
  <si>
    <t>CL04419</t>
  </si>
  <si>
    <t>CL04420</t>
  </si>
  <si>
    <t>CL04421</t>
  </si>
  <si>
    <t>CL04422</t>
  </si>
  <si>
    <t>CL04423</t>
  </si>
  <si>
    <t>CL04424</t>
  </si>
  <si>
    <t>CL04425</t>
  </si>
  <si>
    <t>CL04426</t>
  </si>
  <si>
    <t>CL04427</t>
  </si>
  <si>
    <t>CL04428</t>
  </si>
  <si>
    <t>CL04429</t>
  </si>
  <si>
    <t>CL04430</t>
  </si>
  <si>
    <t>CL04431</t>
  </si>
  <si>
    <t>CL04432</t>
  </si>
  <si>
    <t>CL04433</t>
  </si>
  <si>
    <t>CL04434</t>
  </si>
  <si>
    <t>CL04435</t>
  </si>
  <si>
    <t>CL04436</t>
  </si>
  <si>
    <t>CL04437</t>
  </si>
  <si>
    <t>CL04438</t>
  </si>
  <si>
    <t>CL04439</t>
  </si>
  <si>
    <t>CL04440</t>
  </si>
  <si>
    <t>CL04441</t>
  </si>
  <si>
    <t>CL04442</t>
  </si>
  <si>
    <t>CL04443</t>
  </si>
  <si>
    <t>CL04444</t>
  </si>
  <si>
    <t>CL04445</t>
  </si>
  <si>
    <t>CL04446</t>
  </si>
  <si>
    <t>CL04447</t>
  </si>
  <si>
    <t>CL04448</t>
  </si>
  <si>
    <t>CL04449</t>
  </si>
  <si>
    <t>CL04450</t>
  </si>
  <si>
    <t>CL04451</t>
  </si>
  <si>
    <t>CL04452</t>
  </si>
  <si>
    <t>CL04453</t>
  </si>
  <si>
    <t>CL04454</t>
  </si>
  <si>
    <t>CL04455</t>
  </si>
  <si>
    <t>CL04456</t>
  </si>
  <si>
    <t>CL04457</t>
  </si>
  <si>
    <t>CL04458</t>
  </si>
  <si>
    <t>CL04459</t>
  </si>
  <si>
    <t>CL04460</t>
  </si>
  <si>
    <t>CL04461</t>
  </si>
  <si>
    <t>CL04462</t>
  </si>
  <si>
    <t>CL04463</t>
  </si>
  <si>
    <t>CL04464</t>
  </si>
  <si>
    <t>CL04465</t>
  </si>
  <si>
    <t>CL04466</t>
  </si>
  <si>
    <t>CL04467</t>
  </si>
  <si>
    <t>CL04468</t>
  </si>
  <si>
    <t>CL04469</t>
  </si>
  <si>
    <t>CL04470</t>
  </si>
  <si>
    <t>CL04471</t>
  </si>
  <si>
    <t>CL04472</t>
  </si>
  <si>
    <t>CL04473</t>
  </si>
  <si>
    <t>CL04474</t>
  </si>
  <si>
    <t>CL04475</t>
  </si>
  <si>
    <t>CL04476</t>
  </si>
  <si>
    <t>CL04477</t>
  </si>
  <si>
    <t>CL04478</t>
  </si>
  <si>
    <t>CL04479</t>
  </si>
  <si>
    <t>CL04480</t>
  </si>
  <si>
    <t>CL04481</t>
  </si>
  <si>
    <t>CL04482</t>
  </si>
  <si>
    <t>CL04483</t>
  </si>
  <si>
    <t>CL04484</t>
  </si>
  <si>
    <t>CL04485</t>
  </si>
  <si>
    <t>CL04486</t>
  </si>
  <si>
    <t>CL04487</t>
  </si>
  <si>
    <t>CL04488</t>
  </si>
  <si>
    <t>CL04489</t>
  </si>
  <si>
    <t>CL04490</t>
  </si>
  <si>
    <t>CL04491</t>
  </si>
  <si>
    <t>CL04492</t>
  </si>
  <si>
    <t>CL04493</t>
  </si>
  <si>
    <t>CL04494</t>
  </si>
  <si>
    <t>CL04495</t>
  </si>
  <si>
    <t>CL04496</t>
  </si>
  <si>
    <t>CL04497</t>
  </si>
  <si>
    <t>CL04498</t>
  </si>
  <si>
    <t>CL04499</t>
  </si>
  <si>
    <t>CL04500</t>
  </si>
  <si>
    <t>CL04501</t>
  </si>
  <si>
    <t>CL04502</t>
  </si>
  <si>
    <t>CL04503</t>
  </si>
  <si>
    <t>CL04504</t>
  </si>
  <si>
    <t>CL04505</t>
  </si>
  <si>
    <t>CL04506</t>
  </si>
  <si>
    <t>CL04507</t>
  </si>
  <si>
    <t>CL04508</t>
  </si>
  <si>
    <t>CL04509</t>
  </si>
  <si>
    <t>CL04510</t>
  </si>
  <si>
    <t>CL04511</t>
  </si>
  <si>
    <t>CL04512</t>
  </si>
  <si>
    <t>CL04513</t>
  </si>
  <si>
    <t>CL04514</t>
  </si>
  <si>
    <t>CL04515</t>
  </si>
  <si>
    <t>CL04516</t>
  </si>
  <si>
    <t>CL04517</t>
  </si>
  <si>
    <t>CL04518</t>
  </si>
  <si>
    <t>CL04519</t>
  </si>
  <si>
    <t>CL04520</t>
  </si>
  <si>
    <t>CL04521</t>
  </si>
  <si>
    <t>CL04522</t>
  </si>
  <si>
    <t>CL04523</t>
  </si>
  <si>
    <t>CL04524</t>
  </si>
  <si>
    <t>CL04525</t>
  </si>
  <si>
    <t>CL04526</t>
  </si>
  <si>
    <t>CL04527</t>
  </si>
  <si>
    <t>CL04528</t>
  </si>
  <si>
    <t>CL04529</t>
  </si>
  <si>
    <t>CL04530</t>
  </si>
  <si>
    <t>CL04531</t>
  </si>
  <si>
    <t>CL04532</t>
  </si>
  <si>
    <t>CL04533</t>
  </si>
  <si>
    <t>CL04534</t>
  </si>
  <si>
    <t>CL04535</t>
  </si>
  <si>
    <t>CL04536</t>
  </si>
  <si>
    <t>CL04537</t>
  </si>
  <si>
    <t>CL04538</t>
  </si>
  <si>
    <t>CL04539</t>
  </si>
  <si>
    <t>CL04540</t>
  </si>
  <si>
    <t>CL04541</t>
  </si>
  <si>
    <t>CL04542</t>
  </si>
  <si>
    <t>CL04543</t>
  </si>
  <si>
    <t>CL04544</t>
  </si>
  <si>
    <t>CL04545</t>
  </si>
  <si>
    <t>CL04546</t>
  </si>
  <si>
    <t>CL04547</t>
  </si>
  <si>
    <t>CL04548</t>
  </si>
  <si>
    <t>CL04549</t>
  </si>
  <si>
    <t>CL04550</t>
  </si>
  <si>
    <t>CL04551</t>
  </si>
  <si>
    <t>CL04552</t>
  </si>
  <si>
    <t>CL04553</t>
  </si>
  <si>
    <t>CL04554</t>
  </si>
  <si>
    <t>CL04555</t>
  </si>
  <si>
    <t>CL04556</t>
  </si>
  <si>
    <t>CL04557</t>
  </si>
  <si>
    <t>CL04558</t>
  </si>
  <si>
    <t>CL04559</t>
  </si>
  <si>
    <t>CL04560</t>
  </si>
  <si>
    <t>CL04561</t>
  </si>
  <si>
    <t>CL04562</t>
  </si>
  <si>
    <t>CL04563</t>
  </si>
  <si>
    <t>CL04564</t>
  </si>
  <si>
    <t>CL04565</t>
  </si>
  <si>
    <t>CL04566</t>
  </si>
  <si>
    <t>CL04567</t>
  </si>
  <si>
    <t>CL04568</t>
  </si>
  <si>
    <t>CL04569</t>
  </si>
  <si>
    <t>CL04570</t>
  </si>
  <si>
    <t>CL04571</t>
  </si>
  <si>
    <t>CL04572</t>
  </si>
  <si>
    <t>CL04573</t>
  </si>
  <si>
    <t>CL04574</t>
  </si>
  <si>
    <t>CL04575</t>
  </si>
  <si>
    <t>CL04576</t>
  </si>
  <si>
    <t>CL04577</t>
  </si>
  <si>
    <t>CL04578</t>
  </si>
  <si>
    <t>CL04579</t>
  </si>
  <si>
    <t>CL04580</t>
  </si>
  <si>
    <t>CL04581</t>
  </si>
  <si>
    <t>CL04582</t>
  </si>
  <si>
    <t>CL04583</t>
  </si>
  <si>
    <t>CL04584</t>
  </si>
  <si>
    <t>CL04585</t>
  </si>
  <si>
    <t>CL04586</t>
  </si>
  <si>
    <t>CL04587</t>
  </si>
  <si>
    <t>CL04588</t>
  </si>
  <si>
    <t>CL04589</t>
  </si>
  <si>
    <t>CL04590</t>
  </si>
  <si>
    <t>CL04591</t>
  </si>
  <si>
    <t>CL04592</t>
  </si>
  <si>
    <t>CL04593</t>
  </si>
  <si>
    <t>CL04594</t>
  </si>
  <si>
    <t>CL04595</t>
  </si>
  <si>
    <t>CL04596</t>
  </si>
  <si>
    <t>CL04597</t>
  </si>
  <si>
    <t>CL04598</t>
  </si>
  <si>
    <t>CL04599</t>
  </si>
  <si>
    <t>CL04600</t>
  </si>
  <si>
    <t>CL04601</t>
  </si>
  <si>
    <t>CL04602</t>
  </si>
  <si>
    <t>CL04603</t>
  </si>
  <si>
    <t>CL04604</t>
  </si>
  <si>
    <t>CL04605</t>
  </si>
  <si>
    <t>CL04606</t>
  </si>
  <si>
    <t>CL04607</t>
  </si>
  <si>
    <t>CL04608</t>
  </si>
  <si>
    <t>CL04609</t>
  </si>
  <si>
    <t>CL04610</t>
  </si>
  <si>
    <t>CL04611</t>
  </si>
  <si>
    <t>CL04612</t>
  </si>
  <si>
    <t>CL04613</t>
  </si>
  <si>
    <t>CL04614</t>
  </si>
  <si>
    <t>CL04615</t>
  </si>
  <si>
    <t>CL04616</t>
  </si>
  <si>
    <t>CL04617</t>
  </si>
  <si>
    <t>CL04618</t>
  </si>
  <si>
    <t>CL04619</t>
  </si>
  <si>
    <t>CL04620</t>
  </si>
  <si>
    <t>CL04621</t>
  </si>
  <si>
    <t>CL04622</t>
  </si>
  <si>
    <t>CL04623</t>
  </si>
  <si>
    <t>CL04624</t>
  </si>
  <si>
    <t>CL04625</t>
  </si>
  <si>
    <t>CL04626</t>
  </si>
  <si>
    <t>CL04627</t>
  </si>
  <si>
    <t>CL04628</t>
  </si>
  <si>
    <t>CL04629</t>
  </si>
  <si>
    <t>CL04630</t>
  </si>
  <si>
    <t>CL04631</t>
  </si>
  <si>
    <t>CL04632</t>
  </si>
  <si>
    <t>CL04633</t>
  </si>
  <si>
    <t>CL04634</t>
  </si>
  <si>
    <t>CL04635</t>
  </si>
  <si>
    <t>CL04636</t>
  </si>
  <si>
    <t>CL04637</t>
  </si>
  <si>
    <t>CL04638</t>
  </si>
  <si>
    <t>CL04639</t>
  </si>
  <si>
    <t>CL04640</t>
  </si>
  <si>
    <t>CL04641</t>
  </si>
  <si>
    <t>CL04642</t>
  </si>
  <si>
    <t>CL04643</t>
  </si>
  <si>
    <t>CL04644</t>
  </si>
  <si>
    <t>CL04645</t>
  </si>
  <si>
    <t>CL04646</t>
  </si>
  <si>
    <t>CL04647</t>
  </si>
  <si>
    <t>CL04648</t>
  </si>
  <si>
    <t>CL04649</t>
  </si>
  <si>
    <t>CL04650</t>
  </si>
  <si>
    <t>CL04651</t>
  </si>
  <si>
    <t>CL04652</t>
  </si>
  <si>
    <t>CL04653</t>
  </si>
  <si>
    <t>CL04654</t>
  </si>
  <si>
    <t>CL04655</t>
  </si>
  <si>
    <t>CL04656</t>
  </si>
  <si>
    <t>CL04657</t>
  </si>
  <si>
    <t>CL04658</t>
  </si>
  <si>
    <t>CL04659</t>
  </si>
  <si>
    <t>CL04660</t>
  </si>
  <si>
    <t>CL04661</t>
  </si>
  <si>
    <t>CL04662</t>
  </si>
  <si>
    <t>CL04663</t>
  </si>
  <si>
    <t>CL04664</t>
  </si>
  <si>
    <t>CL04665</t>
  </si>
  <si>
    <t>CL04666</t>
  </si>
  <si>
    <t>CL04667</t>
  </si>
  <si>
    <t>CL04668</t>
  </si>
  <si>
    <t>CL04669</t>
  </si>
  <si>
    <t>CL04670</t>
  </si>
  <si>
    <t>CL04671</t>
  </si>
  <si>
    <t>CL04672</t>
  </si>
  <si>
    <t>CL04673</t>
  </si>
  <si>
    <t>CL04674</t>
  </si>
  <si>
    <t>CL04675</t>
  </si>
  <si>
    <t>CL04676</t>
  </si>
  <si>
    <t>CL04677</t>
  </si>
  <si>
    <t>CL04678</t>
  </si>
  <si>
    <t>CL04679</t>
  </si>
  <si>
    <t>CL04680</t>
  </si>
  <si>
    <t>CL04681</t>
  </si>
  <si>
    <t>CL04682</t>
  </si>
  <si>
    <t>CL04683</t>
  </si>
  <si>
    <t>CL04684</t>
  </si>
  <si>
    <t>CL04685</t>
  </si>
  <si>
    <t>CL04686</t>
  </si>
  <si>
    <t>CL04687</t>
  </si>
  <si>
    <t>CL04688</t>
  </si>
  <si>
    <t>CL04689</t>
  </si>
  <si>
    <t>CL04690</t>
  </si>
  <si>
    <t>CL04691</t>
  </si>
  <si>
    <t>CL04692</t>
  </si>
  <si>
    <t>CL04693</t>
  </si>
  <si>
    <t>CL04694</t>
  </si>
  <si>
    <t>CL04695</t>
  </si>
  <si>
    <t>CL04696</t>
  </si>
  <si>
    <t>CL04697</t>
  </si>
  <si>
    <t>CL04698</t>
  </si>
  <si>
    <t>CL04699</t>
  </si>
  <si>
    <t>CL04700</t>
  </si>
  <si>
    <t>CL04701</t>
  </si>
  <si>
    <t>CL04702</t>
  </si>
  <si>
    <t>CL04703</t>
  </si>
  <si>
    <t>CL04704</t>
  </si>
  <si>
    <t>CL04705</t>
  </si>
  <si>
    <t>CL04706</t>
  </si>
  <si>
    <t>CL04707</t>
  </si>
  <si>
    <t>CL04708</t>
  </si>
  <si>
    <t>CL04709</t>
  </si>
  <si>
    <t>CL04710</t>
  </si>
  <si>
    <t>CL04711</t>
  </si>
  <si>
    <t>CL04712</t>
  </si>
  <si>
    <t>CL04713</t>
  </si>
  <si>
    <t>CL04714</t>
  </si>
  <si>
    <t>CL04715</t>
  </si>
  <si>
    <t>CL04716</t>
  </si>
  <si>
    <t>CL04717</t>
  </si>
  <si>
    <t>CL04718</t>
  </si>
  <si>
    <t>CL04719</t>
  </si>
  <si>
    <t>CL04720</t>
  </si>
  <si>
    <t>CL04721</t>
  </si>
  <si>
    <t>CL04722</t>
  </si>
  <si>
    <t>CL04723</t>
  </si>
  <si>
    <t>CL04724</t>
  </si>
  <si>
    <t>CL04725</t>
  </si>
  <si>
    <t>CL04726</t>
  </si>
  <si>
    <t>CL04727</t>
  </si>
  <si>
    <t>CL04728</t>
  </si>
  <si>
    <t>CL04729</t>
  </si>
  <si>
    <t>CL04730</t>
  </si>
  <si>
    <t>CL04731</t>
  </si>
  <si>
    <t>CL04732</t>
  </si>
  <si>
    <t>CL04733</t>
  </si>
  <si>
    <t>CL04734</t>
  </si>
  <si>
    <t>CL04735</t>
  </si>
  <si>
    <t>CL04736</t>
  </si>
  <si>
    <t>CL04737</t>
  </si>
  <si>
    <t>CL04738</t>
  </si>
  <si>
    <t>CL04739</t>
  </si>
  <si>
    <t>CL04740</t>
  </si>
  <si>
    <t>CL04741</t>
  </si>
  <si>
    <t>CL04742</t>
  </si>
  <si>
    <t>CL04743</t>
  </si>
  <si>
    <t>CL04744</t>
  </si>
  <si>
    <t>CL04745</t>
  </si>
  <si>
    <t>CL04746</t>
  </si>
  <si>
    <t>CL04747</t>
  </si>
  <si>
    <t>CL04748</t>
  </si>
  <si>
    <t>CL04749</t>
  </si>
  <si>
    <t>CL04750</t>
  </si>
  <si>
    <t>CL04751</t>
  </si>
  <si>
    <t>CL04752</t>
  </si>
  <si>
    <t>CL04753</t>
  </si>
  <si>
    <t>CL04754</t>
  </si>
  <si>
    <t>CL04755</t>
  </si>
  <si>
    <t>CL04756</t>
  </si>
  <si>
    <t>CL04757</t>
  </si>
  <si>
    <t>CL04758</t>
  </si>
  <si>
    <t>CL04759</t>
  </si>
  <si>
    <t>CL04760</t>
  </si>
  <si>
    <t>CL04761</t>
  </si>
  <si>
    <t>CL04762</t>
  </si>
  <si>
    <t>CL04763</t>
  </si>
  <si>
    <t>CL04764</t>
  </si>
  <si>
    <t>CL04765</t>
  </si>
  <si>
    <t>CL04766</t>
  </si>
  <si>
    <t>CL04767</t>
  </si>
  <si>
    <t>CL04768</t>
  </si>
  <si>
    <t>CL04769</t>
  </si>
  <si>
    <t>CL04770</t>
  </si>
  <si>
    <t>CL04771</t>
  </si>
  <si>
    <t>CL04772</t>
  </si>
  <si>
    <t>CL04773</t>
  </si>
  <si>
    <t>CL04774</t>
  </si>
  <si>
    <t>CL04775</t>
  </si>
  <si>
    <t>CL04776</t>
  </si>
  <si>
    <t>CL04777</t>
  </si>
  <si>
    <t>CL04778</t>
  </si>
  <si>
    <t>CL04779</t>
  </si>
  <si>
    <t>CL04780</t>
  </si>
  <si>
    <t>CL04781</t>
  </si>
  <si>
    <t>CL04782</t>
  </si>
  <si>
    <t>CL04783</t>
  </si>
  <si>
    <t>CL04784</t>
  </si>
  <si>
    <t>CL04785</t>
  </si>
  <si>
    <t>CL04786</t>
  </si>
  <si>
    <t>CL04787</t>
  </si>
  <si>
    <t>CL04788</t>
  </si>
  <si>
    <t>CL04789</t>
  </si>
  <si>
    <t>CL04790</t>
  </si>
  <si>
    <t>CL04791</t>
  </si>
  <si>
    <t>CL04792</t>
  </si>
  <si>
    <t>CL04793</t>
  </si>
  <si>
    <t>CL04794</t>
  </si>
  <si>
    <t>CL04795</t>
  </si>
  <si>
    <t>CL04796</t>
  </si>
  <si>
    <t>CL04797</t>
  </si>
  <si>
    <t>CL04798</t>
  </si>
  <si>
    <t>CL04799</t>
  </si>
  <si>
    <t>CL04800</t>
  </si>
  <si>
    <t>CL04801</t>
  </si>
  <si>
    <t>CL04802</t>
  </si>
  <si>
    <t>CL04803</t>
  </si>
  <si>
    <t>CL04804</t>
  </si>
  <si>
    <t>CL04805</t>
  </si>
  <si>
    <t>CL04806</t>
  </si>
  <si>
    <t>CL04807</t>
  </si>
  <si>
    <t>CL04808</t>
  </si>
  <si>
    <t>CL04809</t>
  </si>
  <si>
    <t>CL04810</t>
  </si>
  <si>
    <t>CL04811</t>
  </si>
  <si>
    <t>CL04812</t>
  </si>
  <si>
    <t>CL04813</t>
  </si>
  <si>
    <t>CL04814</t>
  </si>
  <si>
    <t>CL04815</t>
  </si>
  <si>
    <t>CL04816</t>
  </si>
  <si>
    <t>CL04817</t>
  </si>
  <si>
    <t>CL04818</t>
  </si>
  <si>
    <t>CL04819</t>
  </si>
  <si>
    <t>CL04820</t>
  </si>
  <si>
    <t>CL04821</t>
  </si>
  <si>
    <t>CL04822</t>
  </si>
  <si>
    <t>CL04823</t>
  </si>
  <si>
    <t>CL04824</t>
  </si>
  <si>
    <t>CL04825</t>
  </si>
  <si>
    <t>CL04826</t>
  </si>
  <si>
    <t>CL04827</t>
  </si>
  <si>
    <t>CL04828</t>
  </si>
  <si>
    <t>CL04829</t>
  </si>
  <si>
    <t>CL04830</t>
  </si>
  <si>
    <t>CL04831</t>
  </si>
  <si>
    <t>CL04832</t>
  </si>
  <si>
    <t>CL04833</t>
  </si>
  <si>
    <t>CL04834</t>
  </si>
  <si>
    <t>CL04835</t>
  </si>
  <si>
    <t>CL04836</t>
  </si>
  <si>
    <t>CL04837</t>
  </si>
  <si>
    <t>CL04838</t>
  </si>
  <si>
    <t>CL04839</t>
  </si>
  <si>
    <t>CL04840</t>
  </si>
  <si>
    <t>CL04841</t>
  </si>
  <si>
    <t>CL04842</t>
  </si>
  <si>
    <t>CL04843</t>
  </si>
  <si>
    <t>CL04844</t>
  </si>
  <si>
    <t>CL04845</t>
  </si>
  <si>
    <t>CL04846</t>
  </si>
  <si>
    <t>CL04847</t>
  </si>
  <si>
    <t>CL04848</t>
  </si>
  <si>
    <t>CL04849</t>
  </si>
  <si>
    <t>CL04850</t>
  </si>
  <si>
    <t>CL04851</t>
  </si>
  <si>
    <t>CL04852</t>
  </si>
  <si>
    <t>CL04853</t>
  </si>
  <si>
    <t>CL04854</t>
  </si>
  <si>
    <t>CL04855</t>
  </si>
  <si>
    <t>CL04856</t>
  </si>
  <si>
    <t>CL04857</t>
  </si>
  <si>
    <t>CL04858</t>
  </si>
  <si>
    <t>CL04859</t>
  </si>
  <si>
    <t>CL04860</t>
  </si>
  <si>
    <t>CL04861</t>
  </si>
  <si>
    <t>CL04862</t>
  </si>
  <si>
    <t>CL04863</t>
  </si>
  <si>
    <t>CL04864</t>
  </si>
  <si>
    <t>CL04865</t>
  </si>
  <si>
    <t>CL04866</t>
  </si>
  <si>
    <t>CL04867</t>
  </si>
  <si>
    <t>CL04868</t>
  </si>
  <si>
    <t>CL04869</t>
  </si>
  <si>
    <t>CL04870</t>
  </si>
  <si>
    <t>CL04871</t>
  </si>
  <si>
    <t>CL04872</t>
  </si>
  <si>
    <t>CL04873</t>
  </si>
  <si>
    <t>CL04874</t>
  </si>
  <si>
    <t>CL04875</t>
  </si>
  <si>
    <t>CL04876</t>
  </si>
  <si>
    <t>CL04877</t>
  </si>
  <si>
    <t>CL04878</t>
  </si>
  <si>
    <t>CL04879</t>
  </si>
  <si>
    <t>CL04880</t>
  </si>
  <si>
    <t>CL04881</t>
  </si>
  <si>
    <t>CL04882</t>
  </si>
  <si>
    <t>CL04883</t>
  </si>
  <si>
    <t>CL04884</t>
  </si>
  <si>
    <t>CL04885</t>
  </si>
  <si>
    <t>CL04886</t>
  </si>
  <si>
    <t>CL04887</t>
  </si>
  <si>
    <t>CL04888</t>
  </si>
  <si>
    <t>CL04889</t>
  </si>
  <si>
    <t>CL04890</t>
  </si>
  <si>
    <t>CL04891</t>
  </si>
  <si>
    <t>CL04892</t>
  </si>
  <si>
    <t>CL04893</t>
  </si>
  <si>
    <t>CL04894</t>
  </si>
  <si>
    <t>CL04895</t>
  </si>
  <si>
    <t>CL04896</t>
  </si>
  <si>
    <t>CL04897</t>
  </si>
  <si>
    <t>CL04898</t>
  </si>
  <si>
    <t>CL04899</t>
  </si>
  <si>
    <t>CL04900</t>
  </si>
  <si>
    <t>CL04901</t>
  </si>
  <si>
    <t>CL04902</t>
  </si>
  <si>
    <t>CL04903</t>
  </si>
  <si>
    <t>CL04904</t>
  </si>
  <si>
    <t>CL04905</t>
  </si>
  <si>
    <t>CL04906</t>
  </si>
  <si>
    <t>CL04907</t>
  </si>
  <si>
    <t>CL04908</t>
  </si>
  <si>
    <t>CL04909</t>
  </si>
  <si>
    <t>CL04910</t>
  </si>
  <si>
    <t>CL04911</t>
  </si>
  <si>
    <t>CL04912</t>
  </si>
  <si>
    <t>CL04913</t>
  </si>
  <si>
    <t>CL04914</t>
  </si>
  <si>
    <t>CL04915</t>
  </si>
  <si>
    <t>CL04916</t>
  </si>
  <si>
    <t>CL04917</t>
  </si>
  <si>
    <t>CL04918</t>
  </si>
  <si>
    <t>CL04919</t>
  </si>
  <si>
    <t>CL04920</t>
  </si>
  <si>
    <t>CL04921</t>
  </si>
  <si>
    <t>CL04922</t>
  </si>
  <si>
    <t>CL04923</t>
  </si>
  <si>
    <t>CL04924</t>
  </si>
  <si>
    <t>CL04925</t>
  </si>
  <si>
    <t>CL04926</t>
  </si>
  <si>
    <t>CL04927</t>
  </si>
  <si>
    <t>CL04928</t>
  </si>
  <si>
    <t>CL04929</t>
  </si>
  <si>
    <t>CL04930</t>
  </si>
  <si>
    <t>CL04931</t>
  </si>
  <si>
    <t>CL04932</t>
  </si>
  <si>
    <t>CL04933</t>
  </si>
  <si>
    <t>CL04934</t>
  </si>
  <si>
    <t>CL04935</t>
  </si>
  <si>
    <t>CL04936</t>
  </si>
  <si>
    <t>CL04937</t>
  </si>
  <si>
    <t>CL04938</t>
  </si>
  <si>
    <t>CL04939</t>
  </si>
  <si>
    <t>CL04940</t>
  </si>
  <si>
    <t>CL04941</t>
  </si>
  <si>
    <t>CL04942</t>
  </si>
  <si>
    <t>CL04943</t>
  </si>
  <si>
    <t>CL04944</t>
  </si>
  <si>
    <t>CL04945</t>
  </si>
  <si>
    <t>CL04946</t>
  </si>
  <si>
    <t>CL04947</t>
  </si>
  <si>
    <t>CL04948</t>
  </si>
  <si>
    <t>CL04949</t>
  </si>
  <si>
    <t>CL04950</t>
  </si>
  <si>
    <t>CL04951</t>
  </si>
  <si>
    <t>CL04952</t>
  </si>
  <si>
    <t>CL04953</t>
  </si>
  <si>
    <t>CL04954</t>
  </si>
  <si>
    <t>CL04955</t>
  </si>
  <si>
    <t>CL04956</t>
  </si>
  <si>
    <t>CL04957</t>
  </si>
  <si>
    <t>CL04958</t>
  </si>
  <si>
    <t>CL04959</t>
  </si>
  <si>
    <t>CL04960</t>
  </si>
  <si>
    <t>CL04961</t>
  </si>
  <si>
    <t>CL04962</t>
  </si>
  <si>
    <t>CL04963</t>
  </si>
  <si>
    <t>CL04964</t>
  </si>
  <si>
    <t>CL04965</t>
  </si>
  <si>
    <t>CL04966</t>
  </si>
  <si>
    <t>CL04967</t>
  </si>
  <si>
    <t>CL04968</t>
  </si>
  <si>
    <t>CL04969</t>
  </si>
  <si>
    <t>CL04970</t>
  </si>
  <si>
    <t>CL04971</t>
  </si>
  <si>
    <t>CL04972</t>
  </si>
  <si>
    <t>CL04973</t>
  </si>
  <si>
    <t>CL04974</t>
  </si>
  <si>
    <t>CL04975</t>
  </si>
  <si>
    <t>CL04976</t>
  </si>
  <si>
    <t>CL04977</t>
  </si>
  <si>
    <t>CL04978</t>
  </si>
  <si>
    <t>CL04979</t>
  </si>
  <si>
    <t>CL04980</t>
  </si>
  <si>
    <t>CL04981</t>
  </si>
  <si>
    <t>CL04982</t>
  </si>
  <si>
    <t>CL04983</t>
  </si>
  <si>
    <t>CL04984</t>
  </si>
  <si>
    <t>CL04985</t>
  </si>
  <si>
    <t>CL04986</t>
  </si>
  <si>
    <t>CL04987</t>
  </si>
  <si>
    <t>CL04988</t>
  </si>
  <si>
    <t>CL04989</t>
  </si>
  <si>
    <t>CL04990</t>
  </si>
  <si>
    <t>CL04991</t>
  </si>
  <si>
    <t>CL04992</t>
  </si>
  <si>
    <t>CL04993</t>
  </si>
  <si>
    <t>CL04994</t>
  </si>
  <si>
    <t>CL04995</t>
  </si>
  <si>
    <t>CL04996</t>
  </si>
  <si>
    <t>CL04997</t>
  </si>
  <si>
    <t>CL04998</t>
  </si>
  <si>
    <t>CL04999</t>
  </si>
  <si>
    <t>CL05000</t>
  </si>
  <si>
    <t>Average Monthly Usage</t>
  </si>
  <si>
    <t>Average Payment Delay</t>
  </si>
  <si>
    <t>Average Contract Length</t>
  </si>
  <si>
    <t>Average Support Tickets</t>
  </si>
  <si>
    <t>Average Revenue</t>
  </si>
  <si>
    <t>Risk Score Payment Delay</t>
  </si>
  <si>
    <t>Risk Score Low Usage</t>
  </si>
  <si>
    <t>Risk Score Short Contract</t>
  </si>
  <si>
    <t>Risk Score High Support Tickets</t>
  </si>
  <si>
    <t>Total Risk Score</t>
  </si>
  <si>
    <t>Risk Category</t>
  </si>
  <si>
    <t>Row Labels</t>
  </si>
  <si>
    <t>(blank)</t>
  </si>
  <si>
    <t>Grand Total</t>
  </si>
  <si>
    <t>Column Labels</t>
  </si>
  <si>
    <t>Count of Client_ID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</si>
</sst>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akiran Ramuni" refreshedDate="46079.773190856482" createdVersion="8" refreshedVersion="8" minRefreshableVersion="3" recordCount="5001" xr:uid="{FEF0F456-DC36-42AA-9526-17332765D5EB}">
  <cacheSource type="worksheet">
    <worksheetSource ref="A1:U1048576" sheet="B2B_Client_Churn_5000"/>
  </cacheSource>
  <cacheFields count="21">
    <cacheField name="Client_ID" numFmtId="0">
      <sharedItems containsBlank="1" count="5001">
        <s v="CL00001"/>
        <s v="CL00002"/>
        <s v="CL00003"/>
        <s v="CL00004"/>
        <s v="CL00005"/>
        <s v="CL00006"/>
        <s v="CL00007"/>
        <s v="CL00008"/>
        <s v="CL00009"/>
        <s v="CL00010"/>
        <s v="CL00011"/>
        <s v="CL00012"/>
        <s v="CL00013"/>
        <s v="CL00014"/>
        <s v="CL00015"/>
        <s v="CL00016"/>
        <s v="CL00017"/>
        <s v="CL00018"/>
        <s v="CL00019"/>
        <s v="CL00020"/>
        <s v="CL00021"/>
        <s v="CL00022"/>
        <s v="CL00023"/>
        <s v="CL00024"/>
        <s v="CL00025"/>
        <s v="CL00026"/>
        <s v="CL00027"/>
        <s v="CL00028"/>
        <s v="CL00029"/>
        <s v="CL00030"/>
        <s v="CL00031"/>
        <s v="CL00032"/>
        <s v="CL00033"/>
        <s v="CL00034"/>
        <s v="CL00035"/>
        <s v="CL00036"/>
        <s v="CL00037"/>
        <s v="CL00038"/>
        <s v="CL00039"/>
        <s v="CL00040"/>
        <s v="CL00041"/>
        <s v="CL00042"/>
        <s v="CL00043"/>
        <s v="CL00044"/>
        <s v="CL00045"/>
        <s v="CL00046"/>
        <s v="CL00047"/>
        <s v="CL00048"/>
        <s v="CL00049"/>
        <s v="CL00050"/>
        <s v="CL00051"/>
        <s v="CL00052"/>
        <s v="CL00053"/>
        <s v="CL00054"/>
        <s v="CL00055"/>
        <s v="CL00056"/>
        <s v="CL00057"/>
        <s v="CL00058"/>
        <s v="CL00059"/>
        <s v="CL00060"/>
        <s v="CL00061"/>
        <s v="CL00062"/>
        <s v="CL00063"/>
        <s v="CL00064"/>
        <s v="CL00065"/>
        <s v="CL00066"/>
        <s v="CL00067"/>
        <s v="CL00068"/>
        <s v="CL00069"/>
        <s v="CL00070"/>
        <s v="CL00071"/>
        <s v="CL00072"/>
        <s v="CL00073"/>
        <s v="CL00074"/>
        <s v="CL00075"/>
        <s v="CL00076"/>
        <s v="CL00077"/>
        <s v="CL00078"/>
        <s v="CL00079"/>
        <s v="CL00080"/>
        <s v="CL00081"/>
        <s v="CL00082"/>
        <s v="CL00083"/>
        <s v="CL00084"/>
        <s v="CL00085"/>
        <s v="CL00086"/>
        <s v="CL00087"/>
        <s v="CL00088"/>
        <s v="CL00089"/>
        <s v="CL00090"/>
        <s v="CL00091"/>
        <s v="CL00092"/>
        <s v="CL00093"/>
        <s v="CL00094"/>
        <s v="CL00095"/>
        <s v="CL00096"/>
        <s v="CL00097"/>
        <s v="CL00098"/>
        <s v="CL00099"/>
        <s v="CL00100"/>
        <s v="CL00101"/>
        <s v="CL00102"/>
        <s v="CL00103"/>
        <s v="CL00104"/>
        <s v="CL00105"/>
        <s v="CL00106"/>
        <s v="CL00107"/>
        <s v="CL00108"/>
        <s v="CL00109"/>
        <s v="CL00110"/>
        <s v="CL00111"/>
        <s v="CL00112"/>
        <s v="CL00113"/>
        <s v="CL00114"/>
        <s v="CL00115"/>
        <s v="CL00116"/>
        <s v="CL00117"/>
        <s v="CL00118"/>
        <s v="CL00119"/>
        <s v="CL00120"/>
        <s v="CL00121"/>
        <s v="CL00122"/>
        <s v="CL00123"/>
        <s v="CL00124"/>
        <s v="CL00125"/>
        <s v="CL00126"/>
        <s v="CL00127"/>
        <s v="CL00128"/>
        <s v="CL00129"/>
        <s v="CL00130"/>
        <s v="CL00131"/>
        <s v="CL00132"/>
        <s v="CL00133"/>
        <s v="CL00134"/>
        <s v="CL00135"/>
        <s v="CL00136"/>
        <s v="CL00137"/>
        <s v="CL00138"/>
        <s v="CL00139"/>
        <s v="CL00140"/>
        <s v="CL00141"/>
        <s v="CL00142"/>
        <s v="CL00143"/>
        <s v="CL00144"/>
        <s v="CL00145"/>
        <s v="CL00146"/>
        <s v="CL00147"/>
        <s v="CL00148"/>
        <s v="CL00149"/>
        <s v="CL00150"/>
        <s v="CL00151"/>
        <s v="CL00152"/>
        <s v="CL00153"/>
        <s v="CL00154"/>
        <s v="CL00155"/>
        <s v="CL00156"/>
        <s v="CL00157"/>
        <s v="CL00158"/>
        <s v="CL00159"/>
        <s v="CL00160"/>
        <s v="CL00161"/>
        <s v="CL00162"/>
        <s v="CL00163"/>
        <s v="CL00164"/>
        <s v="CL00165"/>
        <s v="CL00166"/>
        <s v="CL00167"/>
        <s v="CL00168"/>
        <s v="CL00169"/>
        <s v="CL00170"/>
        <s v="CL00171"/>
        <s v="CL00172"/>
        <s v="CL00173"/>
        <s v="CL00174"/>
        <s v="CL00175"/>
        <s v="CL00176"/>
        <s v="CL00177"/>
        <s v="CL00178"/>
        <s v="CL00179"/>
        <s v="CL00180"/>
        <s v="CL00181"/>
        <s v="CL00182"/>
        <s v="CL00183"/>
        <s v="CL00184"/>
        <s v="CL00185"/>
        <s v="CL00186"/>
        <s v="CL00187"/>
        <s v="CL00188"/>
        <s v="CL00189"/>
        <s v="CL00190"/>
        <s v="CL00191"/>
        <s v="CL00192"/>
        <s v="CL00193"/>
        <s v="CL00194"/>
        <s v="CL00195"/>
        <s v="CL00196"/>
        <s v="CL00197"/>
        <s v="CL00198"/>
        <s v="CL00199"/>
        <s v="CL00200"/>
        <s v="CL00201"/>
        <s v="CL00202"/>
        <s v="CL00203"/>
        <s v="CL00204"/>
        <s v="CL00205"/>
        <s v="CL00206"/>
        <s v="CL00207"/>
        <s v="CL00208"/>
        <s v="CL00209"/>
        <s v="CL00210"/>
        <s v="CL00211"/>
        <s v="CL00212"/>
        <s v="CL00213"/>
        <s v="CL00214"/>
        <s v="CL00215"/>
        <s v="CL00216"/>
        <s v="CL00217"/>
        <s v="CL00218"/>
        <s v="CL00219"/>
        <s v="CL00220"/>
        <s v="CL00221"/>
        <s v="CL00222"/>
        <s v="CL00223"/>
        <s v="CL00224"/>
        <s v="CL00225"/>
        <s v="CL00226"/>
        <s v="CL00227"/>
        <s v="CL00228"/>
        <s v="CL00229"/>
        <s v="CL00230"/>
        <s v="CL00231"/>
        <s v="CL00232"/>
        <s v="CL00233"/>
        <s v="CL00234"/>
        <s v="CL00235"/>
        <s v="CL00236"/>
        <s v="CL00237"/>
        <s v="CL00238"/>
        <s v="CL00239"/>
        <s v="CL00240"/>
        <s v="CL00241"/>
        <s v="CL00242"/>
        <s v="CL00243"/>
        <s v="CL00244"/>
        <s v="CL00245"/>
        <s v="CL00246"/>
        <s v="CL00247"/>
        <s v="CL00248"/>
        <s v="CL00249"/>
        <s v="CL00250"/>
        <s v="CL00251"/>
        <s v="CL00252"/>
        <s v="CL00253"/>
        <s v="CL00254"/>
        <s v="CL00255"/>
        <s v="CL00256"/>
        <s v="CL00257"/>
        <s v="CL00258"/>
        <s v="CL00259"/>
        <s v="CL00260"/>
        <s v="CL00261"/>
        <s v="CL00262"/>
        <s v="CL00263"/>
        <s v="CL00264"/>
        <s v="CL00265"/>
        <s v="CL00266"/>
        <s v="CL00267"/>
        <s v="CL00268"/>
        <s v="CL00269"/>
        <s v="CL00270"/>
        <s v="CL00271"/>
        <s v="CL00272"/>
        <s v="CL00273"/>
        <s v="CL00274"/>
        <s v="CL00275"/>
        <s v="CL00276"/>
        <s v="CL00277"/>
        <s v="CL00278"/>
        <s v="CL00279"/>
        <s v="CL00280"/>
        <s v="CL00281"/>
        <s v="CL00282"/>
        <s v="CL00283"/>
        <s v="CL00284"/>
        <s v="CL00285"/>
        <s v="CL00286"/>
        <s v="CL00287"/>
        <s v="CL00288"/>
        <s v="CL00289"/>
        <s v="CL00290"/>
        <s v="CL00291"/>
        <s v="CL00292"/>
        <s v="CL00293"/>
        <s v="CL00294"/>
        <s v="CL00295"/>
        <s v="CL00296"/>
        <s v="CL00297"/>
        <s v="CL00298"/>
        <s v="CL00299"/>
        <s v="CL00300"/>
        <s v="CL00301"/>
        <s v="CL00302"/>
        <s v="CL00303"/>
        <s v="CL00304"/>
        <s v="CL00305"/>
        <s v="CL00306"/>
        <s v="CL00307"/>
        <s v="CL00308"/>
        <s v="CL00309"/>
        <s v="CL00310"/>
        <s v="CL00311"/>
        <s v="CL00312"/>
        <s v="CL00313"/>
        <s v="CL00314"/>
        <s v="CL00315"/>
        <s v="CL00316"/>
        <s v="CL00317"/>
        <s v="CL00318"/>
        <s v="CL00319"/>
        <s v="CL00320"/>
        <s v="CL00321"/>
        <s v="CL00322"/>
        <s v="CL00323"/>
        <s v="CL00324"/>
        <s v="CL00325"/>
        <s v="CL00326"/>
        <s v="CL00327"/>
        <s v="CL00328"/>
        <s v="CL00329"/>
        <s v="CL00330"/>
        <s v="CL00331"/>
        <s v="CL00332"/>
        <s v="CL00333"/>
        <s v="CL00334"/>
        <s v="CL00335"/>
        <s v="CL00336"/>
        <s v="CL00337"/>
        <s v="CL00338"/>
        <s v="CL00339"/>
        <s v="CL00340"/>
        <s v="CL00341"/>
        <s v="CL00342"/>
        <s v="CL00343"/>
        <s v="CL00344"/>
        <s v="CL00345"/>
        <s v="CL00346"/>
        <s v="CL00347"/>
        <s v="CL00348"/>
        <s v="CL00349"/>
        <s v="CL00350"/>
        <s v="CL00351"/>
        <s v="CL00352"/>
        <s v="CL00353"/>
        <s v="CL00354"/>
        <s v="CL00355"/>
        <s v="CL00356"/>
        <s v="CL00357"/>
        <s v="CL00358"/>
        <s v="CL00359"/>
        <s v="CL00360"/>
        <s v="CL00361"/>
        <s v="CL00362"/>
        <s v="CL00363"/>
        <s v="CL00364"/>
        <s v="CL00365"/>
        <s v="CL00366"/>
        <s v="CL00367"/>
        <s v="CL00368"/>
        <s v="CL00369"/>
        <s v="CL00370"/>
        <s v="CL00371"/>
        <s v="CL00372"/>
        <s v="CL00373"/>
        <s v="CL00374"/>
        <s v="CL00375"/>
        <s v="CL00376"/>
        <s v="CL00377"/>
        <s v="CL00378"/>
        <s v="CL00379"/>
        <s v="CL00380"/>
        <s v="CL00381"/>
        <s v="CL00382"/>
        <s v="CL00383"/>
        <s v="CL00384"/>
        <s v="CL00385"/>
        <s v="CL00386"/>
        <s v="CL00387"/>
        <s v="CL00388"/>
        <s v="CL00389"/>
        <s v="CL00390"/>
        <s v="CL00391"/>
        <s v="CL00392"/>
        <s v="CL00393"/>
        <s v="CL00394"/>
        <s v="CL00395"/>
        <s v="CL00396"/>
        <s v="CL00397"/>
        <s v="CL00398"/>
        <s v="CL00399"/>
        <s v="CL00400"/>
        <s v="CL00401"/>
        <s v="CL00402"/>
        <s v="CL00403"/>
        <s v="CL00404"/>
        <s v="CL00405"/>
        <s v="CL00406"/>
        <s v="CL00407"/>
        <s v="CL00408"/>
        <s v="CL00409"/>
        <s v="CL00410"/>
        <s v="CL00411"/>
        <s v="CL00412"/>
        <s v="CL00413"/>
        <s v="CL00414"/>
        <s v="CL00415"/>
        <s v="CL00416"/>
        <s v="CL00417"/>
        <s v="CL00418"/>
        <s v="CL00419"/>
        <s v="CL00420"/>
        <s v="CL00421"/>
        <s v="CL00422"/>
        <s v="CL00423"/>
        <s v="CL00424"/>
        <s v="CL00425"/>
        <s v="CL00426"/>
        <s v="CL00427"/>
        <s v="CL00428"/>
        <s v="CL00429"/>
        <s v="CL00430"/>
        <s v="CL00431"/>
        <s v="CL00432"/>
        <s v="CL00433"/>
        <s v="CL00434"/>
        <s v="CL00435"/>
        <s v="CL00436"/>
        <s v="CL00437"/>
        <s v="CL00438"/>
        <s v="CL00439"/>
        <s v="CL00440"/>
        <s v="CL00441"/>
        <s v="CL00442"/>
        <s v="CL00443"/>
        <s v="CL00444"/>
        <s v="CL00445"/>
        <s v="CL00446"/>
        <s v="CL00447"/>
        <s v="CL00448"/>
        <s v="CL00449"/>
        <s v="CL00450"/>
        <s v="CL00451"/>
        <s v="CL00452"/>
        <s v="CL00453"/>
        <s v="CL00454"/>
        <s v="CL00455"/>
        <s v="CL00456"/>
        <s v="CL00457"/>
        <s v="CL00458"/>
        <s v="CL00459"/>
        <s v="CL00460"/>
        <s v="CL00461"/>
        <s v="CL00462"/>
        <s v="CL00463"/>
        <s v="CL00464"/>
        <s v="CL00465"/>
        <s v="CL00466"/>
        <s v="CL00467"/>
        <s v="CL00468"/>
        <s v="CL00469"/>
        <s v="CL00470"/>
        <s v="CL00471"/>
        <s v="CL00472"/>
        <s v="CL00473"/>
        <s v="CL00474"/>
        <s v="CL00475"/>
        <s v="CL00476"/>
        <s v="CL00477"/>
        <s v="CL00478"/>
        <s v="CL00479"/>
        <s v="CL00480"/>
        <s v="CL00481"/>
        <s v="CL00482"/>
        <s v="CL00483"/>
        <s v="CL00484"/>
        <s v="CL00485"/>
        <s v="CL00486"/>
        <s v="CL00487"/>
        <s v="CL00488"/>
        <s v="CL00489"/>
        <s v="CL00490"/>
        <s v="CL00491"/>
        <s v="CL00492"/>
        <s v="CL00493"/>
        <s v="CL00494"/>
        <s v="CL00495"/>
        <s v="CL00496"/>
        <s v="CL00497"/>
        <s v="CL00498"/>
        <s v="CL00499"/>
        <s v="CL00500"/>
        <s v="CL00501"/>
        <s v="CL00502"/>
        <s v="CL00503"/>
        <s v="CL00504"/>
        <s v="CL00505"/>
        <s v="CL00506"/>
        <s v="CL00507"/>
        <s v="CL00508"/>
        <s v="CL00509"/>
        <s v="CL00510"/>
        <s v="CL00511"/>
        <s v="CL00512"/>
        <s v="CL00513"/>
        <s v="CL00514"/>
        <s v="CL00515"/>
        <s v="CL00516"/>
        <s v="CL00517"/>
        <s v="CL00518"/>
        <s v="CL00519"/>
        <s v="CL00520"/>
        <s v="CL00521"/>
        <s v="CL00522"/>
        <s v="CL00523"/>
        <s v="CL00524"/>
        <s v="CL00525"/>
        <s v="CL00526"/>
        <s v="CL00527"/>
        <s v="CL00528"/>
        <s v="CL00529"/>
        <s v="CL00530"/>
        <s v="CL00531"/>
        <s v="CL00532"/>
        <s v="CL00533"/>
        <s v="CL00534"/>
        <s v="CL00535"/>
        <s v="CL00536"/>
        <s v="CL00537"/>
        <s v="CL00538"/>
        <s v="CL00539"/>
        <s v="CL00540"/>
        <s v="CL00541"/>
        <s v="CL00542"/>
        <s v="CL00543"/>
        <s v="CL00544"/>
        <s v="CL00545"/>
        <s v="CL00546"/>
        <s v="CL00547"/>
        <s v="CL00548"/>
        <s v="CL00549"/>
        <s v="CL00550"/>
        <s v="CL00551"/>
        <s v="CL00552"/>
        <s v="CL00553"/>
        <s v="CL00554"/>
        <s v="CL00555"/>
        <s v="CL00556"/>
        <s v="CL00557"/>
        <s v="CL00558"/>
        <s v="CL00559"/>
        <s v="CL00560"/>
        <s v="CL00561"/>
        <s v="CL00562"/>
        <s v="CL00563"/>
        <s v="CL00564"/>
        <s v="CL00565"/>
        <s v="CL00566"/>
        <s v="CL00567"/>
        <s v="CL00568"/>
        <s v="CL00569"/>
        <s v="CL00570"/>
        <s v="CL00571"/>
        <s v="CL00572"/>
        <s v="CL00573"/>
        <s v="CL00574"/>
        <s v="CL00575"/>
        <s v="CL00576"/>
        <s v="CL00577"/>
        <s v="CL00578"/>
        <s v="CL00579"/>
        <s v="CL00580"/>
        <s v="CL00581"/>
        <s v="CL00582"/>
        <s v="CL00583"/>
        <s v="CL00584"/>
        <s v="CL00585"/>
        <s v="CL00586"/>
        <s v="CL00587"/>
        <s v="CL00588"/>
        <s v="CL00589"/>
        <s v="CL00590"/>
        <s v="CL00591"/>
        <s v="CL00592"/>
        <s v="CL00593"/>
        <s v="CL00594"/>
        <s v="CL00595"/>
        <s v="CL00596"/>
        <s v="CL00597"/>
        <s v="CL00598"/>
        <s v="CL00599"/>
        <s v="CL00600"/>
        <s v="CL00601"/>
        <s v="CL00602"/>
        <s v="CL00603"/>
        <s v="CL00604"/>
        <s v="CL00605"/>
        <s v="CL00606"/>
        <s v="CL00607"/>
        <s v="CL00608"/>
        <s v="CL00609"/>
        <s v="CL00610"/>
        <s v="CL00611"/>
        <s v="CL00612"/>
        <s v="CL00613"/>
        <s v="CL00614"/>
        <s v="CL00615"/>
        <s v="CL00616"/>
        <s v="CL00617"/>
        <s v="CL00618"/>
        <s v="CL00619"/>
        <s v="CL00620"/>
        <s v="CL00621"/>
        <s v="CL00622"/>
        <s v="CL00623"/>
        <s v="CL00624"/>
        <s v="CL00625"/>
        <s v="CL00626"/>
        <s v="CL00627"/>
        <s v="CL00628"/>
        <s v="CL00629"/>
        <s v="CL00630"/>
        <s v="CL00631"/>
        <s v="CL00632"/>
        <s v="CL00633"/>
        <s v="CL00634"/>
        <s v="CL00635"/>
        <s v="CL00636"/>
        <s v="CL00637"/>
        <s v="CL00638"/>
        <s v="CL00639"/>
        <s v="CL00640"/>
        <s v="CL00641"/>
        <s v="CL00642"/>
        <s v="CL00643"/>
        <s v="CL00644"/>
        <s v="CL00645"/>
        <s v="CL00646"/>
        <s v="CL00647"/>
        <s v="CL00648"/>
        <s v="CL00649"/>
        <s v="CL00650"/>
        <s v="CL00651"/>
        <s v="CL00652"/>
        <s v="CL00653"/>
        <s v="CL00654"/>
        <s v="CL00655"/>
        <s v="CL00656"/>
        <s v="CL00657"/>
        <s v="CL00658"/>
        <s v="CL00659"/>
        <s v="CL00660"/>
        <s v="CL00661"/>
        <s v="CL00662"/>
        <s v="CL00663"/>
        <s v="CL00664"/>
        <s v="CL00665"/>
        <s v="CL00666"/>
        <s v="CL00667"/>
        <s v="CL00668"/>
        <s v="CL00669"/>
        <s v="CL00670"/>
        <s v="CL00671"/>
        <s v="CL00672"/>
        <s v="CL00673"/>
        <s v="CL00674"/>
        <s v="CL00675"/>
        <s v="CL00676"/>
        <s v="CL00677"/>
        <s v="CL00678"/>
        <s v="CL00679"/>
        <s v="CL00680"/>
        <s v="CL00681"/>
        <s v="CL00682"/>
        <s v="CL00683"/>
        <s v="CL00684"/>
        <s v="CL00685"/>
        <s v="CL00686"/>
        <s v="CL00687"/>
        <s v="CL00688"/>
        <s v="CL00689"/>
        <s v="CL00690"/>
        <s v="CL00691"/>
        <s v="CL00692"/>
        <s v="CL00693"/>
        <s v="CL00694"/>
        <s v="CL00695"/>
        <s v="CL00696"/>
        <s v="CL00697"/>
        <s v="CL00698"/>
        <s v="CL00699"/>
        <s v="CL00700"/>
        <s v="CL00701"/>
        <s v="CL00702"/>
        <s v="CL00703"/>
        <s v="CL00704"/>
        <s v="CL00705"/>
        <s v="CL00706"/>
        <s v="CL00707"/>
        <s v="CL00708"/>
        <s v="CL00709"/>
        <s v="CL00710"/>
        <s v="CL00711"/>
        <s v="CL00712"/>
        <s v="CL00713"/>
        <s v="CL00714"/>
        <s v="CL00715"/>
        <s v="CL00716"/>
        <s v="CL00717"/>
        <s v="CL00718"/>
        <s v="CL00719"/>
        <s v="CL00720"/>
        <s v="CL00721"/>
        <s v="CL00722"/>
        <s v="CL00723"/>
        <s v="CL00724"/>
        <s v="CL00725"/>
        <s v="CL00726"/>
        <s v="CL00727"/>
        <s v="CL00728"/>
        <s v="CL00729"/>
        <s v="CL00730"/>
        <s v="CL00731"/>
        <s v="CL00732"/>
        <s v="CL00733"/>
        <s v="CL00734"/>
        <s v="CL00735"/>
        <s v="CL00736"/>
        <s v="CL00737"/>
        <s v="CL00738"/>
        <s v="CL00739"/>
        <s v="CL00740"/>
        <s v="CL00741"/>
        <s v="CL00742"/>
        <s v="CL00743"/>
        <s v="CL00744"/>
        <s v="CL00745"/>
        <s v="CL00746"/>
        <s v="CL00747"/>
        <s v="CL00748"/>
        <s v="CL00749"/>
        <s v="CL00750"/>
        <s v="CL00751"/>
        <s v="CL00752"/>
        <s v="CL00753"/>
        <s v="CL00754"/>
        <s v="CL00755"/>
        <s v="CL00756"/>
        <s v="CL00757"/>
        <s v="CL00758"/>
        <s v="CL00759"/>
        <s v="CL00760"/>
        <s v="CL00761"/>
        <s v="CL00762"/>
        <s v="CL00763"/>
        <s v="CL00764"/>
        <s v="CL00765"/>
        <s v="CL00766"/>
        <s v="CL00767"/>
        <s v="CL00768"/>
        <s v="CL00769"/>
        <s v="CL00770"/>
        <s v="CL00771"/>
        <s v="CL00772"/>
        <s v="CL00773"/>
        <s v="CL00774"/>
        <s v="CL00775"/>
        <s v="CL00776"/>
        <s v="CL00777"/>
        <s v="CL00778"/>
        <s v="CL00779"/>
        <s v="CL00780"/>
        <s v="CL00781"/>
        <s v="CL00782"/>
        <s v="CL00783"/>
        <s v="CL00784"/>
        <s v="CL00785"/>
        <s v="CL00786"/>
        <s v="CL00787"/>
        <s v="CL00788"/>
        <s v="CL00789"/>
        <s v="CL00790"/>
        <s v="CL00791"/>
        <s v="CL00792"/>
        <s v="CL00793"/>
        <s v="CL00794"/>
        <s v="CL00795"/>
        <s v="CL00796"/>
        <s v="CL00797"/>
        <s v="CL00798"/>
        <s v="CL00799"/>
        <s v="CL00800"/>
        <s v="CL00801"/>
        <s v="CL00802"/>
        <s v="CL00803"/>
        <s v="CL00804"/>
        <s v="CL00805"/>
        <s v="CL00806"/>
        <s v="CL00807"/>
        <s v="CL00808"/>
        <s v="CL00809"/>
        <s v="CL00810"/>
        <s v="CL00811"/>
        <s v="CL00812"/>
        <s v="CL00813"/>
        <s v="CL00814"/>
        <s v="CL00815"/>
        <s v="CL00816"/>
        <s v="CL00817"/>
        <s v="CL00818"/>
        <s v="CL00819"/>
        <s v="CL00820"/>
        <s v="CL00821"/>
        <s v="CL00822"/>
        <s v="CL00823"/>
        <s v="CL00824"/>
        <s v="CL00825"/>
        <s v="CL00826"/>
        <s v="CL00827"/>
        <s v="CL00828"/>
        <s v="CL00829"/>
        <s v="CL00830"/>
        <s v="CL00831"/>
        <s v="CL00832"/>
        <s v="CL00833"/>
        <s v="CL00834"/>
        <s v="CL00835"/>
        <s v="CL00836"/>
        <s v="CL00837"/>
        <s v="CL00838"/>
        <s v="CL00839"/>
        <s v="CL00840"/>
        <s v="CL00841"/>
        <s v="CL00842"/>
        <s v="CL00843"/>
        <s v="CL00844"/>
        <s v="CL00845"/>
        <s v="CL00846"/>
        <s v="CL00847"/>
        <s v="CL00848"/>
        <s v="CL00849"/>
        <s v="CL00850"/>
        <s v="CL00851"/>
        <s v="CL00852"/>
        <s v="CL00853"/>
        <s v="CL00854"/>
        <s v="CL00855"/>
        <s v="CL00856"/>
        <s v="CL00857"/>
        <s v="CL00858"/>
        <s v="CL00859"/>
        <s v="CL00860"/>
        <s v="CL00861"/>
        <s v="CL00862"/>
        <s v="CL00863"/>
        <s v="CL00864"/>
        <s v="CL00865"/>
        <s v="CL00866"/>
        <s v="CL00867"/>
        <s v="CL00868"/>
        <s v="CL00869"/>
        <s v="CL00870"/>
        <s v="CL00871"/>
        <s v="CL00872"/>
        <s v="CL00873"/>
        <s v="CL00874"/>
        <s v="CL00875"/>
        <s v="CL00876"/>
        <s v="CL00877"/>
        <s v="CL00878"/>
        <s v="CL00879"/>
        <s v="CL00880"/>
        <s v="CL00881"/>
        <s v="CL00882"/>
        <s v="CL00883"/>
        <s v="CL00884"/>
        <s v="CL00885"/>
        <s v="CL00886"/>
        <s v="CL00887"/>
        <s v="CL00888"/>
        <s v="CL00889"/>
        <s v="CL00890"/>
        <s v="CL00891"/>
        <s v="CL00892"/>
        <s v="CL00893"/>
        <s v="CL00894"/>
        <s v="CL00895"/>
        <s v="CL00896"/>
        <s v="CL00897"/>
        <s v="CL00898"/>
        <s v="CL00899"/>
        <s v="CL00900"/>
        <s v="CL00901"/>
        <s v="CL00902"/>
        <s v="CL00903"/>
        <s v="CL00904"/>
        <s v="CL00905"/>
        <s v="CL00906"/>
        <s v="CL00907"/>
        <s v="CL00908"/>
        <s v="CL00909"/>
        <s v="CL00910"/>
        <s v="CL00911"/>
        <s v="CL00912"/>
        <s v="CL00913"/>
        <s v="CL00914"/>
        <s v="CL00915"/>
        <s v="CL00916"/>
        <s v="CL00917"/>
        <s v="CL00918"/>
        <s v="CL00919"/>
        <s v="CL00920"/>
        <s v="CL00921"/>
        <s v="CL00922"/>
        <s v="CL00923"/>
        <s v="CL00924"/>
        <s v="CL00925"/>
        <s v="CL00926"/>
        <s v="CL00927"/>
        <s v="CL00928"/>
        <s v="CL00929"/>
        <s v="CL00930"/>
        <s v="CL00931"/>
        <s v="CL00932"/>
        <s v="CL00933"/>
        <s v="CL00934"/>
        <s v="CL00935"/>
        <s v="CL00936"/>
        <s v="CL00937"/>
        <s v="CL00938"/>
        <s v="CL00939"/>
        <s v="CL00940"/>
        <s v="CL00941"/>
        <s v="CL00942"/>
        <s v="CL00943"/>
        <s v="CL00944"/>
        <s v="CL00945"/>
        <s v="CL00946"/>
        <s v="CL00947"/>
        <s v="CL00948"/>
        <s v="CL00949"/>
        <s v="CL00950"/>
        <s v="CL00951"/>
        <s v="CL00952"/>
        <s v="CL00953"/>
        <s v="CL00954"/>
        <s v="CL00955"/>
        <s v="CL00956"/>
        <s v="CL00957"/>
        <s v="CL00958"/>
        <s v="CL00959"/>
        <s v="CL00960"/>
        <s v="CL00961"/>
        <s v="CL00962"/>
        <s v="CL00963"/>
        <s v="CL00964"/>
        <s v="CL00965"/>
        <s v="CL00966"/>
        <s v="CL00967"/>
        <s v="CL00968"/>
        <s v="CL00969"/>
        <s v="CL00970"/>
        <s v="CL00971"/>
        <s v="CL00972"/>
        <s v="CL00973"/>
        <s v="CL00974"/>
        <s v="CL00975"/>
        <s v="CL00976"/>
        <s v="CL00977"/>
        <s v="CL00978"/>
        <s v="CL00979"/>
        <s v="CL00980"/>
        <s v="CL00981"/>
        <s v="CL00982"/>
        <s v="CL00983"/>
        <s v="CL00984"/>
        <s v="CL00985"/>
        <s v="CL00986"/>
        <s v="CL00987"/>
        <s v="CL00988"/>
        <s v="CL00989"/>
        <s v="CL00990"/>
        <s v="CL00991"/>
        <s v="CL00992"/>
        <s v="CL00993"/>
        <s v="CL00994"/>
        <s v="CL00995"/>
        <s v="CL00996"/>
        <s v="CL00997"/>
        <s v="CL00998"/>
        <s v="CL00999"/>
        <s v="CL01000"/>
        <s v="CL01001"/>
        <s v="CL01002"/>
        <s v="CL01003"/>
        <s v="CL01004"/>
        <s v="CL01005"/>
        <s v="CL01006"/>
        <s v="CL01007"/>
        <s v="CL01008"/>
        <s v="CL01009"/>
        <s v="CL01010"/>
        <s v="CL01011"/>
        <s v="CL01012"/>
        <s v="CL01013"/>
        <s v="CL01014"/>
        <s v="CL01015"/>
        <s v="CL01016"/>
        <s v="CL01017"/>
        <s v="CL01018"/>
        <s v="CL01019"/>
        <s v="CL01020"/>
        <s v="CL01021"/>
        <s v="CL01022"/>
        <s v="CL01023"/>
        <s v="CL01024"/>
        <s v="CL01025"/>
        <s v="CL01026"/>
        <s v="CL01027"/>
        <s v="CL01028"/>
        <s v="CL01029"/>
        <s v="CL01030"/>
        <s v="CL01031"/>
        <s v="CL01032"/>
        <s v="CL01033"/>
        <s v="CL01034"/>
        <s v="CL01035"/>
        <s v="CL01036"/>
        <s v="CL01037"/>
        <s v="CL01038"/>
        <s v="CL01039"/>
        <s v="CL01040"/>
        <s v="CL01041"/>
        <s v="CL01042"/>
        <s v="CL01043"/>
        <s v="CL01044"/>
        <s v="CL01045"/>
        <s v="CL01046"/>
        <s v="CL01047"/>
        <s v="CL01048"/>
        <s v="CL01049"/>
        <s v="CL01050"/>
        <s v="CL01051"/>
        <s v="CL01052"/>
        <s v="CL01053"/>
        <s v="CL01054"/>
        <s v="CL01055"/>
        <s v="CL01056"/>
        <s v="CL01057"/>
        <s v="CL01058"/>
        <s v="CL01059"/>
        <s v="CL01060"/>
        <s v="CL01061"/>
        <s v="CL01062"/>
        <s v="CL01063"/>
        <s v="CL01064"/>
        <s v="CL01065"/>
        <s v="CL01066"/>
        <s v="CL01067"/>
        <s v="CL01068"/>
        <s v="CL01069"/>
        <s v="CL01070"/>
        <s v="CL01071"/>
        <s v="CL01072"/>
        <s v="CL01073"/>
        <s v="CL01074"/>
        <s v="CL01075"/>
        <s v="CL01076"/>
        <s v="CL01077"/>
        <s v="CL01078"/>
        <s v="CL01079"/>
        <s v="CL01080"/>
        <s v="CL01081"/>
        <s v="CL01082"/>
        <s v="CL01083"/>
        <s v="CL01084"/>
        <s v="CL01085"/>
        <s v="CL01086"/>
        <s v="CL01087"/>
        <s v="CL01088"/>
        <s v="CL01089"/>
        <s v="CL01090"/>
        <s v="CL01091"/>
        <s v="CL01092"/>
        <s v="CL01093"/>
        <s v="CL01094"/>
        <s v="CL01095"/>
        <s v="CL01096"/>
        <s v="CL01097"/>
        <s v="CL01098"/>
        <s v="CL01099"/>
        <s v="CL01100"/>
        <s v="CL01101"/>
        <s v="CL01102"/>
        <s v="CL01103"/>
        <s v="CL01104"/>
        <s v="CL01105"/>
        <s v="CL01106"/>
        <s v="CL01107"/>
        <s v="CL01108"/>
        <s v="CL01109"/>
        <s v="CL01110"/>
        <s v="CL01111"/>
        <s v="CL01112"/>
        <s v="CL01113"/>
        <s v="CL01114"/>
        <s v="CL01115"/>
        <s v="CL01116"/>
        <s v="CL01117"/>
        <s v="CL01118"/>
        <s v="CL01119"/>
        <s v="CL01120"/>
        <s v="CL01121"/>
        <s v="CL01122"/>
        <s v="CL01123"/>
        <s v="CL01124"/>
        <s v="CL01125"/>
        <s v="CL01126"/>
        <s v="CL01127"/>
        <s v="CL01128"/>
        <s v="CL01129"/>
        <s v="CL01130"/>
        <s v="CL01131"/>
        <s v="CL01132"/>
        <s v="CL01133"/>
        <s v="CL01134"/>
        <s v="CL01135"/>
        <s v="CL01136"/>
        <s v="CL01137"/>
        <s v="CL01138"/>
        <s v="CL01139"/>
        <s v="CL01140"/>
        <s v="CL01141"/>
        <s v="CL01142"/>
        <s v="CL01143"/>
        <s v="CL01144"/>
        <s v="CL01145"/>
        <s v="CL01146"/>
        <s v="CL01147"/>
        <s v="CL01148"/>
        <s v="CL01149"/>
        <s v="CL01150"/>
        <s v="CL01151"/>
        <s v="CL01152"/>
        <s v="CL01153"/>
        <s v="CL01154"/>
        <s v="CL01155"/>
        <s v="CL01156"/>
        <s v="CL01157"/>
        <s v="CL01158"/>
        <s v="CL01159"/>
        <s v="CL01160"/>
        <s v="CL01161"/>
        <s v="CL01162"/>
        <s v="CL01163"/>
        <s v="CL01164"/>
        <s v="CL01165"/>
        <s v="CL01166"/>
        <s v="CL01167"/>
        <s v="CL01168"/>
        <s v="CL01169"/>
        <s v="CL01170"/>
        <s v="CL01171"/>
        <s v="CL01172"/>
        <s v="CL01173"/>
        <s v="CL01174"/>
        <s v="CL01175"/>
        <s v="CL01176"/>
        <s v="CL01177"/>
        <s v="CL01178"/>
        <s v="CL01179"/>
        <s v="CL01180"/>
        <s v="CL01181"/>
        <s v="CL01182"/>
        <s v="CL01183"/>
        <s v="CL01184"/>
        <s v="CL01185"/>
        <s v="CL01186"/>
        <s v="CL01187"/>
        <s v="CL01188"/>
        <s v="CL01189"/>
        <s v="CL01190"/>
        <s v="CL01191"/>
        <s v="CL01192"/>
        <s v="CL01193"/>
        <s v="CL01194"/>
        <s v="CL01195"/>
        <s v="CL01196"/>
        <s v="CL01197"/>
        <s v="CL01198"/>
        <s v="CL01199"/>
        <s v="CL01200"/>
        <s v="CL01201"/>
        <s v="CL01202"/>
        <s v="CL01203"/>
        <s v="CL01204"/>
        <s v="CL01205"/>
        <s v="CL01206"/>
        <s v="CL01207"/>
        <s v="CL01208"/>
        <s v="CL01209"/>
        <s v="CL01210"/>
        <s v="CL01211"/>
        <s v="CL01212"/>
        <s v="CL01213"/>
        <s v="CL01214"/>
        <s v="CL01215"/>
        <s v="CL01216"/>
        <s v="CL01217"/>
        <s v="CL01218"/>
        <s v="CL01219"/>
        <s v="CL01220"/>
        <s v="CL01221"/>
        <s v="CL01222"/>
        <s v="CL01223"/>
        <s v="CL01224"/>
        <s v="CL01225"/>
        <s v="CL01226"/>
        <s v="CL01227"/>
        <s v="CL01228"/>
        <s v="CL01229"/>
        <s v="CL01230"/>
        <s v="CL01231"/>
        <s v="CL01232"/>
        <s v="CL01233"/>
        <s v="CL01234"/>
        <s v="CL01235"/>
        <s v="CL01236"/>
        <s v="CL01237"/>
        <s v="CL01238"/>
        <s v="CL01239"/>
        <s v="CL01240"/>
        <s v="CL01241"/>
        <s v="CL01242"/>
        <s v="CL01243"/>
        <s v="CL01244"/>
        <s v="CL01245"/>
        <s v="CL01246"/>
        <s v="CL01247"/>
        <s v="CL01248"/>
        <s v="CL01249"/>
        <s v="CL01250"/>
        <s v="CL01251"/>
        <s v="CL01252"/>
        <s v="CL01253"/>
        <s v="CL01254"/>
        <s v="CL01255"/>
        <s v="CL01256"/>
        <s v="CL01257"/>
        <s v="CL01258"/>
        <s v="CL01259"/>
        <s v="CL01260"/>
        <s v="CL01261"/>
        <s v="CL01262"/>
        <s v="CL01263"/>
        <s v="CL01264"/>
        <s v="CL01265"/>
        <s v="CL01266"/>
        <s v="CL01267"/>
        <s v="CL01268"/>
        <s v="CL01269"/>
        <s v="CL01270"/>
        <s v="CL01271"/>
        <s v="CL01272"/>
        <s v="CL01273"/>
        <s v="CL01274"/>
        <s v="CL01275"/>
        <s v="CL01276"/>
        <s v="CL01277"/>
        <s v="CL01278"/>
        <s v="CL01279"/>
        <s v="CL01280"/>
        <s v="CL01281"/>
        <s v="CL01282"/>
        <s v="CL01283"/>
        <s v="CL01284"/>
        <s v="CL01285"/>
        <s v="CL01286"/>
        <s v="CL01287"/>
        <s v="CL01288"/>
        <s v="CL01289"/>
        <s v="CL01290"/>
        <s v="CL01291"/>
        <s v="CL01292"/>
        <s v="CL01293"/>
        <s v="CL01294"/>
        <s v="CL01295"/>
        <s v="CL01296"/>
        <s v="CL01297"/>
        <s v="CL01298"/>
        <s v="CL01299"/>
        <s v="CL01300"/>
        <s v="CL01301"/>
        <s v="CL01302"/>
        <s v="CL01303"/>
        <s v="CL01304"/>
        <s v="CL01305"/>
        <s v="CL01306"/>
        <s v="CL01307"/>
        <s v="CL01308"/>
        <s v="CL01309"/>
        <s v="CL01310"/>
        <s v="CL01311"/>
        <s v="CL01312"/>
        <s v="CL01313"/>
        <s v="CL01314"/>
        <s v="CL01315"/>
        <s v="CL01316"/>
        <s v="CL01317"/>
        <s v="CL01318"/>
        <s v="CL01319"/>
        <s v="CL01320"/>
        <s v="CL01321"/>
        <s v="CL01322"/>
        <s v="CL01323"/>
        <s v="CL01324"/>
        <s v="CL01325"/>
        <s v="CL01326"/>
        <s v="CL01327"/>
        <s v="CL01328"/>
        <s v="CL01329"/>
        <s v="CL01330"/>
        <s v="CL01331"/>
        <s v="CL01332"/>
        <s v="CL01333"/>
        <s v="CL01334"/>
        <s v="CL01335"/>
        <s v="CL01336"/>
        <s v="CL01337"/>
        <s v="CL01338"/>
        <s v="CL01339"/>
        <s v="CL01340"/>
        <s v="CL01341"/>
        <s v="CL01342"/>
        <s v="CL01343"/>
        <s v="CL01344"/>
        <s v="CL01345"/>
        <s v="CL01346"/>
        <s v="CL01347"/>
        <s v="CL01348"/>
        <s v="CL01349"/>
        <s v="CL01350"/>
        <s v="CL01351"/>
        <s v="CL01352"/>
        <s v="CL01353"/>
        <s v="CL01354"/>
        <s v="CL01355"/>
        <s v="CL01356"/>
        <s v="CL01357"/>
        <s v="CL01358"/>
        <s v="CL01359"/>
        <s v="CL01360"/>
        <s v="CL01361"/>
        <s v="CL01362"/>
        <s v="CL01363"/>
        <s v="CL01364"/>
        <s v="CL01365"/>
        <s v="CL01366"/>
        <s v="CL01367"/>
        <s v="CL01368"/>
        <s v="CL01369"/>
        <s v="CL01370"/>
        <s v="CL01371"/>
        <s v="CL01372"/>
        <s v="CL01373"/>
        <s v="CL01374"/>
        <s v="CL01375"/>
        <s v="CL01376"/>
        <s v="CL01377"/>
        <s v="CL01378"/>
        <s v="CL01379"/>
        <s v="CL01380"/>
        <s v="CL01381"/>
        <s v="CL01382"/>
        <s v="CL01383"/>
        <s v="CL01384"/>
        <s v="CL01385"/>
        <s v="CL01386"/>
        <s v="CL01387"/>
        <s v="CL01388"/>
        <s v="CL01389"/>
        <s v="CL01390"/>
        <s v="CL01391"/>
        <s v="CL01392"/>
        <s v="CL01393"/>
        <s v="CL01394"/>
        <s v="CL01395"/>
        <s v="CL01396"/>
        <s v="CL01397"/>
        <s v="CL01398"/>
        <s v="CL01399"/>
        <s v="CL01400"/>
        <s v="CL01401"/>
        <s v="CL01402"/>
        <s v="CL01403"/>
        <s v="CL01404"/>
        <s v="CL01405"/>
        <s v="CL01406"/>
        <s v="CL01407"/>
        <s v="CL01408"/>
        <s v="CL01409"/>
        <s v="CL01410"/>
        <s v="CL01411"/>
        <s v="CL01412"/>
        <s v="CL01413"/>
        <s v="CL01414"/>
        <s v="CL01415"/>
        <s v="CL01416"/>
        <s v="CL01417"/>
        <s v="CL01418"/>
        <s v="CL01419"/>
        <s v="CL01420"/>
        <s v="CL01421"/>
        <s v="CL01422"/>
        <s v="CL01423"/>
        <s v="CL01424"/>
        <s v="CL01425"/>
        <s v="CL01426"/>
        <s v="CL01427"/>
        <s v="CL01428"/>
        <s v="CL01429"/>
        <s v="CL01430"/>
        <s v="CL01431"/>
        <s v="CL01432"/>
        <s v="CL01433"/>
        <s v="CL01434"/>
        <s v="CL01435"/>
        <s v="CL01436"/>
        <s v="CL01437"/>
        <s v="CL01438"/>
        <s v="CL01439"/>
        <s v="CL01440"/>
        <s v="CL01441"/>
        <s v="CL01442"/>
        <s v="CL01443"/>
        <s v="CL01444"/>
        <s v="CL01445"/>
        <s v="CL01446"/>
        <s v="CL01447"/>
        <s v="CL01448"/>
        <s v="CL01449"/>
        <s v="CL01450"/>
        <s v="CL01451"/>
        <s v="CL01452"/>
        <s v="CL01453"/>
        <s v="CL01454"/>
        <s v="CL01455"/>
        <s v="CL01456"/>
        <s v="CL01457"/>
        <s v="CL01458"/>
        <s v="CL01459"/>
        <s v="CL01460"/>
        <s v="CL01461"/>
        <s v="CL01462"/>
        <s v="CL01463"/>
        <s v="CL01464"/>
        <s v="CL01465"/>
        <s v="CL01466"/>
        <s v="CL01467"/>
        <s v="CL01468"/>
        <s v="CL01469"/>
        <s v="CL01470"/>
        <s v="CL01471"/>
        <s v="CL01472"/>
        <s v="CL01473"/>
        <s v="CL01474"/>
        <s v="CL01475"/>
        <s v="CL01476"/>
        <s v="CL01477"/>
        <s v="CL01478"/>
        <s v="CL01479"/>
        <s v="CL01480"/>
        <s v="CL01481"/>
        <s v="CL01482"/>
        <s v="CL01483"/>
        <s v="CL01484"/>
        <s v="CL01485"/>
        <s v="CL01486"/>
        <s v="CL01487"/>
        <s v="CL01488"/>
        <s v="CL01489"/>
        <s v="CL01490"/>
        <s v="CL01491"/>
        <s v="CL01492"/>
        <s v="CL01493"/>
        <s v="CL01494"/>
        <s v="CL01495"/>
        <s v="CL01496"/>
        <s v="CL01497"/>
        <s v="CL01498"/>
        <s v="CL01499"/>
        <s v="CL01500"/>
        <s v="CL01501"/>
        <s v="CL01502"/>
        <s v="CL01503"/>
        <s v="CL01504"/>
        <s v="CL01505"/>
        <s v="CL01506"/>
        <s v="CL01507"/>
        <s v="CL01508"/>
        <s v="CL01509"/>
        <s v="CL01510"/>
        <s v="CL01511"/>
        <s v="CL01512"/>
        <s v="CL01513"/>
        <s v="CL01514"/>
        <s v="CL01515"/>
        <s v="CL01516"/>
        <s v="CL01517"/>
        <s v="CL01518"/>
        <s v="CL01519"/>
        <s v="CL01520"/>
        <s v="CL01521"/>
        <s v="CL01522"/>
        <s v="CL01523"/>
        <s v="CL01524"/>
        <s v="CL01525"/>
        <s v="CL01526"/>
        <s v="CL01527"/>
        <s v="CL01528"/>
        <s v="CL01529"/>
        <s v="CL01530"/>
        <s v="CL01531"/>
        <s v="CL01532"/>
        <s v="CL01533"/>
        <s v="CL01534"/>
        <s v="CL01535"/>
        <s v="CL01536"/>
        <s v="CL01537"/>
        <s v="CL01538"/>
        <s v="CL01539"/>
        <s v="CL01540"/>
        <s v="CL01541"/>
        <s v="CL01542"/>
        <s v="CL01543"/>
        <s v="CL01544"/>
        <s v="CL01545"/>
        <s v="CL01546"/>
        <s v="CL01547"/>
        <s v="CL01548"/>
        <s v="CL01549"/>
        <s v="CL01550"/>
        <s v="CL01551"/>
        <s v="CL01552"/>
        <s v="CL01553"/>
        <s v="CL01554"/>
        <s v="CL01555"/>
        <s v="CL01556"/>
        <s v="CL01557"/>
        <s v="CL01558"/>
        <s v="CL01559"/>
        <s v="CL01560"/>
        <s v="CL01561"/>
        <s v="CL01562"/>
        <s v="CL01563"/>
        <s v="CL01564"/>
        <s v="CL01565"/>
        <s v="CL01566"/>
        <s v="CL01567"/>
        <s v="CL01568"/>
        <s v="CL01569"/>
        <s v="CL01570"/>
        <s v="CL01571"/>
        <s v="CL01572"/>
        <s v="CL01573"/>
        <s v="CL01574"/>
        <s v="CL01575"/>
        <s v="CL01576"/>
        <s v="CL01577"/>
        <s v="CL01578"/>
        <s v="CL01579"/>
        <s v="CL01580"/>
        <s v="CL01581"/>
        <s v="CL01582"/>
        <s v="CL01583"/>
        <s v="CL01584"/>
        <s v="CL01585"/>
        <s v="CL01586"/>
        <s v="CL01587"/>
        <s v="CL01588"/>
        <s v="CL01589"/>
        <s v="CL01590"/>
        <s v="CL01591"/>
        <s v="CL01592"/>
        <s v="CL01593"/>
        <s v="CL01594"/>
        <s v="CL01595"/>
        <s v="CL01596"/>
        <s v="CL01597"/>
        <s v="CL01598"/>
        <s v="CL01599"/>
        <s v="CL01600"/>
        <s v="CL01601"/>
        <s v="CL01602"/>
        <s v="CL01603"/>
        <s v="CL01604"/>
        <s v="CL01605"/>
        <s v="CL01606"/>
        <s v="CL01607"/>
        <s v="CL01608"/>
        <s v="CL01609"/>
        <s v="CL01610"/>
        <s v="CL01611"/>
        <s v="CL01612"/>
        <s v="CL01613"/>
        <s v="CL01614"/>
        <s v="CL01615"/>
        <s v="CL01616"/>
        <s v="CL01617"/>
        <s v="CL01618"/>
        <s v="CL01619"/>
        <s v="CL01620"/>
        <s v="CL01621"/>
        <s v="CL01622"/>
        <s v="CL01623"/>
        <s v="CL01624"/>
        <s v="CL01625"/>
        <s v="CL01626"/>
        <s v="CL01627"/>
        <s v="CL01628"/>
        <s v="CL01629"/>
        <s v="CL01630"/>
        <s v="CL01631"/>
        <s v="CL01632"/>
        <s v="CL01633"/>
        <s v="CL01634"/>
        <s v="CL01635"/>
        <s v="CL01636"/>
        <s v="CL01637"/>
        <s v="CL01638"/>
        <s v="CL01639"/>
        <s v="CL01640"/>
        <s v="CL01641"/>
        <s v="CL01642"/>
        <s v="CL01643"/>
        <s v="CL01644"/>
        <s v="CL01645"/>
        <s v="CL01646"/>
        <s v="CL01647"/>
        <s v="CL01648"/>
        <s v="CL01649"/>
        <s v="CL01650"/>
        <s v="CL01651"/>
        <s v="CL01652"/>
        <s v="CL01653"/>
        <s v="CL01654"/>
        <s v="CL01655"/>
        <s v="CL01656"/>
        <s v="CL01657"/>
        <s v="CL01658"/>
        <s v="CL01659"/>
        <s v="CL01660"/>
        <s v="CL01661"/>
        <s v="CL01662"/>
        <s v="CL01663"/>
        <s v="CL01664"/>
        <s v="CL01665"/>
        <s v="CL01666"/>
        <s v="CL01667"/>
        <s v="CL01668"/>
        <s v="CL01669"/>
        <s v="CL01670"/>
        <s v="CL01671"/>
        <s v="CL01672"/>
        <s v="CL01673"/>
        <s v="CL01674"/>
        <s v="CL01675"/>
        <s v="CL01676"/>
        <s v="CL01677"/>
        <s v="CL01678"/>
        <s v="CL01679"/>
        <s v="CL01680"/>
        <s v="CL01681"/>
        <s v="CL01682"/>
        <s v="CL01683"/>
        <s v="CL01684"/>
        <s v="CL01685"/>
        <s v="CL01686"/>
        <s v="CL01687"/>
        <s v="CL01688"/>
        <s v="CL01689"/>
        <s v="CL01690"/>
        <s v="CL01691"/>
        <s v="CL01692"/>
        <s v="CL01693"/>
        <s v="CL01694"/>
        <s v="CL01695"/>
        <s v="CL01696"/>
        <s v="CL01697"/>
        <s v="CL01698"/>
        <s v="CL01699"/>
        <s v="CL01700"/>
        <s v="CL01701"/>
        <s v="CL01702"/>
        <s v="CL01703"/>
        <s v="CL01704"/>
        <s v="CL01705"/>
        <s v="CL01706"/>
        <s v="CL01707"/>
        <s v="CL01708"/>
        <s v="CL01709"/>
        <s v="CL01710"/>
        <s v="CL01711"/>
        <s v="CL01712"/>
        <s v="CL01713"/>
        <s v="CL01714"/>
        <s v="CL01715"/>
        <s v="CL01716"/>
        <s v="CL01717"/>
        <s v="CL01718"/>
        <s v="CL01719"/>
        <s v="CL01720"/>
        <s v="CL01721"/>
        <s v="CL01722"/>
        <s v="CL01723"/>
        <s v="CL01724"/>
        <s v="CL01725"/>
        <s v="CL01726"/>
        <s v="CL01727"/>
        <s v="CL01728"/>
        <s v="CL01729"/>
        <s v="CL01730"/>
        <s v="CL01731"/>
        <s v="CL01732"/>
        <s v="CL01733"/>
        <s v="CL01734"/>
        <s v="CL01735"/>
        <s v="CL01736"/>
        <s v="CL01737"/>
        <s v="CL01738"/>
        <s v="CL01739"/>
        <s v="CL01740"/>
        <s v="CL01741"/>
        <s v="CL01742"/>
        <s v="CL01743"/>
        <s v="CL01744"/>
        <s v="CL01745"/>
        <s v="CL01746"/>
        <s v="CL01747"/>
        <s v="CL01748"/>
        <s v="CL01749"/>
        <s v="CL01750"/>
        <s v="CL01751"/>
        <s v="CL01752"/>
        <s v="CL01753"/>
        <s v="CL01754"/>
        <s v="CL01755"/>
        <s v="CL01756"/>
        <s v="CL01757"/>
        <s v="CL01758"/>
        <s v="CL01759"/>
        <s v="CL01760"/>
        <s v="CL01761"/>
        <s v="CL01762"/>
        <s v="CL01763"/>
        <s v="CL01764"/>
        <s v="CL01765"/>
        <s v="CL01766"/>
        <s v="CL01767"/>
        <s v="CL01768"/>
        <s v="CL01769"/>
        <s v="CL01770"/>
        <s v="CL01771"/>
        <s v="CL01772"/>
        <s v="CL01773"/>
        <s v="CL01774"/>
        <s v="CL01775"/>
        <s v="CL01776"/>
        <s v="CL01777"/>
        <s v="CL01778"/>
        <s v="CL01779"/>
        <s v="CL01780"/>
        <s v="CL01781"/>
        <s v="CL01782"/>
        <s v="CL01783"/>
        <s v="CL01784"/>
        <s v="CL01785"/>
        <s v="CL01786"/>
        <s v="CL01787"/>
        <s v="CL01788"/>
        <s v="CL01789"/>
        <s v="CL01790"/>
        <s v="CL01791"/>
        <s v="CL01792"/>
        <s v="CL01793"/>
        <s v="CL01794"/>
        <s v="CL01795"/>
        <s v="CL01796"/>
        <s v="CL01797"/>
        <s v="CL01798"/>
        <s v="CL01799"/>
        <s v="CL01800"/>
        <s v="CL01801"/>
        <s v="CL01802"/>
        <s v="CL01803"/>
        <s v="CL01804"/>
        <s v="CL01805"/>
        <s v="CL01806"/>
        <s v="CL01807"/>
        <s v="CL01808"/>
        <s v="CL01809"/>
        <s v="CL01810"/>
        <s v="CL01811"/>
        <s v="CL01812"/>
        <s v="CL01813"/>
        <s v="CL01814"/>
        <s v="CL01815"/>
        <s v="CL01816"/>
        <s v="CL01817"/>
        <s v="CL01818"/>
        <s v="CL01819"/>
        <s v="CL01820"/>
        <s v="CL01821"/>
        <s v="CL01822"/>
        <s v="CL01823"/>
        <s v="CL01824"/>
        <s v="CL01825"/>
        <s v="CL01826"/>
        <s v="CL01827"/>
        <s v="CL01828"/>
        <s v="CL01829"/>
        <s v="CL01830"/>
        <s v="CL01831"/>
        <s v="CL01832"/>
        <s v="CL01833"/>
        <s v="CL01834"/>
        <s v="CL01835"/>
        <s v="CL01836"/>
        <s v="CL01837"/>
        <s v="CL01838"/>
        <s v="CL01839"/>
        <s v="CL01840"/>
        <s v="CL01841"/>
        <s v="CL01842"/>
        <s v="CL01843"/>
        <s v="CL01844"/>
        <s v="CL01845"/>
        <s v="CL01846"/>
        <s v="CL01847"/>
        <s v="CL01848"/>
        <s v="CL01849"/>
        <s v="CL01850"/>
        <s v="CL01851"/>
        <s v="CL01852"/>
        <s v="CL01853"/>
        <s v="CL01854"/>
        <s v="CL01855"/>
        <s v="CL01856"/>
        <s v="CL01857"/>
        <s v="CL01858"/>
        <s v="CL01859"/>
        <s v="CL01860"/>
        <s v="CL01861"/>
        <s v="CL01862"/>
        <s v="CL01863"/>
        <s v="CL01864"/>
        <s v="CL01865"/>
        <s v="CL01866"/>
        <s v="CL01867"/>
        <s v="CL01868"/>
        <s v="CL01869"/>
        <s v="CL01870"/>
        <s v="CL01871"/>
        <s v="CL01872"/>
        <s v="CL01873"/>
        <s v="CL01874"/>
        <s v="CL01875"/>
        <s v="CL01876"/>
        <s v="CL01877"/>
        <s v="CL01878"/>
        <s v="CL01879"/>
        <s v="CL01880"/>
        <s v="CL01881"/>
        <s v="CL01882"/>
        <s v="CL01883"/>
        <s v="CL01884"/>
        <s v="CL01885"/>
        <s v="CL01886"/>
        <s v="CL01887"/>
        <s v="CL01888"/>
        <s v="CL01889"/>
        <s v="CL01890"/>
        <s v="CL01891"/>
        <s v="CL01892"/>
        <s v="CL01893"/>
        <s v="CL01894"/>
        <s v="CL01895"/>
        <s v="CL01896"/>
        <s v="CL01897"/>
        <s v="CL01898"/>
        <s v="CL01899"/>
        <s v="CL01900"/>
        <s v="CL01901"/>
        <s v="CL01902"/>
        <s v="CL01903"/>
        <s v="CL01904"/>
        <s v="CL01905"/>
        <s v="CL01906"/>
        <s v="CL01907"/>
        <s v="CL01908"/>
        <s v="CL01909"/>
        <s v="CL01910"/>
        <s v="CL01911"/>
        <s v="CL01912"/>
        <s v="CL01913"/>
        <s v="CL01914"/>
        <s v="CL01915"/>
        <s v="CL01916"/>
        <s v="CL01917"/>
        <s v="CL01918"/>
        <s v="CL01919"/>
        <s v="CL01920"/>
        <s v="CL01921"/>
        <s v="CL01922"/>
        <s v="CL01923"/>
        <s v="CL01924"/>
        <s v="CL01925"/>
        <s v="CL01926"/>
        <s v="CL01927"/>
        <s v="CL01928"/>
        <s v="CL01929"/>
        <s v="CL01930"/>
        <s v="CL01931"/>
        <s v="CL01932"/>
        <s v="CL01933"/>
        <s v="CL01934"/>
        <s v="CL01935"/>
        <s v="CL01936"/>
        <s v="CL01937"/>
        <s v="CL01938"/>
        <s v="CL01939"/>
        <s v="CL01940"/>
        <s v="CL01941"/>
        <s v="CL01942"/>
        <s v="CL01943"/>
        <s v="CL01944"/>
        <s v="CL01945"/>
        <s v="CL01946"/>
        <s v="CL01947"/>
        <s v="CL01948"/>
        <s v="CL01949"/>
        <s v="CL01950"/>
        <s v="CL01951"/>
        <s v="CL01952"/>
        <s v="CL01953"/>
        <s v="CL01954"/>
        <s v="CL01955"/>
        <s v="CL01956"/>
        <s v="CL01957"/>
        <s v="CL01958"/>
        <s v="CL01959"/>
        <s v="CL01960"/>
        <s v="CL01961"/>
        <s v="CL01962"/>
        <s v="CL01963"/>
        <s v="CL01964"/>
        <s v="CL01965"/>
        <s v="CL01966"/>
        <s v="CL01967"/>
        <s v="CL01968"/>
        <s v="CL01969"/>
        <s v="CL01970"/>
        <s v="CL01971"/>
        <s v="CL01972"/>
        <s v="CL01973"/>
        <s v="CL01974"/>
        <s v="CL01975"/>
        <s v="CL01976"/>
        <s v="CL01977"/>
        <s v="CL01978"/>
        <s v="CL01979"/>
        <s v="CL01980"/>
        <s v="CL01981"/>
        <s v="CL01982"/>
        <s v="CL01983"/>
        <s v="CL01984"/>
        <s v="CL01985"/>
        <s v="CL01986"/>
        <s v="CL01987"/>
        <s v="CL01988"/>
        <s v="CL01989"/>
        <s v="CL01990"/>
        <s v="CL01991"/>
        <s v="CL01992"/>
        <s v="CL01993"/>
        <s v="CL01994"/>
        <s v="CL01995"/>
        <s v="CL01996"/>
        <s v="CL01997"/>
        <s v="CL01998"/>
        <s v="CL01999"/>
        <s v="CL02000"/>
        <s v="CL02001"/>
        <s v="CL02002"/>
        <s v="CL02003"/>
        <s v="CL02004"/>
        <s v="CL02005"/>
        <s v="CL02006"/>
        <s v="CL02007"/>
        <s v="CL02008"/>
        <s v="CL02009"/>
        <s v="CL02010"/>
        <s v="CL02011"/>
        <s v="CL02012"/>
        <s v="CL02013"/>
        <s v="CL02014"/>
        <s v="CL02015"/>
        <s v="CL02016"/>
        <s v="CL02017"/>
        <s v="CL02018"/>
        <s v="CL02019"/>
        <s v="CL02020"/>
        <s v="CL02021"/>
        <s v="CL02022"/>
        <s v="CL02023"/>
        <s v="CL02024"/>
        <s v="CL02025"/>
        <s v="CL02026"/>
        <s v="CL02027"/>
        <s v="CL02028"/>
        <s v="CL02029"/>
        <s v="CL02030"/>
        <s v="CL02031"/>
        <s v="CL02032"/>
        <s v="CL02033"/>
        <s v="CL02034"/>
        <s v="CL02035"/>
        <s v="CL02036"/>
        <s v="CL02037"/>
        <s v="CL02038"/>
        <s v="CL02039"/>
        <s v="CL02040"/>
        <s v="CL02041"/>
        <s v="CL02042"/>
        <s v="CL02043"/>
        <s v="CL02044"/>
        <s v="CL02045"/>
        <s v="CL02046"/>
        <s v="CL02047"/>
        <s v="CL02048"/>
        <s v="CL02049"/>
        <s v="CL02050"/>
        <s v="CL02051"/>
        <s v="CL02052"/>
        <s v="CL02053"/>
        <s v="CL02054"/>
        <s v="CL02055"/>
        <s v="CL02056"/>
        <s v="CL02057"/>
        <s v="CL02058"/>
        <s v="CL02059"/>
        <s v="CL02060"/>
        <s v="CL02061"/>
        <s v="CL02062"/>
        <s v="CL02063"/>
        <s v="CL02064"/>
        <s v="CL02065"/>
        <s v="CL02066"/>
        <s v="CL02067"/>
        <s v="CL02068"/>
        <s v="CL02069"/>
        <s v="CL02070"/>
        <s v="CL02071"/>
        <s v="CL02072"/>
        <s v="CL02073"/>
        <s v="CL02074"/>
        <s v="CL02075"/>
        <s v="CL02076"/>
        <s v="CL02077"/>
        <s v="CL02078"/>
        <s v="CL02079"/>
        <s v="CL02080"/>
        <s v="CL02081"/>
        <s v="CL02082"/>
        <s v="CL02083"/>
        <s v="CL02084"/>
        <s v="CL02085"/>
        <s v="CL02086"/>
        <s v="CL02087"/>
        <s v="CL02088"/>
        <s v="CL02089"/>
        <s v="CL02090"/>
        <s v="CL02091"/>
        <s v="CL02092"/>
        <s v="CL02093"/>
        <s v="CL02094"/>
        <s v="CL02095"/>
        <s v="CL02096"/>
        <s v="CL02097"/>
        <s v="CL02098"/>
        <s v="CL02099"/>
        <s v="CL02100"/>
        <s v="CL02101"/>
        <s v="CL02102"/>
        <s v="CL02103"/>
        <s v="CL02104"/>
        <s v="CL02105"/>
        <s v="CL02106"/>
        <s v="CL02107"/>
        <s v="CL02108"/>
        <s v="CL02109"/>
        <s v="CL02110"/>
        <s v="CL02111"/>
        <s v="CL02112"/>
        <s v="CL02113"/>
        <s v="CL02114"/>
        <s v="CL02115"/>
        <s v="CL02116"/>
        <s v="CL02117"/>
        <s v="CL02118"/>
        <s v="CL02119"/>
        <s v="CL02120"/>
        <s v="CL02121"/>
        <s v="CL02122"/>
        <s v="CL02123"/>
        <s v="CL02124"/>
        <s v="CL02125"/>
        <s v="CL02126"/>
        <s v="CL02127"/>
        <s v="CL02128"/>
        <s v="CL02129"/>
        <s v="CL02130"/>
        <s v="CL02131"/>
        <s v="CL02132"/>
        <s v="CL02133"/>
        <s v="CL02134"/>
        <s v="CL02135"/>
        <s v="CL02136"/>
        <s v="CL02137"/>
        <s v="CL02138"/>
        <s v="CL02139"/>
        <s v="CL02140"/>
        <s v="CL02141"/>
        <s v="CL02142"/>
        <s v="CL02143"/>
        <s v="CL02144"/>
        <s v="CL02145"/>
        <s v="CL02146"/>
        <s v="CL02147"/>
        <s v="CL02148"/>
        <s v="CL02149"/>
        <s v="CL02150"/>
        <s v="CL02151"/>
        <s v="CL02152"/>
        <s v="CL02153"/>
        <s v="CL02154"/>
        <s v="CL02155"/>
        <s v="CL02156"/>
        <s v="CL02157"/>
        <s v="CL02158"/>
        <s v="CL02159"/>
        <s v="CL02160"/>
        <s v="CL02161"/>
        <s v="CL02162"/>
        <s v="CL02163"/>
        <s v="CL02164"/>
        <s v="CL02165"/>
        <s v="CL02166"/>
        <s v="CL02167"/>
        <s v="CL02168"/>
        <s v="CL02169"/>
        <s v="CL02170"/>
        <s v="CL02171"/>
        <s v="CL02172"/>
        <s v="CL02173"/>
        <s v="CL02174"/>
        <s v="CL02175"/>
        <s v="CL02176"/>
        <s v="CL02177"/>
        <s v="CL02178"/>
        <s v="CL02179"/>
        <s v="CL02180"/>
        <s v="CL02181"/>
        <s v="CL02182"/>
        <s v="CL02183"/>
        <s v="CL02184"/>
        <s v="CL02185"/>
        <s v="CL02186"/>
        <s v="CL02187"/>
        <s v="CL02188"/>
        <s v="CL02189"/>
        <s v="CL02190"/>
        <s v="CL02191"/>
        <s v="CL02192"/>
        <s v="CL02193"/>
        <s v="CL02194"/>
        <s v="CL02195"/>
        <s v="CL02196"/>
        <s v="CL02197"/>
        <s v="CL02198"/>
        <s v="CL02199"/>
        <s v="CL02200"/>
        <s v="CL02201"/>
        <s v="CL02202"/>
        <s v="CL02203"/>
        <s v="CL02204"/>
        <s v="CL02205"/>
        <s v="CL02206"/>
        <s v="CL02207"/>
        <s v="CL02208"/>
        <s v="CL02209"/>
        <s v="CL02210"/>
        <s v="CL02211"/>
        <s v="CL02212"/>
        <s v="CL02213"/>
        <s v="CL02214"/>
        <s v="CL02215"/>
        <s v="CL02216"/>
        <s v="CL02217"/>
        <s v="CL02218"/>
        <s v="CL02219"/>
        <s v="CL02220"/>
        <s v="CL02221"/>
        <s v="CL02222"/>
        <s v="CL02223"/>
        <s v="CL02224"/>
        <s v="CL02225"/>
        <s v="CL02226"/>
        <s v="CL02227"/>
        <s v="CL02228"/>
        <s v="CL02229"/>
        <s v="CL02230"/>
        <s v="CL02231"/>
        <s v="CL02232"/>
        <s v="CL02233"/>
        <s v="CL02234"/>
        <s v="CL02235"/>
        <s v="CL02236"/>
        <s v="CL02237"/>
        <s v="CL02238"/>
        <s v="CL02239"/>
        <s v="CL02240"/>
        <s v="CL02241"/>
        <s v="CL02242"/>
        <s v="CL02243"/>
        <s v="CL02244"/>
        <s v="CL02245"/>
        <s v="CL02246"/>
        <s v="CL02247"/>
        <s v="CL02248"/>
        <s v="CL02249"/>
        <s v="CL02250"/>
        <s v="CL02251"/>
        <s v="CL02252"/>
        <s v="CL02253"/>
        <s v="CL02254"/>
        <s v="CL02255"/>
        <s v="CL02256"/>
        <s v="CL02257"/>
        <s v="CL02258"/>
        <s v="CL02259"/>
        <s v="CL02260"/>
        <s v="CL02261"/>
        <s v="CL02262"/>
        <s v="CL02263"/>
        <s v="CL02264"/>
        <s v="CL02265"/>
        <s v="CL02266"/>
        <s v="CL02267"/>
        <s v="CL02268"/>
        <s v="CL02269"/>
        <s v="CL02270"/>
        <s v="CL02271"/>
        <s v="CL02272"/>
        <s v="CL02273"/>
        <s v="CL02274"/>
        <s v="CL02275"/>
        <s v="CL02276"/>
        <s v="CL02277"/>
        <s v="CL02278"/>
        <s v="CL02279"/>
        <s v="CL02280"/>
        <s v="CL02281"/>
        <s v="CL02282"/>
        <s v="CL02283"/>
        <s v="CL02284"/>
        <s v="CL02285"/>
        <s v="CL02286"/>
        <s v="CL02287"/>
        <s v="CL02288"/>
        <s v="CL02289"/>
        <s v="CL02290"/>
        <s v="CL02291"/>
        <s v="CL02292"/>
        <s v="CL02293"/>
        <s v="CL02294"/>
        <s v="CL02295"/>
        <s v="CL02296"/>
        <s v="CL02297"/>
        <s v="CL02298"/>
        <s v="CL02299"/>
        <s v="CL02300"/>
        <s v="CL02301"/>
        <s v="CL02302"/>
        <s v="CL02303"/>
        <s v="CL02304"/>
        <s v="CL02305"/>
        <s v="CL02306"/>
        <s v="CL02307"/>
        <s v="CL02308"/>
        <s v="CL02309"/>
        <s v="CL02310"/>
        <s v="CL02311"/>
        <s v="CL02312"/>
        <s v="CL02313"/>
        <s v="CL02314"/>
        <s v="CL02315"/>
        <s v="CL02316"/>
        <s v="CL02317"/>
        <s v="CL02318"/>
        <s v="CL02319"/>
        <s v="CL02320"/>
        <s v="CL02321"/>
        <s v="CL02322"/>
        <s v="CL02323"/>
        <s v="CL02324"/>
        <s v="CL02325"/>
        <s v="CL02326"/>
        <s v="CL02327"/>
        <s v="CL02328"/>
        <s v="CL02329"/>
        <s v="CL02330"/>
        <s v="CL02331"/>
        <s v="CL02332"/>
        <s v="CL02333"/>
        <s v="CL02334"/>
        <s v="CL02335"/>
        <s v="CL02336"/>
        <s v="CL02337"/>
        <s v="CL02338"/>
        <s v="CL02339"/>
        <s v="CL02340"/>
        <s v="CL02341"/>
        <s v="CL02342"/>
        <s v="CL02343"/>
        <s v="CL02344"/>
        <s v="CL02345"/>
        <s v="CL02346"/>
        <s v="CL02347"/>
        <s v="CL02348"/>
        <s v="CL02349"/>
        <s v="CL02350"/>
        <s v="CL02351"/>
        <s v="CL02352"/>
        <s v="CL02353"/>
        <s v="CL02354"/>
        <s v="CL02355"/>
        <s v="CL02356"/>
        <s v="CL02357"/>
        <s v="CL02358"/>
        <s v="CL02359"/>
        <s v="CL02360"/>
        <s v="CL02361"/>
        <s v="CL02362"/>
        <s v="CL02363"/>
        <s v="CL02364"/>
        <s v="CL02365"/>
        <s v="CL02366"/>
        <s v="CL02367"/>
        <s v="CL02368"/>
        <s v="CL02369"/>
        <s v="CL02370"/>
        <s v="CL02371"/>
        <s v="CL02372"/>
        <s v="CL02373"/>
        <s v="CL02374"/>
        <s v="CL02375"/>
        <s v="CL02376"/>
        <s v="CL02377"/>
        <s v="CL02378"/>
        <s v="CL02379"/>
        <s v="CL02380"/>
        <s v="CL02381"/>
        <s v="CL02382"/>
        <s v="CL02383"/>
        <s v="CL02384"/>
        <s v="CL02385"/>
        <s v="CL02386"/>
        <s v="CL02387"/>
        <s v="CL02388"/>
        <s v="CL02389"/>
        <s v="CL02390"/>
        <s v="CL02391"/>
        <s v="CL02392"/>
        <s v="CL02393"/>
        <s v="CL02394"/>
        <s v="CL02395"/>
        <s v="CL02396"/>
        <s v="CL02397"/>
        <s v="CL02398"/>
        <s v="CL02399"/>
        <s v="CL02400"/>
        <s v="CL02401"/>
        <s v="CL02402"/>
        <s v="CL02403"/>
        <s v="CL02404"/>
        <s v="CL02405"/>
        <s v="CL02406"/>
        <s v="CL02407"/>
        <s v="CL02408"/>
        <s v="CL02409"/>
        <s v="CL02410"/>
        <s v="CL02411"/>
        <s v="CL02412"/>
        <s v="CL02413"/>
        <s v="CL02414"/>
        <s v="CL02415"/>
        <s v="CL02416"/>
        <s v="CL02417"/>
        <s v="CL02418"/>
        <s v="CL02419"/>
        <s v="CL02420"/>
        <s v="CL02421"/>
        <s v="CL02422"/>
        <s v="CL02423"/>
        <s v="CL02424"/>
        <s v="CL02425"/>
        <s v="CL02426"/>
        <s v="CL02427"/>
        <s v="CL02428"/>
        <s v="CL02429"/>
        <s v="CL02430"/>
        <s v="CL02431"/>
        <s v="CL02432"/>
        <s v="CL02433"/>
        <s v="CL02434"/>
        <s v="CL02435"/>
        <s v="CL02436"/>
        <s v="CL02437"/>
        <s v="CL02438"/>
        <s v="CL02439"/>
        <s v="CL02440"/>
        <s v="CL02441"/>
        <s v="CL02442"/>
        <s v="CL02443"/>
        <s v="CL02444"/>
        <s v="CL02445"/>
        <s v="CL02446"/>
        <s v="CL02447"/>
        <s v="CL02448"/>
        <s v="CL02449"/>
        <s v="CL02450"/>
        <s v="CL02451"/>
        <s v="CL02452"/>
        <s v="CL02453"/>
        <s v="CL02454"/>
        <s v="CL02455"/>
        <s v="CL02456"/>
        <s v="CL02457"/>
        <s v="CL02458"/>
        <s v="CL02459"/>
        <s v="CL02460"/>
        <s v="CL02461"/>
        <s v="CL02462"/>
        <s v="CL02463"/>
        <s v="CL02464"/>
        <s v="CL02465"/>
        <s v="CL02466"/>
        <s v="CL02467"/>
        <s v="CL02468"/>
        <s v="CL02469"/>
        <s v="CL02470"/>
        <s v="CL02471"/>
        <s v="CL02472"/>
        <s v="CL02473"/>
        <s v="CL02474"/>
        <s v="CL02475"/>
        <s v="CL02476"/>
        <s v="CL02477"/>
        <s v="CL02478"/>
        <s v="CL02479"/>
        <s v="CL02480"/>
        <s v="CL02481"/>
        <s v="CL02482"/>
        <s v="CL02483"/>
        <s v="CL02484"/>
        <s v="CL02485"/>
        <s v="CL02486"/>
        <s v="CL02487"/>
        <s v="CL02488"/>
        <s v="CL02489"/>
        <s v="CL02490"/>
        <s v="CL02491"/>
        <s v="CL02492"/>
        <s v="CL02493"/>
        <s v="CL02494"/>
        <s v="CL02495"/>
        <s v="CL02496"/>
        <s v="CL02497"/>
        <s v="CL02498"/>
        <s v="CL02499"/>
        <s v="CL02500"/>
        <s v="CL02501"/>
        <s v="CL02502"/>
        <s v="CL02503"/>
        <s v="CL02504"/>
        <s v="CL02505"/>
        <s v="CL02506"/>
        <s v="CL02507"/>
        <s v="CL02508"/>
        <s v="CL02509"/>
        <s v="CL02510"/>
        <s v="CL02511"/>
        <s v="CL02512"/>
        <s v="CL02513"/>
        <s v="CL02514"/>
        <s v="CL02515"/>
        <s v="CL02516"/>
        <s v="CL02517"/>
        <s v="CL02518"/>
        <s v="CL02519"/>
        <s v="CL02520"/>
        <s v="CL02521"/>
        <s v="CL02522"/>
        <s v="CL02523"/>
        <s v="CL02524"/>
        <s v="CL02525"/>
        <s v="CL02526"/>
        <s v="CL02527"/>
        <s v="CL02528"/>
        <s v="CL02529"/>
        <s v="CL02530"/>
        <s v="CL02531"/>
        <s v="CL02532"/>
        <s v="CL02533"/>
        <s v="CL02534"/>
        <s v="CL02535"/>
        <s v="CL02536"/>
        <s v="CL02537"/>
        <s v="CL02538"/>
        <s v="CL02539"/>
        <s v="CL02540"/>
        <s v="CL02541"/>
        <s v="CL02542"/>
        <s v="CL02543"/>
        <s v="CL02544"/>
        <s v="CL02545"/>
        <s v="CL02546"/>
        <s v="CL02547"/>
        <s v="CL02548"/>
        <s v="CL02549"/>
        <s v="CL02550"/>
        <s v="CL02551"/>
        <s v="CL02552"/>
        <s v="CL02553"/>
        <s v="CL02554"/>
        <s v="CL02555"/>
        <s v="CL02556"/>
        <s v="CL02557"/>
        <s v="CL02558"/>
        <s v="CL02559"/>
        <s v="CL02560"/>
        <s v="CL02561"/>
        <s v="CL02562"/>
        <s v="CL02563"/>
        <s v="CL02564"/>
        <s v="CL02565"/>
        <s v="CL02566"/>
        <s v="CL02567"/>
        <s v="CL02568"/>
        <s v="CL02569"/>
        <s v="CL02570"/>
        <s v="CL02571"/>
        <s v="CL02572"/>
        <s v="CL02573"/>
        <s v="CL02574"/>
        <s v="CL02575"/>
        <s v="CL02576"/>
        <s v="CL02577"/>
        <s v="CL02578"/>
        <s v="CL02579"/>
        <s v="CL02580"/>
        <s v="CL02581"/>
        <s v="CL02582"/>
        <s v="CL02583"/>
        <s v="CL02584"/>
        <s v="CL02585"/>
        <s v="CL02586"/>
        <s v="CL02587"/>
        <s v="CL02588"/>
        <s v="CL02589"/>
        <s v="CL02590"/>
        <s v="CL02591"/>
        <s v="CL02592"/>
        <s v="CL02593"/>
        <s v="CL02594"/>
        <s v="CL02595"/>
        <s v="CL02596"/>
        <s v="CL02597"/>
        <s v="CL02598"/>
        <s v="CL02599"/>
        <s v="CL02600"/>
        <s v="CL02601"/>
        <s v="CL02602"/>
        <s v="CL02603"/>
        <s v="CL02604"/>
        <s v="CL02605"/>
        <s v="CL02606"/>
        <s v="CL02607"/>
        <s v="CL02608"/>
        <s v="CL02609"/>
        <s v="CL02610"/>
        <s v="CL02611"/>
        <s v="CL02612"/>
        <s v="CL02613"/>
        <s v="CL02614"/>
        <s v="CL02615"/>
        <s v="CL02616"/>
        <s v="CL02617"/>
        <s v="CL02618"/>
        <s v="CL02619"/>
        <s v="CL02620"/>
        <s v="CL02621"/>
        <s v="CL02622"/>
        <s v="CL02623"/>
        <s v="CL02624"/>
        <s v="CL02625"/>
        <s v="CL02626"/>
        <s v="CL02627"/>
        <s v="CL02628"/>
        <s v="CL02629"/>
        <s v="CL02630"/>
        <s v="CL02631"/>
        <s v="CL02632"/>
        <s v="CL02633"/>
        <s v="CL02634"/>
        <s v="CL02635"/>
        <s v="CL02636"/>
        <s v="CL02637"/>
        <s v="CL02638"/>
        <s v="CL02639"/>
        <s v="CL02640"/>
        <s v="CL02641"/>
        <s v="CL02642"/>
        <s v="CL02643"/>
        <s v="CL02644"/>
        <s v="CL02645"/>
        <s v="CL02646"/>
        <s v="CL02647"/>
        <s v="CL02648"/>
        <s v="CL02649"/>
        <s v="CL02650"/>
        <s v="CL02651"/>
        <s v="CL02652"/>
        <s v="CL02653"/>
        <s v="CL02654"/>
        <s v="CL02655"/>
        <s v="CL02656"/>
        <s v="CL02657"/>
        <s v="CL02658"/>
        <s v="CL02659"/>
        <s v="CL02660"/>
        <s v="CL02661"/>
        <s v="CL02662"/>
        <s v="CL02663"/>
        <s v="CL02664"/>
        <s v="CL02665"/>
        <s v="CL02666"/>
        <s v="CL02667"/>
        <s v="CL02668"/>
        <s v="CL02669"/>
        <s v="CL02670"/>
        <s v="CL02671"/>
        <s v="CL02672"/>
        <s v="CL02673"/>
        <s v="CL02674"/>
        <s v="CL02675"/>
        <s v="CL02676"/>
        <s v="CL02677"/>
        <s v="CL02678"/>
        <s v="CL02679"/>
        <s v="CL02680"/>
        <s v="CL02681"/>
        <s v="CL02682"/>
        <s v="CL02683"/>
        <s v="CL02684"/>
        <s v="CL02685"/>
        <s v="CL02686"/>
        <s v="CL02687"/>
        <s v="CL02688"/>
        <s v="CL02689"/>
        <s v="CL02690"/>
        <s v="CL02691"/>
        <s v="CL02692"/>
        <s v="CL02693"/>
        <s v="CL02694"/>
        <s v="CL02695"/>
        <s v="CL02696"/>
        <s v="CL02697"/>
        <s v="CL02698"/>
        <s v="CL02699"/>
        <s v="CL02700"/>
        <s v="CL02701"/>
        <s v="CL02702"/>
        <s v="CL02703"/>
        <s v="CL02704"/>
        <s v="CL02705"/>
        <s v="CL02706"/>
        <s v="CL02707"/>
        <s v="CL02708"/>
        <s v="CL02709"/>
        <s v="CL02710"/>
        <s v="CL02711"/>
        <s v="CL02712"/>
        <s v="CL02713"/>
        <s v="CL02714"/>
        <s v="CL02715"/>
        <s v="CL02716"/>
        <s v="CL02717"/>
        <s v="CL02718"/>
        <s v="CL02719"/>
        <s v="CL02720"/>
        <s v="CL02721"/>
        <s v="CL02722"/>
        <s v="CL02723"/>
        <s v="CL02724"/>
        <s v="CL02725"/>
        <s v="CL02726"/>
        <s v="CL02727"/>
        <s v="CL02728"/>
        <s v="CL02729"/>
        <s v="CL02730"/>
        <s v="CL02731"/>
        <s v="CL02732"/>
        <s v="CL02733"/>
        <s v="CL02734"/>
        <s v="CL02735"/>
        <s v="CL02736"/>
        <s v="CL02737"/>
        <s v="CL02738"/>
        <s v="CL02739"/>
        <s v="CL02740"/>
        <s v="CL02741"/>
        <s v="CL02742"/>
        <s v="CL02743"/>
        <s v="CL02744"/>
        <s v="CL02745"/>
        <s v="CL02746"/>
        <s v="CL02747"/>
        <s v="CL02748"/>
        <s v="CL02749"/>
        <s v="CL02750"/>
        <s v="CL02751"/>
        <s v="CL02752"/>
        <s v="CL02753"/>
        <s v="CL02754"/>
        <s v="CL02755"/>
        <s v="CL02756"/>
        <s v="CL02757"/>
        <s v="CL02758"/>
        <s v="CL02759"/>
        <s v="CL02760"/>
        <s v="CL02761"/>
        <s v="CL02762"/>
        <s v="CL02763"/>
        <s v="CL02764"/>
        <s v="CL02765"/>
        <s v="CL02766"/>
        <s v="CL02767"/>
        <s v="CL02768"/>
        <s v="CL02769"/>
        <s v="CL02770"/>
        <s v="CL02771"/>
        <s v="CL02772"/>
        <s v="CL02773"/>
        <s v="CL02774"/>
        <s v="CL02775"/>
        <s v="CL02776"/>
        <s v="CL02777"/>
        <s v="CL02778"/>
        <s v="CL02779"/>
        <s v="CL02780"/>
        <s v="CL02781"/>
        <s v="CL02782"/>
        <s v="CL02783"/>
        <s v="CL02784"/>
        <s v="CL02785"/>
        <s v="CL02786"/>
        <s v="CL02787"/>
        <s v="CL02788"/>
        <s v="CL02789"/>
        <s v="CL02790"/>
        <s v="CL02791"/>
        <s v="CL02792"/>
        <s v="CL02793"/>
        <s v="CL02794"/>
        <s v="CL02795"/>
        <s v="CL02796"/>
        <s v="CL02797"/>
        <s v="CL02798"/>
        <s v="CL02799"/>
        <s v="CL02800"/>
        <s v="CL02801"/>
        <s v="CL02802"/>
        <s v="CL02803"/>
        <s v="CL02804"/>
        <s v="CL02805"/>
        <s v="CL02806"/>
        <s v="CL02807"/>
        <s v="CL02808"/>
        <s v="CL02809"/>
        <s v="CL02810"/>
        <s v="CL02811"/>
        <s v="CL02812"/>
        <s v="CL02813"/>
        <s v="CL02814"/>
        <s v="CL02815"/>
        <s v="CL02816"/>
        <s v="CL02817"/>
        <s v="CL02818"/>
        <s v="CL02819"/>
        <s v="CL02820"/>
        <s v="CL02821"/>
        <s v="CL02822"/>
        <s v="CL02823"/>
        <s v="CL02824"/>
        <s v="CL02825"/>
        <s v="CL02826"/>
        <s v="CL02827"/>
        <s v="CL02828"/>
        <s v="CL02829"/>
        <s v="CL02830"/>
        <s v="CL02831"/>
        <s v="CL02832"/>
        <s v="CL02833"/>
        <s v="CL02834"/>
        <s v="CL02835"/>
        <s v="CL02836"/>
        <s v="CL02837"/>
        <s v="CL02838"/>
        <s v="CL02839"/>
        <s v="CL02840"/>
        <s v="CL02841"/>
        <s v="CL02842"/>
        <s v="CL02843"/>
        <s v="CL02844"/>
        <s v="CL02845"/>
        <s v="CL02846"/>
        <s v="CL02847"/>
        <s v="CL02848"/>
        <s v="CL02849"/>
        <s v="CL02850"/>
        <s v="CL02851"/>
        <s v="CL02852"/>
        <s v="CL02853"/>
        <s v="CL02854"/>
        <s v="CL02855"/>
        <s v="CL02856"/>
        <s v="CL02857"/>
        <s v="CL02858"/>
        <s v="CL02859"/>
        <s v="CL02860"/>
        <s v="CL02861"/>
        <s v="CL02862"/>
        <s v="CL02863"/>
        <s v="CL02864"/>
        <s v="CL02865"/>
        <s v="CL02866"/>
        <s v="CL02867"/>
        <s v="CL02868"/>
        <s v="CL02869"/>
        <s v="CL02870"/>
        <s v="CL02871"/>
        <s v="CL02872"/>
        <s v="CL02873"/>
        <s v="CL02874"/>
        <s v="CL02875"/>
        <s v="CL02876"/>
        <s v="CL02877"/>
        <s v="CL02878"/>
        <s v="CL02879"/>
        <s v="CL02880"/>
        <s v="CL02881"/>
        <s v="CL02882"/>
        <s v="CL02883"/>
        <s v="CL02884"/>
        <s v="CL02885"/>
        <s v="CL02886"/>
        <s v="CL02887"/>
        <s v="CL02888"/>
        <s v="CL02889"/>
        <s v="CL02890"/>
        <s v="CL02891"/>
        <s v="CL02892"/>
        <s v="CL02893"/>
        <s v="CL02894"/>
        <s v="CL02895"/>
        <s v="CL02896"/>
        <s v="CL02897"/>
        <s v="CL02898"/>
        <s v="CL02899"/>
        <s v="CL02900"/>
        <s v="CL02901"/>
        <s v="CL02902"/>
        <s v="CL02903"/>
        <s v="CL02904"/>
        <s v="CL02905"/>
        <s v="CL02906"/>
        <s v="CL02907"/>
        <s v="CL02908"/>
        <s v="CL02909"/>
        <s v="CL02910"/>
        <s v="CL02911"/>
        <s v="CL02912"/>
        <s v="CL02913"/>
        <s v="CL02914"/>
        <s v="CL02915"/>
        <s v="CL02916"/>
        <s v="CL02917"/>
        <s v="CL02918"/>
        <s v="CL02919"/>
        <s v="CL02920"/>
        <s v="CL02921"/>
        <s v="CL02922"/>
        <s v="CL02923"/>
        <s v="CL02924"/>
        <s v="CL02925"/>
        <s v="CL02926"/>
        <s v="CL02927"/>
        <s v="CL02928"/>
        <s v="CL02929"/>
        <s v="CL02930"/>
        <s v="CL02931"/>
        <s v="CL02932"/>
        <s v="CL02933"/>
        <s v="CL02934"/>
        <s v="CL02935"/>
        <s v="CL02936"/>
        <s v="CL02937"/>
        <s v="CL02938"/>
        <s v="CL02939"/>
        <s v="CL02940"/>
        <s v="CL02941"/>
        <s v="CL02942"/>
        <s v="CL02943"/>
        <s v="CL02944"/>
        <s v="CL02945"/>
        <s v="CL02946"/>
        <s v="CL02947"/>
        <s v="CL02948"/>
        <s v="CL02949"/>
        <s v="CL02950"/>
        <s v="CL02951"/>
        <s v="CL02952"/>
        <s v="CL02953"/>
        <s v="CL02954"/>
        <s v="CL02955"/>
        <s v="CL02956"/>
        <s v="CL02957"/>
        <s v="CL02958"/>
        <s v="CL02959"/>
        <s v="CL02960"/>
        <s v="CL02961"/>
        <s v="CL02962"/>
        <s v="CL02963"/>
        <s v="CL02964"/>
        <s v="CL02965"/>
        <s v="CL02966"/>
        <s v="CL02967"/>
        <s v="CL02968"/>
        <s v="CL02969"/>
        <s v="CL02970"/>
        <s v="CL02971"/>
        <s v="CL02972"/>
        <s v="CL02973"/>
        <s v="CL02974"/>
        <s v="CL02975"/>
        <s v="CL02976"/>
        <s v="CL02977"/>
        <s v="CL02978"/>
        <s v="CL02979"/>
        <s v="CL02980"/>
        <s v="CL02981"/>
        <s v="CL02982"/>
        <s v="CL02983"/>
        <s v="CL02984"/>
        <s v="CL02985"/>
        <s v="CL02986"/>
        <s v="CL02987"/>
        <s v="CL02988"/>
        <s v="CL02989"/>
        <s v="CL02990"/>
        <s v="CL02991"/>
        <s v="CL02992"/>
        <s v="CL02993"/>
        <s v="CL02994"/>
        <s v="CL02995"/>
        <s v="CL02996"/>
        <s v="CL02997"/>
        <s v="CL02998"/>
        <s v="CL02999"/>
        <s v="CL03000"/>
        <s v="CL03001"/>
        <s v="CL03002"/>
        <s v="CL03003"/>
        <s v="CL03004"/>
        <s v="CL03005"/>
        <s v="CL03006"/>
        <s v="CL03007"/>
        <s v="CL03008"/>
        <s v="CL03009"/>
        <s v="CL03010"/>
        <s v="CL03011"/>
        <s v="CL03012"/>
        <s v="CL03013"/>
        <s v="CL03014"/>
        <s v="CL03015"/>
        <s v="CL03016"/>
        <s v="CL03017"/>
        <s v="CL03018"/>
        <s v="CL03019"/>
        <s v="CL03020"/>
        <s v="CL03021"/>
        <s v="CL03022"/>
        <s v="CL03023"/>
        <s v="CL03024"/>
        <s v="CL03025"/>
        <s v="CL03026"/>
        <s v="CL03027"/>
        <s v="CL03028"/>
        <s v="CL03029"/>
        <s v="CL03030"/>
        <s v="CL03031"/>
        <s v="CL03032"/>
        <s v="CL03033"/>
        <s v="CL03034"/>
        <s v="CL03035"/>
        <s v="CL03036"/>
        <s v="CL03037"/>
        <s v="CL03038"/>
        <s v="CL03039"/>
        <s v="CL03040"/>
        <s v="CL03041"/>
        <s v="CL03042"/>
        <s v="CL03043"/>
        <s v="CL03044"/>
        <s v="CL03045"/>
        <s v="CL03046"/>
        <s v="CL03047"/>
        <s v="CL03048"/>
        <s v="CL03049"/>
        <s v="CL03050"/>
        <s v="CL03051"/>
        <s v="CL03052"/>
        <s v="CL03053"/>
        <s v="CL03054"/>
        <s v="CL03055"/>
        <s v="CL03056"/>
        <s v="CL03057"/>
        <s v="CL03058"/>
        <s v="CL03059"/>
        <s v="CL03060"/>
        <s v="CL03061"/>
        <s v="CL03062"/>
        <s v="CL03063"/>
        <s v="CL03064"/>
        <s v="CL03065"/>
        <s v="CL03066"/>
        <s v="CL03067"/>
        <s v="CL03068"/>
        <s v="CL03069"/>
        <s v="CL03070"/>
        <s v="CL03071"/>
        <s v="CL03072"/>
        <s v="CL03073"/>
        <s v="CL03074"/>
        <s v="CL03075"/>
        <s v="CL03076"/>
        <s v="CL03077"/>
        <s v="CL03078"/>
        <s v="CL03079"/>
        <s v="CL03080"/>
        <s v="CL03081"/>
        <s v="CL03082"/>
        <s v="CL03083"/>
        <s v="CL03084"/>
        <s v="CL03085"/>
        <s v="CL03086"/>
        <s v="CL03087"/>
        <s v="CL03088"/>
        <s v="CL03089"/>
        <s v="CL03090"/>
        <s v="CL03091"/>
        <s v="CL03092"/>
        <s v="CL03093"/>
        <s v="CL03094"/>
        <s v="CL03095"/>
        <s v="CL03096"/>
        <s v="CL03097"/>
        <s v="CL03098"/>
        <s v="CL03099"/>
        <s v="CL03100"/>
        <s v="CL03101"/>
        <s v="CL03102"/>
        <s v="CL03103"/>
        <s v="CL03104"/>
        <s v="CL03105"/>
        <s v="CL03106"/>
        <s v="CL03107"/>
        <s v="CL03108"/>
        <s v="CL03109"/>
        <s v="CL03110"/>
        <s v="CL03111"/>
        <s v="CL03112"/>
        <s v="CL03113"/>
        <s v="CL03114"/>
        <s v="CL03115"/>
        <s v="CL03116"/>
        <s v="CL03117"/>
        <s v="CL03118"/>
        <s v="CL03119"/>
        <s v="CL03120"/>
        <s v="CL03121"/>
        <s v="CL03122"/>
        <s v="CL03123"/>
        <s v="CL03124"/>
        <s v="CL03125"/>
        <s v="CL03126"/>
        <s v="CL03127"/>
        <s v="CL03128"/>
        <s v="CL03129"/>
        <s v="CL03130"/>
        <s v="CL03131"/>
        <s v="CL03132"/>
        <s v="CL03133"/>
        <s v="CL03134"/>
        <s v="CL03135"/>
        <s v="CL03136"/>
        <s v="CL03137"/>
        <s v="CL03138"/>
        <s v="CL03139"/>
        <s v="CL03140"/>
        <s v="CL03141"/>
        <s v="CL03142"/>
        <s v="CL03143"/>
        <s v="CL03144"/>
        <s v="CL03145"/>
        <s v="CL03146"/>
        <s v="CL03147"/>
        <s v="CL03148"/>
        <s v="CL03149"/>
        <s v="CL03150"/>
        <s v="CL03151"/>
        <s v="CL03152"/>
        <s v="CL03153"/>
        <s v="CL03154"/>
        <s v="CL03155"/>
        <s v="CL03156"/>
        <s v="CL03157"/>
        <s v="CL03158"/>
        <s v="CL03159"/>
        <s v="CL03160"/>
        <s v="CL03161"/>
        <s v="CL03162"/>
        <s v="CL03163"/>
        <s v="CL03164"/>
        <s v="CL03165"/>
        <s v="CL03166"/>
        <s v="CL03167"/>
        <s v="CL03168"/>
        <s v="CL03169"/>
        <s v="CL03170"/>
        <s v="CL03171"/>
        <s v="CL03172"/>
        <s v="CL03173"/>
        <s v="CL03174"/>
        <s v="CL03175"/>
        <s v="CL03176"/>
        <s v="CL03177"/>
        <s v="CL03178"/>
        <s v="CL03179"/>
        <s v="CL03180"/>
        <s v="CL03181"/>
        <s v="CL03182"/>
        <s v="CL03183"/>
        <s v="CL03184"/>
        <s v="CL03185"/>
        <s v="CL03186"/>
        <s v="CL03187"/>
        <s v="CL03188"/>
        <s v="CL03189"/>
        <s v="CL03190"/>
        <s v="CL03191"/>
        <s v="CL03192"/>
        <s v="CL03193"/>
        <s v="CL03194"/>
        <s v="CL03195"/>
        <s v="CL03196"/>
        <s v="CL03197"/>
        <s v="CL03198"/>
        <s v="CL03199"/>
        <s v="CL03200"/>
        <s v="CL03201"/>
        <s v="CL03202"/>
        <s v="CL03203"/>
        <s v="CL03204"/>
        <s v="CL03205"/>
        <s v="CL03206"/>
        <s v="CL03207"/>
        <s v="CL03208"/>
        <s v="CL03209"/>
        <s v="CL03210"/>
        <s v="CL03211"/>
        <s v="CL03212"/>
        <s v="CL03213"/>
        <s v="CL03214"/>
        <s v="CL03215"/>
        <s v="CL03216"/>
        <s v="CL03217"/>
        <s v="CL03218"/>
        <s v="CL03219"/>
        <s v="CL03220"/>
        <s v="CL03221"/>
        <s v="CL03222"/>
        <s v="CL03223"/>
        <s v="CL03224"/>
        <s v="CL03225"/>
        <s v="CL03226"/>
        <s v="CL03227"/>
        <s v="CL03228"/>
        <s v="CL03229"/>
        <s v="CL03230"/>
        <s v="CL03231"/>
        <s v="CL03232"/>
        <s v="CL03233"/>
        <s v="CL03234"/>
        <s v="CL03235"/>
        <s v="CL03236"/>
        <s v="CL03237"/>
        <s v="CL03238"/>
        <s v="CL03239"/>
        <s v="CL03240"/>
        <s v="CL03241"/>
        <s v="CL03242"/>
        <s v="CL03243"/>
        <s v="CL03244"/>
        <s v="CL03245"/>
        <s v="CL03246"/>
        <s v="CL03247"/>
        <s v="CL03248"/>
        <s v="CL03249"/>
        <s v="CL03250"/>
        <s v="CL03251"/>
        <s v="CL03252"/>
        <s v="CL03253"/>
        <s v="CL03254"/>
        <s v="CL03255"/>
        <s v="CL03256"/>
        <s v="CL03257"/>
        <s v="CL03258"/>
        <s v="CL03259"/>
        <s v="CL03260"/>
        <s v="CL03261"/>
        <s v="CL03262"/>
        <s v="CL03263"/>
        <s v="CL03264"/>
        <s v="CL03265"/>
        <s v="CL03266"/>
        <s v="CL03267"/>
        <s v="CL03268"/>
        <s v="CL03269"/>
        <s v="CL03270"/>
        <s v="CL03271"/>
        <s v="CL03272"/>
        <s v="CL03273"/>
        <s v="CL03274"/>
        <s v="CL03275"/>
        <s v="CL03276"/>
        <s v="CL03277"/>
        <s v="CL03278"/>
        <s v="CL03279"/>
        <s v="CL03280"/>
        <s v="CL03281"/>
        <s v="CL03282"/>
        <s v="CL03283"/>
        <s v="CL03284"/>
        <s v="CL03285"/>
        <s v="CL03286"/>
        <s v="CL03287"/>
        <s v="CL03288"/>
        <s v="CL03289"/>
        <s v="CL03290"/>
        <s v="CL03291"/>
        <s v="CL03292"/>
        <s v="CL03293"/>
        <s v="CL03294"/>
        <s v="CL03295"/>
        <s v="CL03296"/>
        <s v="CL03297"/>
        <s v="CL03298"/>
        <s v="CL03299"/>
        <s v="CL03300"/>
        <s v="CL03301"/>
        <s v="CL03302"/>
        <s v="CL03303"/>
        <s v="CL03304"/>
        <s v="CL03305"/>
        <s v="CL03306"/>
        <s v="CL03307"/>
        <s v="CL03308"/>
        <s v="CL03309"/>
        <s v="CL03310"/>
        <s v="CL03311"/>
        <s v="CL03312"/>
        <s v="CL03313"/>
        <s v="CL03314"/>
        <s v="CL03315"/>
        <s v="CL03316"/>
        <s v="CL03317"/>
        <s v="CL03318"/>
        <s v="CL03319"/>
        <s v="CL03320"/>
        <s v="CL03321"/>
        <s v="CL03322"/>
        <s v="CL03323"/>
        <s v="CL03324"/>
        <s v="CL03325"/>
        <s v="CL03326"/>
        <s v="CL03327"/>
        <s v="CL03328"/>
        <s v="CL03329"/>
        <s v="CL03330"/>
        <s v="CL03331"/>
        <s v="CL03332"/>
        <s v="CL03333"/>
        <s v="CL03334"/>
        <s v="CL03335"/>
        <s v="CL03336"/>
        <s v="CL03337"/>
        <s v="CL03338"/>
        <s v="CL03339"/>
        <s v="CL03340"/>
        <s v="CL03341"/>
        <s v="CL03342"/>
        <s v="CL03343"/>
        <s v="CL03344"/>
        <s v="CL03345"/>
        <s v="CL03346"/>
        <s v="CL03347"/>
        <s v="CL03348"/>
        <s v="CL03349"/>
        <s v="CL03350"/>
        <s v="CL03351"/>
        <s v="CL03352"/>
        <s v="CL03353"/>
        <s v="CL03354"/>
        <s v="CL03355"/>
        <s v="CL03356"/>
        <s v="CL03357"/>
        <s v="CL03358"/>
        <s v="CL03359"/>
        <s v="CL03360"/>
        <s v="CL03361"/>
        <s v="CL03362"/>
        <s v="CL03363"/>
        <s v="CL03364"/>
        <s v="CL03365"/>
        <s v="CL03366"/>
        <s v="CL03367"/>
        <s v="CL03368"/>
        <s v="CL03369"/>
        <s v="CL03370"/>
        <s v="CL03371"/>
        <s v="CL03372"/>
        <s v="CL03373"/>
        <s v="CL03374"/>
        <s v="CL03375"/>
        <s v="CL03376"/>
        <s v="CL03377"/>
        <s v="CL03378"/>
        <s v="CL03379"/>
        <s v="CL03380"/>
        <s v="CL03381"/>
        <s v="CL03382"/>
        <s v="CL03383"/>
        <s v="CL03384"/>
        <s v="CL03385"/>
        <s v="CL03386"/>
        <s v="CL03387"/>
        <s v="CL03388"/>
        <s v="CL03389"/>
        <s v="CL03390"/>
        <s v="CL03391"/>
        <s v="CL03392"/>
        <s v="CL03393"/>
        <s v="CL03394"/>
        <s v="CL03395"/>
        <s v="CL03396"/>
        <s v="CL03397"/>
        <s v="CL03398"/>
        <s v="CL03399"/>
        <s v="CL03400"/>
        <s v="CL03401"/>
        <s v="CL03402"/>
        <s v="CL03403"/>
        <s v="CL03404"/>
        <s v="CL03405"/>
        <s v="CL03406"/>
        <s v="CL03407"/>
        <s v="CL03408"/>
        <s v="CL03409"/>
        <s v="CL03410"/>
        <s v="CL03411"/>
        <s v="CL03412"/>
        <s v="CL03413"/>
        <s v="CL03414"/>
        <s v="CL03415"/>
        <s v="CL03416"/>
        <s v="CL03417"/>
        <s v="CL03418"/>
        <s v="CL03419"/>
        <s v="CL03420"/>
        <s v="CL03421"/>
        <s v="CL03422"/>
        <s v="CL03423"/>
        <s v="CL03424"/>
        <s v="CL03425"/>
        <s v="CL03426"/>
        <s v="CL03427"/>
        <s v="CL03428"/>
        <s v="CL03429"/>
        <s v="CL03430"/>
        <s v="CL03431"/>
        <s v="CL03432"/>
        <s v="CL03433"/>
        <s v="CL03434"/>
        <s v="CL03435"/>
        <s v="CL03436"/>
        <s v="CL03437"/>
        <s v="CL03438"/>
        <s v="CL03439"/>
        <s v="CL03440"/>
        <s v="CL03441"/>
        <s v="CL03442"/>
        <s v="CL03443"/>
        <s v="CL03444"/>
        <s v="CL03445"/>
        <s v="CL03446"/>
        <s v="CL03447"/>
        <s v="CL03448"/>
        <s v="CL03449"/>
        <s v="CL03450"/>
        <s v="CL03451"/>
        <s v="CL03452"/>
        <s v="CL03453"/>
        <s v="CL03454"/>
        <s v="CL03455"/>
        <s v="CL03456"/>
        <s v="CL03457"/>
        <s v="CL03458"/>
        <s v="CL03459"/>
        <s v="CL03460"/>
        <s v="CL03461"/>
        <s v="CL03462"/>
        <s v="CL03463"/>
        <s v="CL03464"/>
        <s v="CL03465"/>
        <s v="CL03466"/>
        <s v="CL03467"/>
        <s v="CL03468"/>
        <s v="CL03469"/>
        <s v="CL03470"/>
        <s v="CL03471"/>
        <s v="CL03472"/>
        <s v="CL03473"/>
        <s v="CL03474"/>
        <s v="CL03475"/>
        <s v="CL03476"/>
        <s v="CL03477"/>
        <s v="CL03478"/>
        <s v="CL03479"/>
        <s v="CL03480"/>
        <s v="CL03481"/>
        <s v="CL03482"/>
        <s v="CL03483"/>
        <s v="CL03484"/>
        <s v="CL03485"/>
        <s v="CL03486"/>
        <s v="CL03487"/>
        <s v="CL03488"/>
        <s v="CL03489"/>
        <s v="CL03490"/>
        <s v="CL03491"/>
        <s v="CL03492"/>
        <s v="CL03493"/>
        <s v="CL03494"/>
        <s v="CL03495"/>
        <s v="CL03496"/>
        <s v="CL03497"/>
        <s v="CL03498"/>
        <s v="CL03499"/>
        <s v="CL03500"/>
        <s v="CL03501"/>
        <s v="CL03502"/>
        <s v="CL03503"/>
        <s v="CL03504"/>
        <s v="CL03505"/>
        <s v="CL03506"/>
        <s v="CL03507"/>
        <s v="CL03508"/>
        <s v="CL03509"/>
        <s v="CL03510"/>
        <s v="CL03511"/>
        <s v="CL03512"/>
        <s v="CL03513"/>
        <s v="CL03514"/>
        <s v="CL03515"/>
        <s v="CL03516"/>
        <s v="CL03517"/>
        <s v="CL03518"/>
        <s v="CL03519"/>
        <s v="CL03520"/>
        <s v="CL03521"/>
        <s v="CL03522"/>
        <s v="CL03523"/>
        <s v="CL03524"/>
        <s v="CL03525"/>
        <s v="CL03526"/>
        <s v="CL03527"/>
        <s v="CL03528"/>
        <s v="CL03529"/>
        <s v="CL03530"/>
        <s v="CL03531"/>
        <s v="CL03532"/>
        <s v="CL03533"/>
        <s v="CL03534"/>
        <s v="CL03535"/>
        <s v="CL03536"/>
        <s v="CL03537"/>
        <s v="CL03538"/>
        <s v="CL03539"/>
        <s v="CL03540"/>
        <s v="CL03541"/>
        <s v="CL03542"/>
        <s v="CL03543"/>
        <s v="CL03544"/>
        <s v="CL03545"/>
        <s v="CL03546"/>
        <s v="CL03547"/>
        <s v="CL03548"/>
        <s v="CL03549"/>
        <s v="CL03550"/>
        <s v="CL03551"/>
        <s v="CL03552"/>
        <s v="CL03553"/>
        <s v="CL03554"/>
        <s v="CL03555"/>
        <s v="CL03556"/>
        <s v="CL03557"/>
        <s v="CL03558"/>
        <s v="CL03559"/>
        <s v="CL03560"/>
        <s v="CL03561"/>
        <s v="CL03562"/>
        <s v="CL03563"/>
        <s v="CL03564"/>
        <s v="CL03565"/>
        <s v="CL03566"/>
        <s v="CL03567"/>
        <s v="CL03568"/>
        <s v="CL03569"/>
        <s v="CL03570"/>
        <s v="CL03571"/>
        <s v="CL03572"/>
        <s v="CL03573"/>
        <s v="CL03574"/>
        <s v="CL03575"/>
        <s v="CL03576"/>
        <s v="CL03577"/>
        <s v="CL03578"/>
        <s v="CL03579"/>
        <s v="CL03580"/>
        <s v="CL03581"/>
        <s v="CL03582"/>
        <s v="CL03583"/>
        <s v="CL03584"/>
        <s v="CL03585"/>
        <s v="CL03586"/>
        <s v="CL03587"/>
        <s v="CL03588"/>
        <s v="CL03589"/>
        <s v="CL03590"/>
        <s v="CL03591"/>
        <s v="CL03592"/>
        <s v="CL03593"/>
        <s v="CL03594"/>
        <s v="CL03595"/>
        <s v="CL03596"/>
        <s v="CL03597"/>
        <s v="CL03598"/>
        <s v="CL03599"/>
        <s v="CL03600"/>
        <s v="CL03601"/>
        <s v="CL03602"/>
        <s v="CL03603"/>
        <s v="CL03604"/>
        <s v="CL03605"/>
        <s v="CL03606"/>
        <s v="CL03607"/>
        <s v="CL03608"/>
        <s v="CL03609"/>
        <s v="CL03610"/>
        <s v="CL03611"/>
        <s v="CL03612"/>
        <s v="CL03613"/>
        <s v="CL03614"/>
        <s v="CL03615"/>
        <s v="CL03616"/>
        <s v="CL03617"/>
        <s v="CL03618"/>
        <s v="CL03619"/>
        <s v="CL03620"/>
        <s v="CL03621"/>
        <s v="CL03622"/>
        <s v="CL03623"/>
        <s v="CL03624"/>
        <s v="CL03625"/>
        <s v="CL03626"/>
        <s v="CL03627"/>
        <s v="CL03628"/>
        <s v="CL03629"/>
        <s v="CL03630"/>
        <s v="CL03631"/>
        <s v="CL03632"/>
        <s v="CL03633"/>
        <s v="CL03634"/>
        <s v="CL03635"/>
        <s v="CL03636"/>
        <s v="CL03637"/>
        <s v="CL03638"/>
        <s v="CL03639"/>
        <s v="CL03640"/>
        <s v="CL03641"/>
        <s v="CL03642"/>
        <s v="CL03643"/>
        <s v="CL03644"/>
        <s v="CL03645"/>
        <s v="CL03646"/>
        <s v="CL03647"/>
        <s v="CL03648"/>
        <s v="CL03649"/>
        <s v="CL03650"/>
        <s v="CL03651"/>
        <s v="CL03652"/>
        <s v="CL03653"/>
        <s v="CL03654"/>
        <s v="CL03655"/>
        <s v="CL03656"/>
        <s v="CL03657"/>
        <s v="CL03658"/>
        <s v="CL03659"/>
        <s v="CL03660"/>
        <s v="CL03661"/>
        <s v="CL03662"/>
        <s v="CL03663"/>
        <s v="CL03664"/>
        <s v="CL03665"/>
        <s v="CL03666"/>
        <s v="CL03667"/>
        <s v="CL03668"/>
        <s v="CL03669"/>
        <s v="CL03670"/>
        <s v="CL03671"/>
        <s v="CL03672"/>
        <s v="CL03673"/>
        <s v="CL03674"/>
        <s v="CL03675"/>
        <s v="CL03676"/>
        <s v="CL03677"/>
        <s v="CL03678"/>
        <s v="CL03679"/>
        <s v="CL03680"/>
        <s v="CL03681"/>
        <s v="CL03682"/>
        <s v="CL03683"/>
        <s v="CL03684"/>
        <s v="CL03685"/>
        <s v="CL03686"/>
        <s v="CL03687"/>
        <s v="CL03688"/>
        <s v="CL03689"/>
        <s v="CL03690"/>
        <s v="CL03691"/>
        <s v="CL03692"/>
        <s v="CL03693"/>
        <s v="CL03694"/>
        <s v="CL03695"/>
        <s v="CL03696"/>
        <s v="CL03697"/>
        <s v="CL03698"/>
        <s v="CL03699"/>
        <s v="CL03700"/>
        <s v="CL03701"/>
        <s v="CL03702"/>
        <s v="CL03703"/>
        <s v="CL03704"/>
        <s v="CL03705"/>
        <s v="CL03706"/>
        <s v="CL03707"/>
        <s v="CL03708"/>
        <s v="CL03709"/>
        <s v="CL03710"/>
        <s v="CL03711"/>
        <s v="CL03712"/>
        <s v="CL03713"/>
        <s v="CL03714"/>
        <s v="CL03715"/>
        <s v="CL03716"/>
        <s v="CL03717"/>
        <s v="CL03718"/>
        <s v="CL03719"/>
        <s v="CL03720"/>
        <s v="CL03721"/>
        <s v="CL03722"/>
        <s v="CL03723"/>
        <s v="CL03724"/>
        <s v="CL03725"/>
        <s v="CL03726"/>
        <s v="CL03727"/>
        <s v="CL03728"/>
        <s v="CL03729"/>
        <s v="CL03730"/>
        <s v="CL03731"/>
        <s v="CL03732"/>
        <s v="CL03733"/>
        <s v="CL03734"/>
        <s v="CL03735"/>
        <s v="CL03736"/>
        <s v="CL03737"/>
        <s v="CL03738"/>
        <s v="CL03739"/>
        <s v="CL03740"/>
        <s v="CL03741"/>
        <s v="CL03742"/>
        <s v="CL03743"/>
        <s v="CL03744"/>
        <s v="CL03745"/>
        <s v="CL03746"/>
        <s v="CL03747"/>
        <s v="CL03748"/>
        <s v="CL03749"/>
        <s v="CL03750"/>
        <s v="CL03751"/>
        <s v="CL03752"/>
        <s v="CL03753"/>
        <s v="CL03754"/>
        <s v="CL03755"/>
        <s v="CL03756"/>
        <s v="CL03757"/>
        <s v="CL03758"/>
        <s v="CL03759"/>
        <s v="CL03760"/>
        <s v="CL03761"/>
        <s v="CL03762"/>
        <s v="CL03763"/>
        <s v="CL03764"/>
        <s v="CL03765"/>
        <s v="CL03766"/>
        <s v="CL03767"/>
        <s v="CL03768"/>
        <s v="CL03769"/>
        <s v="CL03770"/>
        <s v="CL03771"/>
        <s v="CL03772"/>
        <s v="CL03773"/>
        <s v="CL03774"/>
        <s v="CL03775"/>
        <s v="CL03776"/>
        <s v="CL03777"/>
        <s v="CL03778"/>
        <s v="CL03779"/>
        <s v="CL03780"/>
        <s v="CL03781"/>
        <s v="CL03782"/>
        <s v="CL03783"/>
        <s v="CL03784"/>
        <s v="CL03785"/>
        <s v="CL03786"/>
        <s v="CL03787"/>
        <s v="CL03788"/>
        <s v="CL03789"/>
        <s v="CL03790"/>
        <s v="CL03791"/>
        <s v="CL03792"/>
        <s v="CL03793"/>
        <s v="CL03794"/>
        <s v="CL03795"/>
        <s v="CL03796"/>
        <s v="CL03797"/>
        <s v="CL03798"/>
        <s v="CL03799"/>
        <s v="CL03800"/>
        <s v="CL03801"/>
        <s v="CL03802"/>
        <s v="CL03803"/>
        <s v="CL03804"/>
        <s v="CL03805"/>
        <s v="CL03806"/>
        <s v="CL03807"/>
        <s v="CL03808"/>
        <s v="CL03809"/>
        <s v="CL03810"/>
        <s v="CL03811"/>
        <s v="CL03812"/>
        <s v="CL03813"/>
        <s v="CL03814"/>
        <s v="CL03815"/>
        <s v="CL03816"/>
        <s v="CL03817"/>
        <s v="CL03818"/>
        <s v="CL03819"/>
        <s v="CL03820"/>
        <s v="CL03821"/>
        <s v="CL03822"/>
        <s v="CL03823"/>
        <s v="CL03824"/>
        <s v="CL03825"/>
        <s v="CL03826"/>
        <s v="CL03827"/>
        <s v="CL03828"/>
        <s v="CL03829"/>
        <s v="CL03830"/>
        <s v="CL03831"/>
        <s v="CL03832"/>
        <s v="CL03833"/>
        <s v="CL03834"/>
        <s v="CL03835"/>
        <s v="CL03836"/>
        <s v="CL03837"/>
        <s v="CL03838"/>
        <s v="CL03839"/>
        <s v="CL03840"/>
        <s v="CL03841"/>
        <s v="CL03842"/>
        <s v="CL03843"/>
        <s v="CL03844"/>
        <s v="CL03845"/>
        <s v="CL03846"/>
        <s v="CL03847"/>
        <s v="CL03848"/>
        <s v="CL03849"/>
        <s v="CL03850"/>
        <s v="CL03851"/>
        <s v="CL03852"/>
        <s v="CL03853"/>
        <s v="CL03854"/>
        <s v="CL03855"/>
        <s v="CL03856"/>
        <s v="CL03857"/>
        <s v="CL03858"/>
        <s v="CL03859"/>
        <s v="CL03860"/>
        <s v="CL03861"/>
        <s v="CL03862"/>
        <s v="CL03863"/>
        <s v="CL03864"/>
        <s v="CL03865"/>
        <s v="CL03866"/>
        <s v="CL03867"/>
        <s v="CL03868"/>
        <s v="CL03869"/>
        <s v="CL03870"/>
        <s v="CL03871"/>
        <s v="CL03872"/>
        <s v="CL03873"/>
        <s v="CL03874"/>
        <s v="CL03875"/>
        <s v="CL03876"/>
        <s v="CL03877"/>
        <s v="CL03878"/>
        <s v="CL03879"/>
        <s v="CL03880"/>
        <s v="CL03881"/>
        <s v="CL03882"/>
        <s v="CL03883"/>
        <s v="CL03884"/>
        <s v="CL03885"/>
        <s v="CL03886"/>
        <s v="CL03887"/>
        <s v="CL03888"/>
        <s v="CL03889"/>
        <s v="CL03890"/>
        <s v="CL03891"/>
        <s v="CL03892"/>
        <s v="CL03893"/>
        <s v="CL03894"/>
        <s v="CL03895"/>
        <s v="CL03896"/>
        <s v="CL03897"/>
        <s v="CL03898"/>
        <s v="CL03899"/>
        <s v="CL03900"/>
        <s v="CL03901"/>
        <s v="CL03902"/>
        <s v="CL03903"/>
        <s v="CL03904"/>
        <s v="CL03905"/>
        <s v="CL03906"/>
        <s v="CL03907"/>
        <s v="CL03908"/>
        <s v="CL03909"/>
        <s v="CL03910"/>
        <s v="CL03911"/>
        <s v="CL03912"/>
        <s v="CL03913"/>
        <s v="CL03914"/>
        <s v="CL03915"/>
        <s v="CL03916"/>
        <s v="CL03917"/>
        <s v="CL03918"/>
        <s v="CL03919"/>
        <s v="CL03920"/>
        <s v="CL03921"/>
        <s v="CL03922"/>
        <s v="CL03923"/>
        <s v="CL03924"/>
        <s v="CL03925"/>
        <s v="CL03926"/>
        <s v="CL03927"/>
        <s v="CL03928"/>
        <s v="CL03929"/>
        <s v="CL03930"/>
        <s v="CL03931"/>
        <s v="CL03932"/>
        <s v="CL03933"/>
        <s v="CL03934"/>
        <s v="CL03935"/>
        <s v="CL03936"/>
        <s v="CL03937"/>
        <s v="CL03938"/>
        <s v="CL03939"/>
        <s v="CL03940"/>
        <s v="CL03941"/>
        <s v="CL03942"/>
        <s v="CL03943"/>
        <s v="CL03944"/>
        <s v="CL03945"/>
        <s v="CL03946"/>
        <s v="CL03947"/>
        <s v="CL03948"/>
        <s v="CL03949"/>
        <s v="CL03950"/>
        <s v="CL03951"/>
        <s v="CL03952"/>
        <s v="CL03953"/>
        <s v="CL03954"/>
        <s v="CL03955"/>
        <s v="CL03956"/>
        <s v="CL03957"/>
        <s v="CL03958"/>
        <s v="CL03959"/>
        <s v="CL03960"/>
        <s v="CL03961"/>
        <s v="CL03962"/>
        <s v="CL03963"/>
        <s v="CL03964"/>
        <s v="CL03965"/>
        <s v="CL03966"/>
        <s v="CL03967"/>
        <s v="CL03968"/>
        <s v="CL03969"/>
        <s v="CL03970"/>
        <s v="CL03971"/>
        <s v="CL03972"/>
        <s v="CL03973"/>
        <s v="CL03974"/>
        <s v="CL03975"/>
        <s v="CL03976"/>
        <s v="CL03977"/>
        <s v="CL03978"/>
        <s v="CL03979"/>
        <s v="CL03980"/>
        <s v="CL03981"/>
        <s v="CL03982"/>
        <s v="CL03983"/>
        <s v="CL03984"/>
        <s v="CL03985"/>
        <s v="CL03986"/>
        <s v="CL03987"/>
        <s v="CL03988"/>
        <s v="CL03989"/>
        <s v="CL03990"/>
        <s v="CL03991"/>
        <s v="CL03992"/>
        <s v="CL03993"/>
        <s v="CL03994"/>
        <s v="CL03995"/>
        <s v="CL03996"/>
        <s v="CL03997"/>
        <s v="CL03998"/>
        <s v="CL03999"/>
        <s v="CL04000"/>
        <s v="CL04001"/>
        <s v="CL04002"/>
        <s v="CL04003"/>
        <s v="CL04004"/>
        <s v="CL04005"/>
        <s v="CL04006"/>
        <s v="CL04007"/>
        <s v="CL04008"/>
        <s v="CL04009"/>
        <s v="CL04010"/>
        <s v="CL04011"/>
        <s v="CL04012"/>
        <s v="CL04013"/>
        <s v="CL04014"/>
        <s v="CL04015"/>
        <s v="CL04016"/>
        <s v="CL04017"/>
        <s v="CL04018"/>
        <s v="CL04019"/>
        <s v="CL04020"/>
        <s v="CL04021"/>
        <s v="CL04022"/>
        <s v="CL04023"/>
        <s v="CL04024"/>
        <s v="CL04025"/>
        <s v="CL04026"/>
        <s v="CL04027"/>
        <s v="CL04028"/>
        <s v="CL04029"/>
        <s v="CL04030"/>
        <s v="CL04031"/>
        <s v="CL04032"/>
        <s v="CL04033"/>
        <s v="CL04034"/>
        <s v="CL04035"/>
        <s v="CL04036"/>
        <s v="CL04037"/>
        <s v="CL04038"/>
        <s v="CL04039"/>
        <s v="CL04040"/>
        <s v="CL04041"/>
        <s v="CL04042"/>
        <s v="CL04043"/>
        <s v="CL04044"/>
        <s v="CL04045"/>
        <s v="CL04046"/>
        <s v="CL04047"/>
        <s v="CL04048"/>
        <s v="CL04049"/>
        <s v="CL04050"/>
        <s v="CL04051"/>
        <s v="CL04052"/>
        <s v="CL04053"/>
        <s v="CL04054"/>
        <s v="CL04055"/>
        <s v="CL04056"/>
        <s v="CL04057"/>
        <s v="CL04058"/>
        <s v="CL04059"/>
        <s v="CL04060"/>
        <s v="CL04061"/>
        <s v="CL04062"/>
        <s v="CL04063"/>
        <s v="CL04064"/>
        <s v="CL04065"/>
        <s v="CL04066"/>
        <s v="CL04067"/>
        <s v="CL04068"/>
        <s v="CL04069"/>
        <s v="CL04070"/>
        <s v="CL04071"/>
        <s v="CL04072"/>
        <s v="CL04073"/>
        <s v="CL04074"/>
        <s v="CL04075"/>
        <s v="CL04076"/>
        <s v="CL04077"/>
        <s v="CL04078"/>
        <s v="CL04079"/>
        <s v="CL04080"/>
        <s v="CL04081"/>
        <s v="CL04082"/>
        <s v="CL04083"/>
        <s v="CL04084"/>
        <s v="CL04085"/>
        <s v="CL04086"/>
        <s v="CL04087"/>
        <s v="CL04088"/>
        <s v="CL04089"/>
        <s v="CL04090"/>
        <s v="CL04091"/>
        <s v="CL04092"/>
        <s v="CL04093"/>
        <s v="CL04094"/>
        <s v="CL04095"/>
        <s v="CL04096"/>
        <s v="CL04097"/>
        <s v="CL04098"/>
        <s v="CL04099"/>
        <s v="CL04100"/>
        <s v="CL04101"/>
        <s v="CL04102"/>
        <s v="CL04103"/>
        <s v="CL04104"/>
        <s v="CL04105"/>
        <s v="CL04106"/>
        <s v="CL04107"/>
        <s v="CL04108"/>
        <s v="CL04109"/>
        <s v="CL04110"/>
        <s v="CL04111"/>
        <s v="CL04112"/>
        <s v="CL04113"/>
        <s v="CL04114"/>
        <s v="CL04115"/>
        <s v="CL04116"/>
        <s v="CL04117"/>
        <s v="CL04118"/>
        <s v="CL04119"/>
        <s v="CL04120"/>
        <s v="CL04121"/>
        <s v="CL04122"/>
        <s v="CL04123"/>
        <s v="CL04124"/>
        <s v="CL04125"/>
        <s v="CL04126"/>
        <s v="CL04127"/>
        <s v="CL04128"/>
        <s v="CL04129"/>
        <s v="CL04130"/>
        <s v="CL04131"/>
        <s v="CL04132"/>
        <s v="CL04133"/>
        <s v="CL04134"/>
        <s v="CL04135"/>
        <s v="CL04136"/>
        <s v="CL04137"/>
        <s v="CL04138"/>
        <s v="CL04139"/>
        <s v="CL04140"/>
        <s v="CL04141"/>
        <s v="CL04142"/>
        <s v="CL04143"/>
        <s v="CL04144"/>
        <s v="CL04145"/>
        <s v="CL04146"/>
        <s v="CL04147"/>
        <s v="CL04148"/>
        <s v="CL04149"/>
        <s v="CL04150"/>
        <s v="CL04151"/>
        <s v="CL04152"/>
        <s v="CL04153"/>
        <s v="CL04154"/>
        <s v="CL04155"/>
        <s v="CL04156"/>
        <s v="CL04157"/>
        <s v="CL04158"/>
        <s v="CL04159"/>
        <s v="CL04160"/>
        <s v="CL04161"/>
        <s v="CL04162"/>
        <s v="CL04163"/>
        <s v="CL04164"/>
        <s v="CL04165"/>
        <s v="CL04166"/>
        <s v="CL04167"/>
        <s v="CL04168"/>
        <s v="CL04169"/>
        <s v="CL04170"/>
        <s v="CL04171"/>
        <s v="CL04172"/>
        <s v="CL04173"/>
        <s v="CL04174"/>
        <s v="CL04175"/>
        <s v="CL04176"/>
        <s v="CL04177"/>
        <s v="CL04178"/>
        <s v="CL04179"/>
        <s v="CL04180"/>
        <s v="CL04181"/>
        <s v="CL04182"/>
        <s v="CL04183"/>
        <s v="CL04184"/>
        <s v="CL04185"/>
        <s v="CL04186"/>
        <s v="CL04187"/>
        <s v="CL04188"/>
        <s v="CL04189"/>
        <s v="CL04190"/>
        <s v="CL04191"/>
        <s v="CL04192"/>
        <s v="CL04193"/>
        <s v="CL04194"/>
        <s v="CL04195"/>
        <s v="CL04196"/>
        <s v="CL04197"/>
        <s v="CL04198"/>
        <s v="CL04199"/>
        <s v="CL04200"/>
        <s v="CL04201"/>
        <s v="CL04202"/>
        <s v="CL04203"/>
        <s v="CL04204"/>
        <s v="CL04205"/>
        <s v="CL04206"/>
        <s v="CL04207"/>
        <s v="CL04208"/>
        <s v="CL04209"/>
        <s v="CL04210"/>
        <s v="CL04211"/>
        <s v="CL04212"/>
        <s v="CL04213"/>
        <s v="CL04214"/>
        <s v="CL04215"/>
        <s v="CL04216"/>
        <s v="CL04217"/>
        <s v="CL04218"/>
        <s v="CL04219"/>
        <s v="CL04220"/>
        <s v="CL04221"/>
        <s v="CL04222"/>
        <s v="CL04223"/>
        <s v="CL04224"/>
        <s v="CL04225"/>
        <s v="CL04226"/>
        <s v="CL04227"/>
        <s v="CL04228"/>
        <s v="CL04229"/>
        <s v="CL04230"/>
        <s v="CL04231"/>
        <s v="CL04232"/>
        <s v="CL04233"/>
        <s v="CL04234"/>
        <s v="CL04235"/>
        <s v="CL04236"/>
        <s v="CL04237"/>
        <s v="CL04238"/>
        <s v="CL04239"/>
        <s v="CL04240"/>
        <s v="CL04241"/>
        <s v="CL04242"/>
        <s v="CL04243"/>
        <s v="CL04244"/>
        <s v="CL04245"/>
        <s v="CL04246"/>
        <s v="CL04247"/>
        <s v="CL04248"/>
        <s v="CL04249"/>
        <s v="CL04250"/>
        <s v="CL04251"/>
        <s v="CL04252"/>
        <s v="CL04253"/>
        <s v="CL04254"/>
        <s v="CL04255"/>
        <s v="CL04256"/>
        <s v="CL04257"/>
        <s v="CL04258"/>
        <s v="CL04259"/>
        <s v="CL04260"/>
        <s v="CL04261"/>
        <s v="CL04262"/>
        <s v="CL04263"/>
        <s v="CL04264"/>
        <s v="CL04265"/>
        <s v="CL04266"/>
        <s v="CL04267"/>
        <s v="CL04268"/>
        <s v="CL04269"/>
        <s v="CL04270"/>
        <s v="CL04271"/>
        <s v="CL04272"/>
        <s v="CL04273"/>
        <s v="CL04274"/>
        <s v="CL04275"/>
        <s v="CL04276"/>
        <s v="CL04277"/>
        <s v="CL04278"/>
        <s v="CL04279"/>
        <s v="CL04280"/>
        <s v="CL04281"/>
        <s v="CL04282"/>
        <s v="CL04283"/>
        <s v="CL04284"/>
        <s v="CL04285"/>
        <s v="CL04286"/>
        <s v="CL04287"/>
        <s v="CL04288"/>
        <s v="CL04289"/>
        <s v="CL04290"/>
        <s v="CL04291"/>
        <s v="CL04292"/>
        <s v="CL04293"/>
        <s v="CL04294"/>
        <s v="CL04295"/>
        <s v="CL04296"/>
        <s v="CL04297"/>
        <s v="CL04298"/>
        <s v="CL04299"/>
        <s v="CL04300"/>
        <s v="CL04301"/>
        <s v="CL04302"/>
        <s v="CL04303"/>
        <s v="CL04304"/>
        <s v="CL04305"/>
        <s v="CL04306"/>
        <s v="CL04307"/>
        <s v="CL04308"/>
        <s v="CL04309"/>
        <s v="CL04310"/>
        <s v="CL04311"/>
        <s v="CL04312"/>
        <s v="CL04313"/>
        <s v="CL04314"/>
        <s v="CL04315"/>
        <s v="CL04316"/>
        <s v="CL04317"/>
        <s v="CL04318"/>
        <s v="CL04319"/>
        <s v="CL04320"/>
        <s v="CL04321"/>
        <s v="CL04322"/>
        <s v="CL04323"/>
        <s v="CL04324"/>
        <s v="CL04325"/>
        <s v="CL04326"/>
        <s v="CL04327"/>
        <s v="CL04328"/>
        <s v="CL04329"/>
        <s v="CL04330"/>
        <s v="CL04331"/>
        <s v="CL04332"/>
        <s v="CL04333"/>
        <s v="CL04334"/>
        <s v="CL04335"/>
        <s v="CL04336"/>
        <s v="CL04337"/>
        <s v="CL04338"/>
        <s v="CL04339"/>
        <s v="CL04340"/>
        <s v="CL04341"/>
        <s v="CL04342"/>
        <s v="CL04343"/>
        <s v="CL04344"/>
        <s v="CL04345"/>
        <s v="CL04346"/>
        <s v="CL04347"/>
        <s v="CL04348"/>
        <s v="CL04349"/>
        <s v="CL04350"/>
        <s v="CL04351"/>
        <s v="CL04352"/>
        <s v="CL04353"/>
        <s v="CL04354"/>
        <s v="CL04355"/>
        <s v="CL04356"/>
        <s v="CL04357"/>
        <s v="CL04358"/>
        <s v="CL04359"/>
        <s v="CL04360"/>
        <s v="CL04361"/>
        <s v="CL04362"/>
        <s v="CL04363"/>
        <s v="CL04364"/>
        <s v="CL04365"/>
        <s v="CL04366"/>
        <s v="CL04367"/>
        <s v="CL04368"/>
        <s v="CL04369"/>
        <s v="CL04370"/>
        <s v="CL04371"/>
        <s v="CL04372"/>
        <s v="CL04373"/>
        <s v="CL04374"/>
        <s v="CL04375"/>
        <s v="CL04376"/>
        <s v="CL04377"/>
        <s v="CL04378"/>
        <s v="CL04379"/>
        <s v="CL04380"/>
        <s v="CL04381"/>
        <s v="CL04382"/>
        <s v="CL04383"/>
        <s v="CL04384"/>
        <s v="CL04385"/>
        <s v="CL04386"/>
        <s v="CL04387"/>
        <s v="CL04388"/>
        <s v="CL04389"/>
        <s v="CL04390"/>
        <s v="CL04391"/>
        <s v="CL04392"/>
        <s v="CL04393"/>
        <s v="CL04394"/>
        <s v="CL04395"/>
        <s v="CL04396"/>
        <s v="CL04397"/>
        <s v="CL04398"/>
        <s v="CL04399"/>
        <s v="CL04400"/>
        <s v="CL04401"/>
        <s v="CL04402"/>
        <s v="CL04403"/>
        <s v="CL04404"/>
        <s v="CL04405"/>
        <s v="CL04406"/>
        <s v="CL04407"/>
        <s v="CL04408"/>
        <s v="CL04409"/>
        <s v="CL04410"/>
        <s v="CL04411"/>
        <s v="CL04412"/>
        <s v="CL04413"/>
        <s v="CL04414"/>
        <s v="CL04415"/>
        <s v="CL04416"/>
        <s v="CL04417"/>
        <s v="CL04418"/>
        <s v="CL04419"/>
        <s v="CL04420"/>
        <s v="CL04421"/>
        <s v="CL04422"/>
        <s v="CL04423"/>
        <s v="CL04424"/>
        <s v="CL04425"/>
        <s v="CL04426"/>
        <s v="CL04427"/>
        <s v="CL04428"/>
        <s v="CL04429"/>
        <s v="CL04430"/>
        <s v="CL04431"/>
        <s v="CL04432"/>
        <s v="CL04433"/>
        <s v="CL04434"/>
        <s v="CL04435"/>
        <s v="CL04436"/>
        <s v="CL04437"/>
        <s v="CL04438"/>
        <s v="CL04439"/>
        <s v="CL04440"/>
        <s v="CL04441"/>
        <s v="CL04442"/>
        <s v="CL04443"/>
        <s v="CL04444"/>
        <s v="CL04445"/>
        <s v="CL04446"/>
        <s v="CL04447"/>
        <s v="CL04448"/>
        <s v="CL04449"/>
        <s v="CL04450"/>
        <s v="CL04451"/>
        <s v="CL04452"/>
        <s v="CL04453"/>
        <s v="CL04454"/>
        <s v="CL04455"/>
        <s v="CL04456"/>
        <s v="CL04457"/>
        <s v="CL04458"/>
        <s v="CL04459"/>
        <s v="CL04460"/>
        <s v="CL04461"/>
        <s v="CL04462"/>
        <s v="CL04463"/>
        <s v="CL04464"/>
        <s v="CL04465"/>
        <s v="CL04466"/>
        <s v="CL04467"/>
        <s v="CL04468"/>
        <s v="CL04469"/>
        <s v="CL04470"/>
        <s v="CL04471"/>
        <s v="CL04472"/>
        <s v="CL04473"/>
        <s v="CL04474"/>
        <s v="CL04475"/>
        <s v="CL04476"/>
        <s v="CL04477"/>
        <s v="CL04478"/>
        <s v="CL04479"/>
        <s v="CL04480"/>
        <s v="CL04481"/>
        <s v="CL04482"/>
        <s v="CL04483"/>
        <s v="CL04484"/>
        <s v="CL04485"/>
        <s v="CL04486"/>
        <s v="CL04487"/>
        <s v="CL04488"/>
        <s v="CL04489"/>
        <s v="CL04490"/>
        <s v="CL04491"/>
        <s v="CL04492"/>
        <s v="CL04493"/>
        <s v="CL04494"/>
        <s v="CL04495"/>
        <s v="CL04496"/>
        <s v="CL04497"/>
        <s v="CL04498"/>
        <s v="CL04499"/>
        <s v="CL04500"/>
        <s v="CL04501"/>
        <s v="CL04502"/>
        <s v="CL04503"/>
        <s v="CL04504"/>
        <s v="CL04505"/>
        <s v="CL04506"/>
        <s v="CL04507"/>
        <s v="CL04508"/>
        <s v="CL04509"/>
        <s v="CL04510"/>
        <s v="CL04511"/>
        <s v="CL04512"/>
        <s v="CL04513"/>
        <s v="CL04514"/>
        <s v="CL04515"/>
        <s v="CL04516"/>
        <s v="CL04517"/>
        <s v="CL04518"/>
        <s v="CL04519"/>
        <s v="CL04520"/>
        <s v="CL04521"/>
        <s v="CL04522"/>
        <s v="CL04523"/>
        <s v="CL04524"/>
        <s v="CL04525"/>
        <s v="CL04526"/>
        <s v="CL04527"/>
        <s v="CL04528"/>
        <s v="CL04529"/>
        <s v="CL04530"/>
        <s v="CL04531"/>
        <s v="CL04532"/>
        <s v="CL04533"/>
        <s v="CL04534"/>
        <s v="CL04535"/>
        <s v="CL04536"/>
        <s v="CL04537"/>
        <s v="CL04538"/>
        <s v="CL04539"/>
        <s v="CL04540"/>
        <s v="CL04541"/>
        <s v="CL04542"/>
        <s v="CL04543"/>
        <s v="CL04544"/>
        <s v="CL04545"/>
        <s v="CL04546"/>
        <s v="CL04547"/>
        <s v="CL04548"/>
        <s v="CL04549"/>
        <s v="CL04550"/>
        <s v="CL04551"/>
        <s v="CL04552"/>
        <s v="CL04553"/>
        <s v="CL04554"/>
        <s v="CL04555"/>
        <s v="CL04556"/>
        <s v="CL04557"/>
        <s v="CL04558"/>
        <s v="CL04559"/>
        <s v="CL04560"/>
        <s v="CL04561"/>
        <s v="CL04562"/>
        <s v="CL04563"/>
        <s v="CL04564"/>
        <s v="CL04565"/>
        <s v="CL04566"/>
        <s v="CL04567"/>
        <s v="CL04568"/>
        <s v="CL04569"/>
        <s v="CL04570"/>
        <s v="CL04571"/>
        <s v="CL04572"/>
        <s v="CL04573"/>
        <s v="CL04574"/>
        <s v="CL04575"/>
        <s v="CL04576"/>
        <s v="CL04577"/>
        <s v="CL04578"/>
        <s v="CL04579"/>
        <s v="CL04580"/>
        <s v="CL04581"/>
        <s v="CL04582"/>
        <s v="CL04583"/>
        <s v="CL04584"/>
        <s v="CL04585"/>
        <s v="CL04586"/>
        <s v="CL04587"/>
        <s v="CL04588"/>
        <s v="CL04589"/>
        <s v="CL04590"/>
        <s v="CL04591"/>
        <s v="CL04592"/>
        <s v="CL04593"/>
        <s v="CL04594"/>
        <s v="CL04595"/>
        <s v="CL04596"/>
        <s v="CL04597"/>
        <s v="CL04598"/>
        <s v="CL04599"/>
        <s v="CL04600"/>
        <s v="CL04601"/>
        <s v="CL04602"/>
        <s v="CL04603"/>
        <s v="CL04604"/>
        <s v="CL04605"/>
        <s v="CL04606"/>
        <s v="CL04607"/>
        <s v="CL04608"/>
        <s v="CL04609"/>
        <s v="CL04610"/>
        <s v="CL04611"/>
        <s v="CL04612"/>
        <s v="CL04613"/>
        <s v="CL04614"/>
        <s v="CL04615"/>
        <s v="CL04616"/>
        <s v="CL04617"/>
        <s v="CL04618"/>
        <s v="CL04619"/>
        <s v="CL04620"/>
        <s v="CL04621"/>
        <s v="CL04622"/>
        <s v="CL04623"/>
        <s v="CL04624"/>
        <s v="CL04625"/>
        <s v="CL04626"/>
        <s v="CL04627"/>
        <s v="CL04628"/>
        <s v="CL04629"/>
        <s v="CL04630"/>
        <s v="CL04631"/>
        <s v="CL04632"/>
        <s v="CL04633"/>
        <s v="CL04634"/>
        <s v="CL04635"/>
        <s v="CL04636"/>
        <s v="CL04637"/>
        <s v="CL04638"/>
        <s v="CL04639"/>
        <s v="CL04640"/>
        <s v="CL04641"/>
        <s v="CL04642"/>
        <s v="CL04643"/>
        <s v="CL04644"/>
        <s v="CL04645"/>
        <s v="CL04646"/>
        <s v="CL04647"/>
        <s v="CL04648"/>
        <s v="CL04649"/>
        <s v="CL04650"/>
        <s v="CL04651"/>
        <s v="CL04652"/>
        <s v="CL04653"/>
        <s v="CL04654"/>
        <s v="CL04655"/>
        <s v="CL04656"/>
        <s v="CL04657"/>
        <s v="CL04658"/>
        <s v="CL04659"/>
        <s v="CL04660"/>
        <s v="CL04661"/>
        <s v="CL04662"/>
        <s v="CL04663"/>
        <s v="CL04664"/>
        <s v="CL04665"/>
        <s v="CL04666"/>
        <s v="CL04667"/>
        <s v="CL04668"/>
        <s v="CL04669"/>
        <s v="CL04670"/>
        <s v="CL04671"/>
        <s v="CL04672"/>
        <s v="CL04673"/>
        <s v="CL04674"/>
        <s v="CL04675"/>
        <s v="CL04676"/>
        <s v="CL04677"/>
        <s v="CL04678"/>
        <s v="CL04679"/>
        <s v="CL04680"/>
        <s v="CL04681"/>
        <s v="CL04682"/>
        <s v="CL04683"/>
        <s v="CL04684"/>
        <s v="CL04685"/>
        <s v="CL04686"/>
        <s v="CL04687"/>
        <s v="CL04688"/>
        <s v="CL04689"/>
        <s v="CL04690"/>
        <s v="CL04691"/>
        <s v="CL04692"/>
        <s v="CL04693"/>
        <s v="CL04694"/>
        <s v="CL04695"/>
        <s v="CL04696"/>
        <s v="CL04697"/>
        <s v="CL04698"/>
        <s v="CL04699"/>
        <s v="CL04700"/>
        <s v="CL04701"/>
        <s v="CL04702"/>
        <s v="CL04703"/>
        <s v="CL04704"/>
        <s v="CL04705"/>
        <s v="CL04706"/>
        <s v="CL04707"/>
        <s v="CL04708"/>
        <s v="CL04709"/>
        <s v="CL04710"/>
        <s v="CL04711"/>
        <s v="CL04712"/>
        <s v="CL04713"/>
        <s v="CL04714"/>
        <s v="CL04715"/>
        <s v="CL04716"/>
        <s v="CL04717"/>
        <s v="CL04718"/>
        <s v="CL04719"/>
        <s v="CL04720"/>
        <s v="CL04721"/>
        <s v="CL04722"/>
        <s v="CL04723"/>
        <s v="CL04724"/>
        <s v="CL04725"/>
        <s v="CL04726"/>
        <s v="CL04727"/>
        <s v="CL04728"/>
        <s v="CL04729"/>
        <s v="CL04730"/>
        <s v="CL04731"/>
        <s v="CL04732"/>
        <s v="CL04733"/>
        <s v="CL04734"/>
        <s v="CL04735"/>
        <s v="CL04736"/>
        <s v="CL04737"/>
        <s v="CL04738"/>
        <s v="CL04739"/>
        <s v="CL04740"/>
        <s v="CL04741"/>
        <s v="CL04742"/>
        <s v="CL04743"/>
        <s v="CL04744"/>
        <s v="CL04745"/>
        <s v="CL04746"/>
        <s v="CL04747"/>
        <s v="CL04748"/>
        <s v="CL04749"/>
        <s v="CL04750"/>
        <s v="CL04751"/>
        <s v="CL04752"/>
        <s v="CL04753"/>
        <s v="CL04754"/>
        <s v="CL04755"/>
        <s v="CL04756"/>
        <s v="CL04757"/>
        <s v="CL04758"/>
        <s v="CL04759"/>
        <s v="CL04760"/>
        <s v="CL04761"/>
        <s v="CL04762"/>
        <s v="CL04763"/>
        <s v="CL04764"/>
        <s v="CL04765"/>
        <s v="CL04766"/>
        <s v="CL04767"/>
        <s v="CL04768"/>
        <s v="CL04769"/>
        <s v="CL04770"/>
        <s v="CL04771"/>
        <s v="CL04772"/>
        <s v="CL04773"/>
        <s v="CL04774"/>
        <s v="CL04775"/>
        <s v="CL04776"/>
        <s v="CL04777"/>
        <s v="CL04778"/>
        <s v="CL04779"/>
        <s v="CL04780"/>
        <s v="CL04781"/>
        <s v="CL04782"/>
        <s v="CL04783"/>
        <s v="CL04784"/>
        <s v="CL04785"/>
        <s v="CL04786"/>
        <s v="CL04787"/>
        <s v="CL04788"/>
        <s v="CL04789"/>
        <s v="CL04790"/>
        <s v="CL04791"/>
        <s v="CL04792"/>
        <s v="CL04793"/>
        <s v="CL04794"/>
        <s v="CL04795"/>
        <s v="CL04796"/>
        <s v="CL04797"/>
        <s v="CL04798"/>
        <s v="CL04799"/>
        <s v="CL04800"/>
        <s v="CL04801"/>
        <s v="CL04802"/>
        <s v="CL04803"/>
        <s v="CL04804"/>
        <s v="CL04805"/>
        <s v="CL04806"/>
        <s v="CL04807"/>
        <s v="CL04808"/>
        <s v="CL04809"/>
        <s v="CL04810"/>
        <s v="CL04811"/>
        <s v="CL04812"/>
        <s v="CL04813"/>
        <s v="CL04814"/>
        <s v="CL04815"/>
        <s v="CL04816"/>
        <s v="CL04817"/>
        <s v="CL04818"/>
        <s v="CL04819"/>
        <s v="CL04820"/>
        <s v="CL04821"/>
        <s v="CL04822"/>
        <s v="CL04823"/>
        <s v="CL04824"/>
        <s v="CL04825"/>
        <s v="CL04826"/>
        <s v="CL04827"/>
        <s v="CL04828"/>
        <s v="CL04829"/>
        <s v="CL04830"/>
        <s v="CL04831"/>
        <s v="CL04832"/>
        <s v="CL04833"/>
        <s v="CL04834"/>
        <s v="CL04835"/>
        <s v="CL04836"/>
        <s v="CL04837"/>
        <s v="CL04838"/>
        <s v="CL04839"/>
        <s v="CL04840"/>
        <s v="CL04841"/>
        <s v="CL04842"/>
        <s v="CL04843"/>
        <s v="CL04844"/>
        <s v="CL04845"/>
        <s v="CL04846"/>
        <s v="CL04847"/>
        <s v="CL04848"/>
        <s v="CL04849"/>
        <s v="CL04850"/>
        <s v="CL04851"/>
        <s v="CL04852"/>
        <s v="CL04853"/>
        <s v="CL04854"/>
        <s v="CL04855"/>
        <s v="CL04856"/>
        <s v="CL04857"/>
        <s v="CL04858"/>
        <s v="CL04859"/>
        <s v="CL04860"/>
        <s v="CL04861"/>
        <s v="CL04862"/>
        <s v="CL04863"/>
        <s v="CL04864"/>
        <s v="CL04865"/>
        <s v="CL04866"/>
        <s v="CL04867"/>
        <s v="CL04868"/>
        <s v="CL04869"/>
        <s v="CL04870"/>
        <s v="CL04871"/>
        <s v="CL04872"/>
        <s v="CL04873"/>
        <s v="CL04874"/>
        <s v="CL04875"/>
        <s v="CL04876"/>
        <s v="CL04877"/>
        <s v="CL04878"/>
        <s v="CL04879"/>
        <s v="CL04880"/>
        <s v="CL04881"/>
        <s v="CL04882"/>
        <s v="CL04883"/>
        <s v="CL04884"/>
        <s v="CL04885"/>
        <s v="CL04886"/>
        <s v="CL04887"/>
        <s v="CL04888"/>
        <s v="CL04889"/>
        <s v="CL04890"/>
        <s v="CL04891"/>
        <s v="CL04892"/>
        <s v="CL04893"/>
        <s v="CL04894"/>
        <s v="CL04895"/>
        <s v="CL04896"/>
        <s v="CL04897"/>
        <s v="CL04898"/>
        <s v="CL04899"/>
        <s v="CL04900"/>
        <s v="CL04901"/>
        <s v="CL04902"/>
        <s v="CL04903"/>
        <s v="CL04904"/>
        <s v="CL04905"/>
        <s v="CL04906"/>
        <s v="CL04907"/>
        <s v="CL04908"/>
        <s v="CL04909"/>
        <s v="CL04910"/>
        <s v="CL04911"/>
        <s v="CL04912"/>
        <s v="CL04913"/>
        <s v="CL04914"/>
        <s v="CL04915"/>
        <s v="CL04916"/>
        <s v="CL04917"/>
        <s v="CL04918"/>
        <s v="CL04919"/>
        <s v="CL04920"/>
        <s v="CL04921"/>
        <s v="CL04922"/>
        <s v="CL04923"/>
        <s v="CL04924"/>
        <s v="CL04925"/>
        <s v="CL04926"/>
        <s v="CL04927"/>
        <s v="CL04928"/>
        <s v="CL04929"/>
        <s v="CL04930"/>
        <s v="CL04931"/>
        <s v="CL04932"/>
        <s v="CL04933"/>
        <s v="CL04934"/>
        <s v="CL04935"/>
        <s v="CL04936"/>
        <s v="CL04937"/>
        <s v="CL04938"/>
        <s v="CL04939"/>
        <s v="CL04940"/>
        <s v="CL04941"/>
        <s v="CL04942"/>
        <s v="CL04943"/>
        <s v="CL04944"/>
        <s v="CL04945"/>
        <s v="CL04946"/>
        <s v="CL04947"/>
        <s v="CL04948"/>
        <s v="CL04949"/>
        <s v="CL04950"/>
        <s v="CL04951"/>
        <s v="CL04952"/>
        <s v="CL04953"/>
        <s v="CL04954"/>
        <s v="CL04955"/>
        <s v="CL04956"/>
        <s v="CL04957"/>
        <s v="CL04958"/>
        <s v="CL04959"/>
        <s v="CL04960"/>
        <s v="CL04961"/>
        <s v="CL04962"/>
        <s v="CL04963"/>
        <s v="CL04964"/>
        <s v="CL04965"/>
        <s v="CL04966"/>
        <s v="CL04967"/>
        <s v="CL04968"/>
        <s v="CL04969"/>
        <s v="CL04970"/>
        <s v="CL04971"/>
        <s v="CL04972"/>
        <s v="CL04973"/>
        <s v="CL04974"/>
        <s v="CL04975"/>
        <s v="CL04976"/>
        <s v="CL04977"/>
        <s v="CL04978"/>
        <s v="CL04979"/>
        <s v="CL04980"/>
        <s v="CL04981"/>
        <s v="CL04982"/>
        <s v="CL04983"/>
        <s v="CL04984"/>
        <s v="CL04985"/>
        <s v="CL04986"/>
        <s v="CL04987"/>
        <s v="CL04988"/>
        <s v="CL04989"/>
        <s v="CL04990"/>
        <s v="CL04991"/>
        <s v="CL04992"/>
        <s v="CL04993"/>
        <s v="CL04994"/>
        <s v="CL04995"/>
        <s v="CL04996"/>
        <s v="CL04997"/>
        <s v="CL04998"/>
        <s v="CL04999"/>
        <s v="CL05000"/>
        <m/>
      </sharedItems>
    </cacheField>
    <cacheField name="Company_Name" numFmtId="0">
      <sharedItems containsBlank="1"/>
    </cacheField>
    <cacheField name="Industry" numFmtId="0">
      <sharedItems containsBlank="1"/>
    </cacheField>
    <cacheField name="Region" numFmtId="0">
      <sharedItems containsBlank="1"/>
    </cacheField>
    <cacheField name="Plan" numFmtId="0">
      <sharedItems containsBlank="1"/>
    </cacheField>
    <cacheField name="Lead_Source" numFmtId="0">
      <sharedItems containsBlank="1"/>
    </cacheField>
    <cacheField name="Account_Age_Months" numFmtId="0">
      <sharedItems containsString="0" containsBlank="1" containsNumber="1" containsInteger="1" minValue="1" maxValue="58"/>
    </cacheField>
    <cacheField name="Contract_Length_Months" numFmtId="0">
      <sharedItems containsString="0" containsBlank="1" containsNumber="1" containsInteger="1" minValue="3" maxValue="48"/>
    </cacheField>
    <cacheField name="Monthly_Usage_Score" numFmtId="0">
      <sharedItems containsString="0" containsBlank="1" containsNumber="1" minValue="0.4" maxValue="100"/>
    </cacheField>
    <cacheField name="Support_Tickets_Last30Days" numFmtId="0">
      <sharedItems containsString="0" containsBlank="1" containsNumber="1" containsInteger="1" minValue="0" maxValue="20"/>
    </cacheField>
    <cacheField name="Payment_Delay_Days" numFmtId="0">
      <sharedItems containsString="0" containsBlank="1" containsNumber="1" containsInteger="1" minValue="0" maxValue="114"/>
    </cacheField>
    <cacheField name="Monthly_Revenue_USD" numFmtId="0">
      <sharedItems containsString="0" containsBlank="1" containsNumber="1" minValue="575.62" maxValue="17578.650000000001"/>
    </cacheField>
    <cacheField name="Last_Renewal_Date" numFmtId="0">
      <sharedItems containsNonDate="0" containsDate="1" containsString="0" containsBlank="1" minDate="2024-02-27T00:00:00" maxDate="2026-02-26T00:00:00"/>
    </cacheField>
    <cacheField name="Churn_Probability" numFmtId="0">
      <sharedItems containsString="0" containsBlank="1" containsNumber="1" minValue="2E-3" maxValue="0.99"/>
    </cacheField>
    <cacheField name="Risk_Category" numFmtId="0">
      <sharedItems containsBlank="1" count="4">
        <s v="High"/>
        <s v="Low"/>
        <s v="Medium"/>
        <m/>
      </sharedItems>
    </cacheField>
    <cacheField name="Renewal_Status" numFmtId="0">
      <sharedItems containsBlank="1" count="3">
        <s v="Yes"/>
        <s v="No"/>
        <m/>
      </sharedItems>
    </cacheField>
    <cacheField name="Risk Score Payment Delay" numFmtId="0">
      <sharedItems containsString="0" containsBlank="1" containsNumber="1" containsInteger="1" minValue="0" maxValue="30"/>
    </cacheField>
    <cacheField name="Risk Score Low Usage" numFmtId="0">
      <sharedItems containsString="0" containsBlank="1" containsNumber="1" containsInteger="1" minValue="0" maxValue="30"/>
    </cacheField>
    <cacheField name="Risk Score Short Contract" numFmtId="0">
      <sharedItems containsString="0" containsBlank="1" containsNumber="1" containsInteger="1" minValue="0" maxValue="25"/>
    </cacheField>
    <cacheField name="Risk Score High Support Tickets" numFmtId="0">
      <sharedItems containsString="0" containsBlank="1" containsNumber="1" containsInteger="1" minValue="0" maxValue="30"/>
    </cacheField>
    <cacheField name="Total Risk Score" numFmtId="0">
      <sharedItems containsString="0" containsBlank="1" containsNumber="1" containsInteger="1" minValue="0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s v="Pioneer Solutions"/>
    <s v="Healthcare"/>
    <s v="South"/>
    <s v="Standard"/>
    <s v="Inbound"/>
    <n v="14"/>
    <n v="12"/>
    <n v="57"/>
    <n v="12"/>
    <n v="4"/>
    <n v="3419.66"/>
    <d v="2025-09-03T00:00:00"/>
    <n v="0.40799999999999997"/>
    <x v="0"/>
    <x v="0"/>
    <n v="0"/>
    <n v="0"/>
    <n v="15"/>
    <n v="30"/>
    <n v="45"/>
  </r>
  <r>
    <x v="1"/>
    <s v="Apex Services"/>
    <s v="Construction"/>
    <s v="South"/>
    <s v="Standard"/>
    <s v="Partner"/>
    <n v="11"/>
    <n v="6"/>
    <n v="48.1"/>
    <n v="7"/>
    <n v="15"/>
    <n v="2701.27"/>
    <d v="2024-05-19T00:00:00"/>
    <n v="0.68100000000000005"/>
    <x v="0"/>
    <x v="1"/>
    <n v="0"/>
    <n v="15"/>
    <n v="15"/>
    <n v="15"/>
    <n v="45"/>
  </r>
  <r>
    <x v="2"/>
    <s v="Prime Labs"/>
    <s v="Education"/>
    <s v="West"/>
    <s v="Basic"/>
    <s v="Inbound"/>
    <n v="16"/>
    <n v="6"/>
    <n v="25.1"/>
    <n v="3"/>
    <n v="13"/>
    <n v="1329.68"/>
    <d v="2026-02-07T00:00:00"/>
    <n v="0.753"/>
    <x v="0"/>
    <x v="1"/>
    <n v="0"/>
    <n v="30"/>
    <n v="15"/>
    <n v="0"/>
    <n v="45"/>
  </r>
  <r>
    <x v="3"/>
    <s v="Vertex Systems"/>
    <s v="Finance"/>
    <s v="South"/>
    <s v="Premium"/>
    <s v="Referral"/>
    <n v="3"/>
    <n v="24"/>
    <n v="66"/>
    <n v="4"/>
    <n v="14"/>
    <n v="4769.6499999999996"/>
    <d v="2025-08-26T00:00:00"/>
    <n v="0.113"/>
    <x v="1"/>
    <x v="0"/>
    <n v="0"/>
    <n v="0"/>
    <n v="0"/>
    <n v="0"/>
    <n v="0"/>
  </r>
  <r>
    <x v="4"/>
    <s v="Orion Solutions"/>
    <s v="IT Services"/>
    <s v="Central"/>
    <s v="Standard"/>
    <s v="Referral"/>
    <n v="38"/>
    <n v="12"/>
    <n v="47.4"/>
    <n v="8"/>
    <n v="36"/>
    <n v="2597.3000000000002"/>
    <d v="2024-09-04T00:00:00"/>
    <n v="0.55600000000000005"/>
    <x v="0"/>
    <x v="1"/>
    <n v="30"/>
    <n v="15"/>
    <n v="15"/>
    <n v="15"/>
    <n v="75"/>
  </r>
  <r>
    <x v="5"/>
    <s v="Pioneer Services"/>
    <s v="IT Services"/>
    <s v="North"/>
    <s v="Enterprise"/>
    <s v="Outbound"/>
    <n v="18"/>
    <n v="36"/>
    <n v="68.599999999999994"/>
    <n v="4"/>
    <n v="35"/>
    <n v="8159.64"/>
    <d v="2025-12-05T00:00:00"/>
    <n v="8.1000000000000003E-2"/>
    <x v="1"/>
    <x v="0"/>
    <n v="30"/>
    <n v="0"/>
    <n v="0"/>
    <n v="0"/>
    <n v="30"/>
  </r>
  <r>
    <x v="6"/>
    <s v="Quantum Solutions"/>
    <s v="IT Services"/>
    <s v="West"/>
    <s v="Basic"/>
    <s v="Outbound"/>
    <n v="41"/>
    <n v="12"/>
    <n v="37"/>
    <n v="6"/>
    <n v="19"/>
    <n v="1257.02"/>
    <d v="2024-03-28T00:00:00"/>
    <n v="0.46800000000000003"/>
    <x v="0"/>
    <x v="0"/>
    <n v="15"/>
    <n v="30"/>
    <n v="15"/>
    <n v="15"/>
    <n v="75"/>
  </r>
  <r>
    <x v="7"/>
    <s v="Crest Technologies"/>
    <s v="Telecom"/>
    <s v="West"/>
    <s v="Premium"/>
    <s v="Inbound"/>
    <n v="16"/>
    <n v="12"/>
    <n v="65.599999999999994"/>
    <n v="5"/>
    <n v="13"/>
    <n v="4675.09"/>
    <d v="2024-03-05T00:00:00"/>
    <n v="0.215"/>
    <x v="2"/>
    <x v="0"/>
    <n v="0"/>
    <n v="0"/>
    <n v="15"/>
    <n v="0"/>
    <n v="15"/>
  </r>
  <r>
    <x v="8"/>
    <s v="Apex Industries"/>
    <s v="Finance"/>
    <s v="North"/>
    <s v="Premium"/>
    <s v="Inbound"/>
    <n v="24"/>
    <n v="24"/>
    <n v="66.400000000000006"/>
    <n v="6"/>
    <n v="5"/>
    <n v="3964.17"/>
    <d v="2024-10-20T00:00:00"/>
    <n v="0.113"/>
    <x v="1"/>
    <x v="0"/>
    <n v="0"/>
    <n v="0"/>
    <n v="0"/>
    <n v="15"/>
    <n v="15"/>
  </r>
  <r>
    <x v="9"/>
    <s v="Nova Labs"/>
    <s v="Logistics"/>
    <s v="South"/>
    <s v="Premium"/>
    <s v="Outbound"/>
    <n v="30"/>
    <n v="12"/>
    <n v="76"/>
    <n v="2"/>
    <n v="2"/>
    <n v="3113.71"/>
    <d v="2024-05-11T00:00:00"/>
    <n v="7.3999999999999996E-2"/>
    <x v="1"/>
    <x v="1"/>
    <n v="0"/>
    <n v="0"/>
    <n v="15"/>
    <n v="0"/>
    <n v="15"/>
  </r>
  <r>
    <x v="10"/>
    <s v="Vertex Logistics"/>
    <s v="IT Services"/>
    <s v="North"/>
    <s v="Enterprise"/>
    <s v="Referral"/>
    <n v="8"/>
    <n v="24"/>
    <n v="72"/>
    <n v="13"/>
    <n v="21"/>
    <n v="6801.93"/>
    <d v="2025-10-17T00:00:00"/>
    <n v="0.19800000000000001"/>
    <x v="2"/>
    <x v="0"/>
    <n v="15"/>
    <n v="0"/>
    <n v="0"/>
    <n v="30"/>
    <n v="45"/>
  </r>
  <r>
    <x v="11"/>
    <s v="Crest Industries"/>
    <s v="Construction"/>
    <s v="West"/>
    <s v="Premium"/>
    <s v="Referral"/>
    <n v="29"/>
    <n v="12"/>
    <n v="61.4"/>
    <n v="6"/>
    <n v="14"/>
    <n v="5208.6000000000004"/>
    <d v="2024-12-03T00:00:00"/>
    <n v="0.19900000000000001"/>
    <x v="2"/>
    <x v="0"/>
    <n v="0"/>
    <n v="0"/>
    <n v="15"/>
    <n v="15"/>
    <n v="30"/>
  </r>
  <r>
    <x v="12"/>
    <s v="Quantum Labs"/>
    <s v="Telecom"/>
    <s v="East"/>
    <s v="Enterprise"/>
    <s v="Marketplace"/>
    <n v="12"/>
    <n v="12"/>
    <n v="78.400000000000006"/>
    <n v="4"/>
    <n v="6"/>
    <n v="8408.2099999999991"/>
    <d v="2025-05-24T00:00:00"/>
    <n v="5.8000000000000003E-2"/>
    <x v="1"/>
    <x v="0"/>
    <n v="0"/>
    <n v="0"/>
    <n v="15"/>
    <n v="0"/>
    <n v="15"/>
  </r>
  <r>
    <x v="13"/>
    <s v="Orion Manufacturing"/>
    <s v="Manufacturing"/>
    <s v="East"/>
    <s v="Standard"/>
    <s v="Inbound"/>
    <n v="10"/>
    <n v="12"/>
    <n v="43.7"/>
    <n v="6"/>
    <n v="46"/>
    <n v="2790.04"/>
    <d v="2025-10-19T00:00:00"/>
    <n v="0.76100000000000001"/>
    <x v="0"/>
    <x v="1"/>
    <n v="30"/>
    <n v="15"/>
    <n v="15"/>
    <n v="15"/>
    <n v="75"/>
  </r>
  <r>
    <x v="14"/>
    <s v="Orion Logistics"/>
    <s v="Manufacturing"/>
    <s v="North"/>
    <s v="Standard"/>
    <s v="Event"/>
    <n v="27"/>
    <n v="12"/>
    <n v="51.9"/>
    <n v="9"/>
    <n v="8"/>
    <n v="2313.08"/>
    <d v="2024-06-17T00:00:00"/>
    <n v="0.21"/>
    <x v="2"/>
    <x v="0"/>
    <n v="0"/>
    <n v="15"/>
    <n v="15"/>
    <n v="15"/>
    <n v="45"/>
  </r>
  <r>
    <x v="15"/>
    <s v="Green Labs"/>
    <s v="Manufacturing"/>
    <s v="North"/>
    <s v="Basic"/>
    <s v="Event"/>
    <n v="13"/>
    <n v="12"/>
    <n v="48"/>
    <n v="5"/>
    <n v="48"/>
    <n v="1671.97"/>
    <d v="2026-02-06T00:00:00"/>
    <n v="0.72399999999999998"/>
    <x v="0"/>
    <x v="1"/>
    <n v="30"/>
    <n v="15"/>
    <n v="15"/>
    <n v="0"/>
    <n v="60"/>
  </r>
  <r>
    <x v="16"/>
    <s v="Sky Healthcare"/>
    <s v="Healthcare"/>
    <s v="North"/>
    <s v="Basic"/>
    <s v="Inbound"/>
    <n v="43"/>
    <n v="6"/>
    <n v="39.200000000000003"/>
    <n v="5"/>
    <n v="25"/>
    <n v="934.69"/>
    <d v="2025-06-16T00:00:00"/>
    <n v="0.497"/>
    <x v="0"/>
    <x v="1"/>
    <n v="15"/>
    <n v="30"/>
    <n v="15"/>
    <n v="0"/>
    <n v="60"/>
  </r>
  <r>
    <x v="17"/>
    <s v="Prime Industries"/>
    <s v="Finance"/>
    <s v="South"/>
    <s v="Standard"/>
    <s v="Partner"/>
    <n v="17"/>
    <n v="24"/>
    <n v="56.7"/>
    <n v="5"/>
    <n v="11"/>
    <n v="2561.7199999999998"/>
    <d v="2024-04-14T00:00:00"/>
    <n v="0.123"/>
    <x v="1"/>
    <x v="0"/>
    <n v="0"/>
    <n v="0"/>
    <n v="0"/>
    <n v="0"/>
    <n v="0"/>
  </r>
  <r>
    <x v="18"/>
    <s v="Omni Services"/>
    <s v="Retail"/>
    <s v="East"/>
    <s v="Basic"/>
    <s v="Referral"/>
    <n v="43"/>
    <n v="6"/>
    <n v="26.5"/>
    <n v="6"/>
    <n v="6"/>
    <n v="1017.04"/>
    <d v="2025-03-27T00:00:00"/>
    <n v="0.59099999999999997"/>
    <x v="0"/>
    <x v="0"/>
    <n v="0"/>
    <n v="30"/>
    <n v="15"/>
    <n v="15"/>
    <n v="60"/>
  </r>
  <r>
    <x v="19"/>
    <s v="Green Holdings"/>
    <s v="Manufacturing"/>
    <s v="West"/>
    <s v="Standard"/>
    <s v="Partner"/>
    <n v="34"/>
    <n v="6"/>
    <n v="74.599999999999994"/>
    <n v="3"/>
    <n v="14"/>
    <n v="2431.64"/>
    <d v="2025-11-23T00:00:00"/>
    <n v="0.11"/>
    <x v="1"/>
    <x v="0"/>
    <n v="0"/>
    <n v="0"/>
    <n v="15"/>
    <n v="0"/>
    <n v="15"/>
  </r>
  <r>
    <x v="20"/>
    <s v="Prime Systems"/>
    <s v="Finance"/>
    <s v="West"/>
    <s v="Basic"/>
    <s v="Outbound"/>
    <n v="6"/>
    <n v="6"/>
    <n v="31.2"/>
    <n v="3"/>
    <n v="3"/>
    <n v="1759.36"/>
    <d v="2025-12-13T00:00:00"/>
    <n v="0.53200000000000003"/>
    <x v="0"/>
    <x v="0"/>
    <n v="0"/>
    <n v="30"/>
    <n v="15"/>
    <n v="0"/>
    <n v="45"/>
  </r>
  <r>
    <x v="21"/>
    <s v="Vertex Holdings"/>
    <s v="IT Services"/>
    <s v="South"/>
    <s v="Basic"/>
    <s v="Event"/>
    <n v="22"/>
    <n v="6"/>
    <n v="21"/>
    <n v="7"/>
    <n v="25"/>
    <n v="1306.3599999999999"/>
    <d v="2025-08-25T00:00:00"/>
    <n v="0.73899999999999999"/>
    <x v="0"/>
    <x v="1"/>
    <n v="15"/>
    <n v="30"/>
    <n v="15"/>
    <n v="15"/>
    <n v="75"/>
  </r>
  <r>
    <x v="22"/>
    <s v="Nova Solutions"/>
    <s v="Manufacturing"/>
    <s v="Central"/>
    <s v="Enterprise"/>
    <s v="Referral"/>
    <n v="23"/>
    <n v="24"/>
    <n v="83.3"/>
    <n v="5"/>
    <n v="22"/>
    <n v="7093.04"/>
    <d v="2026-02-05T00:00:00"/>
    <n v="5.0999999999999997E-2"/>
    <x v="1"/>
    <x v="0"/>
    <n v="15"/>
    <n v="0"/>
    <n v="0"/>
    <n v="0"/>
    <n v="15"/>
  </r>
  <r>
    <x v="23"/>
    <s v="Green Solutions"/>
    <s v="Healthcare"/>
    <s v="West"/>
    <s v="Basic"/>
    <s v="Partner"/>
    <n v="29"/>
    <n v="6"/>
    <n v="35.6"/>
    <n v="4"/>
    <n v="4"/>
    <n v="1278.05"/>
    <d v="2025-02-25T00:00:00"/>
    <n v="0.69299999999999995"/>
    <x v="0"/>
    <x v="1"/>
    <n v="0"/>
    <n v="30"/>
    <n v="15"/>
    <n v="0"/>
    <n v="45"/>
  </r>
  <r>
    <x v="24"/>
    <s v="Blue Holdings"/>
    <s v="Retail"/>
    <s v="Central"/>
    <s v="Premium"/>
    <s v="Referral"/>
    <n v="13"/>
    <n v="24"/>
    <n v="58.4"/>
    <n v="10"/>
    <n v="14"/>
    <n v="3576.28"/>
    <d v="2024-12-17T00:00:00"/>
    <n v="0.28399999999999997"/>
    <x v="2"/>
    <x v="0"/>
    <n v="0"/>
    <n v="0"/>
    <n v="0"/>
    <n v="15"/>
    <n v="15"/>
  </r>
  <r>
    <x v="25"/>
    <s v="Crest Enterprises"/>
    <s v="Education"/>
    <s v="East"/>
    <s v="Basic"/>
    <s v="Event"/>
    <n v="6"/>
    <n v="6"/>
    <n v="26.5"/>
    <n v="8"/>
    <n v="13"/>
    <n v="1162.8"/>
    <d v="2024-08-06T00:00:00"/>
    <n v="0.82499999999999996"/>
    <x v="0"/>
    <x v="1"/>
    <n v="0"/>
    <n v="30"/>
    <n v="15"/>
    <n v="15"/>
    <n v="60"/>
  </r>
  <r>
    <x v="26"/>
    <s v="Apex Services"/>
    <s v="Manufacturing"/>
    <s v="South"/>
    <s v="Enterprise"/>
    <s v="Outbound"/>
    <n v="32"/>
    <n v="12"/>
    <n v="95.5"/>
    <n v="4"/>
    <n v="35"/>
    <n v="4491.09"/>
    <d v="2025-01-25T00:00:00"/>
    <n v="6.9000000000000006E-2"/>
    <x v="1"/>
    <x v="0"/>
    <n v="30"/>
    <n v="0"/>
    <n v="15"/>
    <n v="0"/>
    <n v="45"/>
  </r>
  <r>
    <x v="27"/>
    <s v="Sky Logistics"/>
    <s v="Finance"/>
    <s v="North"/>
    <s v="Enterprise"/>
    <s v="Inbound"/>
    <n v="11"/>
    <n v="12"/>
    <n v="80.3"/>
    <n v="7"/>
    <n v="6"/>
    <n v="8961"/>
    <d v="2025-11-13T00:00:00"/>
    <n v="5.6000000000000001E-2"/>
    <x v="1"/>
    <x v="0"/>
    <n v="0"/>
    <n v="0"/>
    <n v="15"/>
    <n v="15"/>
    <n v="30"/>
  </r>
  <r>
    <x v="28"/>
    <s v="Nova Technologies"/>
    <s v="Finance"/>
    <s v="West"/>
    <s v="Premium"/>
    <s v="Inbound"/>
    <n v="40"/>
    <n v="12"/>
    <n v="72.599999999999994"/>
    <n v="4"/>
    <n v="13"/>
    <n v="4898.97"/>
    <d v="2024-04-06T00:00:00"/>
    <n v="8.6999999999999994E-2"/>
    <x v="1"/>
    <x v="0"/>
    <n v="0"/>
    <n v="0"/>
    <n v="15"/>
    <n v="0"/>
    <n v="15"/>
  </r>
  <r>
    <x v="29"/>
    <s v="Nova Logistics"/>
    <s v="IT Services"/>
    <s v="North"/>
    <s v="Premium"/>
    <s v="Outbound"/>
    <n v="21"/>
    <n v="12"/>
    <n v="70"/>
    <n v="9"/>
    <n v="1"/>
    <n v="5622.4"/>
    <d v="2024-08-08T00:00:00"/>
    <n v="0.16700000000000001"/>
    <x v="1"/>
    <x v="0"/>
    <n v="0"/>
    <n v="0"/>
    <n v="15"/>
    <n v="15"/>
    <n v="30"/>
  </r>
  <r>
    <x v="30"/>
    <s v="Prime Manufacturing"/>
    <s v="Finance"/>
    <s v="South"/>
    <s v="Basic"/>
    <s v="Inbound"/>
    <n v="40"/>
    <n v="12"/>
    <n v="42.2"/>
    <n v="7"/>
    <n v="5"/>
    <n v="1727.94"/>
    <d v="2026-02-05T00:00:00"/>
    <n v="0.47"/>
    <x v="0"/>
    <x v="1"/>
    <n v="0"/>
    <n v="15"/>
    <n v="15"/>
    <n v="15"/>
    <n v="45"/>
  </r>
  <r>
    <x v="31"/>
    <s v="Crest Holdings"/>
    <s v="Manufacturing"/>
    <s v="East"/>
    <s v="Enterprise"/>
    <s v="Marketplace"/>
    <n v="22"/>
    <n v="12"/>
    <n v="89.8"/>
    <n v="5"/>
    <n v="16"/>
    <n v="7183.34"/>
    <d v="2025-09-25T00:00:00"/>
    <n v="4.2000000000000003E-2"/>
    <x v="1"/>
    <x v="0"/>
    <n v="15"/>
    <n v="0"/>
    <n v="15"/>
    <n v="0"/>
    <n v="30"/>
  </r>
  <r>
    <x v="32"/>
    <s v="Crest Labs"/>
    <s v="IT Services"/>
    <s v="East"/>
    <s v="Enterprise"/>
    <s v="Referral"/>
    <n v="12"/>
    <n v="36"/>
    <n v="75"/>
    <n v="5"/>
    <n v="22"/>
    <n v="7909.01"/>
    <d v="2024-09-17T00:00:00"/>
    <n v="6.6000000000000003E-2"/>
    <x v="1"/>
    <x v="0"/>
    <n v="15"/>
    <n v="0"/>
    <n v="0"/>
    <n v="0"/>
    <n v="15"/>
  </r>
  <r>
    <x v="33"/>
    <s v="Orion Solutions"/>
    <s v="Construction"/>
    <s v="East"/>
    <s v="Enterprise"/>
    <s v="Marketplace"/>
    <n v="25"/>
    <n v="24"/>
    <n v="51.5"/>
    <n v="12"/>
    <n v="8"/>
    <n v="4870.17"/>
    <d v="2025-10-30T00:00:00"/>
    <n v="0.27900000000000003"/>
    <x v="2"/>
    <x v="0"/>
    <n v="0"/>
    <n v="15"/>
    <n v="0"/>
    <n v="30"/>
    <n v="45"/>
  </r>
  <r>
    <x v="34"/>
    <s v="Apex Manufacturing"/>
    <s v="Construction"/>
    <s v="North"/>
    <s v="Premium"/>
    <s v="Inbound"/>
    <n v="18"/>
    <n v="12"/>
    <n v="69.400000000000006"/>
    <n v="3"/>
    <n v="3"/>
    <n v="3888.35"/>
    <d v="2024-06-11T00:00:00"/>
    <n v="4.3999999999999997E-2"/>
    <x v="1"/>
    <x v="0"/>
    <n v="0"/>
    <n v="0"/>
    <n v="15"/>
    <n v="0"/>
    <n v="15"/>
  </r>
  <r>
    <x v="35"/>
    <s v="Vertex Enterprises"/>
    <s v="Telecom"/>
    <s v="South"/>
    <s v="Standard"/>
    <s v="Event"/>
    <n v="36"/>
    <n v="24"/>
    <n v="61"/>
    <n v="3"/>
    <n v="19"/>
    <n v="4770.2299999999996"/>
    <d v="2025-06-27T00:00:00"/>
    <n v="6.6000000000000003E-2"/>
    <x v="1"/>
    <x v="0"/>
    <n v="15"/>
    <n v="0"/>
    <n v="0"/>
    <n v="0"/>
    <n v="15"/>
  </r>
  <r>
    <x v="36"/>
    <s v="Nova Labs"/>
    <s v="Healthcare"/>
    <s v="East"/>
    <s v="Enterprise"/>
    <s v="Inbound"/>
    <n v="49"/>
    <n v="36"/>
    <n v="75.3"/>
    <n v="4"/>
    <n v="8"/>
    <n v="8799.48"/>
    <d v="2024-07-21T00:00:00"/>
    <n v="8.9999999999999993E-3"/>
    <x v="1"/>
    <x v="0"/>
    <n v="0"/>
    <n v="0"/>
    <n v="0"/>
    <n v="0"/>
    <n v="0"/>
  </r>
  <r>
    <x v="37"/>
    <s v="Nova Technologies"/>
    <s v="IT Services"/>
    <s v="Central"/>
    <s v="Standard"/>
    <s v="Inbound"/>
    <n v="26"/>
    <n v="6"/>
    <n v="61.6"/>
    <n v="9"/>
    <n v="41"/>
    <n v="2254.35"/>
    <d v="2025-03-20T00:00:00"/>
    <n v="0.68100000000000005"/>
    <x v="0"/>
    <x v="1"/>
    <n v="30"/>
    <n v="0"/>
    <n v="15"/>
    <n v="15"/>
    <n v="60"/>
  </r>
  <r>
    <x v="38"/>
    <s v="Prime Networks"/>
    <s v="Logistics"/>
    <s v="West"/>
    <s v="Premium"/>
    <s v="Event"/>
    <n v="17"/>
    <n v="36"/>
    <n v="60.6"/>
    <n v="6"/>
    <n v="12"/>
    <n v="4038.23"/>
    <d v="2025-06-02T00:00:00"/>
    <n v="6.9000000000000006E-2"/>
    <x v="1"/>
    <x v="0"/>
    <n v="0"/>
    <n v="0"/>
    <n v="0"/>
    <n v="15"/>
    <n v="15"/>
  </r>
  <r>
    <x v="39"/>
    <s v="Pioneer Holdings"/>
    <s v="Retail"/>
    <s v="Central"/>
    <s v="Basic"/>
    <s v="Inbound"/>
    <n v="49"/>
    <n v="3"/>
    <n v="35.200000000000003"/>
    <n v="10"/>
    <n v="38"/>
    <n v="698.64"/>
    <d v="2025-08-15T00:00:00"/>
    <n v="0.82799999999999996"/>
    <x v="0"/>
    <x v="1"/>
    <n v="30"/>
    <n v="30"/>
    <n v="25"/>
    <n v="15"/>
    <n v="100"/>
  </r>
  <r>
    <x v="40"/>
    <s v="Omni Holdings"/>
    <s v="IT Services"/>
    <s v="West"/>
    <s v="Enterprise"/>
    <s v="Inbound"/>
    <n v="11"/>
    <n v="24"/>
    <n v="76.400000000000006"/>
    <n v="6"/>
    <n v="22"/>
    <n v="10947.64"/>
    <d v="2025-12-19T00:00:00"/>
    <n v="0.13600000000000001"/>
    <x v="1"/>
    <x v="0"/>
    <n v="15"/>
    <n v="0"/>
    <n v="0"/>
    <n v="15"/>
    <n v="30"/>
  </r>
  <r>
    <x v="41"/>
    <s v="Blue Labs"/>
    <s v="Retail"/>
    <s v="East"/>
    <s v="Basic"/>
    <s v="Referral"/>
    <n v="18"/>
    <n v="12"/>
    <n v="27.9"/>
    <n v="3"/>
    <n v="8"/>
    <n v="1583.09"/>
    <d v="2025-09-28T00:00:00"/>
    <n v="0.49299999999999999"/>
    <x v="0"/>
    <x v="1"/>
    <n v="0"/>
    <n v="30"/>
    <n v="15"/>
    <n v="0"/>
    <n v="45"/>
  </r>
  <r>
    <x v="42"/>
    <s v="Pioneer Enterprises"/>
    <s v="IT Services"/>
    <s v="North"/>
    <s v="Standard"/>
    <s v="Referral"/>
    <n v="21"/>
    <n v="12"/>
    <n v="70.3"/>
    <n v="2"/>
    <n v="8"/>
    <n v="2503.7600000000002"/>
    <d v="2024-10-01T00:00:00"/>
    <n v="0.109"/>
    <x v="1"/>
    <x v="1"/>
    <n v="0"/>
    <n v="0"/>
    <n v="15"/>
    <n v="0"/>
    <n v="15"/>
  </r>
  <r>
    <x v="43"/>
    <s v="Orion Manufacturing"/>
    <s v="Energy"/>
    <s v="West"/>
    <s v="Premium"/>
    <s v="Inbound"/>
    <n v="24"/>
    <n v="12"/>
    <n v="44.1"/>
    <n v="7"/>
    <n v="3"/>
    <n v="3582.4"/>
    <d v="2025-11-03T00:00:00"/>
    <n v="0.20200000000000001"/>
    <x v="2"/>
    <x v="0"/>
    <n v="0"/>
    <n v="15"/>
    <n v="15"/>
    <n v="15"/>
    <n v="45"/>
  </r>
  <r>
    <x v="44"/>
    <s v="Pioneer Solutions"/>
    <s v="Manufacturing"/>
    <s v="East"/>
    <s v="Premium"/>
    <s v="Partner"/>
    <n v="30"/>
    <n v="12"/>
    <n v="91.3"/>
    <n v="1"/>
    <n v="2"/>
    <n v="3767.25"/>
    <d v="2024-04-12T00:00:00"/>
    <n v="3.2000000000000001E-2"/>
    <x v="1"/>
    <x v="0"/>
    <n v="0"/>
    <n v="0"/>
    <n v="15"/>
    <n v="0"/>
    <n v="15"/>
  </r>
  <r>
    <x v="45"/>
    <s v="Crest Manufacturing"/>
    <s v="Logistics"/>
    <s v="East"/>
    <s v="Premium"/>
    <s v="Inbound"/>
    <n v="51"/>
    <n v="36"/>
    <n v="75.5"/>
    <n v="5"/>
    <n v="16"/>
    <n v="3523.11"/>
    <d v="2025-08-17T00:00:00"/>
    <n v="2.5000000000000001E-2"/>
    <x v="1"/>
    <x v="0"/>
    <n v="15"/>
    <n v="0"/>
    <n v="0"/>
    <n v="0"/>
    <n v="15"/>
  </r>
  <r>
    <x v="46"/>
    <s v="Omni Logistics"/>
    <s v="Healthcare"/>
    <s v="East"/>
    <s v="Standard"/>
    <s v="Referral"/>
    <n v="13"/>
    <n v="12"/>
    <n v="30.7"/>
    <n v="5"/>
    <n v="24"/>
    <n v="2863.71"/>
    <d v="2025-02-13T00:00:00"/>
    <n v="0.67300000000000004"/>
    <x v="0"/>
    <x v="1"/>
    <n v="15"/>
    <n v="30"/>
    <n v="15"/>
    <n v="0"/>
    <n v="60"/>
  </r>
  <r>
    <x v="47"/>
    <s v="Orion Labs"/>
    <s v="Finance"/>
    <s v="East"/>
    <s v="Basic"/>
    <s v="Inbound"/>
    <n v="2"/>
    <n v="3"/>
    <n v="36.299999999999997"/>
    <n v="6"/>
    <n v="53"/>
    <n v="1508.19"/>
    <d v="2025-01-12T00:00:00"/>
    <n v="0.93300000000000005"/>
    <x v="0"/>
    <x v="1"/>
    <n v="30"/>
    <n v="30"/>
    <n v="25"/>
    <n v="15"/>
    <n v="100"/>
  </r>
  <r>
    <x v="48"/>
    <s v="Omni Networks"/>
    <s v="Finance"/>
    <s v="South"/>
    <s v="Premium"/>
    <s v="Outbound"/>
    <n v="27"/>
    <n v="24"/>
    <n v="64"/>
    <n v="2"/>
    <n v="22"/>
    <n v="4577.47"/>
    <d v="2025-07-22T00:00:00"/>
    <n v="9.4E-2"/>
    <x v="1"/>
    <x v="0"/>
    <n v="15"/>
    <n v="0"/>
    <n v="0"/>
    <n v="0"/>
    <n v="15"/>
  </r>
  <r>
    <x v="49"/>
    <s v="Green Enterprises"/>
    <s v="Manufacturing"/>
    <s v="East"/>
    <s v="Enterprise"/>
    <s v="Inbound"/>
    <n v="13"/>
    <n v="48"/>
    <n v="77.7"/>
    <n v="14"/>
    <n v="7"/>
    <n v="7737.33"/>
    <d v="2024-04-11T00:00:00"/>
    <n v="3.1E-2"/>
    <x v="1"/>
    <x v="0"/>
    <n v="0"/>
    <n v="0"/>
    <n v="0"/>
    <n v="30"/>
    <n v="30"/>
  </r>
  <r>
    <x v="50"/>
    <s v="Pioneer Services"/>
    <s v="Construction"/>
    <s v="North"/>
    <s v="Premium"/>
    <s v="Event"/>
    <n v="15"/>
    <n v="12"/>
    <n v="47.1"/>
    <n v="6"/>
    <n v="14"/>
    <n v="3212.84"/>
    <d v="2025-11-25T00:00:00"/>
    <n v="0.48899999999999999"/>
    <x v="0"/>
    <x v="0"/>
    <n v="0"/>
    <n v="15"/>
    <n v="15"/>
    <n v="15"/>
    <n v="45"/>
  </r>
  <r>
    <x v="51"/>
    <s v="Quantum Labs"/>
    <s v="Education"/>
    <s v="West"/>
    <s v="Standard"/>
    <s v="Partner"/>
    <n v="11"/>
    <n v="12"/>
    <n v="48.4"/>
    <n v="2"/>
    <n v="22"/>
    <n v="2377.1799999999998"/>
    <d v="2024-09-03T00:00:00"/>
    <n v="0.48799999999999999"/>
    <x v="0"/>
    <x v="0"/>
    <n v="15"/>
    <n v="15"/>
    <n v="15"/>
    <n v="0"/>
    <n v="45"/>
  </r>
  <r>
    <x v="52"/>
    <s v="Pioneer Holdings"/>
    <s v="Energy"/>
    <s v="North"/>
    <s v="Enterprise"/>
    <s v="Referral"/>
    <n v="43"/>
    <n v="36"/>
    <n v="69.5"/>
    <n v="6"/>
    <n v="8"/>
    <n v="8418.75"/>
    <d v="2025-10-13T00:00:00"/>
    <n v="2.5999999999999999E-2"/>
    <x v="1"/>
    <x v="0"/>
    <n v="0"/>
    <n v="0"/>
    <n v="0"/>
    <n v="15"/>
    <n v="15"/>
  </r>
  <r>
    <x v="53"/>
    <s v="Apex Labs"/>
    <s v="Energy"/>
    <s v="North"/>
    <s v="Standard"/>
    <s v="Event"/>
    <n v="14"/>
    <n v="12"/>
    <n v="40.1"/>
    <n v="4"/>
    <n v="5"/>
    <n v="1704.92"/>
    <d v="2024-10-19T00:00:00"/>
    <n v="0.32700000000000001"/>
    <x v="2"/>
    <x v="0"/>
    <n v="0"/>
    <n v="15"/>
    <n v="15"/>
    <n v="0"/>
    <n v="30"/>
  </r>
  <r>
    <x v="54"/>
    <s v="Apex Holdings"/>
    <s v="Finance"/>
    <s v="South"/>
    <s v="Standard"/>
    <s v="Inbound"/>
    <n v="27"/>
    <n v="12"/>
    <n v="43.5"/>
    <n v="4"/>
    <n v="3"/>
    <n v="3314.28"/>
    <d v="2025-08-15T00:00:00"/>
    <n v="0.37"/>
    <x v="0"/>
    <x v="1"/>
    <n v="0"/>
    <n v="15"/>
    <n v="15"/>
    <n v="0"/>
    <n v="30"/>
  </r>
  <r>
    <x v="55"/>
    <s v="Green Enterprises"/>
    <s v="Energy"/>
    <s v="East"/>
    <s v="Standard"/>
    <s v="Partner"/>
    <n v="31"/>
    <n v="24"/>
    <n v="60"/>
    <n v="4"/>
    <n v="4"/>
    <n v="2269.85"/>
    <d v="2025-12-29T00:00:00"/>
    <n v="9.6000000000000002E-2"/>
    <x v="1"/>
    <x v="0"/>
    <n v="0"/>
    <n v="0"/>
    <n v="0"/>
    <n v="0"/>
    <n v="0"/>
  </r>
  <r>
    <x v="56"/>
    <s v="Nova Labs"/>
    <s v="IT Services"/>
    <s v="South"/>
    <s v="Standard"/>
    <s v="Referral"/>
    <n v="27"/>
    <n v="6"/>
    <n v="35.6"/>
    <n v="4"/>
    <n v="13"/>
    <n v="2419.06"/>
    <d v="2025-07-15T00:00:00"/>
    <n v="0.54200000000000004"/>
    <x v="0"/>
    <x v="1"/>
    <n v="0"/>
    <n v="30"/>
    <n v="15"/>
    <n v="0"/>
    <n v="45"/>
  </r>
  <r>
    <x v="57"/>
    <s v="Crest Services"/>
    <s v="Manufacturing"/>
    <s v="South"/>
    <s v="Premium"/>
    <s v="Partner"/>
    <n v="14"/>
    <n v="12"/>
    <n v="68.7"/>
    <n v="8"/>
    <n v="16"/>
    <n v="6616.57"/>
    <d v="2024-08-16T00:00:00"/>
    <n v="0.29199999999999998"/>
    <x v="2"/>
    <x v="0"/>
    <n v="15"/>
    <n v="0"/>
    <n v="15"/>
    <n v="15"/>
    <n v="45"/>
  </r>
  <r>
    <x v="58"/>
    <s v="Blue Labs"/>
    <s v="IT Services"/>
    <s v="East"/>
    <s v="Standard"/>
    <s v="Outbound"/>
    <n v="3"/>
    <n v="24"/>
    <n v="65.599999999999994"/>
    <n v="11"/>
    <n v="6"/>
    <n v="2842.6"/>
    <d v="2025-07-21T00:00:00"/>
    <n v="0.2"/>
    <x v="2"/>
    <x v="0"/>
    <n v="0"/>
    <n v="0"/>
    <n v="0"/>
    <n v="30"/>
    <n v="30"/>
  </r>
  <r>
    <x v="59"/>
    <s v="Pioneer Networks"/>
    <s v="Healthcare"/>
    <s v="South"/>
    <s v="Standard"/>
    <s v="Inbound"/>
    <n v="6"/>
    <n v="12"/>
    <n v="49.4"/>
    <n v="4"/>
    <n v="17"/>
    <n v="2978.54"/>
    <d v="2025-07-22T00:00:00"/>
    <n v="0.29299999999999998"/>
    <x v="2"/>
    <x v="0"/>
    <n v="15"/>
    <n v="15"/>
    <n v="15"/>
    <n v="0"/>
    <n v="45"/>
  </r>
  <r>
    <x v="60"/>
    <s v="Green Manufacturing"/>
    <s v="Healthcare"/>
    <s v="Central"/>
    <s v="Standard"/>
    <s v="Referral"/>
    <n v="19"/>
    <n v="12"/>
    <n v="52.6"/>
    <n v="5"/>
    <n v="4"/>
    <n v="2174.38"/>
    <d v="2026-01-01T00:00:00"/>
    <n v="0.154"/>
    <x v="1"/>
    <x v="0"/>
    <n v="0"/>
    <n v="15"/>
    <n v="15"/>
    <n v="0"/>
    <n v="30"/>
  </r>
  <r>
    <x v="61"/>
    <s v="Sky Systems"/>
    <s v="Manufacturing"/>
    <s v="Central"/>
    <s v="Basic"/>
    <s v="Referral"/>
    <n v="29"/>
    <n v="6"/>
    <n v="50"/>
    <n v="10"/>
    <n v="43"/>
    <n v="1051.3"/>
    <d v="2024-09-01T00:00:00"/>
    <n v="0.73699999999999999"/>
    <x v="0"/>
    <x v="1"/>
    <n v="30"/>
    <n v="15"/>
    <n v="15"/>
    <n v="15"/>
    <n v="75"/>
  </r>
  <r>
    <x v="62"/>
    <s v="Prime Systems"/>
    <s v="Telecom"/>
    <s v="East"/>
    <s v="Premium"/>
    <s v="Referral"/>
    <n v="46"/>
    <n v="24"/>
    <n v="58.5"/>
    <n v="4"/>
    <n v="8"/>
    <n v="6401.96"/>
    <d v="2026-02-03T00:00:00"/>
    <n v="8.4000000000000005E-2"/>
    <x v="1"/>
    <x v="0"/>
    <n v="0"/>
    <n v="0"/>
    <n v="0"/>
    <n v="0"/>
    <n v="0"/>
  </r>
  <r>
    <x v="63"/>
    <s v="Vertex Services"/>
    <s v="Healthcare"/>
    <s v="South"/>
    <s v="Standard"/>
    <s v="Outbound"/>
    <n v="5"/>
    <n v="12"/>
    <n v="44.8"/>
    <n v="5"/>
    <n v="12"/>
    <n v="4675.1899999999996"/>
    <d v="2025-07-11T00:00:00"/>
    <n v="0.49"/>
    <x v="0"/>
    <x v="0"/>
    <n v="0"/>
    <n v="15"/>
    <n v="15"/>
    <n v="0"/>
    <n v="30"/>
  </r>
  <r>
    <x v="64"/>
    <s v="Quantum Logistics"/>
    <s v="Manufacturing"/>
    <s v="West"/>
    <s v="Basic"/>
    <s v="Referral"/>
    <n v="24"/>
    <n v="12"/>
    <n v="30.1"/>
    <n v="10"/>
    <n v="39"/>
    <n v="1519.72"/>
    <d v="2024-10-16T00:00:00"/>
    <n v="0.873"/>
    <x v="0"/>
    <x v="1"/>
    <n v="30"/>
    <n v="30"/>
    <n v="15"/>
    <n v="15"/>
    <n v="90"/>
  </r>
  <r>
    <x v="65"/>
    <s v="Prime Services"/>
    <s v="Finance"/>
    <s v="North"/>
    <s v="Premium"/>
    <s v="Partner"/>
    <n v="15"/>
    <n v="24"/>
    <n v="80"/>
    <n v="3"/>
    <n v="6"/>
    <n v="2484.42"/>
    <d v="2025-03-05T00:00:00"/>
    <n v="2.8000000000000001E-2"/>
    <x v="1"/>
    <x v="0"/>
    <n v="0"/>
    <n v="0"/>
    <n v="0"/>
    <n v="0"/>
    <n v="0"/>
  </r>
  <r>
    <x v="66"/>
    <s v="Crest Technologies"/>
    <s v="IT Services"/>
    <s v="South"/>
    <s v="Premium"/>
    <s v="Referral"/>
    <n v="32"/>
    <n v="12"/>
    <n v="83.5"/>
    <n v="6"/>
    <n v="18"/>
    <n v="3832.41"/>
    <d v="2025-09-05T00:00:00"/>
    <n v="0.14399999999999999"/>
    <x v="1"/>
    <x v="0"/>
    <n v="15"/>
    <n v="0"/>
    <n v="15"/>
    <n v="15"/>
    <n v="45"/>
  </r>
  <r>
    <x v="67"/>
    <s v="Crest Technologies"/>
    <s v="Telecom"/>
    <s v="South"/>
    <s v="Premium"/>
    <s v="Inbound"/>
    <n v="11"/>
    <n v="24"/>
    <n v="50.2"/>
    <n v="7"/>
    <n v="21"/>
    <n v="4412.55"/>
    <d v="2024-04-01T00:00:00"/>
    <n v="0.48299999999999998"/>
    <x v="0"/>
    <x v="0"/>
    <n v="15"/>
    <n v="15"/>
    <n v="0"/>
    <n v="15"/>
    <n v="45"/>
  </r>
  <r>
    <x v="68"/>
    <s v="Blue Labs"/>
    <s v="IT Services"/>
    <s v="Central"/>
    <s v="Standard"/>
    <s v="Referral"/>
    <n v="29"/>
    <n v="12"/>
    <n v="68.099999999999994"/>
    <n v="8"/>
    <n v="21"/>
    <n v="2540.13"/>
    <d v="2024-10-29T00:00:00"/>
    <n v="0.17399999999999999"/>
    <x v="1"/>
    <x v="0"/>
    <n v="15"/>
    <n v="0"/>
    <n v="15"/>
    <n v="15"/>
    <n v="45"/>
  </r>
  <r>
    <x v="69"/>
    <s v="Omni Logistics"/>
    <s v="Construction"/>
    <s v="North"/>
    <s v="Enterprise"/>
    <s v="Marketplace"/>
    <n v="1"/>
    <n v="36"/>
    <n v="78.8"/>
    <n v="7"/>
    <n v="10"/>
    <n v="6914.57"/>
    <d v="2025-12-05T00:00:00"/>
    <n v="3.6999999999999998E-2"/>
    <x v="1"/>
    <x v="0"/>
    <n v="0"/>
    <n v="0"/>
    <n v="0"/>
    <n v="15"/>
    <n v="15"/>
  </r>
  <r>
    <x v="70"/>
    <s v="Sky Solutions"/>
    <s v="Education"/>
    <s v="East"/>
    <s v="Enterprise"/>
    <s v="Marketplace"/>
    <n v="42"/>
    <n v="24"/>
    <n v="88.6"/>
    <n v="9"/>
    <n v="12"/>
    <n v="4908.8"/>
    <d v="2024-05-15T00:00:00"/>
    <n v="2.7E-2"/>
    <x v="1"/>
    <x v="0"/>
    <n v="0"/>
    <n v="0"/>
    <n v="0"/>
    <n v="15"/>
    <n v="15"/>
  </r>
  <r>
    <x v="71"/>
    <s v="Apex Solutions"/>
    <s v="Manufacturing"/>
    <s v="West"/>
    <s v="Premium"/>
    <s v="Outbound"/>
    <n v="4"/>
    <n v="12"/>
    <n v="67.599999999999994"/>
    <n v="5"/>
    <n v="35"/>
    <n v="6791.93"/>
    <d v="2025-03-18T00:00:00"/>
    <n v="0.29599999999999999"/>
    <x v="2"/>
    <x v="1"/>
    <n v="30"/>
    <n v="0"/>
    <n v="15"/>
    <n v="0"/>
    <n v="45"/>
  </r>
  <r>
    <x v="72"/>
    <s v="Omni Manufacturing"/>
    <s v="IT Services"/>
    <s v="East"/>
    <s v="Premium"/>
    <s v="Inbound"/>
    <n v="48"/>
    <n v="24"/>
    <n v="67.5"/>
    <n v="7"/>
    <n v="2"/>
    <n v="5156.57"/>
    <d v="2025-04-22T00:00:00"/>
    <n v="3.6999999999999998E-2"/>
    <x v="1"/>
    <x v="0"/>
    <n v="0"/>
    <n v="0"/>
    <n v="0"/>
    <n v="15"/>
    <n v="15"/>
  </r>
  <r>
    <x v="73"/>
    <s v="Omni Manufacturing"/>
    <s v="Telecom"/>
    <s v="North"/>
    <s v="Standard"/>
    <s v="Referral"/>
    <n v="6"/>
    <n v="12"/>
    <n v="68.7"/>
    <n v="4"/>
    <n v="1"/>
    <n v="2181.33"/>
    <d v="2024-09-23T00:00:00"/>
    <n v="7.1999999999999995E-2"/>
    <x v="1"/>
    <x v="0"/>
    <n v="0"/>
    <n v="0"/>
    <n v="15"/>
    <n v="0"/>
    <n v="15"/>
  </r>
  <r>
    <x v="74"/>
    <s v="Green Healthcare"/>
    <s v="Logistics"/>
    <s v="Central"/>
    <s v="Enterprise"/>
    <s v="Marketplace"/>
    <n v="11"/>
    <n v="36"/>
    <n v="83.4"/>
    <n v="5"/>
    <n v="25"/>
    <n v="6773.15"/>
    <d v="2024-12-18T00:00:00"/>
    <n v="7.0000000000000007E-2"/>
    <x v="1"/>
    <x v="0"/>
    <n v="15"/>
    <n v="0"/>
    <n v="0"/>
    <n v="0"/>
    <n v="15"/>
  </r>
  <r>
    <x v="75"/>
    <s v="Nova Technologies"/>
    <s v="Education"/>
    <s v="East"/>
    <s v="Standard"/>
    <s v="Inbound"/>
    <n v="32"/>
    <n v="12"/>
    <n v="74.900000000000006"/>
    <n v="5"/>
    <n v="24"/>
    <n v="2373.88"/>
    <d v="2025-12-22T00:00:00"/>
    <n v="0.185"/>
    <x v="2"/>
    <x v="0"/>
    <n v="15"/>
    <n v="0"/>
    <n v="15"/>
    <n v="0"/>
    <n v="30"/>
  </r>
  <r>
    <x v="76"/>
    <s v="Green Healthcare"/>
    <s v="Education"/>
    <s v="East"/>
    <s v="Basic"/>
    <s v="Referral"/>
    <n v="29"/>
    <n v="3"/>
    <n v="44.5"/>
    <n v="2"/>
    <n v="22"/>
    <n v="978.84"/>
    <d v="2024-04-11T00:00:00"/>
    <n v="0.54300000000000004"/>
    <x v="0"/>
    <x v="0"/>
    <n v="15"/>
    <n v="15"/>
    <n v="25"/>
    <n v="0"/>
    <n v="55"/>
  </r>
  <r>
    <x v="77"/>
    <s v="Sky Logistics"/>
    <s v="IT Services"/>
    <s v="South"/>
    <s v="Standard"/>
    <s v="Outbound"/>
    <n v="32"/>
    <n v="12"/>
    <n v="57.8"/>
    <n v="4"/>
    <n v="17"/>
    <n v="2726.9"/>
    <d v="2024-06-23T00:00:00"/>
    <n v="0.246"/>
    <x v="2"/>
    <x v="0"/>
    <n v="15"/>
    <n v="0"/>
    <n v="15"/>
    <n v="0"/>
    <n v="30"/>
  </r>
  <r>
    <x v="78"/>
    <s v="Prime Logistics"/>
    <s v="Healthcare"/>
    <s v="East"/>
    <s v="Basic"/>
    <s v="Referral"/>
    <n v="44"/>
    <n v="12"/>
    <n v="22.9"/>
    <n v="7"/>
    <n v="11"/>
    <n v="1401.47"/>
    <d v="2025-12-15T00:00:00"/>
    <n v="0.33700000000000002"/>
    <x v="2"/>
    <x v="1"/>
    <n v="0"/>
    <n v="30"/>
    <n v="15"/>
    <n v="15"/>
    <n v="60"/>
  </r>
  <r>
    <x v="79"/>
    <s v="Apex Manufacturing"/>
    <s v="IT Services"/>
    <s v="South"/>
    <s v="Enterprise"/>
    <s v="Inbound"/>
    <n v="42"/>
    <n v="24"/>
    <n v="71"/>
    <n v="7"/>
    <n v="25"/>
    <n v="7980.12"/>
    <d v="2024-07-06T00:00:00"/>
    <n v="7.1999999999999995E-2"/>
    <x v="1"/>
    <x v="0"/>
    <n v="15"/>
    <n v="0"/>
    <n v="0"/>
    <n v="15"/>
    <n v="30"/>
  </r>
  <r>
    <x v="80"/>
    <s v="Orion Solutions"/>
    <s v="Telecom"/>
    <s v="North"/>
    <s v="Premium"/>
    <s v="Partner"/>
    <n v="26"/>
    <n v="24"/>
    <n v="49.8"/>
    <n v="4"/>
    <n v="13"/>
    <n v="6905.7"/>
    <d v="2024-07-03T00:00:00"/>
    <n v="0.13100000000000001"/>
    <x v="1"/>
    <x v="0"/>
    <n v="0"/>
    <n v="15"/>
    <n v="0"/>
    <n v="0"/>
    <n v="15"/>
  </r>
  <r>
    <x v="81"/>
    <s v="Pioneer Logistics"/>
    <s v="Logistics"/>
    <s v="North"/>
    <s v="Premium"/>
    <s v="Inbound"/>
    <n v="14"/>
    <n v="24"/>
    <n v="62.4"/>
    <n v="4"/>
    <n v="6"/>
    <n v="2218.75"/>
    <d v="2025-04-28T00:00:00"/>
    <n v="0.126"/>
    <x v="1"/>
    <x v="0"/>
    <n v="0"/>
    <n v="0"/>
    <n v="0"/>
    <n v="0"/>
    <n v="0"/>
  </r>
  <r>
    <x v="82"/>
    <s v="Prime Manufacturing"/>
    <s v="Healthcare"/>
    <s v="West"/>
    <s v="Premium"/>
    <s v="Inbound"/>
    <n v="17"/>
    <n v="12"/>
    <n v="75.099999999999994"/>
    <n v="4"/>
    <n v="16"/>
    <n v="3632.53"/>
    <d v="2026-02-14T00:00:00"/>
    <n v="0.124"/>
    <x v="1"/>
    <x v="0"/>
    <n v="15"/>
    <n v="0"/>
    <n v="15"/>
    <n v="0"/>
    <n v="30"/>
  </r>
  <r>
    <x v="83"/>
    <s v="Blue Solutions"/>
    <s v="IT Services"/>
    <s v="South"/>
    <s v="Standard"/>
    <s v="Referral"/>
    <n v="23"/>
    <n v="12"/>
    <n v="56"/>
    <n v="5"/>
    <n v="15"/>
    <n v="3236.57"/>
    <d v="2025-01-18T00:00:00"/>
    <n v="0.40200000000000002"/>
    <x v="0"/>
    <x v="1"/>
    <n v="0"/>
    <n v="0"/>
    <n v="15"/>
    <n v="0"/>
    <n v="15"/>
  </r>
  <r>
    <x v="84"/>
    <s v="Prime Technologies"/>
    <s v="Healthcare"/>
    <s v="North"/>
    <s v="Basic"/>
    <s v="Outbound"/>
    <n v="19"/>
    <n v="3"/>
    <n v="49.3"/>
    <n v="12"/>
    <n v="12"/>
    <n v="1085.48"/>
    <d v="2025-03-14T00:00:00"/>
    <n v="0.79300000000000004"/>
    <x v="0"/>
    <x v="0"/>
    <n v="0"/>
    <n v="15"/>
    <n v="25"/>
    <n v="30"/>
    <n v="70"/>
  </r>
  <r>
    <x v="85"/>
    <s v="Omni Networks"/>
    <s v="Healthcare"/>
    <s v="East"/>
    <s v="Premium"/>
    <s v="Referral"/>
    <n v="27"/>
    <n v="24"/>
    <n v="68.099999999999994"/>
    <n v="6"/>
    <n v="9"/>
    <n v="4108.7299999999996"/>
    <d v="2025-10-22T00:00:00"/>
    <n v="5.3999999999999999E-2"/>
    <x v="1"/>
    <x v="0"/>
    <n v="0"/>
    <n v="0"/>
    <n v="0"/>
    <n v="15"/>
    <n v="15"/>
  </r>
  <r>
    <x v="86"/>
    <s v="Apex Services"/>
    <s v="Education"/>
    <s v="West"/>
    <s v="Premium"/>
    <s v="Event"/>
    <n v="27"/>
    <n v="12"/>
    <n v="55.2"/>
    <n v="8"/>
    <n v="58"/>
    <n v="4874.0600000000004"/>
    <d v="2025-07-19T00:00:00"/>
    <n v="0.61799999999999999"/>
    <x v="0"/>
    <x v="1"/>
    <n v="30"/>
    <n v="0"/>
    <n v="15"/>
    <n v="15"/>
    <n v="60"/>
  </r>
  <r>
    <x v="87"/>
    <s v="Orion Enterprises"/>
    <s v="Logistics"/>
    <s v="North"/>
    <s v="Standard"/>
    <s v="Referral"/>
    <n v="12"/>
    <n v="6"/>
    <n v="54.1"/>
    <n v="8"/>
    <n v="3"/>
    <n v="2689.57"/>
    <d v="2026-02-23T00:00:00"/>
    <n v="0.41899999999999998"/>
    <x v="0"/>
    <x v="0"/>
    <n v="0"/>
    <n v="15"/>
    <n v="15"/>
    <n v="15"/>
    <n v="45"/>
  </r>
  <r>
    <x v="88"/>
    <s v="Quantum Systems"/>
    <s v="Energy"/>
    <s v="East"/>
    <s v="Premium"/>
    <s v="Inbound"/>
    <n v="6"/>
    <n v="24"/>
    <n v="66.7"/>
    <n v="5"/>
    <n v="18"/>
    <n v="4408.99"/>
    <d v="2025-05-19T00:00:00"/>
    <n v="0.10299999999999999"/>
    <x v="1"/>
    <x v="0"/>
    <n v="15"/>
    <n v="0"/>
    <n v="0"/>
    <n v="0"/>
    <n v="15"/>
  </r>
  <r>
    <x v="89"/>
    <s v="Quantum Solutions"/>
    <s v="Retail"/>
    <s v="North"/>
    <s v="Standard"/>
    <s v="Outbound"/>
    <n v="22"/>
    <n v="12"/>
    <n v="51.7"/>
    <n v="12"/>
    <n v="11"/>
    <n v="3054.99"/>
    <d v="2024-12-29T00:00:00"/>
    <n v="0.40899999999999997"/>
    <x v="0"/>
    <x v="1"/>
    <n v="0"/>
    <n v="15"/>
    <n v="15"/>
    <n v="30"/>
    <n v="60"/>
  </r>
  <r>
    <x v="90"/>
    <s v="Pioneer Enterprises"/>
    <s v="IT Services"/>
    <s v="North"/>
    <s v="Standard"/>
    <s v="Outbound"/>
    <n v="22"/>
    <n v="12"/>
    <n v="57.8"/>
    <n v="3"/>
    <n v="20"/>
    <n v="2288.39"/>
    <d v="2024-10-27T00:00:00"/>
    <n v="0.23499999999999999"/>
    <x v="2"/>
    <x v="0"/>
    <n v="15"/>
    <n v="0"/>
    <n v="15"/>
    <n v="0"/>
    <n v="30"/>
  </r>
  <r>
    <x v="91"/>
    <s v="Pioneer Logistics"/>
    <s v="Logistics"/>
    <s v="North"/>
    <s v="Basic"/>
    <s v="Inbound"/>
    <n v="31"/>
    <n v="6"/>
    <n v="28.8"/>
    <n v="6"/>
    <n v="89"/>
    <n v="1330.46"/>
    <d v="2026-02-16T00:00:00"/>
    <n v="0.96099999999999997"/>
    <x v="0"/>
    <x v="0"/>
    <n v="30"/>
    <n v="30"/>
    <n v="15"/>
    <n v="15"/>
    <n v="90"/>
  </r>
  <r>
    <x v="92"/>
    <s v="Crest Labs"/>
    <s v="Education"/>
    <s v="West"/>
    <s v="Standard"/>
    <s v="Inbound"/>
    <n v="29"/>
    <n v="12"/>
    <n v="42.8"/>
    <n v="4"/>
    <n v="39"/>
    <n v="2319.5500000000002"/>
    <d v="2025-10-09T00:00:00"/>
    <n v="0.47199999999999998"/>
    <x v="0"/>
    <x v="0"/>
    <n v="30"/>
    <n v="15"/>
    <n v="15"/>
    <n v="0"/>
    <n v="60"/>
  </r>
  <r>
    <x v="93"/>
    <s v="Omni Holdings"/>
    <s v="Finance"/>
    <s v="North"/>
    <s v="Enterprise"/>
    <s v="Inbound"/>
    <n v="5"/>
    <n v="24"/>
    <n v="100"/>
    <n v="1"/>
    <n v="13"/>
    <n v="7087.26"/>
    <d v="2025-10-17T00:00:00"/>
    <n v="1.4E-2"/>
    <x v="1"/>
    <x v="0"/>
    <n v="0"/>
    <n v="0"/>
    <n v="0"/>
    <n v="0"/>
    <n v="0"/>
  </r>
  <r>
    <x v="94"/>
    <s v="Omni Logistics"/>
    <s v="Education"/>
    <s v="North"/>
    <s v="Enterprise"/>
    <s v="Inbound"/>
    <n v="13"/>
    <n v="36"/>
    <n v="84.7"/>
    <n v="2"/>
    <n v="35"/>
    <n v="5487.99"/>
    <d v="2024-07-17T00:00:00"/>
    <n v="4.1000000000000002E-2"/>
    <x v="1"/>
    <x v="0"/>
    <n v="30"/>
    <n v="0"/>
    <n v="0"/>
    <n v="0"/>
    <n v="30"/>
  </r>
  <r>
    <x v="95"/>
    <s v="Quantum Industries"/>
    <s v="Retail"/>
    <s v="South"/>
    <s v="Standard"/>
    <s v="Inbound"/>
    <n v="24"/>
    <n v="12"/>
    <n v="32.299999999999997"/>
    <n v="7"/>
    <n v="31"/>
    <n v="1486.37"/>
    <d v="2025-01-28T00:00:00"/>
    <n v="0.68600000000000005"/>
    <x v="0"/>
    <x v="1"/>
    <n v="30"/>
    <n v="30"/>
    <n v="15"/>
    <n v="15"/>
    <n v="90"/>
  </r>
  <r>
    <x v="96"/>
    <s v="Crest Holdings"/>
    <s v="Finance"/>
    <s v="West"/>
    <s v="Premium"/>
    <s v="Outbound"/>
    <n v="11"/>
    <n v="24"/>
    <n v="37.6"/>
    <n v="10"/>
    <n v="20"/>
    <n v="5013.3999999999996"/>
    <d v="2024-03-14T00:00:00"/>
    <n v="0.36"/>
    <x v="0"/>
    <x v="0"/>
    <n v="15"/>
    <n v="30"/>
    <n v="0"/>
    <n v="15"/>
    <n v="60"/>
  </r>
  <r>
    <x v="97"/>
    <s v="Sky Industries"/>
    <s v="Retail"/>
    <s v="South"/>
    <s v="Premium"/>
    <s v="Inbound"/>
    <n v="26"/>
    <n v="24"/>
    <n v="62.9"/>
    <n v="2"/>
    <n v="14"/>
    <n v="5280.13"/>
    <d v="2025-03-23T00:00:00"/>
    <n v="0.129"/>
    <x v="1"/>
    <x v="0"/>
    <n v="0"/>
    <n v="0"/>
    <n v="0"/>
    <n v="0"/>
    <n v="0"/>
  </r>
  <r>
    <x v="98"/>
    <s v="Nova Holdings"/>
    <s v="IT Services"/>
    <s v="South"/>
    <s v="Standard"/>
    <s v="Partner"/>
    <n v="23"/>
    <n v="24"/>
    <n v="66.7"/>
    <n v="3"/>
    <n v="39"/>
    <n v="2097.77"/>
    <d v="2024-04-20T00:00:00"/>
    <n v="0.39100000000000001"/>
    <x v="0"/>
    <x v="0"/>
    <n v="30"/>
    <n v="0"/>
    <n v="0"/>
    <n v="0"/>
    <n v="30"/>
  </r>
  <r>
    <x v="99"/>
    <s v="Prime Labs"/>
    <s v="IT Services"/>
    <s v="North"/>
    <s v="Basic"/>
    <s v="Referral"/>
    <n v="11"/>
    <n v="3"/>
    <n v="34.799999999999997"/>
    <n v="3"/>
    <n v="27"/>
    <n v="749.24"/>
    <d v="2024-07-19T00:00:00"/>
    <n v="0.79900000000000004"/>
    <x v="0"/>
    <x v="1"/>
    <n v="15"/>
    <n v="30"/>
    <n v="25"/>
    <n v="0"/>
    <n v="70"/>
  </r>
  <r>
    <x v="100"/>
    <s v="Apex Labs"/>
    <s v="IT Services"/>
    <s v="South"/>
    <s v="Enterprise"/>
    <s v="Inbound"/>
    <n v="51"/>
    <n v="48"/>
    <n v="90.3"/>
    <n v="6"/>
    <n v="9"/>
    <n v="8403.64"/>
    <d v="2024-09-19T00:00:00"/>
    <n v="5.0000000000000001E-3"/>
    <x v="1"/>
    <x v="0"/>
    <n v="0"/>
    <n v="0"/>
    <n v="0"/>
    <n v="15"/>
    <n v="15"/>
  </r>
  <r>
    <x v="101"/>
    <s v="Crest Solutions"/>
    <s v="Logistics"/>
    <s v="East"/>
    <s v="Premium"/>
    <s v="Referral"/>
    <n v="17"/>
    <n v="12"/>
    <n v="65.7"/>
    <n v="13"/>
    <n v="26"/>
    <n v="5555.32"/>
    <d v="2025-10-15T00:00:00"/>
    <n v="0.41499999999999998"/>
    <x v="0"/>
    <x v="0"/>
    <n v="15"/>
    <n v="0"/>
    <n v="15"/>
    <n v="30"/>
    <n v="60"/>
  </r>
  <r>
    <x v="102"/>
    <s v="Nova Services"/>
    <s v="Healthcare"/>
    <s v="East"/>
    <s v="Enterprise"/>
    <s v="Referral"/>
    <n v="43"/>
    <n v="24"/>
    <n v="72"/>
    <n v="4"/>
    <n v="10"/>
    <n v="7926.59"/>
    <d v="2024-05-11T00:00:00"/>
    <n v="3.5000000000000003E-2"/>
    <x v="1"/>
    <x v="0"/>
    <n v="0"/>
    <n v="0"/>
    <n v="0"/>
    <n v="0"/>
    <n v="0"/>
  </r>
  <r>
    <x v="103"/>
    <s v="Sky Solutions"/>
    <s v="Finance"/>
    <s v="South"/>
    <s v="Standard"/>
    <s v="Inbound"/>
    <n v="20"/>
    <n v="12"/>
    <n v="63.1"/>
    <n v="3"/>
    <n v="6"/>
    <n v="3145.89"/>
    <d v="2025-12-20T00:00:00"/>
    <n v="0.14499999999999999"/>
    <x v="1"/>
    <x v="0"/>
    <n v="0"/>
    <n v="0"/>
    <n v="15"/>
    <n v="0"/>
    <n v="15"/>
  </r>
  <r>
    <x v="104"/>
    <s v="Quantum Systems"/>
    <s v="Energy"/>
    <s v="South"/>
    <s v="Premium"/>
    <s v="Event"/>
    <n v="43"/>
    <n v="24"/>
    <n v="54.6"/>
    <n v="4"/>
    <n v="5"/>
    <n v="2459.0700000000002"/>
    <d v="2025-04-15T00:00:00"/>
    <n v="7.1999999999999995E-2"/>
    <x v="1"/>
    <x v="0"/>
    <n v="0"/>
    <n v="15"/>
    <n v="0"/>
    <n v="0"/>
    <n v="15"/>
  </r>
  <r>
    <x v="105"/>
    <s v="Omni Manufacturing"/>
    <s v="Manufacturing"/>
    <s v="North"/>
    <s v="Standard"/>
    <s v="Event"/>
    <n v="21"/>
    <n v="6"/>
    <n v="47.6"/>
    <n v="9"/>
    <n v="21"/>
    <n v="2809.64"/>
    <d v="2024-05-16T00:00:00"/>
    <n v="0.61499999999999999"/>
    <x v="0"/>
    <x v="1"/>
    <n v="15"/>
    <n v="15"/>
    <n v="15"/>
    <n v="15"/>
    <n v="60"/>
  </r>
  <r>
    <x v="106"/>
    <s v="Sky Logistics"/>
    <s v="Retail"/>
    <s v="South"/>
    <s v="Standard"/>
    <s v="Referral"/>
    <n v="26"/>
    <n v="24"/>
    <n v="58"/>
    <n v="3"/>
    <n v="31"/>
    <n v="3241.71"/>
    <d v="2026-02-16T00:00:00"/>
    <n v="0.23499999999999999"/>
    <x v="2"/>
    <x v="0"/>
    <n v="30"/>
    <n v="0"/>
    <n v="0"/>
    <n v="0"/>
    <n v="30"/>
  </r>
  <r>
    <x v="107"/>
    <s v="Omni Enterprises"/>
    <s v="Education"/>
    <s v="North"/>
    <s v="Standard"/>
    <s v="Inbound"/>
    <n v="34"/>
    <n v="24"/>
    <n v="47.6"/>
    <n v="4"/>
    <n v="11"/>
    <n v="3141.88"/>
    <d v="2024-02-28T00:00:00"/>
    <n v="0.252"/>
    <x v="2"/>
    <x v="0"/>
    <n v="0"/>
    <n v="15"/>
    <n v="0"/>
    <n v="0"/>
    <n v="15"/>
  </r>
  <r>
    <x v="108"/>
    <s v="Quantum Healthcare"/>
    <s v="Manufacturing"/>
    <s v="West"/>
    <s v="Standard"/>
    <s v="Inbound"/>
    <n v="39"/>
    <n v="12"/>
    <n v="73.900000000000006"/>
    <n v="4"/>
    <n v="7"/>
    <n v="3077.36"/>
    <d v="2024-06-24T00:00:00"/>
    <n v="9.9000000000000005E-2"/>
    <x v="1"/>
    <x v="1"/>
    <n v="0"/>
    <n v="0"/>
    <n v="15"/>
    <n v="0"/>
    <n v="15"/>
  </r>
  <r>
    <x v="109"/>
    <s v="Green Labs"/>
    <s v="IT Services"/>
    <s v="Central"/>
    <s v="Basic"/>
    <s v="Referral"/>
    <n v="26"/>
    <n v="6"/>
    <n v="49.3"/>
    <n v="6"/>
    <n v="15"/>
    <n v="2536.61"/>
    <d v="2024-07-10T00:00:00"/>
    <n v="0.44600000000000001"/>
    <x v="0"/>
    <x v="0"/>
    <n v="0"/>
    <n v="15"/>
    <n v="15"/>
    <n v="15"/>
    <n v="45"/>
  </r>
  <r>
    <x v="110"/>
    <s v="Quantum Services"/>
    <s v="Manufacturing"/>
    <s v="Central"/>
    <s v="Standard"/>
    <s v="Partner"/>
    <n v="16"/>
    <n v="24"/>
    <n v="58.5"/>
    <n v="10"/>
    <n v="4"/>
    <n v="2893.39"/>
    <d v="2025-11-21T00:00:00"/>
    <n v="0.153"/>
    <x v="1"/>
    <x v="0"/>
    <n v="0"/>
    <n v="0"/>
    <n v="0"/>
    <n v="15"/>
    <n v="15"/>
  </r>
  <r>
    <x v="111"/>
    <s v="Orion Labs"/>
    <s v="Manufacturing"/>
    <s v="Central"/>
    <s v="Basic"/>
    <s v="Partner"/>
    <n v="34"/>
    <n v="12"/>
    <n v="35.4"/>
    <n v="6"/>
    <n v="38"/>
    <n v="1171.3800000000001"/>
    <d v="2024-11-06T00:00:00"/>
    <n v="0.72799999999999998"/>
    <x v="0"/>
    <x v="1"/>
    <n v="30"/>
    <n v="30"/>
    <n v="15"/>
    <n v="15"/>
    <n v="90"/>
  </r>
  <r>
    <x v="112"/>
    <s v="Orion Enterprises"/>
    <s v="Energy"/>
    <s v="East"/>
    <s v="Premium"/>
    <s v="Marketplace"/>
    <n v="47"/>
    <n v="24"/>
    <n v="71.5"/>
    <n v="2"/>
    <n v="8"/>
    <n v="3805.97"/>
    <d v="2025-10-28T00:00:00"/>
    <n v="0.03"/>
    <x v="1"/>
    <x v="0"/>
    <n v="0"/>
    <n v="0"/>
    <n v="0"/>
    <n v="0"/>
    <n v="0"/>
  </r>
  <r>
    <x v="113"/>
    <s v="Green Manufacturing"/>
    <s v="Telecom"/>
    <s v="West"/>
    <s v="Standard"/>
    <s v="Referral"/>
    <n v="6"/>
    <n v="12"/>
    <n v="51.1"/>
    <n v="9"/>
    <n v="17"/>
    <n v="1751.12"/>
    <d v="2024-03-28T00:00:00"/>
    <n v="0.61699999999999999"/>
    <x v="0"/>
    <x v="0"/>
    <n v="15"/>
    <n v="15"/>
    <n v="15"/>
    <n v="15"/>
    <n v="60"/>
  </r>
  <r>
    <x v="114"/>
    <s v="Pioneer Holdings"/>
    <s v="Logistics"/>
    <s v="South"/>
    <s v="Basic"/>
    <s v="Outbound"/>
    <n v="38"/>
    <n v="6"/>
    <n v="41.4"/>
    <n v="6"/>
    <n v="27"/>
    <n v="1017.63"/>
    <d v="2026-01-26T00:00:00"/>
    <n v="0.69"/>
    <x v="0"/>
    <x v="1"/>
    <n v="15"/>
    <n v="15"/>
    <n v="15"/>
    <n v="15"/>
    <n v="60"/>
  </r>
  <r>
    <x v="115"/>
    <s v="Sky Logistics"/>
    <s v="Telecom"/>
    <s v="East"/>
    <s v="Basic"/>
    <s v="Event"/>
    <n v="33"/>
    <n v="6"/>
    <n v="29"/>
    <n v="6"/>
    <n v="26"/>
    <n v="1018.03"/>
    <d v="2025-11-11T00:00:00"/>
    <n v="0.68100000000000005"/>
    <x v="0"/>
    <x v="1"/>
    <n v="15"/>
    <n v="30"/>
    <n v="15"/>
    <n v="15"/>
    <n v="75"/>
  </r>
  <r>
    <x v="116"/>
    <s v="Sky Solutions"/>
    <s v="Telecom"/>
    <s v="South"/>
    <s v="Basic"/>
    <s v="Partner"/>
    <n v="29"/>
    <n v="6"/>
    <n v="52.5"/>
    <n v="5"/>
    <n v="48"/>
    <n v="1633.49"/>
    <d v="2025-02-08T00:00:00"/>
    <n v="0.67500000000000004"/>
    <x v="0"/>
    <x v="0"/>
    <n v="30"/>
    <n v="15"/>
    <n v="15"/>
    <n v="0"/>
    <n v="60"/>
  </r>
  <r>
    <x v="117"/>
    <s v="Vertex Labs"/>
    <s v="Manufacturing"/>
    <s v="East"/>
    <s v="Premium"/>
    <s v="Event"/>
    <n v="34"/>
    <n v="24"/>
    <n v="66.5"/>
    <n v="7"/>
    <n v="21"/>
    <n v="3038.88"/>
    <d v="2024-06-17T00:00:00"/>
    <n v="9.2999999999999999E-2"/>
    <x v="1"/>
    <x v="0"/>
    <n v="15"/>
    <n v="0"/>
    <n v="0"/>
    <n v="15"/>
    <n v="30"/>
  </r>
  <r>
    <x v="118"/>
    <s v="Nova Holdings"/>
    <s v="Energy"/>
    <s v="West"/>
    <s v="Basic"/>
    <s v="Referral"/>
    <n v="37"/>
    <n v="3"/>
    <n v="57.8"/>
    <n v="5"/>
    <n v="19"/>
    <n v="995.84"/>
    <d v="2024-08-08T00:00:00"/>
    <n v="0.55200000000000005"/>
    <x v="0"/>
    <x v="0"/>
    <n v="15"/>
    <n v="0"/>
    <n v="25"/>
    <n v="0"/>
    <n v="40"/>
  </r>
  <r>
    <x v="119"/>
    <s v="Apex Healthcare"/>
    <s v="Finance"/>
    <s v="South"/>
    <s v="Premium"/>
    <s v="Inbound"/>
    <n v="3"/>
    <n v="12"/>
    <n v="94.7"/>
    <n v="5"/>
    <n v="17"/>
    <n v="6136.95"/>
    <d v="2024-08-11T00:00:00"/>
    <n v="6.5000000000000002E-2"/>
    <x v="1"/>
    <x v="0"/>
    <n v="15"/>
    <n v="0"/>
    <n v="15"/>
    <n v="0"/>
    <n v="30"/>
  </r>
  <r>
    <x v="120"/>
    <s v="Quantum Labs"/>
    <s v="Telecom"/>
    <s v="South"/>
    <s v="Basic"/>
    <s v="Inbound"/>
    <n v="8"/>
    <n v="6"/>
    <n v="49.2"/>
    <n v="3"/>
    <n v="5"/>
    <n v="1171.57"/>
    <d v="2025-07-24T00:00:00"/>
    <n v="0.309"/>
    <x v="2"/>
    <x v="1"/>
    <n v="0"/>
    <n v="15"/>
    <n v="15"/>
    <n v="0"/>
    <n v="30"/>
  </r>
  <r>
    <x v="121"/>
    <s v="Crest Labs"/>
    <s v="Energy"/>
    <s v="Central"/>
    <s v="Standard"/>
    <s v="Referral"/>
    <n v="42"/>
    <n v="24"/>
    <n v="49.8"/>
    <n v="7"/>
    <n v="22"/>
    <n v="3023.01"/>
    <d v="2024-11-26T00:00:00"/>
    <n v="0.19900000000000001"/>
    <x v="2"/>
    <x v="0"/>
    <n v="15"/>
    <n v="15"/>
    <n v="0"/>
    <n v="15"/>
    <n v="45"/>
  </r>
  <r>
    <x v="122"/>
    <s v="Apex Solutions"/>
    <s v="Healthcare"/>
    <s v="North"/>
    <s v="Enterprise"/>
    <s v="Inbound"/>
    <n v="32"/>
    <n v="48"/>
    <n v="62.6"/>
    <n v="7"/>
    <n v="15"/>
    <n v="12606.08"/>
    <d v="2024-02-29T00:00:00"/>
    <n v="1.7999999999999999E-2"/>
    <x v="1"/>
    <x v="0"/>
    <n v="0"/>
    <n v="0"/>
    <n v="0"/>
    <n v="15"/>
    <n v="15"/>
  </r>
  <r>
    <x v="123"/>
    <s v="Orion Manufacturing"/>
    <s v="IT Services"/>
    <s v="East"/>
    <s v="Premium"/>
    <s v="Inbound"/>
    <n v="32"/>
    <n v="24"/>
    <n v="78.900000000000006"/>
    <n v="3"/>
    <n v="15"/>
    <n v="3554.62"/>
    <d v="2024-12-03T00:00:00"/>
    <n v="2.5999999999999999E-2"/>
    <x v="1"/>
    <x v="0"/>
    <n v="0"/>
    <n v="0"/>
    <n v="0"/>
    <n v="0"/>
    <n v="0"/>
  </r>
  <r>
    <x v="124"/>
    <s v="Apex Labs"/>
    <s v="Manufacturing"/>
    <s v="Central"/>
    <s v="Basic"/>
    <s v="Referral"/>
    <n v="6"/>
    <n v="6"/>
    <n v="38.5"/>
    <n v="3"/>
    <n v="26"/>
    <n v="1317.43"/>
    <d v="2025-04-19T00:00:00"/>
    <n v="0.73499999999999999"/>
    <x v="0"/>
    <x v="0"/>
    <n v="15"/>
    <n v="30"/>
    <n v="15"/>
    <n v="0"/>
    <n v="60"/>
  </r>
  <r>
    <x v="125"/>
    <s v="Nova Industries"/>
    <s v="Retail"/>
    <s v="East"/>
    <s v="Enterprise"/>
    <s v="Outbound"/>
    <n v="32"/>
    <n v="24"/>
    <n v="78.5"/>
    <n v="6"/>
    <n v="29"/>
    <n v="16247.88"/>
    <d v="2024-04-06T00:00:00"/>
    <n v="8.1000000000000003E-2"/>
    <x v="1"/>
    <x v="0"/>
    <n v="15"/>
    <n v="0"/>
    <n v="0"/>
    <n v="15"/>
    <n v="30"/>
  </r>
  <r>
    <x v="126"/>
    <s v="Blue Solutions"/>
    <s v="Telecom"/>
    <s v="East"/>
    <s v="Standard"/>
    <s v="Inbound"/>
    <n v="36"/>
    <n v="12"/>
    <n v="75.8"/>
    <n v="5"/>
    <n v="42"/>
    <n v="3114.14"/>
    <d v="2025-04-04T00:00:00"/>
    <n v="0.41799999999999998"/>
    <x v="0"/>
    <x v="1"/>
    <n v="30"/>
    <n v="0"/>
    <n v="15"/>
    <n v="0"/>
    <n v="45"/>
  </r>
  <r>
    <x v="127"/>
    <s v="Quantum Labs"/>
    <s v="Telecom"/>
    <s v="South"/>
    <s v="Enterprise"/>
    <s v="Inbound"/>
    <n v="37"/>
    <n v="12"/>
    <n v="67.099999999999994"/>
    <n v="5"/>
    <n v="26"/>
    <n v="11814.54"/>
    <d v="2025-09-16T00:00:00"/>
    <n v="0.29299999999999998"/>
    <x v="2"/>
    <x v="0"/>
    <n v="15"/>
    <n v="0"/>
    <n v="15"/>
    <n v="0"/>
    <n v="30"/>
  </r>
  <r>
    <x v="128"/>
    <s v="Prime Manufacturing"/>
    <s v="IT Services"/>
    <s v="South"/>
    <s v="Premium"/>
    <s v="Event"/>
    <n v="13"/>
    <n v="12"/>
    <n v="56.9"/>
    <n v="1"/>
    <n v="23"/>
    <n v="4483.08"/>
    <d v="2025-04-13T00:00:00"/>
    <n v="0.24299999999999999"/>
    <x v="2"/>
    <x v="1"/>
    <n v="15"/>
    <n v="0"/>
    <n v="15"/>
    <n v="0"/>
    <n v="30"/>
  </r>
  <r>
    <x v="129"/>
    <s v="Sky Labs"/>
    <s v="Finance"/>
    <s v="West"/>
    <s v="Premium"/>
    <s v="Outbound"/>
    <n v="27"/>
    <n v="24"/>
    <n v="63.2"/>
    <n v="7"/>
    <n v="21"/>
    <n v="4907.09"/>
    <d v="2024-10-25T00:00:00"/>
    <n v="0.17100000000000001"/>
    <x v="1"/>
    <x v="0"/>
    <n v="15"/>
    <n v="0"/>
    <n v="0"/>
    <n v="15"/>
    <n v="30"/>
  </r>
  <r>
    <x v="130"/>
    <s v="Quantum Systems"/>
    <s v="Retail"/>
    <s v="East"/>
    <s v="Enterprise"/>
    <s v="Outbound"/>
    <n v="22"/>
    <n v="24"/>
    <n v="81.900000000000006"/>
    <n v="3"/>
    <n v="42"/>
    <n v="9528.9599999999991"/>
    <d v="2024-11-16T00:00:00"/>
    <n v="8.5000000000000006E-2"/>
    <x v="1"/>
    <x v="0"/>
    <n v="30"/>
    <n v="0"/>
    <n v="0"/>
    <n v="0"/>
    <n v="30"/>
  </r>
  <r>
    <x v="131"/>
    <s v="Orion Healthcare"/>
    <s v="Manufacturing"/>
    <s v="East"/>
    <s v="Standard"/>
    <s v="Marketplace"/>
    <n v="5"/>
    <n v="6"/>
    <n v="57.7"/>
    <n v="9"/>
    <n v="29"/>
    <n v="1816.53"/>
    <d v="2025-01-06T00:00:00"/>
    <n v="0.70699999999999996"/>
    <x v="0"/>
    <x v="1"/>
    <n v="15"/>
    <n v="0"/>
    <n v="15"/>
    <n v="15"/>
    <n v="45"/>
  </r>
  <r>
    <x v="132"/>
    <s v="Crest Networks"/>
    <s v="IT Services"/>
    <s v="North"/>
    <s v="Premium"/>
    <s v="Marketplace"/>
    <n v="37"/>
    <n v="24"/>
    <n v="57.3"/>
    <n v="6"/>
    <n v="7"/>
    <n v="3204.82"/>
    <d v="2025-11-06T00:00:00"/>
    <n v="8.7999999999999995E-2"/>
    <x v="1"/>
    <x v="0"/>
    <n v="0"/>
    <n v="0"/>
    <n v="0"/>
    <n v="15"/>
    <n v="15"/>
  </r>
  <r>
    <x v="133"/>
    <s v="Vertex Networks"/>
    <s v="Healthcare"/>
    <s v="North"/>
    <s v="Standard"/>
    <s v="Referral"/>
    <n v="30"/>
    <n v="12"/>
    <n v="61.1"/>
    <n v="5"/>
    <n v="8"/>
    <n v="2787.05"/>
    <d v="2024-03-21T00:00:00"/>
    <n v="0.153"/>
    <x v="1"/>
    <x v="0"/>
    <n v="0"/>
    <n v="0"/>
    <n v="15"/>
    <n v="0"/>
    <n v="15"/>
  </r>
  <r>
    <x v="134"/>
    <s v="Green Labs"/>
    <s v="Construction"/>
    <s v="Central"/>
    <s v="Basic"/>
    <s v="Partner"/>
    <n v="26"/>
    <n v="3"/>
    <n v="17.600000000000001"/>
    <n v="15"/>
    <n v="18"/>
    <n v="1041.44"/>
    <d v="2024-11-11T00:00:00"/>
    <n v="0.91600000000000004"/>
    <x v="0"/>
    <x v="1"/>
    <n v="15"/>
    <n v="30"/>
    <n v="25"/>
    <n v="30"/>
    <n v="100"/>
  </r>
  <r>
    <x v="135"/>
    <s v="Nova Solutions"/>
    <s v="Healthcare"/>
    <s v="South"/>
    <s v="Basic"/>
    <s v="Referral"/>
    <n v="6"/>
    <n v="3"/>
    <n v="26.9"/>
    <n v="4"/>
    <n v="35"/>
    <n v="925.84"/>
    <d v="2026-01-27T00:00:00"/>
    <n v="0.86499999999999999"/>
    <x v="0"/>
    <x v="1"/>
    <n v="30"/>
    <n v="30"/>
    <n v="25"/>
    <n v="0"/>
    <n v="85"/>
  </r>
  <r>
    <x v="136"/>
    <s v="Pioneer Technologies"/>
    <s v="Finance"/>
    <s v="East"/>
    <s v="Basic"/>
    <s v="Referral"/>
    <n v="20"/>
    <n v="6"/>
    <n v="37.6"/>
    <n v="5"/>
    <n v="15"/>
    <n v="951.29"/>
    <d v="2025-10-25T00:00:00"/>
    <n v="0.60899999999999999"/>
    <x v="0"/>
    <x v="1"/>
    <n v="0"/>
    <n v="30"/>
    <n v="15"/>
    <n v="0"/>
    <n v="45"/>
  </r>
  <r>
    <x v="137"/>
    <s v="Blue Technologies"/>
    <s v="Logistics"/>
    <s v="North"/>
    <s v="Premium"/>
    <s v="Outbound"/>
    <n v="11"/>
    <n v="12"/>
    <n v="58.4"/>
    <n v="7"/>
    <n v="7"/>
    <n v="5331.56"/>
    <d v="2024-06-04T00:00:00"/>
    <n v="0.317"/>
    <x v="2"/>
    <x v="0"/>
    <n v="0"/>
    <n v="0"/>
    <n v="15"/>
    <n v="15"/>
    <n v="30"/>
  </r>
  <r>
    <x v="138"/>
    <s v="Green Networks"/>
    <s v="Healthcare"/>
    <s v="West"/>
    <s v="Premium"/>
    <s v="Outbound"/>
    <n v="16"/>
    <n v="24"/>
    <n v="74.7"/>
    <n v="6"/>
    <n v="20"/>
    <n v="4239.51"/>
    <d v="2024-11-12T00:00:00"/>
    <n v="9.6000000000000002E-2"/>
    <x v="1"/>
    <x v="0"/>
    <n v="15"/>
    <n v="0"/>
    <n v="0"/>
    <n v="15"/>
    <n v="30"/>
  </r>
  <r>
    <x v="139"/>
    <s v="Orion Industries"/>
    <s v="Construction"/>
    <s v="Central"/>
    <s v="Premium"/>
    <s v="Event"/>
    <n v="19"/>
    <n v="12"/>
    <n v="62.4"/>
    <n v="7"/>
    <n v="6"/>
    <n v="3399.04"/>
    <d v="2024-03-11T00:00:00"/>
    <n v="0.14000000000000001"/>
    <x v="1"/>
    <x v="0"/>
    <n v="0"/>
    <n v="0"/>
    <n v="15"/>
    <n v="15"/>
    <n v="30"/>
  </r>
  <r>
    <x v="140"/>
    <s v="Pioneer Manufacturing"/>
    <s v="Construction"/>
    <s v="East"/>
    <s v="Basic"/>
    <s v="Partner"/>
    <n v="18"/>
    <n v="12"/>
    <n v="53.2"/>
    <n v="5"/>
    <n v="11"/>
    <n v="1074.4100000000001"/>
    <d v="2025-08-12T00:00:00"/>
    <n v="0.48499999999999999"/>
    <x v="0"/>
    <x v="1"/>
    <n v="0"/>
    <n v="15"/>
    <n v="15"/>
    <n v="0"/>
    <n v="30"/>
  </r>
  <r>
    <x v="141"/>
    <s v="Pioneer Solutions"/>
    <s v="Manufacturing"/>
    <s v="North"/>
    <s v="Standard"/>
    <s v="Marketplace"/>
    <n v="20"/>
    <n v="6"/>
    <n v="48"/>
    <n v="3"/>
    <n v="11"/>
    <n v="2458.5700000000002"/>
    <d v="2024-05-12T00:00:00"/>
    <n v="0.35199999999999998"/>
    <x v="0"/>
    <x v="1"/>
    <n v="0"/>
    <n v="15"/>
    <n v="15"/>
    <n v="0"/>
    <n v="30"/>
  </r>
  <r>
    <x v="142"/>
    <s v="Apex Technologies"/>
    <s v="Retail"/>
    <s v="East"/>
    <s v="Enterprise"/>
    <s v="Partner"/>
    <n v="9"/>
    <n v="24"/>
    <n v="70.5"/>
    <n v="9"/>
    <n v="3"/>
    <n v="7428.81"/>
    <d v="2024-12-04T00:00:00"/>
    <n v="0.126"/>
    <x v="1"/>
    <x v="0"/>
    <n v="0"/>
    <n v="0"/>
    <n v="0"/>
    <n v="15"/>
    <n v="15"/>
  </r>
  <r>
    <x v="143"/>
    <s v="Orion Holdings"/>
    <s v="Healthcare"/>
    <s v="West"/>
    <s v="Standard"/>
    <s v="Inbound"/>
    <n v="5"/>
    <n v="12"/>
    <n v="66.5"/>
    <n v="10"/>
    <n v="1"/>
    <n v="1669.56"/>
    <d v="2025-12-17T00:00:00"/>
    <n v="0.14199999999999999"/>
    <x v="1"/>
    <x v="0"/>
    <n v="0"/>
    <n v="0"/>
    <n v="15"/>
    <n v="15"/>
    <n v="30"/>
  </r>
  <r>
    <x v="144"/>
    <s v="Nova Labs"/>
    <s v="Manufacturing"/>
    <s v="South"/>
    <s v="Premium"/>
    <s v="Partner"/>
    <n v="6"/>
    <n v="24"/>
    <n v="61.9"/>
    <n v="11"/>
    <n v="10"/>
    <n v="4487.8999999999996"/>
    <d v="2024-06-05T00:00:00"/>
    <n v="0.157"/>
    <x v="1"/>
    <x v="0"/>
    <n v="0"/>
    <n v="0"/>
    <n v="0"/>
    <n v="30"/>
    <n v="30"/>
  </r>
  <r>
    <x v="145"/>
    <s v="Vertex Labs"/>
    <s v="IT Services"/>
    <s v="Central"/>
    <s v="Premium"/>
    <s v="Marketplace"/>
    <n v="35"/>
    <n v="24"/>
    <n v="85.9"/>
    <n v="4"/>
    <n v="43"/>
    <n v="3502.03"/>
    <d v="2024-10-21T00:00:00"/>
    <n v="3.2000000000000001E-2"/>
    <x v="1"/>
    <x v="0"/>
    <n v="30"/>
    <n v="0"/>
    <n v="0"/>
    <n v="0"/>
    <n v="30"/>
  </r>
  <r>
    <x v="146"/>
    <s v="Quantum Networks"/>
    <s v="Finance"/>
    <s v="East"/>
    <s v="Premium"/>
    <s v="Partner"/>
    <n v="5"/>
    <n v="36"/>
    <n v="72.5"/>
    <n v="3"/>
    <n v="3"/>
    <n v="4104.38"/>
    <d v="2025-10-14T00:00:00"/>
    <n v="2.3E-2"/>
    <x v="1"/>
    <x v="0"/>
    <n v="0"/>
    <n v="0"/>
    <n v="0"/>
    <n v="0"/>
    <n v="0"/>
  </r>
  <r>
    <x v="147"/>
    <s v="Omni Technologies"/>
    <s v="Finance"/>
    <s v="Central"/>
    <s v="Standard"/>
    <s v="Partner"/>
    <n v="24"/>
    <n v="6"/>
    <n v="25.8"/>
    <n v="8"/>
    <n v="18"/>
    <n v="3133.64"/>
    <d v="2025-06-02T00:00:00"/>
    <n v="0.78300000000000003"/>
    <x v="0"/>
    <x v="1"/>
    <n v="15"/>
    <n v="30"/>
    <n v="15"/>
    <n v="15"/>
    <n v="75"/>
  </r>
  <r>
    <x v="148"/>
    <s v="Omni Enterprises"/>
    <s v="IT Services"/>
    <s v="East"/>
    <s v="Enterprise"/>
    <s v="Marketplace"/>
    <n v="17"/>
    <n v="24"/>
    <n v="92.1"/>
    <n v="1"/>
    <n v="31"/>
    <n v="11014.15"/>
    <d v="2025-09-03T00:00:00"/>
    <n v="3.7999999999999999E-2"/>
    <x v="1"/>
    <x v="1"/>
    <n v="30"/>
    <n v="0"/>
    <n v="0"/>
    <n v="0"/>
    <n v="30"/>
  </r>
  <r>
    <x v="149"/>
    <s v="Sky Labs"/>
    <s v="Manufacturing"/>
    <s v="North"/>
    <s v="Standard"/>
    <s v="Referral"/>
    <n v="15"/>
    <n v="24"/>
    <n v="62"/>
    <n v="2"/>
    <n v="0"/>
    <n v="2520.56"/>
    <d v="2026-01-27T00:00:00"/>
    <n v="7.3999999999999996E-2"/>
    <x v="1"/>
    <x v="0"/>
    <n v="0"/>
    <n v="0"/>
    <n v="0"/>
    <n v="0"/>
    <n v="0"/>
  </r>
  <r>
    <x v="150"/>
    <s v="Nova Networks"/>
    <s v="Energy"/>
    <s v="South"/>
    <s v="Enterprise"/>
    <s v="Partner"/>
    <n v="43"/>
    <n v="12"/>
    <n v="82.4"/>
    <n v="4"/>
    <n v="11"/>
    <n v="9193.02"/>
    <d v="2025-12-24T00:00:00"/>
    <n v="8.1000000000000003E-2"/>
    <x v="1"/>
    <x v="0"/>
    <n v="0"/>
    <n v="0"/>
    <n v="15"/>
    <n v="0"/>
    <n v="15"/>
  </r>
  <r>
    <x v="151"/>
    <s v="Quantum Solutions"/>
    <s v="Manufacturing"/>
    <s v="North"/>
    <s v="Standard"/>
    <s v="Event"/>
    <n v="14"/>
    <n v="6"/>
    <n v="28.1"/>
    <n v="8"/>
    <n v="18"/>
    <n v="3052.25"/>
    <d v="2024-09-23T00:00:00"/>
    <n v="0.77"/>
    <x v="0"/>
    <x v="1"/>
    <n v="15"/>
    <n v="30"/>
    <n v="15"/>
    <n v="15"/>
    <n v="75"/>
  </r>
  <r>
    <x v="152"/>
    <s v="Apex Manufacturing"/>
    <s v="IT Services"/>
    <s v="Central"/>
    <s v="Standard"/>
    <s v="Marketplace"/>
    <n v="18"/>
    <n v="6"/>
    <n v="48"/>
    <n v="4"/>
    <n v="53"/>
    <n v="2984.5"/>
    <d v="2024-10-02T00:00:00"/>
    <n v="0.71899999999999997"/>
    <x v="0"/>
    <x v="1"/>
    <n v="30"/>
    <n v="15"/>
    <n v="15"/>
    <n v="0"/>
    <n v="60"/>
  </r>
  <r>
    <x v="153"/>
    <s v="Quantum Industries"/>
    <s v="Retail"/>
    <s v="West"/>
    <s v="Basic"/>
    <s v="Outbound"/>
    <n v="52"/>
    <n v="6"/>
    <n v="27.9"/>
    <n v="3"/>
    <n v="15"/>
    <n v="914.4"/>
    <d v="2024-04-30T00:00:00"/>
    <n v="0.39500000000000002"/>
    <x v="0"/>
    <x v="1"/>
    <n v="0"/>
    <n v="30"/>
    <n v="15"/>
    <n v="0"/>
    <n v="45"/>
  </r>
  <r>
    <x v="154"/>
    <s v="Nova Labs"/>
    <s v="Construction"/>
    <s v="West"/>
    <s v="Premium"/>
    <s v="Inbound"/>
    <n v="9"/>
    <n v="12"/>
    <n v="48.9"/>
    <n v="4"/>
    <n v="20"/>
    <n v="4723.2700000000004"/>
    <d v="2024-11-27T00:00:00"/>
    <n v="0.443"/>
    <x v="0"/>
    <x v="0"/>
    <n v="15"/>
    <n v="15"/>
    <n v="15"/>
    <n v="0"/>
    <n v="45"/>
  </r>
  <r>
    <x v="155"/>
    <s v="Omni Technologies"/>
    <s v="Manufacturing"/>
    <s v="South"/>
    <s v="Standard"/>
    <s v="Partner"/>
    <n v="43"/>
    <n v="6"/>
    <n v="71.900000000000006"/>
    <n v="1"/>
    <n v="4"/>
    <n v="2992.33"/>
    <d v="2025-09-14T00:00:00"/>
    <n v="0.16600000000000001"/>
    <x v="1"/>
    <x v="0"/>
    <n v="0"/>
    <n v="0"/>
    <n v="15"/>
    <n v="0"/>
    <n v="15"/>
  </r>
  <r>
    <x v="156"/>
    <s v="Sky Networks"/>
    <s v="Logistics"/>
    <s v="North"/>
    <s v="Standard"/>
    <s v="Outbound"/>
    <n v="13"/>
    <n v="12"/>
    <n v="52.9"/>
    <n v="5"/>
    <n v="15"/>
    <n v="2452.66"/>
    <d v="2024-09-02T00:00:00"/>
    <n v="0.20300000000000001"/>
    <x v="2"/>
    <x v="0"/>
    <n v="0"/>
    <n v="15"/>
    <n v="15"/>
    <n v="0"/>
    <n v="30"/>
  </r>
  <r>
    <x v="157"/>
    <s v="Vertex Technologies"/>
    <s v="Education"/>
    <s v="West"/>
    <s v="Standard"/>
    <s v="Inbound"/>
    <n v="22"/>
    <n v="12"/>
    <n v="47.6"/>
    <n v="3"/>
    <n v="30"/>
    <n v="2388.9299999999998"/>
    <d v="2025-10-23T00:00:00"/>
    <n v="0.443"/>
    <x v="0"/>
    <x v="0"/>
    <n v="15"/>
    <n v="15"/>
    <n v="15"/>
    <n v="0"/>
    <n v="45"/>
  </r>
  <r>
    <x v="158"/>
    <s v="Apex Systems"/>
    <s v="Manufacturing"/>
    <s v="South"/>
    <s v="Enterprise"/>
    <s v="Outbound"/>
    <n v="24"/>
    <n v="24"/>
    <n v="79.599999999999994"/>
    <n v="10"/>
    <n v="15"/>
    <n v="8768.36"/>
    <d v="2025-04-20T00:00:00"/>
    <n v="7.0999999999999994E-2"/>
    <x v="1"/>
    <x v="0"/>
    <n v="0"/>
    <n v="0"/>
    <n v="0"/>
    <n v="15"/>
    <n v="15"/>
  </r>
  <r>
    <x v="159"/>
    <s v="Green Industries"/>
    <s v="Education"/>
    <s v="South"/>
    <s v="Enterprise"/>
    <s v="Outbound"/>
    <n v="17"/>
    <n v="24"/>
    <n v="76.8"/>
    <n v="5"/>
    <n v="6"/>
    <n v="3094.21"/>
    <d v="2024-11-15T00:00:00"/>
    <n v="3.1E-2"/>
    <x v="1"/>
    <x v="0"/>
    <n v="0"/>
    <n v="0"/>
    <n v="0"/>
    <n v="0"/>
    <n v="0"/>
  </r>
  <r>
    <x v="160"/>
    <s v="Green Enterprises"/>
    <s v="Healthcare"/>
    <s v="East"/>
    <s v="Premium"/>
    <s v="Inbound"/>
    <n v="26"/>
    <n v="24"/>
    <n v="24"/>
    <n v="10"/>
    <n v="1"/>
    <n v="3871.19"/>
    <d v="2024-12-28T00:00:00"/>
    <n v="0.32300000000000001"/>
    <x v="2"/>
    <x v="0"/>
    <n v="0"/>
    <n v="30"/>
    <n v="0"/>
    <n v="15"/>
    <n v="45"/>
  </r>
  <r>
    <x v="161"/>
    <s v="Sky Enterprises"/>
    <s v="Logistics"/>
    <s v="North"/>
    <s v="Premium"/>
    <s v="Inbound"/>
    <n v="11"/>
    <n v="36"/>
    <n v="57.2"/>
    <n v="4"/>
    <n v="2"/>
    <n v="3716.41"/>
    <d v="2025-09-11T00:00:00"/>
    <n v="4.3999999999999997E-2"/>
    <x v="1"/>
    <x v="0"/>
    <n v="0"/>
    <n v="0"/>
    <n v="0"/>
    <n v="0"/>
    <n v="0"/>
  </r>
  <r>
    <x v="162"/>
    <s v="Green Services"/>
    <s v="Logistics"/>
    <s v="South"/>
    <s v="Standard"/>
    <s v="Inbound"/>
    <n v="28"/>
    <n v="12"/>
    <n v="36"/>
    <n v="5"/>
    <n v="8"/>
    <n v="2244.1999999999998"/>
    <d v="2024-10-14T00:00:00"/>
    <n v="0.35299999999999998"/>
    <x v="0"/>
    <x v="0"/>
    <n v="0"/>
    <n v="30"/>
    <n v="15"/>
    <n v="0"/>
    <n v="45"/>
  </r>
  <r>
    <x v="163"/>
    <s v="Orion Logistics"/>
    <s v="Finance"/>
    <s v="South"/>
    <s v="Standard"/>
    <s v="Inbound"/>
    <n v="17"/>
    <n v="12"/>
    <n v="58.8"/>
    <n v="3"/>
    <n v="5"/>
    <n v="2439.86"/>
    <d v="2025-08-03T00:00:00"/>
    <n v="0.14399999999999999"/>
    <x v="1"/>
    <x v="0"/>
    <n v="0"/>
    <n v="0"/>
    <n v="15"/>
    <n v="0"/>
    <n v="15"/>
  </r>
  <r>
    <x v="164"/>
    <s v="Pioneer Services"/>
    <s v="IT Services"/>
    <s v="North"/>
    <s v="Enterprise"/>
    <s v="Outbound"/>
    <n v="38"/>
    <n v="24"/>
    <n v="74.5"/>
    <n v="10"/>
    <n v="16"/>
    <n v="9001.64"/>
    <d v="2024-12-27T00:00:00"/>
    <n v="7.8E-2"/>
    <x v="1"/>
    <x v="0"/>
    <n v="15"/>
    <n v="0"/>
    <n v="0"/>
    <n v="15"/>
    <n v="30"/>
  </r>
  <r>
    <x v="165"/>
    <s v="Sky Systems"/>
    <s v="Telecom"/>
    <s v="Central"/>
    <s v="Basic"/>
    <s v="Referral"/>
    <n v="16"/>
    <n v="6"/>
    <n v="40.200000000000003"/>
    <n v="4"/>
    <n v="13"/>
    <n v="1623.29"/>
    <d v="2025-10-14T00:00:00"/>
    <n v="0.496"/>
    <x v="0"/>
    <x v="1"/>
    <n v="0"/>
    <n v="15"/>
    <n v="15"/>
    <n v="0"/>
    <n v="30"/>
  </r>
  <r>
    <x v="166"/>
    <s v="Vertex Enterprises"/>
    <s v="Healthcare"/>
    <s v="North"/>
    <s v="Standard"/>
    <s v="Referral"/>
    <n v="8"/>
    <n v="12"/>
    <n v="27.1"/>
    <n v="2"/>
    <n v="14"/>
    <n v="2680.07"/>
    <d v="2024-07-30T00:00:00"/>
    <n v="0.58799999999999997"/>
    <x v="0"/>
    <x v="0"/>
    <n v="0"/>
    <n v="30"/>
    <n v="15"/>
    <n v="0"/>
    <n v="45"/>
  </r>
  <r>
    <x v="167"/>
    <s v="Vertex Industries"/>
    <s v="Manufacturing"/>
    <s v="North"/>
    <s v="Standard"/>
    <s v="Referral"/>
    <n v="7"/>
    <n v="24"/>
    <n v="47.3"/>
    <n v="7"/>
    <n v="4"/>
    <n v="2227.39"/>
    <d v="2024-10-09T00:00:00"/>
    <n v="0.192"/>
    <x v="2"/>
    <x v="0"/>
    <n v="0"/>
    <n v="15"/>
    <n v="0"/>
    <n v="15"/>
    <n v="30"/>
  </r>
  <r>
    <x v="168"/>
    <s v="Crest Services"/>
    <s v="IT Services"/>
    <s v="North"/>
    <s v="Standard"/>
    <s v="Inbound"/>
    <n v="48"/>
    <n v="12"/>
    <n v="69.400000000000006"/>
    <n v="4"/>
    <n v="31"/>
    <n v="1629.64"/>
    <d v="2025-02-24T00:00:00"/>
    <n v="0.16200000000000001"/>
    <x v="1"/>
    <x v="0"/>
    <n v="30"/>
    <n v="0"/>
    <n v="15"/>
    <n v="0"/>
    <n v="45"/>
  </r>
  <r>
    <x v="169"/>
    <s v="Quantum Industries"/>
    <s v="Finance"/>
    <s v="West"/>
    <s v="Standard"/>
    <s v="Partner"/>
    <n v="41"/>
    <n v="24"/>
    <n v="70.900000000000006"/>
    <n v="6"/>
    <n v="24"/>
    <n v="3491.84"/>
    <d v="2025-08-26T00:00:00"/>
    <n v="0.19"/>
    <x v="2"/>
    <x v="0"/>
    <n v="15"/>
    <n v="0"/>
    <n v="0"/>
    <n v="15"/>
    <n v="30"/>
  </r>
  <r>
    <x v="170"/>
    <s v="Orion Holdings"/>
    <s v="Logistics"/>
    <s v="South"/>
    <s v="Standard"/>
    <s v="Referral"/>
    <n v="28"/>
    <n v="24"/>
    <n v="61.6"/>
    <n v="5"/>
    <n v="4"/>
    <n v="2027.31"/>
    <d v="2024-06-21T00:00:00"/>
    <n v="7.8E-2"/>
    <x v="1"/>
    <x v="0"/>
    <n v="0"/>
    <n v="0"/>
    <n v="0"/>
    <n v="0"/>
    <n v="0"/>
  </r>
  <r>
    <x v="171"/>
    <s v="Apex Industries"/>
    <s v="IT Services"/>
    <s v="East"/>
    <s v="Basic"/>
    <s v="Referral"/>
    <n v="31"/>
    <n v="3"/>
    <n v="25"/>
    <n v="7"/>
    <n v="33"/>
    <n v="2080.44"/>
    <d v="2025-12-17T00:00:00"/>
    <n v="0.80400000000000005"/>
    <x v="0"/>
    <x v="1"/>
    <n v="30"/>
    <n v="30"/>
    <n v="25"/>
    <n v="15"/>
    <n v="100"/>
  </r>
  <r>
    <x v="172"/>
    <s v="Crest Networks"/>
    <s v="Finance"/>
    <s v="North"/>
    <s v="Standard"/>
    <s v="Partner"/>
    <n v="15"/>
    <n v="6"/>
    <n v="69.099999999999994"/>
    <n v="7"/>
    <n v="16"/>
    <n v="2251.36"/>
    <d v="2024-03-11T00:00:00"/>
    <n v="0.21"/>
    <x v="2"/>
    <x v="0"/>
    <n v="15"/>
    <n v="0"/>
    <n v="15"/>
    <n v="15"/>
    <n v="45"/>
  </r>
  <r>
    <x v="173"/>
    <s v="Quantum Logistics"/>
    <s v="Manufacturing"/>
    <s v="North"/>
    <s v="Standard"/>
    <s v="Outbound"/>
    <n v="4"/>
    <n v="6"/>
    <n v="59.7"/>
    <n v="4"/>
    <n v="16"/>
    <n v="2912.05"/>
    <d v="2024-03-17T00:00:00"/>
    <n v="0.26400000000000001"/>
    <x v="2"/>
    <x v="0"/>
    <n v="15"/>
    <n v="0"/>
    <n v="15"/>
    <n v="0"/>
    <n v="30"/>
  </r>
  <r>
    <x v="174"/>
    <s v="Omni Industries"/>
    <s v="Logistics"/>
    <s v="South"/>
    <s v="Basic"/>
    <s v="Marketplace"/>
    <n v="28"/>
    <n v="6"/>
    <n v="36.6"/>
    <n v="3"/>
    <n v="22"/>
    <n v="1155.04"/>
    <d v="2025-01-19T00:00:00"/>
    <n v="0.51900000000000002"/>
    <x v="0"/>
    <x v="1"/>
    <n v="15"/>
    <n v="30"/>
    <n v="15"/>
    <n v="0"/>
    <n v="60"/>
  </r>
  <r>
    <x v="175"/>
    <s v="Quantum Solutions"/>
    <s v="Manufacturing"/>
    <s v="West"/>
    <s v="Basic"/>
    <s v="Partner"/>
    <n v="10"/>
    <n v="3"/>
    <n v="11.7"/>
    <n v="6"/>
    <n v="5"/>
    <n v="914.09"/>
    <d v="2025-10-23T00:00:00"/>
    <n v="0.78200000000000003"/>
    <x v="0"/>
    <x v="1"/>
    <n v="0"/>
    <n v="30"/>
    <n v="25"/>
    <n v="15"/>
    <n v="70"/>
  </r>
  <r>
    <x v="176"/>
    <s v="Omni Solutions"/>
    <s v="Logistics"/>
    <s v="Central"/>
    <s v="Premium"/>
    <s v="Outbound"/>
    <n v="44"/>
    <n v="36"/>
    <n v="76.400000000000006"/>
    <n v="4"/>
    <n v="24"/>
    <n v="4895.3599999999997"/>
    <d v="2024-06-02T00:00:00"/>
    <n v="4.3999999999999997E-2"/>
    <x v="1"/>
    <x v="0"/>
    <n v="15"/>
    <n v="0"/>
    <n v="0"/>
    <n v="0"/>
    <n v="15"/>
  </r>
  <r>
    <x v="177"/>
    <s v="Crest Solutions"/>
    <s v="Healthcare"/>
    <s v="North"/>
    <s v="Standard"/>
    <s v="Outbound"/>
    <n v="29"/>
    <n v="6"/>
    <n v="44.9"/>
    <n v="3"/>
    <n v="45"/>
    <n v="1708.29"/>
    <d v="2025-02-15T00:00:00"/>
    <n v="0.35199999999999998"/>
    <x v="0"/>
    <x v="1"/>
    <n v="30"/>
    <n v="15"/>
    <n v="15"/>
    <n v="0"/>
    <n v="60"/>
  </r>
  <r>
    <x v="178"/>
    <s v="Pioneer Labs"/>
    <s v="Energy"/>
    <s v="East"/>
    <s v="Premium"/>
    <s v="Inbound"/>
    <n v="14"/>
    <n v="12"/>
    <n v="65.2"/>
    <n v="9"/>
    <n v="9"/>
    <n v="4600.9399999999996"/>
    <d v="2025-01-05T00:00:00"/>
    <n v="0.191"/>
    <x v="2"/>
    <x v="0"/>
    <n v="0"/>
    <n v="0"/>
    <n v="15"/>
    <n v="15"/>
    <n v="30"/>
  </r>
  <r>
    <x v="179"/>
    <s v="Green Solutions"/>
    <s v="IT Services"/>
    <s v="Central"/>
    <s v="Premium"/>
    <s v="Referral"/>
    <n v="33"/>
    <n v="12"/>
    <n v="68.8"/>
    <n v="5"/>
    <n v="14"/>
    <n v="4763.0200000000004"/>
    <d v="2025-08-23T00:00:00"/>
    <n v="0.19400000000000001"/>
    <x v="2"/>
    <x v="0"/>
    <n v="0"/>
    <n v="0"/>
    <n v="15"/>
    <n v="0"/>
    <n v="15"/>
  </r>
  <r>
    <x v="180"/>
    <s v="Crest Labs"/>
    <s v="Healthcare"/>
    <s v="South"/>
    <s v="Premium"/>
    <s v="Referral"/>
    <n v="10"/>
    <n v="36"/>
    <n v="82.5"/>
    <n v="5"/>
    <n v="4"/>
    <n v="3453.52"/>
    <d v="2024-08-01T00:00:00"/>
    <n v="1.7000000000000001E-2"/>
    <x v="1"/>
    <x v="0"/>
    <n v="0"/>
    <n v="0"/>
    <n v="0"/>
    <n v="0"/>
    <n v="0"/>
  </r>
  <r>
    <x v="181"/>
    <s v="Crest Healthcare"/>
    <s v="IT Services"/>
    <s v="West"/>
    <s v="Standard"/>
    <s v="Referral"/>
    <n v="21"/>
    <n v="12"/>
    <n v="54.5"/>
    <n v="8"/>
    <n v="31"/>
    <n v="3565.84"/>
    <d v="2025-05-05T00:00:00"/>
    <n v="0.5"/>
    <x v="0"/>
    <x v="0"/>
    <n v="30"/>
    <n v="15"/>
    <n v="15"/>
    <n v="15"/>
    <n v="75"/>
  </r>
  <r>
    <x v="182"/>
    <s v="Apex Healthcare"/>
    <s v="Energy"/>
    <s v="North"/>
    <s v="Standard"/>
    <s v="Partner"/>
    <n v="37"/>
    <n v="24"/>
    <n v="48.8"/>
    <n v="8"/>
    <n v="6"/>
    <n v="2589.15"/>
    <d v="2025-12-29T00:00:00"/>
    <n v="0.20899999999999999"/>
    <x v="2"/>
    <x v="0"/>
    <n v="0"/>
    <n v="15"/>
    <n v="0"/>
    <n v="15"/>
    <n v="30"/>
  </r>
  <r>
    <x v="183"/>
    <s v="Nova Technologies"/>
    <s v="Telecom"/>
    <s v="Central"/>
    <s v="Standard"/>
    <s v="Inbound"/>
    <n v="42"/>
    <n v="24"/>
    <n v="73.900000000000006"/>
    <n v="5"/>
    <n v="21"/>
    <n v="3966.95"/>
    <d v="2024-04-07T00:00:00"/>
    <n v="3.4000000000000002E-2"/>
    <x v="1"/>
    <x v="0"/>
    <n v="15"/>
    <n v="0"/>
    <n v="0"/>
    <n v="0"/>
    <n v="15"/>
  </r>
  <r>
    <x v="184"/>
    <s v="Pioneer Healthcare"/>
    <s v="Manufacturing"/>
    <s v="West"/>
    <s v="Premium"/>
    <s v="Referral"/>
    <n v="7"/>
    <n v="24"/>
    <n v="55.1"/>
    <n v="5"/>
    <n v="18"/>
    <n v="4365.46"/>
    <d v="2025-12-03T00:00:00"/>
    <n v="0.311"/>
    <x v="2"/>
    <x v="1"/>
    <n v="15"/>
    <n v="0"/>
    <n v="0"/>
    <n v="0"/>
    <n v="15"/>
  </r>
  <r>
    <x v="185"/>
    <s v="Crest Logistics"/>
    <s v="Logistics"/>
    <s v="Central"/>
    <s v="Standard"/>
    <s v="Partner"/>
    <n v="11"/>
    <n v="6"/>
    <n v="62.8"/>
    <n v="3"/>
    <n v="12"/>
    <n v="2734.05"/>
    <d v="2024-07-28T00:00:00"/>
    <n v="0.126"/>
    <x v="1"/>
    <x v="0"/>
    <n v="0"/>
    <n v="0"/>
    <n v="15"/>
    <n v="0"/>
    <n v="15"/>
  </r>
  <r>
    <x v="186"/>
    <s v="Blue Enterprises"/>
    <s v="Telecom"/>
    <s v="West"/>
    <s v="Enterprise"/>
    <s v="Inbound"/>
    <n v="21"/>
    <n v="24"/>
    <n v="74.599999999999994"/>
    <n v="5"/>
    <n v="15"/>
    <n v="5318.71"/>
    <d v="2024-04-27T00:00:00"/>
    <n v="0.03"/>
    <x v="1"/>
    <x v="0"/>
    <n v="0"/>
    <n v="0"/>
    <n v="0"/>
    <n v="0"/>
    <n v="0"/>
  </r>
  <r>
    <x v="187"/>
    <s v="Vertex Manufacturing"/>
    <s v="Finance"/>
    <s v="South"/>
    <s v="Enterprise"/>
    <s v="Inbound"/>
    <n v="16"/>
    <n v="24"/>
    <n v="64"/>
    <n v="1"/>
    <n v="2"/>
    <n v="11276.54"/>
    <d v="2024-10-16T00:00:00"/>
    <n v="3.7999999999999999E-2"/>
    <x v="1"/>
    <x v="0"/>
    <n v="0"/>
    <n v="0"/>
    <n v="0"/>
    <n v="0"/>
    <n v="0"/>
  </r>
  <r>
    <x v="188"/>
    <s v="Orion Holdings"/>
    <s v="Finance"/>
    <s v="Central"/>
    <s v="Basic"/>
    <s v="Outbound"/>
    <n v="39"/>
    <n v="6"/>
    <n v="39"/>
    <n v="13"/>
    <n v="23"/>
    <n v="1568.35"/>
    <d v="2025-03-05T00:00:00"/>
    <n v="0.75700000000000001"/>
    <x v="0"/>
    <x v="1"/>
    <n v="15"/>
    <n v="30"/>
    <n v="15"/>
    <n v="30"/>
    <n v="90"/>
  </r>
  <r>
    <x v="189"/>
    <s v="Vertex Enterprises"/>
    <s v="Manufacturing"/>
    <s v="South"/>
    <s v="Basic"/>
    <s v="Inbound"/>
    <n v="31"/>
    <n v="3"/>
    <n v="44.3"/>
    <n v="9"/>
    <n v="25"/>
    <n v="1081.68"/>
    <d v="2024-11-13T00:00:00"/>
    <n v="0.79700000000000004"/>
    <x v="0"/>
    <x v="0"/>
    <n v="15"/>
    <n v="15"/>
    <n v="25"/>
    <n v="15"/>
    <n v="70"/>
  </r>
  <r>
    <x v="190"/>
    <s v="Green Systems"/>
    <s v="IT Services"/>
    <s v="South"/>
    <s v="Premium"/>
    <s v="Marketplace"/>
    <n v="38"/>
    <n v="12"/>
    <n v="84.2"/>
    <n v="9"/>
    <n v="33"/>
    <n v="3848.96"/>
    <d v="2024-06-02T00:00:00"/>
    <n v="0.222"/>
    <x v="2"/>
    <x v="1"/>
    <n v="30"/>
    <n v="0"/>
    <n v="15"/>
    <n v="15"/>
    <n v="60"/>
  </r>
  <r>
    <x v="191"/>
    <s v="Pioneer Manufacturing"/>
    <s v="Energy"/>
    <s v="West"/>
    <s v="Standard"/>
    <s v="Referral"/>
    <n v="20"/>
    <n v="12"/>
    <n v="66.7"/>
    <n v="4"/>
    <n v="4"/>
    <n v="2385.27"/>
    <d v="2025-02-08T00:00:00"/>
    <n v="0.104"/>
    <x v="1"/>
    <x v="1"/>
    <n v="0"/>
    <n v="0"/>
    <n v="15"/>
    <n v="0"/>
    <n v="15"/>
  </r>
  <r>
    <x v="192"/>
    <s v="Prime Networks"/>
    <s v="Energy"/>
    <s v="West"/>
    <s v="Basic"/>
    <s v="Outbound"/>
    <n v="26"/>
    <n v="6"/>
    <n v="30.5"/>
    <n v="13"/>
    <n v="16"/>
    <n v="1587.06"/>
    <d v="2024-02-28T00:00:00"/>
    <n v="0.85699999999999998"/>
    <x v="0"/>
    <x v="1"/>
    <n v="15"/>
    <n v="30"/>
    <n v="15"/>
    <n v="30"/>
    <n v="90"/>
  </r>
  <r>
    <x v="193"/>
    <s v="Blue Solutions"/>
    <s v="Logistics"/>
    <s v="Central"/>
    <s v="Enterprise"/>
    <s v="Outbound"/>
    <n v="8"/>
    <n v="36"/>
    <n v="63.2"/>
    <n v="5"/>
    <n v="23"/>
    <n v="5858.18"/>
    <d v="2024-03-04T00:00:00"/>
    <n v="0.13300000000000001"/>
    <x v="1"/>
    <x v="0"/>
    <n v="15"/>
    <n v="0"/>
    <n v="0"/>
    <n v="0"/>
    <n v="15"/>
  </r>
  <r>
    <x v="194"/>
    <s v="Apex Networks"/>
    <s v="Healthcare"/>
    <s v="North"/>
    <s v="Standard"/>
    <s v="Outbound"/>
    <n v="8"/>
    <n v="12"/>
    <n v="48.2"/>
    <n v="8"/>
    <n v="6"/>
    <n v="1823.8"/>
    <d v="2025-10-25T00:00:00"/>
    <n v="0.52"/>
    <x v="0"/>
    <x v="1"/>
    <n v="0"/>
    <n v="15"/>
    <n v="15"/>
    <n v="15"/>
    <n v="45"/>
  </r>
  <r>
    <x v="195"/>
    <s v="Crest Healthcare"/>
    <s v="Healthcare"/>
    <s v="West"/>
    <s v="Enterprise"/>
    <s v="Outbound"/>
    <n v="19"/>
    <n v="36"/>
    <n v="59.8"/>
    <n v="5"/>
    <n v="10"/>
    <n v="10261.08"/>
    <d v="2025-04-16T00:00:00"/>
    <n v="5.5E-2"/>
    <x v="1"/>
    <x v="0"/>
    <n v="0"/>
    <n v="0"/>
    <n v="0"/>
    <n v="0"/>
    <n v="0"/>
  </r>
  <r>
    <x v="196"/>
    <s v="Nova Solutions"/>
    <s v="Education"/>
    <s v="West"/>
    <s v="Premium"/>
    <s v="Event"/>
    <n v="19"/>
    <n v="24"/>
    <n v="57.4"/>
    <n v="3"/>
    <n v="6"/>
    <n v="3128.67"/>
    <d v="2024-11-18T00:00:00"/>
    <n v="7.8E-2"/>
    <x v="1"/>
    <x v="0"/>
    <n v="0"/>
    <n v="0"/>
    <n v="0"/>
    <n v="0"/>
    <n v="0"/>
  </r>
  <r>
    <x v="197"/>
    <s v="Quantum Labs"/>
    <s v="Energy"/>
    <s v="North"/>
    <s v="Premium"/>
    <s v="Marketplace"/>
    <n v="16"/>
    <n v="12"/>
    <n v="56.9"/>
    <n v="5"/>
    <n v="2"/>
    <n v="4254.8999999999996"/>
    <d v="2024-12-17T00:00:00"/>
    <n v="0.17100000000000001"/>
    <x v="1"/>
    <x v="0"/>
    <n v="0"/>
    <n v="0"/>
    <n v="15"/>
    <n v="0"/>
    <n v="15"/>
  </r>
  <r>
    <x v="198"/>
    <s v="Quantum Enterprises"/>
    <s v="Energy"/>
    <s v="South"/>
    <s v="Basic"/>
    <s v="Outbound"/>
    <n v="17"/>
    <n v="12"/>
    <n v="42.7"/>
    <n v="8"/>
    <n v="7"/>
    <n v="1221.56"/>
    <d v="2025-01-25T00:00:00"/>
    <n v="0.72699999999999998"/>
    <x v="0"/>
    <x v="1"/>
    <n v="0"/>
    <n v="15"/>
    <n v="15"/>
    <n v="15"/>
    <n v="45"/>
  </r>
  <r>
    <x v="199"/>
    <s v="Omni Holdings"/>
    <s v="Education"/>
    <s v="South"/>
    <s v="Standard"/>
    <s v="Inbound"/>
    <n v="18"/>
    <n v="24"/>
    <n v="21.5"/>
    <n v="8"/>
    <n v="16"/>
    <n v="2146.3000000000002"/>
    <d v="2024-08-17T00:00:00"/>
    <n v="0.57799999999999996"/>
    <x v="0"/>
    <x v="0"/>
    <n v="15"/>
    <n v="30"/>
    <n v="0"/>
    <n v="15"/>
    <n v="60"/>
  </r>
  <r>
    <x v="200"/>
    <s v="Nova Labs"/>
    <s v="Logistics"/>
    <s v="South"/>
    <s v="Standard"/>
    <s v="Inbound"/>
    <n v="37"/>
    <n v="6"/>
    <n v="44.2"/>
    <n v="5"/>
    <n v="47"/>
    <n v="3264.9"/>
    <d v="2025-08-10T00:00:00"/>
    <n v="0.629"/>
    <x v="0"/>
    <x v="0"/>
    <n v="30"/>
    <n v="15"/>
    <n v="15"/>
    <n v="0"/>
    <n v="60"/>
  </r>
  <r>
    <x v="201"/>
    <s v="Blue Enterprises"/>
    <s v="IT Services"/>
    <s v="Central"/>
    <s v="Basic"/>
    <s v="Inbound"/>
    <n v="30"/>
    <n v="6"/>
    <n v="32.299999999999997"/>
    <n v="3"/>
    <n v="70"/>
    <n v="1027.0999999999999"/>
    <d v="2024-10-08T00:00:00"/>
    <n v="0.88200000000000001"/>
    <x v="0"/>
    <x v="1"/>
    <n v="30"/>
    <n v="30"/>
    <n v="15"/>
    <n v="0"/>
    <n v="75"/>
  </r>
  <r>
    <x v="202"/>
    <s v="Omni Networks"/>
    <s v="Manufacturing"/>
    <s v="East"/>
    <s v="Standard"/>
    <s v="Inbound"/>
    <n v="13"/>
    <n v="12"/>
    <n v="65.2"/>
    <n v="9"/>
    <n v="26"/>
    <n v="2672.16"/>
    <d v="2025-04-22T00:00:00"/>
    <n v="0.498"/>
    <x v="0"/>
    <x v="1"/>
    <n v="15"/>
    <n v="0"/>
    <n v="15"/>
    <n v="15"/>
    <n v="45"/>
  </r>
  <r>
    <x v="203"/>
    <s v="Quantum Services"/>
    <s v="Energy"/>
    <s v="West"/>
    <s v="Standard"/>
    <s v="Referral"/>
    <n v="6"/>
    <n v="6"/>
    <n v="35.6"/>
    <n v="7"/>
    <n v="7"/>
    <n v="2542.64"/>
    <d v="2024-06-04T00:00:00"/>
    <n v="0.627"/>
    <x v="0"/>
    <x v="1"/>
    <n v="0"/>
    <n v="30"/>
    <n v="15"/>
    <n v="15"/>
    <n v="60"/>
  </r>
  <r>
    <x v="204"/>
    <s v="Prime Healthcare"/>
    <s v="Finance"/>
    <s v="Central"/>
    <s v="Basic"/>
    <s v="Inbound"/>
    <n v="5"/>
    <n v="12"/>
    <n v="41.7"/>
    <n v="5"/>
    <n v="3"/>
    <n v="1490.48"/>
    <d v="2024-03-18T00:00:00"/>
    <n v="0.55500000000000005"/>
    <x v="0"/>
    <x v="0"/>
    <n v="0"/>
    <n v="15"/>
    <n v="15"/>
    <n v="0"/>
    <n v="30"/>
  </r>
  <r>
    <x v="205"/>
    <s v="Pioneer Logistics"/>
    <s v="IT Services"/>
    <s v="South"/>
    <s v="Basic"/>
    <s v="Inbound"/>
    <n v="19"/>
    <n v="6"/>
    <n v="39.5"/>
    <n v="5"/>
    <n v="7"/>
    <n v="2343.62"/>
    <d v="2024-06-14T00:00:00"/>
    <n v="0.47"/>
    <x v="0"/>
    <x v="1"/>
    <n v="0"/>
    <n v="30"/>
    <n v="15"/>
    <n v="0"/>
    <n v="45"/>
  </r>
  <r>
    <x v="206"/>
    <s v="Apex Manufacturing"/>
    <s v="IT Services"/>
    <s v="West"/>
    <s v="Premium"/>
    <s v="Partner"/>
    <n v="16"/>
    <n v="24"/>
    <n v="80.5"/>
    <n v="3"/>
    <n v="20"/>
    <n v="3293.34"/>
    <d v="2024-11-10T00:00:00"/>
    <n v="3.2000000000000001E-2"/>
    <x v="1"/>
    <x v="0"/>
    <n v="15"/>
    <n v="0"/>
    <n v="0"/>
    <n v="0"/>
    <n v="15"/>
  </r>
  <r>
    <x v="207"/>
    <s v="Quantum Enterprises"/>
    <s v="Logistics"/>
    <s v="South"/>
    <s v="Basic"/>
    <s v="Partner"/>
    <n v="30"/>
    <n v="6"/>
    <n v="45.1"/>
    <n v="9"/>
    <n v="26"/>
    <n v="1389.47"/>
    <d v="2024-06-07T00:00:00"/>
    <n v="0.75800000000000001"/>
    <x v="0"/>
    <x v="1"/>
    <n v="15"/>
    <n v="15"/>
    <n v="15"/>
    <n v="15"/>
    <n v="60"/>
  </r>
  <r>
    <x v="208"/>
    <s v="Pioneer Solutions"/>
    <s v="IT Services"/>
    <s v="Central"/>
    <s v="Basic"/>
    <s v="Referral"/>
    <n v="19"/>
    <n v="6"/>
    <n v="42.5"/>
    <n v="9"/>
    <n v="20"/>
    <n v="1763.81"/>
    <d v="2025-06-22T00:00:00"/>
    <n v="0.72399999999999998"/>
    <x v="0"/>
    <x v="0"/>
    <n v="15"/>
    <n v="15"/>
    <n v="15"/>
    <n v="15"/>
    <n v="60"/>
  </r>
  <r>
    <x v="209"/>
    <s v="Omni Enterprises"/>
    <s v="Manufacturing"/>
    <s v="North"/>
    <s v="Premium"/>
    <s v="Referral"/>
    <n v="9"/>
    <n v="12"/>
    <n v="56.3"/>
    <n v="5"/>
    <n v="24"/>
    <n v="3270.03"/>
    <d v="2024-06-24T00:00:00"/>
    <n v="0.27900000000000003"/>
    <x v="2"/>
    <x v="0"/>
    <n v="15"/>
    <n v="0"/>
    <n v="15"/>
    <n v="0"/>
    <n v="30"/>
  </r>
  <r>
    <x v="210"/>
    <s v="Nova Solutions"/>
    <s v="Finance"/>
    <s v="Central"/>
    <s v="Enterprise"/>
    <s v="Marketplace"/>
    <n v="26"/>
    <n v="24"/>
    <n v="53.8"/>
    <n v="6"/>
    <n v="23"/>
    <n v="8918.1299999999992"/>
    <d v="2025-10-12T00:00:00"/>
    <n v="0.247"/>
    <x v="2"/>
    <x v="0"/>
    <n v="15"/>
    <n v="15"/>
    <n v="0"/>
    <n v="15"/>
    <n v="45"/>
  </r>
  <r>
    <x v="211"/>
    <s v="Orion Logistics"/>
    <s v="Logistics"/>
    <s v="North"/>
    <s v="Standard"/>
    <s v="Inbound"/>
    <n v="19"/>
    <n v="6"/>
    <n v="56"/>
    <n v="14"/>
    <n v="18"/>
    <n v="2097.88"/>
    <d v="2025-09-30T00:00:00"/>
    <n v="0.68100000000000005"/>
    <x v="0"/>
    <x v="1"/>
    <n v="15"/>
    <n v="0"/>
    <n v="15"/>
    <n v="30"/>
    <n v="60"/>
  </r>
  <r>
    <x v="212"/>
    <s v="Omni Enterprises"/>
    <s v="Logistics"/>
    <s v="South"/>
    <s v="Basic"/>
    <s v="Event"/>
    <n v="5"/>
    <n v="6"/>
    <n v="44.4"/>
    <n v="8"/>
    <n v="9"/>
    <n v="1696.95"/>
    <d v="2024-09-21T00:00:00"/>
    <n v="0.53500000000000003"/>
    <x v="0"/>
    <x v="1"/>
    <n v="0"/>
    <n v="15"/>
    <n v="15"/>
    <n v="15"/>
    <n v="45"/>
  </r>
  <r>
    <x v="213"/>
    <s v="Prime Healthcare"/>
    <s v="Manufacturing"/>
    <s v="West"/>
    <s v="Premium"/>
    <s v="Referral"/>
    <n v="15"/>
    <n v="12"/>
    <n v="44.1"/>
    <n v="8"/>
    <n v="9"/>
    <n v="4203.9799999999996"/>
    <d v="2025-02-01T00:00:00"/>
    <n v="0.371"/>
    <x v="0"/>
    <x v="0"/>
    <n v="0"/>
    <n v="15"/>
    <n v="15"/>
    <n v="15"/>
    <n v="45"/>
  </r>
  <r>
    <x v="214"/>
    <s v="Vertex Services"/>
    <s v="Logistics"/>
    <s v="South"/>
    <s v="Enterprise"/>
    <s v="Inbound"/>
    <n v="20"/>
    <n v="36"/>
    <n v="60.2"/>
    <n v="13"/>
    <n v="2"/>
    <n v="5243.99"/>
    <d v="2025-07-09T00:00:00"/>
    <n v="7.4999999999999997E-2"/>
    <x v="1"/>
    <x v="0"/>
    <n v="0"/>
    <n v="0"/>
    <n v="0"/>
    <n v="30"/>
    <n v="30"/>
  </r>
  <r>
    <x v="215"/>
    <s v="Blue Labs"/>
    <s v="Manufacturing"/>
    <s v="East"/>
    <s v="Premium"/>
    <s v="Inbound"/>
    <n v="24"/>
    <n v="12"/>
    <n v="66"/>
    <n v="8"/>
    <n v="14"/>
    <n v="7417.07"/>
    <d v="2025-01-01T00:00:00"/>
    <n v="0.248"/>
    <x v="2"/>
    <x v="1"/>
    <n v="0"/>
    <n v="0"/>
    <n v="15"/>
    <n v="15"/>
    <n v="30"/>
  </r>
  <r>
    <x v="216"/>
    <s v="Pioneer Manufacturing"/>
    <s v="Healthcare"/>
    <s v="South"/>
    <s v="Premium"/>
    <s v="Event"/>
    <n v="12"/>
    <n v="24"/>
    <n v="68.099999999999994"/>
    <n v="6"/>
    <n v="8"/>
    <n v="6487.59"/>
    <d v="2024-04-24T00:00:00"/>
    <n v="8.5000000000000006E-2"/>
    <x v="1"/>
    <x v="0"/>
    <n v="0"/>
    <n v="0"/>
    <n v="0"/>
    <n v="15"/>
    <n v="15"/>
  </r>
  <r>
    <x v="217"/>
    <s v="Prime Logistics"/>
    <s v="Education"/>
    <s v="West"/>
    <s v="Standard"/>
    <s v="Referral"/>
    <n v="14"/>
    <n v="12"/>
    <n v="36.1"/>
    <n v="7"/>
    <n v="3"/>
    <n v="2575.85"/>
    <d v="2024-09-16T00:00:00"/>
    <n v="0.38500000000000001"/>
    <x v="0"/>
    <x v="0"/>
    <n v="0"/>
    <n v="30"/>
    <n v="15"/>
    <n v="15"/>
    <n v="60"/>
  </r>
  <r>
    <x v="218"/>
    <s v="Sky Enterprises"/>
    <s v="Logistics"/>
    <s v="South"/>
    <s v="Premium"/>
    <s v="Outbound"/>
    <n v="2"/>
    <n v="24"/>
    <n v="58.1"/>
    <n v="8"/>
    <n v="12"/>
    <n v="3786.64"/>
    <d v="2025-03-07T00:00:00"/>
    <n v="0.23899999999999999"/>
    <x v="2"/>
    <x v="1"/>
    <n v="0"/>
    <n v="0"/>
    <n v="0"/>
    <n v="15"/>
    <n v="15"/>
  </r>
  <r>
    <x v="219"/>
    <s v="Apex Solutions"/>
    <s v="Telecom"/>
    <s v="North"/>
    <s v="Basic"/>
    <s v="Inbound"/>
    <n v="27"/>
    <n v="12"/>
    <n v="18"/>
    <n v="8"/>
    <n v="14"/>
    <n v="1002.83"/>
    <d v="2025-10-14T00:00:00"/>
    <n v="0.83199999999999996"/>
    <x v="0"/>
    <x v="1"/>
    <n v="0"/>
    <n v="30"/>
    <n v="15"/>
    <n v="15"/>
    <n v="60"/>
  </r>
  <r>
    <x v="220"/>
    <s v="Pioneer Technologies"/>
    <s v="Logistics"/>
    <s v="South"/>
    <s v="Premium"/>
    <s v="Event"/>
    <n v="8"/>
    <n v="12"/>
    <n v="81.5"/>
    <n v="6"/>
    <n v="16"/>
    <n v="3864.22"/>
    <d v="2024-04-17T00:00:00"/>
    <n v="0.14499999999999999"/>
    <x v="1"/>
    <x v="0"/>
    <n v="15"/>
    <n v="0"/>
    <n v="15"/>
    <n v="15"/>
    <n v="45"/>
  </r>
  <r>
    <x v="221"/>
    <s v="Prime Industries"/>
    <s v="Finance"/>
    <s v="South"/>
    <s v="Premium"/>
    <s v="Marketplace"/>
    <n v="47"/>
    <n v="36"/>
    <n v="50.4"/>
    <n v="9"/>
    <n v="22"/>
    <n v="5726.17"/>
    <d v="2024-07-04T00:00:00"/>
    <n v="0.125"/>
    <x v="1"/>
    <x v="0"/>
    <n v="15"/>
    <n v="15"/>
    <n v="0"/>
    <n v="15"/>
    <n v="45"/>
  </r>
  <r>
    <x v="222"/>
    <s v="Apex Holdings"/>
    <s v="IT Services"/>
    <s v="North"/>
    <s v="Enterprise"/>
    <s v="Marketplace"/>
    <n v="13"/>
    <n v="36"/>
    <n v="84.5"/>
    <n v="3"/>
    <n v="8"/>
    <n v="8378.41"/>
    <d v="2026-01-06T00:00:00"/>
    <n v="1.0999999999999999E-2"/>
    <x v="1"/>
    <x v="0"/>
    <n v="0"/>
    <n v="0"/>
    <n v="0"/>
    <n v="0"/>
    <n v="0"/>
  </r>
  <r>
    <x v="223"/>
    <s v="Omni Manufacturing"/>
    <s v="Healthcare"/>
    <s v="South"/>
    <s v="Standard"/>
    <s v="Marketplace"/>
    <n v="2"/>
    <n v="24"/>
    <n v="51.6"/>
    <n v="9"/>
    <n v="5"/>
    <n v="2125.8000000000002"/>
    <d v="2024-10-16T00:00:00"/>
    <n v="0.22800000000000001"/>
    <x v="2"/>
    <x v="0"/>
    <n v="0"/>
    <n v="15"/>
    <n v="0"/>
    <n v="15"/>
    <n v="30"/>
  </r>
  <r>
    <x v="224"/>
    <s v="Prime Systems"/>
    <s v="Manufacturing"/>
    <s v="South"/>
    <s v="Basic"/>
    <s v="Referral"/>
    <n v="48"/>
    <n v="6"/>
    <n v="51.5"/>
    <n v="5"/>
    <n v="50"/>
    <n v="841.89"/>
    <d v="2024-11-28T00:00:00"/>
    <n v="0.70099999999999996"/>
    <x v="0"/>
    <x v="1"/>
    <n v="30"/>
    <n v="15"/>
    <n v="15"/>
    <n v="0"/>
    <n v="60"/>
  </r>
  <r>
    <x v="225"/>
    <s v="Orion Networks"/>
    <s v="Manufacturing"/>
    <s v="North"/>
    <s v="Premium"/>
    <s v="Referral"/>
    <n v="25"/>
    <n v="24"/>
    <n v="53.5"/>
    <n v="7"/>
    <n v="28"/>
    <n v="3236.02"/>
    <d v="2025-06-27T00:00:00"/>
    <n v="0.253"/>
    <x v="2"/>
    <x v="0"/>
    <n v="15"/>
    <n v="15"/>
    <n v="0"/>
    <n v="15"/>
    <n v="45"/>
  </r>
  <r>
    <x v="226"/>
    <s v="Quantum Services"/>
    <s v="Construction"/>
    <s v="East"/>
    <s v="Premium"/>
    <s v="Referral"/>
    <n v="13"/>
    <n v="12"/>
    <n v="59.7"/>
    <n v="4"/>
    <n v="7"/>
    <n v="2675.63"/>
    <d v="2024-11-21T00:00:00"/>
    <n v="0.22600000000000001"/>
    <x v="2"/>
    <x v="0"/>
    <n v="0"/>
    <n v="0"/>
    <n v="15"/>
    <n v="0"/>
    <n v="15"/>
  </r>
  <r>
    <x v="227"/>
    <s v="Green Logistics"/>
    <s v="Healthcare"/>
    <s v="Central"/>
    <s v="Premium"/>
    <s v="Outbound"/>
    <n v="21"/>
    <n v="12"/>
    <n v="43.6"/>
    <n v="3"/>
    <n v="18"/>
    <n v="4544.18"/>
    <d v="2024-08-13T00:00:00"/>
    <n v="0.22500000000000001"/>
    <x v="2"/>
    <x v="0"/>
    <n v="15"/>
    <n v="15"/>
    <n v="15"/>
    <n v="0"/>
    <n v="45"/>
  </r>
  <r>
    <x v="228"/>
    <s v="Apex Solutions"/>
    <s v="Energy"/>
    <s v="North"/>
    <s v="Basic"/>
    <s v="Event"/>
    <n v="17"/>
    <n v="6"/>
    <n v="10.7"/>
    <n v="7"/>
    <n v="45"/>
    <n v="1566.19"/>
    <d v="2026-02-02T00:00:00"/>
    <n v="0.96499999999999997"/>
    <x v="0"/>
    <x v="1"/>
    <n v="30"/>
    <n v="30"/>
    <n v="15"/>
    <n v="15"/>
    <n v="90"/>
  </r>
  <r>
    <x v="229"/>
    <s v="Nova Services"/>
    <s v="Logistics"/>
    <s v="East"/>
    <s v="Standard"/>
    <s v="Event"/>
    <n v="35"/>
    <n v="24"/>
    <n v="60.2"/>
    <n v="3"/>
    <n v="21"/>
    <n v="1658.47"/>
    <d v="2025-03-13T00:00:00"/>
    <n v="0.13800000000000001"/>
    <x v="1"/>
    <x v="0"/>
    <n v="15"/>
    <n v="0"/>
    <n v="0"/>
    <n v="0"/>
    <n v="15"/>
  </r>
  <r>
    <x v="230"/>
    <s v="Omni Logistics"/>
    <s v="Education"/>
    <s v="West"/>
    <s v="Standard"/>
    <s v="Referral"/>
    <n v="26"/>
    <n v="12"/>
    <n v="26.6"/>
    <n v="9"/>
    <n v="11"/>
    <n v="1345.27"/>
    <d v="2024-11-23T00:00:00"/>
    <n v="0.72799999999999998"/>
    <x v="0"/>
    <x v="0"/>
    <n v="0"/>
    <n v="30"/>
    <n v="15"/>
    <n v="15"/>
    <n v="60"/>
  </r>
  <r>
    <x v="231"/>
    <s v="Apex Holdings"/>
    <s v="Finance"/>
    <s v="South"/>
    <s v="Standard"/>
    <s v="Inbound"/>
    <n v="23"/>
    <n v="12"/>
    <n v="51.3"/>
    <n v="6"/>
    <n v="13"/>
    <n v="2765.24"/>
    <d v="2025-09-04T00:00:00"/>
    <n v="0.316"/>
    <x v="2"/>
    <x v="1"/>
    <n v="0"/>
    <n v="15"/>
    <n v="15"/>
    <n v="15"/>
    <n v="45"/>
  </r>
  <r>
    <x v="232"/>
    <s v="Crest Logistics"/>
    <s v="Finance"/>
    <s v="West"/>
    <s v="Enterprise"/>
    <s v="Marketplace"/>
    <n v="10"/>
    <n v="36"/>
    <n v="88.1"/>
    <n v="2"/>
    <n v="2"/>
    <n v="8677.43"/>
    <d v="2024-05-11T00:00:00"/>
    <n v="1.2999999999999999E-2"/>
    <x v="1"/>
    <x v="0"/>
    <n v="0"/>
    <n v="0"/>
    <n v="0"/>
    <n v="0"/>
    <n v="0"/>
  </r>
  <r>
    <x v="233"/>
    <s v="Omni Technologies"/>
    <s v="Retail"/>
    <s v="South"/>
    <s v="Standard"/>
    <s v="Inbound"/>
    <n v="15"/>
    <n v="12"/>
    <n v="59"/>
    <n v="8"/>
    <n v="5"/>
    <n v="2481.0300000000002"/>
    <d v="2025-12-16T00:00:00"/>
    <n v="0.38800000000000001"/>
    <x v="0"/>
    <x v="1"/>
    <n v="0"/>
    <n v="0"/>
    <n v="15"/>
    <n v="15"/>
    <n v="30"/>
  </r>
  <r>
    <x v="234"/>
    <s v="Omni Industries"/>
    <s v="Manufacturing"/>
    <s v="East"/>
    <s v="Premium"/>
    <s v="Referral"/>
    <n v="9"/>
    <n v="12"/>
    <n v="55"/>
    <n v="5"/>
    <n v="8"/>
    <n v="2886.87"/>
    <d v="2025-10-11T00:00:00"/>
    <n v="0.38800000000000001"/>
    <x v="0"/>
    <x v="0"/>
    <n v="0"/>
    <n v="0"/>
    <n v="15"/>
    <n v="0"/>
    <n v="15"/>
  </r>
  <r>
    <x v="235"/>
    <s v="Prime Holdings"/>
    <s v="Education"/>
    <s v="North"/>
    <s v="Premium"/>
    <s v="Inbound"/>
    <n v="29"/>
    <n v="12"/>
    <n v="40.9"/>
    <n v="9"/>
    <n v="9"/>
    <n v="4741.45"/>
    <d v="2024-11-27T00:00:00"/>
    <n v="0.54600000000000004"/>
    <x v="0"/>
    <x v="1"/>
    <n v="0"/>
    <n v="15"/>
    <n v="15"/>
    <n v="15"/>
    <n v="45"/>
  </r>
  <r>
    <x v="236"/>
    <s v="Apex Holdings"/>
    <s v="Manufacturing"/>
    <s v="West"/>
    <s v="Premium"/>
    <s v="Outbound"/>
    <n v="5"/>
    <n v="12"/>
    <n v="69.099999999999994"/>
    <n v="3"/>
    <n v="9"/>
    <n v="4662.0200000000004"/>
    <d v="2024-07-12T00:00:00"/>
    <n v="0.16"/>
    <x v="1"/>
    <x v="0"/>
    <n v="0"/>
    <n v="0"/>
    <n v="15"/>
    <n v="0"/>
    <n v="15"/>
  </r>
  <r>
    <x v="237"/>
    <s v="Vertex Manufacturing"/>
    <s v="IT Services"/>
    <s v="West"/>
    <s v="Standard"/>
    <s v="Inbound"/>
    <n v="30"/>
    <n v="24"/>
    <n v="72.099999999999994"/>
    <n v="7"/>
    <n v="59"/>
    <n v="3397.9"/>
    <d v="2025-11-15T00:00:00"/>
    <n v="0.33100000000000002"/>
    <x v="2"/>
    <x v="1"/>
    <n v="30"/>
    <n v="0"/>
    <n v="0"/>
    <n v="15"/>
    <n v="45"/>
  </r>
  <r>
    <x v="238"/>
    <s v="Vertex Manufacturing"/>
    <s v="Logistics"/>
    <s v="North"/>
    <s v="Enterprise"/>
    <s v="Inbound"/>
    <n v="20"/>
    <n v="36"/>
    <n v="67.099999999999994"/>
    <n v="9"/>
    <n v="8"/>
    <n v="6970.04"/>
    <d v="2026-01-24T00:00:00"/>
    <n v="4.1000000000000002E-2"/>
    <x v="1"/>
    <x v="0"/>
    <n v="0"/>
    <n v="0"/>
    <n v="0"/>
    <n v="15"/>
    <n v="15"/>
  </r>
  <r>
    <x v="239"/>
    <s v="Nova Holdings"/>
    <s v="Manufacturing"/>
    <s v="South"/>
    <s v="Standard"/>
    <s v="Referral"/>
    <n v="20"/>
    <n v="12"/>
    <n v="41.4"/>
    <n v="5"/>
    <n v="12"/>
    <n v="3094.46"/>
    <d v="2024-04-01T00:00:00"/>
    <n v="0.29799999999999999"/>
    <x v="2"/>
    <x v="0"/>
    <n v="0"/>
    <n v="15"/>
    <n v="15"/>
    <n v="0"/>
    <n v="30"/>
  </r>
  <r>
    <x v="240"/>
    <s v="Quantum Technologies"/>
    <s v="Construction"/>
    <s v="Central"/>
    <s v="Premium"/>
    <s v="Marketplace"/>
    <n v="23"/>
    <n v="12"/>
    <n v="52.7"/>
    <n v="2"/>
    <n v="10"/>
    <n v="3280.02"/>
    <d v="2026-02-16T00:00:00"/>
    <n v="9.4E-2"/>
    <x v="1"/>
    <x v="1"/>
    <n v="0"/>
    <n v="15"/>
    <n v="15"/>
    <n v="0"/>
    <n v="30"/>
  </r>
  <r>
    <x v="241"/>
    <s v="Crest Services"/>
    <s v="Construction"/>
    <s v="South"/>
    <s v="Basic"/>
    <s v="Inbound"/>
    <n v="28"/>
    <n v="12"/>
    <n v="38.9"/>
    <n v="5"/>
    <n v="8"/>
    <n v="1377.87"/>
    <d v="2024-12-05T00:00:00"/>
    <n v="0.36199999999999999"/>
    <x v="0"/>
    <x v="0"/>
    <n v="0"/>
    <n v="30"/>
    <n v="15"/>
    <n v="0"/>
    <n v="45"/>
  </r>
  <r>
    <x v="242"/>
    <s v="Omni Labs"/>
    <s v="Energy"/>
    <s v="East"/>
    <s v="Standard"/>
    <s v="Inbound"/>
    <n v="23"/>
    <n v="24"/>
    <n v="63.7"/>
    <n v="7"/>
    <n v="26"/>
    <n v="2139.39"/>
    <d v="2025-10-07T00:00:00"/>
    <n v="0.19800000000000001"/>
    <x v="2"/>
    <x v="0"/>
    <n v="15"/>
    <n v="0"/>
    <n v="0"/>
    <n v="15"/>
    <n v="30"/>
  </r>
  <r>
    <x v="243"/>
    <s v="Omni Systems"/>
    <s v="Healthcare"/>
    <s v="Central"/>
    <s v="Standard"/>
    <s v="Marketplace"/>
    <n v="14"/>
    <n v="12"/>
    <n v="37.1"/>
    <n v="1"/>
    <n v="21"/>
    <n v="1563.58"/>
    <d v="2025-01-26T00:00:00"/>
    <n v="0.27700000000000002"/>
    <x v="2"/>
    <x v="1"/>
    <n v="15"/>
    <n v="30"/>
    <n v="15"/>
    <n v="0"/>
    <n v="60"/>
  </r>
  <r>
    <x v="244"/>
    <s v="Green Industries"/>
    <s v="IT Services"/>
    <s v="West"/>
    <s v="Standard"/>
    <s v="Referral"/>
    <n v="24"/>
    <n v="12"/>
    <n v="38"/>
    <n v="4"/>
    <n v="11"/>
    <n v="3257.81"/>
    <d v="2025-03-13T00:00:00"/>
    <n v="0.28100000000000003"/>
    <x v="2"/>
    <x v="0"/>
    <n v="0"/>
    <n v="30"/>
    <n v="15"/>
    <n v="0"/>
    <n v="45"/>
  </r>
  <r>
    <x v="245"/>
    <s v="Omni Services"/>
    <s v="Energy"/>
    <s v="East"/>
    <s v="Enterprise"/>
    <s v="Referral"/>
    <n v="26"/>
    <n v="24"/>
    <n v="99.1"/>
    <n v="11"/>
    <n v="3"/>
    <n v="7419.5"/>
    <d v="2025-03-24T00:00:00"/>
    <n v="3.2000000000000001E-2"/>
    <x v="1"/>
    <x v="0"/>
    <n v="0"/>
    <n v="0"/>
    <n v="0"/>
    <n v="30"/>
    <n v="30"/>
  </r>
  <r>
    <x v="246"/>
    <s v="Blue Technologies"/>
    <s v="Retail"/>
    <s v="West"/>
    <s v="Basic"/>
    <s v="Event"/>
    <n v="20"/>
    <n v="6"/>
    <n v="32.9"/>
    <n v="5"/>
    <n v="35"/>
    <n v="1466.43"/>
    <d v="2026-01-30T00:00:00"/>
    <n v="0.746"/>
    <x v="0"/>
    <x v="1"/>
    <n v="30"/>
    <n v="30"/>
    <n v="15"/>
    <n v="0"/>
    <n v="75"/>
  </r>
  <r>
    <x v="247"/>
    <s v="Pioneer Services"/>
    <s v="Construction"/>
    <s v="Central"/>
    <s v="Premium"/>
    <s v="Outbound"/>
    <n v="4"/>
    <n v="12"/>
    <n v="62"/>
    <n v="1"/>
    <n v="41"/>
    <n v="2517.85"/>
    <d v="2025-05-31T00:00:00"/>
    <n v="0.39400000000000002"/>
    <x v="0"/>
    <x v="0"/>
    <n v="30"/>
    <n v="0"/>
    <n v="15"/>
    <n v="0"/>
    <n v="45"/>
  </r>
  <r>
    <x v="248"/>
    <s v="Vertex Enterprises"/>
    <s v="Construction"/>
    <s v="South"/>
    <s v="Enterprise"/>
    <s v="Partner"/>
    <n v="47"/>
    <n v="36"/>
    <n v="60.7"/>
    <n v="6"/>
    <n v="13"/>
    <n v="4614.28"/>
    <d v="2024-09-30T00:00:00"/>
    <n v="4.4999999999999998E-2"/>
    <x v="1"/>
    <x v="0"/>
    <n v="0"/>
    <n v="0"/>
    <n v="0"/>
    <n v="15"/>
    <n v="15"/>
  </r>
  <r>
    <x v="249"/>
    <s v="Omni Services"/>
    <s v="Telecom"/>
    <s v="South"/>
    <s v="Basic"/>
    <s v="Outbound"/>
    <n v="27"/>
    <n v="6"/>
    <n v="45.9"/>
    <n v="6"/>
    <n v="2"/>
    <n v="1209.6600000000001"/>
    <d v="2025-05-29T00:00:00"/>
    <n v="0.442"/>
    <x v="0"/>
    <x v="0"/>
    <n v="0"/>
    <n v="15"/>
    <n v="15"/>
    <n v="15"/>
    <n v="45"/>
  </r>
  <r>
    <x v="250"/>
    <s v="Nova Technologies"/>
    <s v="Manufacturing"/>
    <s v="South"/>
    <s v="Premium"/>
    <s v="Referral"/>
    <n v="50"/>
    <n v="24"/>
    <n v="74.5"/>
    <n v="3"/>
    <n v="10"/>
    <n v="4088.32"/>
    <d v="2024-05-02T00:00:00"/>
    <n v="3.5000000000000003E-2"/>
    <x v="1"/>
    <x v="0"/>
    <n v="0"/>
    <n v="0"/>
    <n v="0"/>
    <n v="0"/>
    <n v="0"/>
  </r>
  <r>
    <x v="251"/>
    <s v="Apex Networks"/>
    <s v="Healthcare"/>
    <s v="Central"/>
    <s v="Standard"/>
    <s v="Inbound"/>
    <n v="26"/>
    <n v="12"/>
    <n v="55.6"/>
    <n v="5"/>
    <n v="9"/>
    <n v="1631.41"/>
    <d v="2024-10-25T00:00:00"/>
    <n v="0.247"/>
    <x v="2"/>
    <x v="0"/>
    <n v="0"/>
    <n v="0"/>
    <n v="15"/>
    <n v="0"/>
    <n v="15"/>
  </r>
  <r>
    <x v="252"/>
    <s v="Vertex Labs"/>
    <s v="Telecom"/>
    <s v="West"/>
    <s v="Basic"/>
    <s v="Referral"/>
    <n v="15"/>
    <n v="12"/>
    <n v="60.9"/>
    <n v="9"/>
    <n v="27"/>
    <n v="1132.72"/>
    <d v="2024-07-02T00:00:00"/>
    <n v="0.52700000000000002"/>
    <x v="0"/>
    <x v="0"/>
    <n v="15"/>
    <n v="0"/>
    <n v="15"/>
    <n v="15"/>
    <n v="45"/>
  </r>
  <r>
    <x v="253"/>
    <s v="Sky Holdings"/>
    <s v="Healthcare"/>
    <s v="North"/>
    <s v="Standard"/>
    <s v="Partner"/>
    <n v="26"/>
    <n v="12"/>
    <n v="48.1"/>
    <n v="4"/>
    <n v="27"/>
    <n v="1891.99"/>
    <d v="2025-05-14T00:00:00"/>
    <n v="0.32700000000000001"/>
    <x v="2"/>
    <x v="1"/>
    <n v="15"/>
    <n v="15"/>
    <n v="15"/>
    <n v="0"/>
    <n v="45"/>
  </r>
  <r>
    <x v="254"/>
    <s v="Prime Labs"/>
    <s v="Manufacturing"/>
    <s v="Central"/>
    <s v="Enterprise"/>
    <s v="Inbound"/>
    <n v="12"/>
    <n v="24"/>
    <n v="69.8"/>
    <n v="9"/>
    <n v="8"/>
    <n v="8436.7099999999991"/>
    <d v="2025-03-21T00:00:00"/>
    <n v="0.106"/>
    <x v="1"/>
    <x v="1"/>
    <n v="0"/>
    <n v="0"/>
    <n v="0"/>
    <n v="15"/>
    <n v="15"/>
  </r>
  <r>
    <x v="255"/>
    <s v="Vertex Industries"/>
    <s v="Finance"/>
    <s v="East"/>
    <s v="Basic"/>
    <s v="Marketplace"/>
    <n v="8"/>
    <n v="6"/>
    <n v="41.8"/>
    <n v="4"/>
    <n v="7"/>
    <n v="2444.66"/>
    <d v="2025-08-09T00:00:00"/>
    <n v="0.61899999999999999"/>
    <x v="0"/>
    <x v="1"/>
    <n v="0"/>
    <n v="15"/>
    <n v="15"/>
    <n v="0"/>
    <n v="30"/>
  </r>
  <r>
    <x v="256"/>
    <s v="Pioneer Labs"/>
    <s v="Energy"/>
    <s v="North"/>
    <s v="Premium"/>
    <s v="Partner"/>
    <n v="20"/>
    <n v="12"/>
    <n v="66.599999999999994"/>
    <n v="11"/>
    <n v="6"/>
    <n v="3952.87"/>
    <d v="2024-10-31T00:00:00"/>
    <n v="0.24"/>
    <x v="2"/>
    <x v="0"/>
    <n v="0"/>
    <n v="0"/>
    <n v="15"/>
    <n v="30"/>
    <n v="45"/>
  </r>
  <r>
    <x v="257"/>
    <s v="Green Holdings"/>
    <s v="Logistics"/>
    <s v="East"/>
    <s v="Standard"/>
    <s v="Referral"/>
    <n v="13"/>
    <n v="24"/>
    <n v="55.7"/>
    <n v="2"/>
    <n v="25"/>
    <n v="1944.61"/>
    <d v="2026-02-15T00:00:00"/>
    <n v="0.25600000000000001"/>
    <x v="2"/>
    <x v="0"/>
    <n v="15"/>
    <n v="0"/>
    <n v="0"/>
    <n v="0"/>
    <n v="15"/>
  </r>
  <r>
    <x v="258"/>
    <s v="Prime Solutions"/>
    <s v="Finance"/>
    <s v="South"/>
    <s v="Enterprise"/>
    <s v="Event"/>
    <n v="14"/>
    <n v="36"/>
    <n v="60.6"/>
    <n v="8"/>
    <n v="17"/>
    <n v="9480.85"/>
    <d v="2024-10-17T00:00:00"/>
    <n v="0.14099999999999999"/>
    <x v="1"/>
    <x v="0"/>
    <n v="15"/>
    <n v="0"/>
    <n v="0"/>
    <n v="15"/>
    <n v="30"/>
  </r>
  <r>
    <x v="259"/>
    <s v="Prime Holdings"/>
    <s v="IT Services"/>
    <s v="Central"/>
    <s v="Basic"/>
    <s v="Inbound"/>
    <n v="2"/>
    <n v="6"/>
    <n v="44.8"/>
    <n v="4"/>
    <n v="22"/>
    <n v="2187.2600000000002"/>
    <d v="2024-04-05T00:00:00"/>
    <n v="0.67100000000000004"/>
    <x v="0"/>
    <x v="1"/>
    <n v="15"/>
    <n v="15"/>
    <n v="15"/>
    <n v="0"/>
    <n v="45"/>
  </r>
  <r>
    <x v="260"/>
    <s v="Pioneer Logistics"/>
    <s v="Finance"/>
    <s v="North"/>
    <s v="Premium"/>
    <s v="Partner"/>
    <n v="35"/>
    <n v="24"/>
    <n v="61.5"/>
    <n v="6"/>
    <n v="23"/>
    <n v="3548.79"/>
    <d v="2024-09-11T00:00:00"/>
    <n v="0.158"/>
    <x v="1"/>
    <x v="0"/>
    <n v="15"/>
    <n v="0"/>
    <n v="0"/>
    <n v="15"/>
    <n v="30"/>
  </r>
  <r>
    <x v="261"/>
    <s v="Green Manufacturing"/>
    <s v="Construction"/>
    <s v="West"/>
    <s v="Premium"/>
    <s v="Event"/>
    <n v="44"/>
    <n v="36"/>
    <n v="52"/>
    <n v="4"/>
    <n v="21"/>
    <n v="3592.02"/>
    <d v="2025-05-27T00:00:00"/>
    <n v="7.6999999999999999E-2"/>
    <x v="1"/>
    <x v="0"/>
    <n v="15"/>
    <n v="15"/>
    <n v="0"/>
    <n v="0"/>
    <n v="30"/>
  </r>
  <r>
    <x v="262"/>
    <s v="Quantum Holdings"/>
    <s v="IT Services"/>
    <s v="East"/>
    <s v="Premium"/>
    <s v="Inbound"/>
    <n v="47"/>
    <n v="24"/>
    <n v="68.400000000000006"/>
    <n v="6"/>
    <n v="27"/>
    <n v="8362.56"/>
    <d v="2025-09-04T00:00:00"/>
    <n v="8.7999999999999995E-2"/>
    <x v="1"/>
    <x v="0"/>
    <n v="15"/>
    <n v="0"/>
    <n v="0"/>
    <n v="15"/>
    <n v="30"/>
  </r>
  <r>
    <x v="263"/>
    <s v="Apex Solutions"/>
    <s v="Finance"/>
    <s v="North"/>
    <s v="Enterprise"/>
    <s v="Inbound"/>
    <n v="13"/>
    <n v="48"/>
    <n v="64.5"/>
    <n v="6"/>
    <n v="12"/>
    <n v="7488.97"/>
    <d v="2024-08-21T00:00:00"/>
    <n v="3.5000000000000003E-2"/>
    <x v="1"/>
    <x v="0"/>
    <n v="0"/>
    <n v="0"/>
    <n v="0"/>
    <n v="15"/>
    <n v="15"/>
  </r>
  <r>
    <x v="264"/>
    <s v="Prime Systems"/>
    <s v="Telecom"/>
    <s v="Central"/>
    <s v="Enterprise"/>
    <s v="Inbound"/>
    <n v="6"/>
    <n v="12"/>
    <n v="63.4"/>
    <n v="3"/>
    <n v="15"/>
    <n v="8222.6299999999992"/>
    <d v="2025-09-18T00:00:00"/>
    <n v="0.193"/>
    <x v="2"/>
    <x v="1"/>
    <n v="0"/>
    <n v="0"/>
    <n v="15"/>
    <n v="0"/>
    <n v="15"/>
  </r>
  <r>
    <x v="265"/>
    <s v="Crest Enterprises"/>
    <s v="Education"/>
    <s v="East"/>
    <s v="Basic"/>
    <s v="Outbound"/>
    <n v="19"/>
    <n v="3"/>
    <n v="1.6"/>
    <n v="9"/>
    <n v="24"/>
    <n v="1315.71"/>
    <d v="2024-10-29T00:00:00"/>
    <n v="0.95699999999999996"/>
    <x v="0"/>
    <x v="1"/>
    <n v="15"/>
    <n v="30"/>
    <n v="25"/>
    <n v="15"/>
    <n v="85"/>
  </r>
  <r>
    <x v="266"/>
    <s v="Apex Solutions"/>
    <s v="Logistics"/>
    <s v="South"/>
    <s v="Standard"/>
    <s v="Referral"/>
    <n v="10"/>
    <n v="12"/>
    <n v="74"/>
    <n v="6"/>
    <n v="19"/>
    <n v="3692.27"/>
    <d v="2024-06-25T00:00:00"/>
    <n v="0.15"/>
    <x v="1"/>
    <x v="0"/>
    <n v="15"/>
    <n v="0"/>
    <n v="15"/>
    <n v="15"/>
    <n v="45"/>
  </r>
  <r>
    <x v="267"/>
    <s v="Crest Technologies"/>
    <s v="Logistics"/>
    <s v="South"/>
    <s v="Standard"/>
    <s v="Inbound"/>
    <n v="5"/>
    <n v="12"/>
    <n v="59.7"/>
    <n v="5"/>
    <n v="7"/>
    <n v="3819.28"/>
    <d v="2024-06-08T00:00:00"/>
    <n v="0.20499999999999999"/>
    <x v="2"/>
    <x v="0"/>
    <n v="0"/>
    <n v="0"/>
    <n v="15"/>
    <n v="0"/>
    <n v="15"/>
  </r>
  <r>
    <x v="268"/>
    <s v="Blue Services"/>
    <s v="Healthcare"/>
    <s v="West"/>
    <s v="Standard"/>
    <s v="Outbound"/>
    <n v="7"/>
    <n v="12"/>
    <n v="50.6"/>
    <n v="9"/>
    <n v="35"/>
    <n v="2428.38"/>
    <d v="2025-10-16T00:00:00"/>
    <n v="0.54500000000000004"/>
    <x v="0"/>
    <x v="0"/>
    <n v="30"/>
    <n v="15"/>
    <n v="15"/>
    <n v="15"/>
    <n v="75"/>
  </r>
  <r>
    <x v="269"/>
    <s v="Blue Technologies"/>
    <s v="Manufacturing"/>
    <s v="South"/>
    <s v="Standard"/>
    <s v="Referral"/>
    <n v="3"/>
    <n v="12"/>
    <n v="43"/>
    <n v="4"/>
    <n v="8"/>
    <n v="1896.08"/>
    <d v="2024-08-17T00:00:00"/>
    <n v="0.44700000000000001"/>
    <x v="0"/>
    <x v="1"/>
    <n v="0"/>
    <n v="15"/>
    <n v="15"/>
    <n v="0"/>
    <n v="30"/>
  </r>
  <r>
    <x v="270"/>
    <s v="Crest Logistics"/>
    <s v="Telecom"/>
    <s v="North"/>
    <s v="Standard"/>
    <s v="Referral"/>
    <n v="40"/>
    <n v="12"/>
    <n v="20.5"/>
    <n v="7"/>
    <n v="12"/>
    <n v="2258.7399999999998"/>
    <d v="2024-08-05T00:00:00"/>
    <n v="0.63800000000000001"/>
    <x v="0"/>
    <x v="1"/>
    <n v="0"/>
    <n v="30"/>
    <n v="15"/>
    <n v="15"/>
    <n v="60"/>
  </r>
  <r>
    <x v="271"/>
    <s v="Nova Technologies"/>
    <s v="Telecom"/>
    <s v="North"/>
    <s v="Standard"/>
    <s v="Inbound"/>
    <n v="18"/>
    <n v="24"/>
    <n v="46.3"/>
    <n v="12"/>
    <n v="9"/>
    <n v="1948.43"/>
    <d v="2025-12-02T00:00:00"/>
    <n v="0.40300000000000002"/>
    <x v="0"/>
    <x v="1"/>
    <n v="0"/>
    <n v="15"/>
    <n v="0"/>
    <n v="30"/>
    <n v="45"/>
  </r>
  <r>
    <x v="272"/>
    <s v="Crest Labs"/>
    <s v="Telecom"/>
    <s v="South"/>
    <s v="Enterprise"/>
    <s v="Outbound"/>
    <n v="26"/>
    <n v="36"/>
    <n v="85.6"/>
    <n v="8"/>
    <n v="8"/>
    <n v="8959.9"/>
    <d v="2024-11-19T00:00:00"/>
    <n v="1.9E-2"/>
    <x v="1"/>
    <x v="0"/>
    <n v="0"/>
    <n v="0"/>
    <n v="0"/>
    <n v="15"/>
    <n v="15"/>
  </r>
  <r>
    <x v="273"/>
    <s v="Prime Industries"/>
    <s v="Energy"/>
    <s v="West"/>
    <s v="Basic"/>
    <s v="Partner"/>
    <n v="57"/>
    <n v="12"/>
    <n v="45.3"/>
    <n v="9"/>
    <n v="44"/>
    <n v="1488.34"/>
    <d v="2026-02-18T00:00:00"/>
    <n v="0.70099999999999996"/>
    <x v="0"/>
    <x v="1"/>
    <n v="30"/>
    <n v="15"/>
    <n v="15"/>
    <n v="15"/>
    <n v="75"/>
  </r>
  <r>
    <x v="274"/>
    <s v="Orion Technologies"/>
    <s v="Finance"/>
    <s v="South"/>
    <s v="Enterprise"/>
    <s v="Outbound"/>
    <n v="21"/>
    <n v="36"/>
    <n v="83.7"/>
    <n v="5"/>
    <n v="48"/>
    <n v="9649.6200000000008"/>
    <d v="2024-09-10T00:00:00"/>
    <n v="5.3999999999999999E-2"/>
    <x v="1"/>
    <x v="0"/>
    <n v="30"/>
    <n v="0"/>
    <n v="0"/>
    <n v="0"/>
    <n v="30"/>
  </r>
  <r>
    <x v="275"/>
    <s v="Apex Logistics"/>
    <s v="Finance"/>
    <s v="South"/>
    <s v="Standard"/>
    <s v="Inbound"/>
    <n v="15"/>
    <n v="12"/>
    <n v="55.9"/>
    <n v="5"/>
    <n v="16"/>
    <n v="2440.35"/>
    <d v="2025-06-23T00:00:00"/>
    <n v="0.32100000000000001"/>
    <x v="2"/>
    <x v="0"/>
    <n v="15"/>
    <n v="0"/>
    <n v="15"/>
    <n v="0"/>
    <n v="30"/>
  </r>
  <r>
    <x v="276"/>
    <s v="Quantum Manufacturing"/>
    <s v="Education"/>
    <s v="North"/>
    <s v="Premium"/>
    <s v="Inbound"/>
    <n v="28"/>
    <n v="12"/>
    <n v="75.599999999999994"/>
    <n v="4"/>
    <n v="11"/>
    <n v="4522.5"/>
    <d v="2024-07-17T00:00:00"/>
    <n v="0.109"/>
    <x v="1"/>
    <x v="0"/>
    <n v="0"/>
    <n v="0"/>
    <n v="15"/>
    <n v="0"/>
    <n v="15"/>
  </r>
  <r>
    <x v="277"/>
    <s v="Orion Services"/>
    <s v="Logistics"/>
    <s v="South"/>
    <s v="Enterprise"/>
    <s v="Inbound"/>
    <n v="15"/>
    <n v="24"/>
    <n v="71.099999999999994"/>
    <n v="6"/>
    <n v="7"/>
    <n v="9233.2999999999993"/>
    <d v="2024-07-16T00:00:00"/>
    <n v="7.3999999999999996E-2"/>
    <x v="1"/>
    <x v="0"/>
    <n v="0"/>
    <n v="0"/>
    <n v="0"/>
    <n v="15"/>
    <n v="15"/>
  </r>
  <r>
    <x v="278"/>
    <s v="Orion Manufacturing"/>
    <s v="Logistics"/>
    <s v="Central"/>
    <s v="Standard"/>
    <s v="Outbound"/>
    <n v="17"/>
    <n v="24"/>
    <n v="66"/>
    <n v="3"/>
    <n v="10"/>
    <n v="2574.2600000000002"/>
    <d v="2025-10-09T00:00:00"/>
    <n v="0.114"/>
    <x v="1"/>
    <x v="0"/>
    <n v="0"/>
    <n v="0"/>
    <n v="0"/>
    <n v="0"/>
    <n v="0"/>
  </r>
  <r>
    <x v="279"/>
    <s v="Vertex Holdings"/>
    <s v="Education"/>
    <s v="South"/>
    <s v="Standard"/>
    <s v="Marketplace"/>
    <n v="25"/>
    <n v="6"/>
    <n v="43.4"/>
    <n v="4"/>
    <n v="14"/>
    <n v="2529.54"/>
    <d v="2026-01-02T00:00:00"/>
    <n v="0.43"/>
    <x v="0"/>
    <x v="0"/>
    <n v="0"/>
    <n v="15"/>
    <n v="15"/>
    <n v="0"/>
    <n v="30"/>
  </r>
  <r>
    <x v="280"/>
    <s v="Green Solutions"/>
    <s v="Energy"/>
    <s v="Central"/>
    <s v="Standard"/>
    <s v="Marketplace"/>
    <n v="8"/>
    <n v="6"/>
    <n v="38.4"/>
    <n v="6"/>
    <n v="29"/>
    <n v="2771.18"/>
    <d v="2025-12-10T00:00:00"/>
    <n v="0.76800000000000002"/>
    <x v="0"/>
    <x v="1"/>
    <n v="15"/>
    <n v="30"/>
    <n v="15"/>
    <n v="15"/>
    <n v="75"/>
  </r>
  <r>
    <x v="281"/>
    <s v="Pioneer Holdings"/>
    <s v="Healthcare"/>
    <s v="East"/>
    <s v="Standard"/>
    <s v="Event"/>
    <n v="9"/>
    <n v="24"/>
    <n v="39.9"/>
    <n v="8"/>
    <n v="17"/>
    <n v="2375.13"/>
    <d v="2025-10-27T00:00:00"/>
    <n v="0.35899999999999999"/>
    <x v="0"/>
    <x v="0"/>
    <n v="15"/>
    <n v="30"/>
    <n v="0"/>
    <n v="15"/>
    <n v="60"/>
  </r>
  <r>
    <x v="282"/>
    <s v="Crest Holdings"/>
    <s v="Healthcare"/>
    <s v="North"/>
    <s v="Enterprise"/>
    <s v="Marketplace"/>
    <n v="9"/>
    <n v="36"/>
    <n v="61.2"/>
    <n v="4"/>
    <n v="19"/>
    <n v="6192.63"/>
    <d v="2025-04-27T00:00:00"/>
    <n v="5.2999999999999999E-2"/>
    <x v="1"/>
    <x v="0"/>
    <n v="15"/>
    <n v="0"/>
    <n v="0"/>
    <n v="0"/>
    <n v="15"/>
  </r>
  <r>
    <x v="283"/>
    <s v="Pioneer Solutions"/>
    <s v="IT Services"/>
    <s v="Central"/>
    <s v="Enterprise"/>
    <s v="Inbound"/>
    <n v="33"/>
    <n v="24"/>
    <n v="85.9"/>
    <n v="5"/>
    <n v="30"/>
    <n v="8410.0300000000007"/>
    <d v="2024-05-19T00:00:00"/>
    <n v="5.1999999999999998E-2"/>
    <x v="1"/>
    <x v="0"/>
    <n v="15"/>
    <n v="0"/>
    <n v="0"/>
    <n v="0"/>
    <n v="15"/>
  </r>
  <r>
    <x v="284"/>
    <s v="Orion Enterprises"/>
    <s v="Finance"/>
    <s v="South"/>
    <s v="Basic"/>
    <s v="Inbound"/>
    <n v="28"/>
    <n v="6"/>
    <n v="30.1"/>
    <n v="9"/>
    <n v="53"/>
    <n v="1154.1500000000001"/>
    <d v="2024-10-30T00:00:00"/>
    <n v="0.87"/>
    <x v="0"/>
    <x v="1"/>
    <n v="30"/>
    <n v="30"/>
    <n v="15"/>
    <n v="15"/>
    <n v="90"/>
  </r>
  <r>
    <x v="285"/>
    <s v="Quantum Enterprises"/>
    <s v="IT Services"/>
    <s v="West"/>
    <s v="Basic"/>
    <s v="Partner"/>
    <n v="28"/>
    <n v="12"/>
    <n v="28.6"/>
    <n v="5"/>
    <n v="17"/>
    <n v="2050.62"/>
    <d v="2024-09-19T00:00:00"/>
    <n v="0.70899999999999996"/>
    <x v="0"/>
    <x v="1"/>
    <n v="15"/>
    <n v="30"/>
    <n v="15"/>
    <n v="0"/>
    <n v="60"/>
  </r>
  <r>
    <x v="286"/>
    <s v="Pioneer Technologies"/>
    <s v="Retail"/>
    <s v="Central"/>
    <s v="Standard"/>
    <s v="Partner"/>
    <n v="39"/>
    <n v="24"/>
    <n v="58.6"/>
    <n v="4"/>
    <n v="46"/>
    <n v="3350.7"/>
    <d v="2024-08-27T00:00:00"/>
    <n v="0.27900000000000003"/>
    <x v="2"/>
    <x v="0"/>
    <n v="30"/>
    <n v="0"/>
    <n v="0"/>
    <n v="0"/>
    <n v="30"/>
  </r>
  <r>
    <x v="287"/>
    <s v="Blue Technologies"/>
    <s v="Finance"/>
    <s v="North"/>
    <s v="Basic"/>
    <s v="Event"/>
    <n v="1"/>
    <n v="6"/>
    <n v="42.9"/>
    <n v="5"/>
    <n v="7"/>
    <n v="2005.41"/>
    <d v="2026-02-06T00:00:00"/>
    <n v="0.60599999999999998"/>
    <x v="0"/>
    <x v="0"/>
    <n v="0"/>
    <n v="15"/>
    <n v="15"/>
    <n v="0"/>
    <n v="30"/>
  </r>
  <r>
    <x v="288"/>
    <s v="Orion Enterprises"/>
    <s v="Manufacturing"/>
    <s v="North"/>
    <s v="Premium"/>
    <s v="Partner"/>
    <n v="25"/>
    <n v="24"/>
    <n v="74.599999999999994"/>
    <n v="8"/>
    <n v="18"/>
    <n v="3683.15"/>
    <d v="2024-06-15T00:00:00"/>
    <n v="0.09"/>
    <x v="1"/>
    <x v="0"/>
    <n v="15"/>
    <n v="0"/>
    <n v="0"/>
    <n v="15"/>
    <n v="30"/>
  </r>
  <r>
    <x v="289"/>
    <s v="Quantum Systems"/>
    <s v="Finance"/>
    <s v="West"/>
    <s v="Basic"/>
    <s v="Marketplace"/>
    <n v="17"/>
    <n v="12"/>
    <n v="45.2"/>
    <n v="10"/>
    <n v="12"/>
    <n v="1338.91"/>
    <d v="2025-02-03T00:00:00"/>
    <n v="0.60199999999999998"/>
    <x v="0"/>
    <x v="1"/>
    <n v="0"/>
    <n v="15"/>
    <n v="15"/>
    <n v="15"/>
    <n v="45"/>
  </r>
  <r>
    <x v="290"/>
    <s v="Vertex Technologies"/>
    <s v="IT Services"/>
    <s v="South"/>
    <s v="Standard"/>
    <s v="Outbound"/>
    <n v="3"/>
    <n v="12"/>
    <n v="47"/>
    <n v="2"/>
    <n v="45"/>
    <n v="2248.8200000000002"/>
    <d v="2026-01-03T00:00:00"/>
    <n v="0.66100000000000003"/>
    <x v="0"/>
    <x v="1"/>
    <n v="30"/>
    <n v="15"/>
    <n v="15"/>
    <n v="0"/>
    <n v="60"/>
  </r>
  <r>
    <x v="291"/>
    <s v="Pioneer Technologies"/>
    <s v="IT Services"/>
    <s v="North"/>
    <s v="Basic"/>
    <s v="Event"/>
    <n v="51"/>
    <n v="12"/>
    <n v="41.9"/>
    <n v="5"/>
    <n v="53"/>
    <n v="978"/>
    <d v="2024-04-11T00:00:00"/>
    <n v="0.65200000000000002"/>
    <x v="0"/>
    <x v="1"/>
    <n v="30"/>
    <n v="15"/>
    <n v="15"/>
    <n v="0"/>
    <n v="60"/>
  </r>
  <r>
    <x v="292"/>
    <s v="Pioneer Services"/>
    <s v="Telecom"/>
    <s v="North"/>
    <s v="Standard"/>
    <s v="Partner"/>
    <n v="24"/>
    <n v="12"/>
    <n v="56.5"/>
    <n v="6"/>
    <n v="9"/>
    <n v="3251.58"/>
    <d v="2025-08-24T00:00:00"/>
    <n v="0.20499999999999999"/>
    <x v="2"/>
    <x v="0"/>
    <n v="0"/>
    <n v="0"/>
    <n v="15"/>
    <n v="15"/>
    <n v="30"/>
  </r>
  <r>
    <x v="293"/>
    <s v="Omni Healthcare"/>
    <s v="Healthcare"/>
    <s v="North"/>
    <s v="Premium"/>
    <s v="Partner"/>
    <n v="3"/>
    <n v="36"/>
    <n v="53"/>
    <n v="3"/>
    <n v="21"/>
    <n v="3449.47"/>
    <d v="2025-05-16T00:00:00"/>
    <n v="0.08"/>
    <x v="1"/>
    <x v="0"/>
    <n v="15"/>
    <n v="15"/>
    <n v="0"/>
    <n v="0"/>
    <n v="30"/>
  </r>
  <r>
    <x v="294"/>
    <s v="Crest Enterprises"/>
    <s v="IT Services"/>
    <s v="West"/>
    <s v="Standard"/>
    <s v="Outbound"/>
    <n v="30"/>
    <n v="12"/>
    <n v="42.7"/>
    <n v="9"/>
    <n v="14"/>
    <n v="2468.13"/>
    <d v="2024-11-15T00:00:00"/>
    <n v="0.53500000000000003"/>
    <x v="0"/>
    <x v="0"/>
    <n v="0"/>
    <n v="15"/>
    <n v="15"/>
    <n v="15"/>
    <n v="45"/>
  </r>
  <r>
    <x v="295"/>
    <s v="Green Logistics"/>
    <s v="Finance"/>
    <s v="North"/>
    <s v="Enterprise"/>
    <s v="Partner"/>
    <n v="36"/>
    <n v="24"/>
    <n v="67.8"/>
    <n v="8"/>
    <n v="8"/>
    <n v="8645.92"/>
    <d v="2026-01-11T00:00:00"/>
    <n v="3.9E-2"/>
    <x v="1"/>
    <x v="0"/>
    <n v="0"/>
    <n v="0"/>
    <n v="0"/>
    <n v="15"/>
    <n v="15"/>
  </r>
  <r>
    <x v="296"/>
    <s v="Apex Enterprises"/>
    <s v="Education"/>
    <s v="South"/>
    <s v="Enterprise"/>
    <s v="Marketplace"/>
    <n v="24"/>
    <n v="36"/>
    <n v="94.4"/>
    <n v="2"/>
    <n v="24"/>
    <n v="10906.15"/>
    <d v="2024-10-28T00:00:00"/>
    <n v="1.2999999999999999E-2"/>
    <x v="1"/>
    <x v="0"/>
    <n v="15"/>
    <n v="0"/>
    <n v="0"/>
    <n v="0"/>
    <n v="15"/>
  </r>
  <r>
    <x v="297"/>
    <s v="Prime Labs"/>
    <s v="Manufacturing"/>
    <s v="East"/>
    <s v="Standard"/>
    <s v="Outbound"/>
    <n v="17"/>
    <n v="12"/>
    <n v="46"/>
    <n v="1"/>
    <n v="16"/>
    <n v="2430.52"/>
    <d v="2024-07-13T00:00:00"/>
    <n v="0.23200000000000001"/>
    <x v="2"/>
    <x v="0"/>
    <n v="15"/>
    <n v="15"/>
    <n v="15"/>
    <n v="0"/>
    <n v="45"/>
  </r>
  <r>
    <x v="298"/>
    <s v="Green Healthcare"/>
    <s v="Logistics"/>
    <s v="South"/>
    <s v="Basic"/>
    <s v="Inbound"/>
    <n v="16"/>
    <n v="12"/>
    <n v="52.8"/>
    <n v="3"/>
    <n v="41"/>
    <n v="1455.58"/>
    <d v="2025-08-08T00:00:00"/>
    <n v="0.53700000000000003"/>
    <x v="0"/>
    <x v="0"/>
    <n v="30"/>
    <n v="15"/>
    <n v="15"/>
    <n v="0"/>
    <n v="60"/>
  </r>
  <r>
    <x v="299"/>
    <s v="Crest Manufacturing"/>
    <s v="IT Services"/>
    <s v="North"/>
    <s v="Enterprise"/>
    <s v="Inbound"/>
    <n v="39"/>
    <n v="12"/>
    <n v="72.400000000000006"/>
    <n v="1"/>
    <n v="7"/>
    <n v="8559.44"/>
    <d v="2024-10-26T00:00:00"/>
    <n v="4.3999999999999997E-2"/>
    <x v="1"/>
    <x v="0"/>
    <n v="0"/>
    <n v="0"/>
    <n v="15"/>
    <n v="0"/>
    <n v="15"/>
  </r>
  <r>
    <x v="300"/>
    <s v="Blue Networks"/>
    <s v="IT Services"/>
    <s v="West"/>
    <s v="Enterprise"/>
    <s v="Marketplace"/>
    <n v="31"/>
    <n v="36"/>
    <n v="88.7"/>
    <n v="8"/>
    <n v="9"/>
    <n v="7419.35"/>
    <d v="2024-09-23T00:00:00"/>
    <n v="1.6E-2"/>
    <x v="1"/>
    <x v="0"/>
    <n v="0"/>
    <n v="0"/>
    <n v="0"/>
    <n v="15"/>
    <n v="15"/>
  </r>
  <r>
    <x v="301"/>
    <s v="Sky Networks"/>
    <s v="Finance"/>
    <s v="North"/>
    <s v="Enterprise"/>
    <s v="Inbound"/>
    <n v="30"/>
    <n v="24"/>
    <n v="86.8"/>
    <n v="4"/>
    <n v="6"/>
    <n v="10485.17"/>
    <d v="2026-01-06T00:00:00"/>
    <n v="2.1000000000000001E-2"/>
    <x v="1"/>
    <x v="0"/>
    <n v="0"/>
    <n v="0"/>
    <n v="0"/>
    <n v="0"/>
    <n v="0"/>
  </r>
  <r>
    <x v="302"/>
    <s v="Pioneer Labs"/>
    <s v="Finance"/>
    <s v="West"/>
    <s v="Basic"/>
    <s v="Outbound"/>
    <n v="21"/>
    <n v="6"/>
    <n v="50.4"/>
    <n v="7"/>
    <n v="30"/>
    <n v="1816.07"/>
    <d v="2024-10-08T00:00:00"/>
    <n v="0.56799999999999995"/>
    <x v="0"/>
    <x v="1"/>
    <n v="15"/>
    <n v="15"/>
    <n v="15"/>
    <n v="15"/>
    <n v="60"/>
  </r>
  <r>
    <x v="303"/>
    <s v="Quantum Networks"/>
    <s v="Logistics"/>
    <s v="Central"/>
    <s v="Enterprise"/>
    <s v="Inbound"/>
    <n v="6"/>
    <n v="12"/>
    <n v="79.7"/>
    <n v="9"/>
    <n v="6"/>
    <n v="7318.86"/>
    <d v="2025-04-21T00:00:00"/>
    <n v="0.16500000000000001"/>
    <x v="1"/>
    <x v="0"/>
    <n v="0"/>
    <n v="0"/>
    <n v="15"/>
    <n v="15"/>
    <n v="30"/>
  </r>
  <r>
    <x v="304"/>
    <s v="Orion Systems"/>
    <s v="Education"/>
    <s v="South"/>
    <s v="Standard"/>
    <s v="Inbound"/>
    <n v="42"/>
    <n v="12"/>
    <n v="64.5"/>
    <n v="7"/>
    <n v="11"/>
    <n v="2411.5100000000002"/>
    <d v="2025-06-18T00:00:00"/>
    <n v="0.127"/>
    <x v="1"/>
    <x v="0"/>
    <n v="0"/>
    <n v="0"/>
    <n v="15"/>
    <n v="15"/>
    <n v="30"/>
  </r>
  <r>
    <x v="305"/>
    <s v="Pioneer Solutions"/>
    <s v="Construction"/>
    <s v="East"/>
    <s v="Premium"/>
    <s v="Referral"/>
    <n v="50"/>
    <n v="24"/>
    <n v="63.5"/>
    <n v="4"/>
    <n v="10"/>
    <n v="3428.29"/>
    <d v="2025-02-15T00:00:00"/>
    <n v="4.2000000000000003E-2"/>
    <x v="1"/>
    <x v="0"/>
    <n v="0"/>
    <n v="0"/>
    <n v="0"/>
    <n v="0"/>
    <n v="0"/>
  </r>
  <r>
    <x v="306"/>
    <s v="Prime Logistics"/>
    <s v="Finance"/>
    <s v="South"/>
    <s v="Enterprise"/>
    <s v="Inbound"/>
    <n v="37"/>
    <n v="24"/>
    <n v="96.6"/>
    <n v="3"/>
    <n v="15"/>
    <n v="6214.76"/>
    <d v="2024-10-11T00:00:00"/>
    <n v="1.4999999999999999E-2"/>
    <x v="1"/>
    <x v="0"/>
    <n v="0"/>
    <n v="0"/>
    <n v="0"/>
    <n v="0"/>
    <n v="0"/>
  </r>
  <r>
    <x v="307"/>
    <s v="Pioneer Manufacturing"/>
    <s v="Healthcare"/>
    <s v="South"/>
    <s v="Standard"/>
    <s v="Marketplace"/>
    <n v="13"/>
    <n v="6"/>
    <n v="32.6"/>
    <n v="15"/>
    <n v="29"/>
    <n v="2101.2399999999998"/>
    <d v="2025-03-28T00:00:00"/>
    <n v="0.94599999999999995"/>
    <x v="0"/>
    <x v="1"/>
    <n v="15"/>
    <n v="30"/>
    <n v="15"/>
    <n v="30"/>
    <n v="90"/>
  </r>
  <r>
    <x v="308"/>
    <s v="Crest Holdings"/>
    <s v="Education"/>
    <s v="Central"/>
    <s v="Enterprise"/>
    <s v="Event"/>
    <n v="13"/>
    <n v="24"/>
    <n v="74.2"/>
    <n v="3"/>
    <n v="7"/>
    <n v="6957.65"/>
    <d v="2024-12-14T00:00:00"/>
    <n v="5.6000000000000001E-2"/>
    <x v="1"/>
    <x v="0"/>
    <n v="0"/>
    <n v="0"/>
    <n v="0"/>
    <n v="0"/>
    <n v="0"/>
  </r>
  <r>
    <x v="309"/>
    <s v="Nova Labs"/>
    <s v="Manufacturing"/>
    <s v="Central"/>
    <s v="Standard"/>
    <s v="Referral"/>
    <n v="30"/>
    <n v="24"/>
    <n v="54.4"/>
    <n v="9"/>
    <n v="10"/>
    <n v="2473.4"/>
    <d v="2024-03-23T00:00:00"/>
    <n v="0.124"/>
    <x v="1"/>
    <x v="0"/>
    <n v="0"/>
    <n v="15"/>
    <n v="0"/>
    <n v="15"/>
    <n v="30"/>
  </r>
  <r>
    <x v="310"/>
    <s v="Pioneer Enterprises"/>
    <s v="Retail"/>
    <s v="South"/>
    <s v="Enterprise"/>
    <s v="Marketplace"/>
    <n v="15"/>
    <n v="24"/>
    <n v="60.8"/>
    <n v="5"/>
    <n v="7"/>
    <n v="9136.42"/>
    <d v="2024-10-09T00:00:00"/>
    <n v="0.107"/>
    <x v="1"/>
    <x v="0"/>
    <n v="0"/>
    <n v="0"/>
    <n v="0"/>
    <n v="0"/>
    <n v="0"/>
  </r>
  <r>
    <x v="311"/>
    <s v="Vertex Labs"/>
    <s v="IT Services"/>
    <s v="East"/>
    <s v="Standard"/>
    <s v="Partner"/>
    <n v="15"/>
    <n v="12"/>
    <n v="63"/>
    <n v="3"/>
    <n v="40"/>
    <n v="3833.52"/>
    <d v="2025-04-30T00:00:00"/>
    <n v="0.36499999999999999"/>
    <x v="0"/>
    <x v="0"/>
    <n v="30"/>
    <n v="0"/>
    <n v="15"/>
    <n v="0"/>
    <n v="45"/>
  </r>
  <r>
    <x v="312"/>
    <s v="Omni Industries"/>
    <s v="IT Services"/>
    <s v="Central"/>
    <s v="Enterprise"/>
    <s v="Referral"/>
    <n v="34"/>
    <n v="24"/>
    <n v="60.1"/>
    <n v="3"/>
    <n v="13"/>
    <n v="9072.93"/>
    <d v="2024-03-07T00:00:00"/>
    <n v="5.8000000000000003E-2"/>
    <x v="1"/>
    <x v="0"/>
    <n v="0"/>
    <n v="0"/>
    <n v="0"/>
    <n v="0"/>
    <n v="0"/>
  </r>
  <r>
    <x v="313"/>
    <s v="Apex Labs"/>
    <s v="Construction"/>
    <s v="Central"/>
    <s v="Basic"/>
    <s v="Referral"/>
    <n v="20"/>
    <n v="12"/>
    <n v="24.1"/>
    <n v="7"/>
    <n v="8"/>
    <n v="753.3"/>
    <d v="2025-06-15T00:00:00"/>
    <n v="0.63300000000000001"/>
    <x v="0"/>
    <x v="1"/>
    <n v="0"/>
    <n v="30"/>
    <n v="15"/>
    <n v="15"/>
    <n v="60"/>
  </r>
  <r>
    <x v="314"/>
    <s v="Sky Healthcare"/>
    <s v="Telecom"/>
    <s v="East"/>
    <s v="Premium"/>
    <s v="Referral"/>
    <n v="38"/>
    <n v="12"/>
    <n v="43"/>
    <n v="6"/>
    <n v="22"/>
    <n v="4875.43"/>
    <d v="2024-03-20T00:00:00"/>
    <n v="0.378"/>
    <x v="0"/>
    <x v="0"/>
    <n v="15"/>
    <n v="15"/>
    <n v="15"/>
    <n v="15"/>
    <n v="60"/>
  </r>
  <r>
    <x v="315"/>
    <s v="Nova Networks"/>
    <s v="Logistics"/>
    <s v="South"/>
    <s v="Standard"/>
    <s v="Event"/>
    <n v="21"/>
    <n v="6"/>
    <n v="71.7"/>
    <n v="5"/>
    <n v="29"/>
    <n v="2140.88"/>
    <d v="2025-04-12T00:00:00"/>
    <n v="0.30199999999999999"/>
    <x v="2"/>
    <x v="1"/>
    <n v="15"/>
    <n v="0"/>
    <n v="15"/>
    <n v="0"/>
    <n v="30"/>
  </r>
  <r>
    <x v="316"/>
    <s v="Green Manufacturing"/>
    <s v="Retail"/>
    <s v="South"/>
    <s v="Standard"/>
    <s v="Referral"/>
    <n v="4"/>
    <n v="12"/>
    <n v="47.2"/>
    <n v="7"/>
    <n v="8"/>
    <n v="1751.01"/>
    <d v="2024-04-11T00:00:00"/>
    <n v="0.49399999999999999"/>
    <x v="0"/>
    <x v="1"/>
    <n v="0"/>
    <n v="15"/>
    <n v="15"/>
    <n v="15"/>
    <n v="45"/>
  </r>
  <r>
    <x v="317"/>
    <s v="Crest Labs"/>
    <s v="Manufacturing"/>
    <s v="Central"/>
    <s v="Standard"/>
    <s v="Outbound"/>
    <n v="6"/>
    <n v="12"/>
    <n v="77"/>
    <n v="4"/>
    <n v="7"/>
    <n v="2431.9899999999998"/>
    <d v="2025-11-06T00:00:00"/>
    <n v="8.5000000000000006E-2"/>
    <x v="1"/>
    <x v="0"/>
    <n v="0"/>
    <n v="0"/>
    <n v="15"/>
    <n v="0"/>
    <n v="15"/>
  </r>
  <r>
    <x v="318"/>
    <s v="Orion Services"/>
    <s v="IT Services"/>
    <s v="North"/>
    <s v="Premium"/>
    <s v="Partner"/>
    <n v="26"/>
    <n v="12"/>
    <n v="77.599999999999994"/>
    <n v="2"/>
    <n v="18"/>
    <n v="5491.41"/>
    <d v="2025-12-22T00:00:00"/>
    <n v="5.5E-2"/>
    <x v="1"/>
    <x v="0"/>
    <n v="15"/>
    <n v="0"/>
    <n v="15"/>
    <n v="0"/>
    <n v="30"/>
  </r>
  <r>
    <x v="319"/>
    <s v="Green Networks"/>
    <s v="Manufacturing"/>
    <s v="East"/>
    <s v="Basic"/>
    <s v="Inbound"/>
    <n v="19"/>
    <n v="12"/>
    <n v="41.4"/>
    <n v="4"/>
    <n v="54"/>
    <n v="1396.08"/>
    <d v="2025-05-20T00:00:00"/>
    <n v="0.78500000000000003"/>
    <x v="0"/>
    <x v="0"/>
    <n v="30"/>
    <n v="15"/>
    <n v="15"/>
    <n v="0"/>
    <n v="60"/>
  </r>
  <r>
    <x v="320"/>
    <s v="Green Labs"/>
    <s v="Finance"/>
    <s v="South"/>
    <s v="Premium"/>
    <s v="Partner"/>
    <n v="17"/>
    <n v="24"/>
    <n v="59"/>
    <n v="4"/>
    <n v="9"/>
    <n v="3767.3"/>
    <d v="2024-05-29T00:00:00"/>
    <n v="0.11"/>
    <x v="1"/>
    <x v="0"/>
    <n v="0"/>
    <n v="0"/>
    <n v="0"/>
    <n v="0"/>
    <n v="0"/>
  </r>
  <r>
    <x v="321"/>
    <s v="Omni Manufacturing"/>
    <s v="Logistics"/>
    <s v="South"/>
    <s v="Standard"/>
    <s v="Partner"/>
    <n v="19"/>
    <n v="12"/>
    <n v="40.4"/>
    <n v="4"/>
    <n v="12"/>
    <n v="3169.28"/>
    <d v="2025-12-17T00:00:00"/>
    <n v="0.47"/>
    <x v="0"/>
    <x v="1"/>
    <n v="0"/>
    <n v="15"/>
    <n v="15"/>
    <n v="0"/>
    <n v="30"/>
  </r>
  <r>
    <x v="322"/>
    <s v="Orion Industries"/>
    <s v="Logistics"/>
    <s v="South"/>
    <s v="Enterprise"/>
    <s v="Referral"/>
    <n v="51"/>
    <n v="24"/>
    <n v="81.3"/>
    <n v="5"/>
    <n v="19"/>
    <n v="9316.1200000000008"/>
    <d v="2025-08-11T00:00:00"/>
    <n v="2.5000000000000001E-2"/>
    <x v="1"/>
    <x v="0"/>
    <n v="15"/>
    <n v="0"/>
    <n v="0"/>
    <n v="0"/>
    <n v="15"/>
  </r>
  <r>
    <x v="323"/>
    <s v="Nova Technologies"/>
    <s v="Manufacturing"/>
    <s v="Central"/>
    <s v="Basic"/>
    <s v="Event"/>
    <n v="26"/>
    <n v="12"/>
    <n v="35.1"/>
    <n v="11"/>
    <n v="9"/>
    <n v="1805.98"/>
    <d v="2025-11-29T00:00:00"/>
    <n v="0.57799999999999996"/>
    <x v="0"/>
    <x v="0"/>
    <n v="0"/>
    <n v="30"/>
    <n v="15"/>
    <n v="30"/>
    <n v="75"/>
  </r>
  <r>
    <x v="324"/>
    <s v="Vertex Systems"/>
    <s v="Construction"/>
    <s v="North"/>
    <s v="Basic"/>
    <s v="Outbound"/>
    <n v="14"/>
    <n v="6"/>
    <n v="15.9"/>
    <n v="7"/>
    <n v="25"/>
    <n v="1841.77"/>
    <d v="2025-01-30T00:00:00"/>
    <n v="0.82199999999999995"/>
    <x v="0"/>
    <x v="1"/>
    <n v="15"/>
    <n v="30"/>
    <n v="15"/>
    <n v="15"/>
    <n v="75"/>
  </r>
  <r>
    <x v="325"/>
    <s v="Orion Logistics"/>
    <s v="Education"/>
    <s v="East"/>
    <s v="Standard"/>
    <s v="Inbound"/>
    <n v="14"/>
    <n v="12"/>
    <n v="29.8"/>
    <n v="4"/>
    <n v="13"/>
    <n v="2377.4299999999998"/>
    <d v="2024-12-30T00:00:00"/>
    <n v="0.54400000000000004"/>
    <x v="0"/>
    <x v="1"/>
    <n v="0"/>
    <n v="30"/>
    <n v="15"/>
    <n v="0"/>
    <n v="45"/>
  </r>
  <r>
    <x v="326"/>
    <s v="Sky Industries"/>
    <s v="Finance"/>
    <s v="North"/>
    <s v="Standard"/>
    <s v="Inbound"/>
    <n v="46"/>
    <n v="6"/>
    <n v="42.5"/>
    <n v="3"/>
    <n v="3"/>
    <n v="3780.16"/>
    <d v="2025-05-04T00:00:00"/>
    <n v="0.16900000000000001"/>
    <x v="1"/>
    <x v="1"/>
    <n v="0"/>
    <n v="15"/>
    <n v="15"/>
    <n v="0"/>
    <n v="30"/>
  </r>
  <r>
    <x v="327"/>
    <s v="Quantum Labs"/>
    <s v="Finance"/>
    <s v="North"/>
    <s v="Standard"/>
    <s v="Referral"/>
    <n v="5"/>
    <n v="12"/>
    <n v="75.900000000000006"/>
    <n v="3"/>
    <n v="36"/>
    <n v="3144.13"/>
    <d v="2025-01-24T00:00:00"/>
    <n v="0.29699999999999999"/>
    <x v="2"/>
    <x v="1"/>
    <n v="30"/>
    <n v="0"/>
    <n v="15"/>
    <n v="0"/>
    <n v="45"/>
  </r>
  <r>
    <x v="328"/>
    <s v="Nova Networks"/>
    <s v="Retail"/>
    <s v="South"/>
    <s v="Standard"/>
    <s v="Marketplace"/>
    <n v="8"/>
    <n v="12"/>
    <n v="76.599999999999994"/>
    <n v="8"/>
    <n v="5"/>
    <n v="1550.02"/>
    <d v="2024-06-30T00:00:00"/>
    <n v="0.23499999999999999"/>
    <x v="2"/>
    <x v="0"/>
    <n v="0"/>
    <n v="0"/>
    <n v="15"/>
    <n v="15"/>
    <n v="30"/>
  </r>
  <r>
    <x v="329"/>
    <s v="Omni Networks"/>
    <s v="Manufacturing"/>
    <s v="East"/>
    <s v="Enterprise"/>
    <s v="Inbound"/>
    <n v="5"/>
    <n v="36"/>
    <n v="75.5"/>
    <n v="5"/>
    <n v="24"/>
    <n v="4445.92"/>
    <d v="2025-10-21T00:00:00"/>
    <n v="9.2999999999999999E-2"/>
    <x v="1"/>
    <x v="0"/>
    <n v="15"/>
    <n v="0"/>
    <n v="0"/>
    <n v="0"/>
    <n v="15"/>
  </r>
  <r>
    <x v="330"/>
    <s v="Pioneer Logistics"/>
    <s v="Healthcare"/>
    <s v="South"/>
    <s v="Premium"/>
    <s v="Referral"/>
    <n v="20"/>
    <n v="12"/>
    <n v="65.8"/>
    <n v="3"/>
    <n v="13"/>
    <n v="3841.29"/>
    <d v="2024-07-15T00:00:00"/>
    <n v="0.10100000000000001"/>
    <x v="1"/>
    <x v="0"/>
    <n v="0"/>
    <n v="0"/>
    <n v="15"/>
    <n v="0"/>
    <n v="15"/>
  </r>
  <r>
    <x v="331"/>
    <s v="Quantum Healthcare"/>
    <s v="Education"/>
    <s v="South"/>
    <s v="Premium"/>
    <s v="Marketplace"/>
    <n v="8"/>
    <n v="24"/>
    <n v="56"/>
    <n v="6"/>
    <n v="18"/>
    <n v="3832.22"/>
    <d v="2025-08-24T00:00:00"/>
    <n v="0.25900000000000001"/>
    <x v="2"/>
    <x v="0"/>
    <n v="15"/>
    <n v="0"/>
    <n v="0"/>
    <n v="15"/>
    <n v="30"/>
  </r>
  <r>
    <x v="332"/>
    <s v="Blue Networks"/>
    <s v="IT Services"/>
    <s v="North"/>
    <s v="Basic"/>
    <s v="Inbound"/>
    <n v="9"/>
    <n v="12"/>
    <n v="29.8"/>
    <n v="4"/>
    <n v="8"/>
    <n v="908.91"/>
    <d v="2025-12-08T00:00:00"/>
    <n v="0.73199999999999998"/>
    <x v="0"/>
    <x v="1"/>
    <n v="0"/>
    <n v="30"/>
    <n v="15"/>
    <n v="0"/>
    <n v="45"/>
  </r>
  <r>
    <x v="333"/>
    <s v="Crest Services"/>
    <s v="IT Services"/>
    <s v="South"/>
    <s v="Premium"/>
    <s v="Partner"/>
    <n v="7"/>
    <n v="12"/>
    <n v="84.5"/>
    <n v="3"/>
    <n v="18"/>
    <n v="4610.21"/>
    <d v="2025-03-19T00:00:00"/>
    <n v="8.7999999999999995E-2"/>
    <x v="1"/>
    <x v="0"/>
    <n v="15"/>
    <n v="0"/>
    <n v="15"/>
    <n v="0"/>
    <n v="30"/>
  </r>
  <r>
    <x v="334"/>
    <s v="Quantum Technologies"/>
    <s v="IT Services"/>
    <s v="Central"/>
    <s v="Basic"/>
    <s v="Inbound"/>
    <n v="22"/>
    <n v="12"/>
    <n v="63.5"/>
    <n v="5"/>
    <n v="65"/>
    <n v="1617.92"/>
    <d v="2024-08-29T00:00:00"/>
    <n v="0.70899999999999996"/>
    <x v="0"/>
    <x v="1"/>
    <n v="30"/>
    <n v="0"/>
    <n v="15"/>
    <n v="0"/>
    <n v="45"/>
  </r>
  <r>
    <x v="335"/>
    <s v="Quantum Networks"/>
    <s v="IT Services"/>
    <s v="Central"/>
    <s v="Premium"/>
    <s v="Event"/>
    <n v="3"/>
    <n v="12"/>
    <n v="57.3"/>
    <n v="15"/>
    <n v="7"/>
    <n v="3116.02"/>
    <d v="2024-03-13T00:00:00"/>
    <n v="0.42899999999999999"/>
    <x v="0"/>
    <x v="1"/>
    <n v="0"/>
    <n v="0"/>
    <n v="15"/>
    <n v="30"/>
    <n v="45"/>
  </r>
  <r>
    <x v="336"/>
    <s v="Omni Services"/>
    <s v="Telecom"/>
    <s v="South"/>
    <s v="Standard"/>
    <s v="Referral"/>
    <n v="16"/>
    <n v="12"/>
    <n v="54"/>
    <n v="8"/>
    <n v="13"/>
    <n v="3380.65"/>
    <d v="2025-06-18T00:00:00"/>
    <n v="0.30099999999999999"/>
    <x v="2"/>
    <x v="1"/>
    <n v="0"/>
    <n v="15"/>
    <n v="15"/>
    <n v="15"/>
    <n v="45"/>
  </r>
  <r>
    <x v="337"/>
    <s v="Sky Networks"/>
    <s v="Logistics"/>
    <s v="East"/>
    <s v="Standard"/>
    <s v="Outbound"/>
    <n v="7"/>
    <n v="6"/>
    <n v="47.6"/>
    <n v="9"/>
    <n v="19"/>
    <n v="2549.83"/>
    <d v="2025-04-05T00:00:00"/>
    <n v="0.61399999999999999"/>
    <x v="0"/>
    <x v="1"/>
    <n v="15"/>
    <n v="15"/>
    <n v="15"/>
    <n v="15"/>
    <n v="60"/>
  </r>
  <r>
    <x v="338"/>
    <s v="Prime Labs"/>
    <s v="Retail"/>
    <s v="Central"/>
    <s v="Standard"/>
    <s v="Inbound"/>
    <n v="7"/>
    <n v="12"/>
    <n v="45"/>
    <n v="8"/>
    <n v="17"/>
    <n v="2274.4299999999998"/>
    <d v="2025-07-15T00:00:00"/>
    <n v="0.55400000000000005"/>
    <x v="0"/>
    <x v="0"/>
    <n v="15"/>
    <n v="15"/>
    <n v="15"/>
    <n v="15"/>
    <n v="60"/>
  </r>
  <r>
    <x v="339"/>
    <s v="Pioneer Enterprises"/>
    <s v="IT Services"/>
    <s v="North"/>
    <s v="Enterprise"/>
    <s v="Referral"/>
    <n v="26"/>
    <n v="48"/>
    <n v="92.2"/>
    <n v="3"/>
    <n v="23"/>
    <n v="6203.82"/>
    <d v="2026-01-21T00:00:00"/>
    <n v="8.0000000000000002E-3"/>
    <x v="1"/>
    <x v="0"/>
    <n v="15"/>
    <n v="0"/>
    <n v="0"/>
    <n v="0"/>
    <n v="15"/>
  </r>
  <r>
    <x v="340"/>
    <s v="Quantum Networks"/>
    <s v="Retail"/>
    <s v="West"/>
    <s v="Basic"/>
    <s v="Partner"/>
    <n v="6"/>
    <n v="12"/>
    <n v="19.3"/>
    <n v="6"/>
    <n v="20"/>
    <n v="1353.46"/>
    <d v="2025-01-21T00:00:00"/>
    <n v="0.82199999999999995"/>
    <x v="0"/>
    <x v="1"/>
    <n v="15"/>
    <n v="30"/>
    <n v="15"/>
    <n v="15"/>
    <n v="75"/>
  </r>
  <r>
    <x v="341"/>
    <s v="Pioneer Labs"/>
    <s v="Retail"/>
    <s v="Central"/>
    <s v="Premium"/>
    <s v="Inbound"/>
    <n v="29"/>
    <n v="12"/>
    <n v="67.599999999999994"/>
    <n v="6"/>
    <n v="10"/>
    <n v="4150.37"/>
    <d v="2025-07-02T00:00:00"/>
    <n v="0.19800000000000001"/>
    <x v="2"/>
    <x v="0"/>
    <n v="0"/>
    <n v="0"/>
    <n v="15"/>
    <n v="15"/>
    <n v="30"/>
  </r>
  <r>
    <x v="342"/>
    <s v="Prime Networks"/>
    <s v="Manufacturing"/>
    <s v="North"/>
    <s v="Basic"/>
    <s v="Outbound"/>
    <n v="24"/>
    <n v="6"/>
    <n v="44.7"/>
    <n v="5"/>
    <n v="29"/>
    <n v="716.46"/>
    <d v="2024-06-09T00:00:00"/>
    <n v="0.64300000000000002"/>
    <x v="0"/>
    <x v="1"/>
    <n v="15"/>
    <n v="15"/>
    <n v="15"/>
    <n v="0"/>
    <n v="45"/>
  </r>
  <r>
    <x v="343"/>
    <s v="Nova Services"/>
    <s v="Retail"/>
    <s v="North"/>
    <s v="Premium"/>
    <s v="Referral"/>
    <n v="11"/>
    <n v="12"/>
    <n v="60.3"/>
    <n v="4"/>
    <n v="5"/>
    <n v="4214.3100000000004"/>
    <d v="2024-06-07T00:00:00"/>
    <n v="0.13"/>
    <x v="1"/>
    <x v="0"/>
    <n v="0"/>
    <n v="0"/>
    <n v="15"/>
    <n v="0"/>
    <n v="15"/>
  </r>
  <r>
    <x v="344"/>
    <s v="Prime Labs"/>
    <s v="Healthcare"/>
    <s v="Central"/>
    <s v="Enterprise"/>
    <s v="Partner"/>
    <n v="29"/>
    <n v="48"/>
    <n v="84.7"/>
    <n v="8"/>
    <n v="12"/>
    <n v="6394.3"/>
    <d v="2025-02-21T00:00:00"/>
    <n v="1.2999999999999999E-2"/>
    <x v="1"/>
    <x v="0"/>
    <n v="0"/>
    <n v="0"/>
    <n v="0"/>
    <n v="15"/>
    <n v="15"/>
  </r>
  <r>
    <x v="345"/>
    <s v="Prime Holdings"/>
    <s v="Finance"/>
    <s v="East"/>
    <s v="Standard"/>
    <s v="Event"/>
    <n v="34"/>
    <n v="12"/>
    <n v="55.8"/>
    <n v="7"/>
    <n v="9"/>
    <n v="2316.6999999999998"/>
    <d v="2025-04-30T00:00:00"/>
    <n v="0.18099999999999999"/>
    <x v="2"/>
    <x v="0"/>
    <n v="0"/>
    <n v="0"/>
    <n v="15"/>
    <n v="15"/>
    <n v="30"/>
  </r>
  <r>
    <x v="346"/>
    <s v="Blue Logistics"/>
    <s v="Logistics"/>
    <s v="North"/>
    <s v="Standard"/>
    <s v="Inbound"/>
    <n v="25"/>
    <n v="12"/>
    <n v="67.599999999999994"/>
    <n v="7"/>
    <n v="12"/>
    <n v="2412.1799999999998"/>
    <d v="2026-02-14T00:00:00"/>
    <n v="0.39500000000000002"/>
    <x v="0"/>
    <x v="0"/>
    <n v="0"/>
    <n v="0"/>
    <n v="15"/>
    <n v="15"/>
    <n v="30"/>
  </r>
  <r>
    <x v="347"/>
    <s v="Nova Systems"/>
    <s v="IT Services"/>
    <s v="South"/>
    <s v="Enterprise"/>
    <s v="Inbound"/>
    <n v="9"/>
    <n v="12"/>
    <n v="59.7"/>
    <n v="4"/>
    <n v="13"/>
    <n v="10473.540000000001"/>
    <d v="2025-04-17T00:00:00"/>
    <n v="0.14299999999999999"/>
    <x v="1"/>
    <x v="0"/>
    <n v="0"/>
    <n v="0"/>
    <n v="15"/>
    <n v="0"/>
    <n v="15"/>
  </r>
  <r>
    <x v="348"/>
    <s v="Omni Labs"/>
    <s v="Healthcare"/>
    <s v="South"/>
    <s v="Standard"/>
    <s v="Outbound"/>
    <n v="12"/>
    <n v="24"/>
    <n v="47.8"/>
    <n v="7"/>
    <n v="56"/>
    <n v="3189.2"/>
    <d v="2025-12-27T00:00:00"/>
    <n v="0.73099999999999998"/>
    <x v="0"/>
    <x v="1"/>
    <n v="30"/>
    <n v="15"/>
    <n v="0"/>
    <n v="15"/>
    <n v="60"/>
  </r>
  <r>
    <x v="349"/>
    <s v="Green Services"/>
    <s v="Logistics"/>
    <s v="West"/>
    <s v="Standard"/>
    <s v="Inbound"/>
    <n v="17"/>
    <n v="12"/>
    <n v="52.1"/>
    <n v="5"/>
    <n v="10"/>
    <n v="1900.41"/>
    <d v="2025-09-23T00:00:00"/>
    <n v="0.32600000000000001"/>
    <x v="2"/>
    <x v="0"/>
    <n v="0"/>
    <n v="15"/>
    <n v="15"/>
    <n v="0"/>
    <n v="30"/>
  </r>
  <r>
    <x v="350"/>
    <s v="Omni Services"/>
    <s v="Finance"/>
    <s v="West"/>
    <s v="Premium"/>
    <s v="Referral"/>
    <n v="9"/>
    <n v="12"/>
    <n v="33.9"/>
    <n v="5"/>
    <n v="14"/>
    <n v="4871.05"/>
    <d v="2025-12-14T00:00:00"/>
    <n v="0.45200000000000001"/>
    <x v="0"/>
    <x v="0"/>
    <n v="0"/>
    <n v="30"/>
    <n v="15"/>
    <n v="0"/>
    <n v="45"/>
  </r>
  <r>
    <x v="351"/>
    <s v="Vertex Solutions"/>
    <s v="Telecom"/>
    <s v="Central"/>
    <s v="Premium"/>
    <s v="Inbound"/>
    <n v="25"/>
    <n v="12"/>
    <n v="54"/>
    <n v="8"/>
    <n v="6"/>
    <n v="2903"/>
    <d v="2025-11-13T00:00:00"/>
    <n v="0.35799999999999998"/>
    <x v="0"/>
    <x v="0"/>
    <n v="0"/>
    <n v="15"/>
    <n v="15"/>
    <n v="15"/>
    <n v="45"/>
  </r>
  <r>
    <x v="352"/>
    <s v="Green Technologies"/>
    <s v="Logistics"/>
    <s v="South"/>
    <s v="Basic"/>
    <s v="Inbound"/>
    <n v="24"/>
    <n v="6"/>
    <n v="28.2"/>
    <n v="8"/>
    <n v="12"/>
    <n v="1316.65"/>
    <d v="2025-03-28T00:00:00"/>
    <n v="0.70599999999999996"/>
    <x v="0"/>
    <x v="1"/>
    <n v="0"/>
    <n v="30"/>
    <n v="15"/>
    <n v="15"/>
    <n v="60"/>
  </r>
  <r>
    <x v="353"/>
    <s v="Blue Logistics"/>
    <s v="Manufacturing"/>
    <s v="East"/>
    <s v="Enterprise"/>
    <s v="Marketplace"/>
    <n v="19"/>
    <n v="36"/>
    <n v="84.4"/>
    <n v="5"/>
    <n v="12"/>
    <n v="7235.65"/>
    <d v="2024-02-27T00:00:00"/>
    <n v="1.6E-2"/>
    <x v="1"/>
    <x v="0"/>
    <n v="0"/>
    <n v="0"/>
    <n v="0"/>
    <n v="0"/>
    <n v="0"/>
  </r>
  <r>
    <x v="354"/>
    <s v="Sky Technologies"/>
    <s v="IT Services"/>
    <s v="East"/>
    <s v="Standard"/>
    <s v="Inbound"/>
    <n v="21"/>
    <n v="24"/>
    <n v="47.5"/>
    <n v="7"/>
    <n v="8"/>
    <n v="2922.31"/>
    <d v="2025-01-24T00:00:00"/>
    <n v="0.17799999999999999"/>
    <x v="1"/>
    <x v="0"/>
    <n v="0"/>
    <n v="15"/>
    <n v="0"/>
    <n v="15"/>
    <n v="30"/>
  </r>
  <r>
    <x v="355"/>
    <s v="Apex Labs"/>
    <s v="Logistics"/>
    <s v="South"/>
    <s v="Basic"/>
    <s v="Partner"/>
    <n v="9"/>
    <n v="12"/>
    <n v="28.2"/>
    <n v="9"/>
    <n v="10"/>
    <n v="1122.78"/>
    <d v="2024-08-05T00:00:00"/>
    <n v="0.80500000000000005"/>
    <x v="0"/>
    <x v="1"/>
    <n v="0"/>
    <n v="30"/>
    <n v="15"/>
    <n v="15"/>
    <n v="60"/>
  </r>
  <r>
    <x v="356"/>
    <s v="Green Technologies"/>
    <s v="IT Services"/>
    <s v="North"/>
    <s v="Premium"/>
    <s v="Inbound"/>
    <n v="18"/>
    <n v="24"/>
    <n v="77.8"/>
    <n v="9"/>
    <n v="3"/>
    <n v="3917.52"/>
    <d v="2025-08-01T00:00:00"/>
    <n v="6.4000000000000001E-2"/>
    <x v="1"/>
    <x v="0"/>
    <n v="0"/>
    <n v="0"/>
    <n v="0"/>
    <n v="15"/>
    <n v="15"/>
  </r>
  <r>
    <x v="357"/>
    <s v="Crest Services"/>
    <s v="Finance"/>
    <s v="Central"/>
    <s v="Standard"/>
    <s v="Marketplace"/>
    <n v="33"/>
    <n v="24"/>
    <n v="34.6"/>
    <n v="11"/>
    <n v="10"/>
    <n v="2506.6999999999998"/>
    <d v="2024-07-20T00:00:00"/>
    <n v="0.51500000000000001"/>
    <x v="0"/>
    <x v="0"/>
    <n v="0"/>
    <n v="30"/>
    <n v="0"/>
    <n v="30"/>
    <n v="60"/>
  </r>
  <r>
    <x v="358"/>
    <s v="Apex Healthcare"/>
    <s v="Construction"/>
    <s v="West"/>
    <s v="Basic"/>
    <s v="Inbound"/>
    <n v="41"/>
    <n v="6"/>
    <n v="7.1"/>
    <n v="11"/>
    <n v="7"/>
    <n v="632.97"/>
    <d v="2025-02-06T00:00:00"/>
    <n v="0.85799999999999998"/>
    <x v="0"/>
    <x v="1"/>
    <n v="0"/>
    <n v="30"/>
    <n v="15"/>
    <n v="30"/>
    <n v="75"/>
  </r>
  <r>
    <x v="359"/>
    <s v="Green Networks"/>
    <s v="Finance"/>
    <s v="East"/>
    <s v="Premium"/>
    <s v="Outbound"/>
    <n v="21"/>
    <n v="12"/>
    <n v="61.7"/>
    <n v="6"/>
    <n v="8"/>
    <n v="5802.46"/>
    <d v="2024-03-15T00:00:00"/>
    <n v="0.27400000000000002"/>
    <x v="2"/>
    <x v="0"/>
    <n v="0"/>
    <n v="0"/>
    <n v="15"/>
    <n v="15"/>
    <n v="30"/>
  </r>
  <r>
    <x v="360"/>
    <s v="Apex Holdings"/>
    <s v="Healthcare"/>
    <s v="East"/>
    <s v="Enterprise"/>
    <s v="Event"/>
    <n v="32"/>
    <n v="48"/>
    <n v="56.6"/>
    <n v="5"/>
    <n v="21"/>
    <n v="9933.75"/>
    <d v="2024-05-02T00:00:00"/>
    <n v="3.5000000000000003E-2"/>
    <x v="1"/>
    <x v="0"/>
    <n v="15"/>
    <n v="0"/>
    <n v="0"/>
    <n v="0"/>
    <n v="15"/>
  </r>
  <r>
    <x v="361"/>
    <s v="Prime Technologies"/>
    <s v="Logistics"/>
    <s v="South"/>
    <s v="Enterprise"/>
    <s v="Referral"/>
    <n v="16"/>
    <n v="24"/>
    <n v="58.1"/>
    <n v="4"/>
    <n v="26"/>
    <n v="9946.6299999999992"/>
    <d v="2024-12-09T00:00:00"/>
    <n v="0.20300000000000001"/>
    <x v="2"/>
    <x v="1"/>
    <n v="15"/>
    <n v="0"/>
    <n v="0"/>
    <n v="0"/>
    <n v="15"/>
  </r>
  <r>
    <x v="362"/>
    <s v="Green Logistics"/>
    <s v="Retail"/>
    <s v="East"/>
    <s v="Enterprise"/>
    <s v="Referral"/>
    <n v="3"/>
    <n v="24"/>
    <n v="78.900000000000006"/>
    <n v="0"/>
    <n v="20"/>
    <n v="7625.53"/>
    <d v="2025-08-12T00:00:00"/>
    <n v="4.2000000000000003E-2"/>
    <x v="1"/>
    <x v="0"/>
    <n v="15"/>
    <n v="0"/>
    <n v="0"/>
    <n v="0"/>
    <n v="15"/>
  </r>
  <r>
    <x v="363"/>
    <s v="Orion Services"/>
    <s v="Finance"/>
    <s v="West"/>
    <s v="Enterprise"/>
    <s v="Referral"/>
    <n v="30"/>
    <n v="48"/>
    <n v="86.5"/>
    <n v="5"/>
    <n v="23"/>
    <n v="11833.01"/>
    <d v="2025-07-02T00:00:00"/>
    <n v="8.9999999999999993E-3"/>
    <x v="1"/>
    <x v="0"/>
    <n v="15"/>
    <n v="0"/>
    <n v="0"/>
    <n v="0"/>
    <n v="15"/>
  </r>
  <r>
    <x v="364"/>
    <s v="Quantum Healthcare"/>
    <s v="Construction"/>
    <s v="East"/>
    <s v="Basic"/>
    <s v="Event"/>
    <n v="34"/>
    <n v="3"/>
    <n v="41.5"/>
    <n v="6"/>
    <n v="11"/>
    <n v="925.11"/>
    <d v="2025-01-04T00:00:00"/>
    <n v="0.61599999999999999"/>
    <x v="0"/>
    <x v="0"/>
    <n v="0"/>
    <n v="15"/>
    <n v="25"/>
    <n v="15"/>
    <n v="55"/>
  </r>
  <r>
    <x v="365"/>
    <s v="Vertex Networks"/>
    <s v="Healthcare"/>
    <s v="Central"/>
    <s v="Standard"/>
    <s v="Referral"/>
    <n v="16"/>
    <n v="12"/>
    <n v="65.3"/>
    <n v="5"/>
    <n v="13"/>
    <n v="1968"/>
    <d v="2024-07-15T00:00:00"/>
    <n v="0.249"/>
    <x v="2"/>
    <x v="0"/>
    <n v="0"/>
    <n v="0"/>
    <n v="15"/>
    <n v="0"/>
    <n v="15"/>
  </r>
  <r>
    <x v="366"/>
    <s v="Vertex Enterprises"/>
    <s v="Construction"/>
    <s v="East"/>
    <s v="Premium"/>
    <s v="Event"/>
    <n v="8"/>
    <n v="36"/>
    <n v="73.900000000000006"/>
    <n v="3"/>
    <n v="31"/>
    <n v="4247.6099999999997"/>
    <d v="2024-10-07T00:00:00"/>
    <n v="0.08"/>
    <x v="1"/>
    <x v="0"/>
    <n v="30"/>
    <n v="0"/>
    <n v="0"/>
    <n v="0"/>
    <n v="30"/>
  </r>
  <r>
    <x v="367"/>
    <s v="Green Networks"/>
    <s v="Energy"/>
    <s v="South"/>
    <s v="Standard"/>
    <s v="Inbound"/>
    <n v="8"/>
    <n v="12"/>
    <n v="23.5"/>
    <n v="11"/>
    <n v="20"/>
    <n v="2193.9299999999998"/>
    <d v="2025-02-21T00:00:00"/>
    <n v="0.78800000000000003"/>
    <x v="0"/>
    <x v="0"/>
    <n v="15"/>
    <n v="30"/>
    <n v="15"/>
    <n v="30"/>
    <n v="90"/>
  </r>
  <r>
    <x v="368"/>
    <s v="Apex Technologies"/>
    <s v="Manufacturing"/>
    <s v="West"/>
    <s v="Premium"/>
    <s v="Referral"/>
    <n v="11"/>
    <n v="12"/>
    <n v="68.400000000000006"/>
    <n v="5"/>
    <n v="4"/>
    <n v="6337.08"/>
    <d v="2026-01-19T00:00:00"/>
    <n v="0.159"/>
    <x v="1"/>
    <x v="0"/>
    <n v="0"/>
    <n v="0"/>
    <n v="15"/>
    <n v="0"/>
    <n v="15"/>
  </r>
  <r>
    <x v="369"/>
    <s v="Blue Manufacturing"/>
    <s v="IT Services"/>
    <s v="North"/>
    <s v="Premium"/>
    <s v="Inbound"/>
    <n v="10"/>
    <n v="12"/>
    <n v="61.6"/>
    <n v="6"/>
    <n v="5"/>
    <n v="6200.37"/>
    <d v="2025-06-08T00:00:00"/>
    <n v="0.187"/>
    <x v="2"/>
    <x v="0"/>
    <n v="0"/>
    <n v="0"/>
    <n v="15"/>
    <n v="15"/>
    <n v="30"/>
  </r>
  <r>
    <x v="370"/>
    <s v="Pioneer Technologies"/>
    <s v="IT Services"/>
    <s v="South"/>
    <s v="Standard"/>
    <s v="Referral"/>
    <n v="51"/>
    <n v="6"/>
    <n v="47"/>
    <n v="5"/>
    <n v="3"/>
    <n v="2708.24"/>
    <d v="2024-05-30T00:00:00"/>
    <n v="0.20699999999999999"/>
    <x v="2"/>
    <x v="1"/>
    <n v="0"/>
    <n v="15"/>
    <n v="15"/>
    <n v="0"/>
    <n v="30"/>
  </r>
  <r>
    <x v="371"/>
    <s v="Orion Systems"/>
    <s v="IT Services"/>
    <s v="South"/>
    <s v="Enterprise"/>
    <s v="Inbound"/>
    <n v="9"/>
    <n v="24"/>
    <n v="84.7"/>
    <n v="3"/>
    <n v="1"/>
    <n v="6730.1"/>
    <d v="2025-10-06T00:00:00"/>
    <n v="2.9000000000000001E-2"/>
    <x v="1"/>
    <x v="0"/>
    <n v="0"/>
    <n v="0"/>
    <n v="0"/>
    <n v="0"/>
    <n v="0"/>
  </r>
  <r>
    <x v="372"/>
    <s v="Sky Systems"/>
    <s v="IT Services"/>
    <s v="South"/>
    <s v="Standard"/>
    <s v="Partner"/>
    <n v="3"/>
    <n v="12"/>
    <n v="35.200000000000003"/>
    <n v="7"/>
    <n v="6"/>
    <n v="2217.9499999999998"/>
    <d v="2025-08-06T00:00:00"/>
    <n v="0.51200000000000001"/>
    <x v="0"/>
    <x v="0"/>
    <n v="0"/>
    <n v="30"/>
    <n v="15"/>
    <n v="15"/>
    <n v="60"/>
  </r>
  <r>
    <x v="373"/>
    <s v="Crest Logistics"/>
    <s v="Logistics"/>
    <s v="West"/>
    <s v="Standard"/>
    <s v="Inbound"/>
    <n v="15"/>
    <n v="12"/>
    <n v="32"/>
    <n v="8"/>
    <n v="2"/>
    <n v="2243.85"/>
    <d v="2025-12-06T00:00:00"/>
    <n v="0.54700000000000004"/>
    <x v="0"/>
    <x v="0"/>
    <n v="0"/>
    <n v="30"/>
    <n v="15"/>
    <n v="15"/>
    <n v="60"/>
  </r>
  <r>
    <x v="374"/>
    <s v="Apex Technologies"/>
    <s v="IT Services"/>
    <s v="East"/>
    <s v="Enterprise"/>
    <s v="Referral"/>
    <n v="7"/>
    <n v="24"/>
    <n v="85.6"/>
    <n v="6"/>
    <n v="7"/>
    <n v="17578.650000000001"/>
    <d v="2025-05-18T00:00:00"/>
    <n v="3.1E-2"/>
    <x v="1"/>
    <x v="0"/>
    <n v="0"/>
    <n v="0"/>
    <n v="0"/>
    <n v="15"/>
    <n v="15"/>
  </r>
  <r>
    <x v="375"/>
    <s v="Crest Healthcare"/>
    <s v="Healthcare"/>
    <s v="West"/>
    <s v="Standard"/>
    <s v="Inbound"/>
    <n v="19"/>
    <n v="12"/>
    <n v="57.9"/>
    <n v="5"/>
    <n v="13"/>
    <n v="2676.31"/>
    <d v="2024-10-10T00:00:00"/>
    <n v="0.22700000000000001"/>
    <x v="2"/>
    <x v="0"/>
    <n v="0"/>
    <n v="0"/>
    <n v="15"/>
    <n v="0"/>
    <n v="15"/>
  </r>
  <r>
    <x v="376"/>
    <s v="Pioneer Industries"/>
    <s v="Telecom"/>
    <s v="East"/>
    <s v="Basic"/>
    <s v="Event"/>
    <n v="39"/>
    <n v="6"/>
    <n v="41.6"/>
    <n v="6"/>
    <n v="38"/>
    <n v="1598.9"/>
    <d v="2025-11-06T00:00:00"/>
    <n v="0.72799999999999998"/>
    <x v="0"/>
    <x v="1"/>
    <n v="30"/>
    <n v="15"/>
    <n v="15"/>
    <n v="15"/>
    <n v="75"/>
  </r>
  <r>
    <x v="377"/>
    <s v="Nova Manufacturing"/>
    <s v="IT Services"/>
    <s v="South"/>
    <s v="Standard"/>
    <s v="Partner"/>
    <n v="16"/>
    <n v="24"/>
    <n v="45.4"/>
    <n v="5"/>
    <n v="29"/>
    <n v="2078.79"/>
    <d v="2025-04-23T00:00:00"/>
    <n v="0.25600000000000001"/>
    <x v="2"/>
    <x v="0"/>
    <n v="15"/>
    <n v="15"/>
    <n v="0"/>
    <n v="0"/>
    <n v="30"/>
  </r>
  <r>
    <x v="378"/>
    <s v="Green Systems"/>
    <s v="Telecom"/>
    <s v="West"/>
    <s v="Premium"/>
    <s v="Event"/>
    <n v="38"/>
    <n v="12"/>
    <n v="75.900000000000006"/>
    <n v="1"/>
    <n v="2"/>
    <n v="4727.16"/>
    <d v="2025-07-23T00:00:00"/>
    <n v="0.04"/>
    <x v="1"/>
    <x v="0"/>
    <n v="0"/>
    <n v="0"/>
    <n v="15"/>
    <n v="0"/>
    <n v="15"/>
  </r>
  <r>
    <x v="379"/>
    <s v="Sky Systems"/>
    <s v="Manufacturing"/>
    <s v="South"/>
    <s v="Premium"/>
    <s v="Outbound"/>
    <n v="24"/>
    <n v="24"/>
    <n v="71.2"/>
    <n v="3"/>
    <n v="35"/>
    <n v="3361.72"/>
    <d v="2025-02-03T00:00:00"/>
    <n v="7.6999999999999999E-2"/>
    <x v="1"/>
    <x v="0"/>
    <n v="30"/>
    <n v="0"/>
    <n v="0"/>
    <n v="0"/>
    <n v="30"/>
  </r>
  <r>
    <x v="380"/>
    <s v="Apex Enterprises"/>
    <s v="IT Services"/>
    <s v="South"/>
    <s v="Premium"/>
    <s v="Event"/>
    <n v="25"/>
    <n v="24"/>
    <n v="69"/>
    <n v="5"/>
    <n v="35"/>
    <n v="3875.38"/>
    <d v="2025-10-06T00:00:00"/>
    <n v="0.17599999999999999"/>
    <x v="1"/>
    <x v="0"/>
    <n v="30"/>
    <n v="0"/>
    <n v="0"/>
    <n v="0"/>
    <n v="30"/>
  </r>
  <r>
    <x v="381"/>
    <s v="Green Holdings"/>
    <s v="Logistics"/>
    <s v="East"/>
    <s v="Premium"/>
    <s v="Outbound"/>
    <n v="34"/>
    <n v="12"/>
    <n v="50.9"/>
    <n v="6"/>
    <n v="34"/>
    <n v="2632.76"/>
    <d v="2025-05-28T00:00:00"/>
    <n v="0.45700000000000002"/>
    <x v="0"/>
    <x v="0"/>
    <n v="30"/>
    <n v="15"/>
    <n v="15"/>
    <n v="15"/>
    <n v="75"/>
  </r>
  <r>
    <x v="382"/>
    <s v="Vertex Networks"/>
    <s v="Logistics"/>
    <s v="South"/>
    <s v="Standard"/>
    <s v="Referral"/>
    <n v="43"/>
    <n v="12"/>
    <n v="47.9"/>
    <n v="13"/>
    <n v="11"/>
    <n v="2542.34"/>
    <d v="2025-12-08T00:00:00"/>
    <n v="0.29199999999999998"/>
    <x v="2"/>
    <x v="0"/>
    <n v="0"/>
    <n v="15"/>
    <n v="15"/>
    <n v="30"/>
    <n v="60"/>
  </r>
  <r>
    <x v="383"/>
    <s v="Blue Holdings"/>
    <s v="Telecom"/>
    <s v="North"/>
    <s v="Enterprise"/>
    <s v="Event"/>
    <n v="15"/>
    <n v="24"/>
    <n v="87.1"/>
    <n v="4"/>
    <n v="8"/>
    <n v="10859.96"/>
    <d v="2024-11-08T00:00:00"/>
    <n v="2.5000000000000001E-2"/>
    <x v="1"/>
    <x v="0"/>
    <n v="0"/>
    <n v="0"/>
    <n v="0"/>
    <n v="0"/>
    <n v="0"/>
  </r>
  <r>
    <x v="384"/>
    <s v="Green Enterprises"/>
    <s v="Education"/>
    <s v="East"/>
    <s v="Enterprise"/>
    <s v="Marketplace"/>
    <n v="10"/>
    <n v="36"/>
    <n v="85.9"/>
    <n v="2"/>
    <n v="11"/>
    <n v="4690.72"/>
    <d v="2025-11-06T00:00:00"/>
    <n v="1.2999999999999999E-2"/>
    <x v="1"/>
    <x v="0"/>
    <n v="0"/>
    <n v="0"/>
    <n v="0"/>
    <n v="0"/>
    <n v="0"/>
  </r>
  <r>
    <x v="385"/>
    <s v="Green Enterprises"/>
    <s v="Telecom"/>
    <s v="East"/>
    <s v="Basic"/>
    <s v="Inbound"/>
    <n v="12"/>
    <n v="6"/>
    <n v="36.1"/>
    <n v="6"/>
    <n v="5"/>
    <n v="996.01"/>
    <d v="2025-09-24T00:00:00"/>
    <n v="0.67900000000000005"/>
    <x v="0"/>
    <x v="1"/>
    <n v="0"/>
    <n v="30"/>
    <n v="15"/>
    <n v="15"/>
    <n v="60"/>
  </r>
  <r>
    <x v="386"/>
    <s v="Nova Networks"/>
    <s v="Manufacturing"/>
    <s v="South"/>
    <s v="Basic"/>
    <s v="Outbound"/>
    <n v="37"/>
    <n v="12"/>
    <n v="33"/>
    <n v="0"/>
    <n v="40"/>
    <n v="834.27"/>
    <d v="2024-11-22T00:00:00"/>
    <n v="0.436"/>
    <x v="0"/>
    <x v="1"/>
    <n v="30"/>
    <n v="30"/>
    <n v="15"/>
    <n v="0"/>
    <n v="75"/>
  </r>
  <r>
    <x v="387"/>
    <s v="Apex Services"/>
    <s v="Manufacturing"/>
    <s v="Central"/>
    <s v="Enterprise"/>
    <s v="Outbound"/>
    <n v="15"/>
    <n v="36"/>
    <n v="71.099999999999994"/>
    <n v="7"/>
    <n v="7"/>
    <n v="8005.16"/>
    <d v="2025-11-27T00:00:00"/>
    <n v="2.1000000000000001E-2"/>
    <x v="1"/>
    <x v="0"/>
    <n v="0"/>
    <n v="0"/>
    <n v="0"/>
    <n v="15"/>
    <n v="15"/>
  </r>
  <r>
    <x v="388"/>
    <s v="Quantum Industries"/>
    <s v="Education"/>
    <s v="East"/>
    <s v="Enterprise"/>
    <s v="Inbound"/>
    <n v="7"/>
    <n v="48"/>
    <n v="73.3"/>
    <n v="8"/>
    <n v="6"/>
    <n v="6466.32"/>
    <d v="2025-05-04T00:00:00"/>
    <n v="3.9E-2"/>
    <x v="1"/>
    <x v="0"/>
    <n v="0"/>
    <n v="0"/>
    <n v="0"/>
    <n v="15"/>
    <n v="15"/>
  </r>
  <r>
    <x v="389"/>
    <s v="Blue Labs"/>
    <s v="Telecom"/>
    <s v="Central"/>
    <s v="Enterprise"/>
    <s v="Event"/>
    <n v="3"/>
    <n v="12"/>
    <n v="70"/>
    <n v="5"/>
    <n v="26"/>
    <n v="11587.11"/>
    <d v="2024-11-24T00:00:00"/>
    <n v="0.255"/>
    <x v="2"/>
    <x v="0"/>
    <n v="15"/>
    <n v="0"/>
    <n v="15"/>
    <n v="0"/>
    <n v="30"/>
  </r>
  <r>
    <x v="390"/>
    <s v="Pioneer Solutions"/>
    <s v="Construction"/>
    <s v="North"/>
    <s v="Enterprise"/>
    <s v="Referral"/>
    <n v="7"/>
    <n v="24"/>
    <n v="34.299999999999997"/>
    <n v="3"/>
    <n v="8"/>
    <n v="5557.94"/>
    <d v="2024-09-15T00:00:00"/>
    <n v="0.28499999999999998"/>
    <x v="2"/>
    <x v="1"/>
    <n v="0"/>
    <n v="30"/>
    <n v="0"/>
    <n v="0"/>
    <n v="30"/>
  </r>
  <r>
    <x v="391"/>
    <s v="Pioneer Industries"/>
    <s v="Retail"/>
    <s v="East"/>
    <s v="Premium"/>
    <s v="Event"/>
    <n v="18"/>
    <n v="12"/>
    <n v="76.3"/>
    <n v="4"/>
    <n v="10"/>
    <n v="3634.7"/>
    <d v="2024-05-01T00:00:00"/>
    <n v="0.111"/>
    <x v="1"/>
    <x v="1"/>
    <n v="0"/>
    <n v="0"/>
    <n v="15"/>
    <n v="0"/>
    <n v="15"/>
  </r>
  <r>
    <x v="392"/>
    <s v="Apex Labs"/>
    <s v="Healthcare"/>
    <s v="Central"/>
    <s v="Premium"/>
    <s v="Outbound"/>
    <n v="25"/>
    <n v="12"/>
    <n v="85.5"/>
    <n v="5"/>
    <n v="16"/>
    <n v="3641.63"/>
    <d v="2024-05-04T00:00:00"/>
    <n v="0.127"/>
    <x v="1"/>
    <x v="0"/>
    <n v="15"/>
    <n v="0"/>
    <n v="15"/>
    <n v="0"/>
    <n v="30"/>
  </r>
  <r>
    <x v="393"/>
    <s v="Vertex Industries"/>
    <s v="Education"/>
    <s v="East"/>
    <s v="Premium"/>
    <s v="Event"/>
    <n v="19"/>
    <n v="36"/>
    <n v="52.7"/>
    <n v="5"/>
    <n v="19"/>
    <n v="3949.22"/>
    <d v="2025-09-21T00:00:00"/>
    <n v="6.9000000000000006E-2"/>
    <x v="1"/>
    <x v="0"/>
    <n v="15"/>
    <n v="15"/>
    <n v="0"/>
    <n v="0"/>
    <n v="30"/>
  </r>
  <r>
    <x v="394"/>
    <s v="Crest Systems"/>
    <s v="Healthcare"/>
    <s v="West"/>
    <s v="Basic"/>
    <s v="Marketplace"/>
    <n v="18"/>
    <n v="3"/>
    <n v="24.2"/>
    <n v="2"/>
    <n v="7"/>
    <n v="1282.22"/>
    <d v="2024-12-04T00:00:00"/>
    <n v="0.51400000000000001"/>
    <x v="0"/>
    <x v="1"/>
    <n v="0"/>
    <n v="30"/>
    <n v="25"/>
    <n v="0"/>
    <n v="55"/>
  </r>
  <r>
    <x v="395"/>
    <s v="Vertex Systems"/>
    <s v="Energy"/>
    <s v="South"/>
    <s v="Premium"/>
    <s v="Inbound"/>
    <n v="43"/>
    <n v="24"/>
    <n v="59.4"/>
    <n v="4"/>
    <n v="6"/>
    <n v="3712.94"/>
    <d v="2025-03-14T00:00:00"/>
    <n v="7.3999999999999996E-2"/>
    <x v="1"/>
    <x v="0"/>
    <n v="0"/>
    <n v="0"/>
    <n v="0"/>
    <n v="0"/>
    <n v="0"/>
  </r>
  <r>
    <x v="396"/>
    <s v="Sky Manufacturing"/>
    <s v="Telecom"/>
    <s v="North"/>
    <s v="Standard"/>
    <s v="Outbound"/>
    <n v="18"/>
    <n v="6"/>
    <n v="52.7"/>
    <n v="5"/>
    <n v="7"/>
    <n v="2194.59"/>
    <d v="2025-10-28T00:00:00"/>
    <n v="0.28699999999999998"/>
    <x v="2"/>
    <x v="0"/>
    <n v="0"/>
    <n v="15"/>
    <n v="15"/>
    <n v="0"/>
    <n v="30"/>
  </r>
  <r>
    <x v="397"/>
    <s v="Nova Healthcare"/>
    <s v="Retail"/>
    <s v="South"/>
    <s v="Premium"/>
    <s v="Event"/>
    <n v="21"/>
    <n v="24"/>
    <n v="73.900000000000006"/>
    <n v="3"/>
    <n v="6"/>
    <n v="4237.1099999999997"/>
    <d v="2025-06-18T00:00:00"/>
    <n v="5.2999999999999999E-2"/>
    <x v="1"/>
    <x v="0"/>
    <n v="0"/>
    <n v="0"/>
    <n v="0"/>
    <n v="0"/>
    <n v="0"/>
  </r>
  <r>
    <x v="398"/>
    <s v="Vertex Networks"/>
    <s v="Education"/>
    <s v="South"/>
    <s v="Standard"/>
    <s v="Inbound"/>
    <n v="21"/>
    <n v="24"/>
    <n v="48.7"/>
    <n v="1"/>
    <n v="27"/>
    <n v="2603.9899999999998"/>
    <d v="2026-01-14T00:00:00"/>
    <n v="0.248"/>
    <x v="2"/>
    <x v="0"/>
    <n v="15"/>
    <n v="15"/>
    <n v="0"/>
    <n v="0"/>
    <n v="30"/>
  </r>
  <r>
    <x v="399"/>
    <s v="Orion Enterprises"/>
    <s v="Education"/>
    <s v="Central"/>
    <s v="Standard"/>
    <s v="Partner"/>
    <n v="13"/>
    <n v="12"/>
    <n v="38.5"/>
    <n v="7"/>
    <n v="5"/>
    <n v="2219.44"/>
    <d v="2025-03-14T00:00:00"/>
    <n v="0.59399999999999997"/>
    <x v="0"/>
    <x v="0"/>
    <n v="0"/>
    <n v="30"/>
    <n v="15"/>
    <n v="15"/>
    <n v="60"/>
  </r>
  <r>
    <x v="400"/>
    <s v="Blue Systems"/>
    <s v="IT Services"/>
    <s v="South"/>
    <s v="Basic"/>
    <s v="Inbound"/>
    <n v="2"/>
    <n v="6"/>
    <n v="25.2"/>
    <n v="6"/>
    <n v="68"/>
    <n v="1229.24"/>
    <d v="2024-05-18T00:00:00"/>
    <n v="0.96799999999999997"/>
    <x v="0"/>
    <x v="1"/>
    <n v="30"/>
    <n v="30"/>
    <n v="15"/>
    <n v="15"/>
    <n v="90"/>
  </r>
  <r>
    <x v="401"/>
    <s v="Crest Healthcare"/>
    <s v="Energy"/>
    <s v="Central"/>
    <s v="Standard"/>
    <s v="Referral"/>
    <n v="24"/>
    <n v="12"/>
    <n v="59.4"/>
    <n v="7"/>
    <n v="23"/>
    <n v="1781.06"/>
    <d v="2024-11-06T00:00:00"/>
    <n v="0.34599999999999997"/>
    <x v="2"/>
    <x v="0"/>
    <n v="15"/>
    <n v="0"/>
    <n v="15"/>
    <n v="15"/>
    <n v="45"/>
  </r>
  <r>
    <x v="402"/>
    <s v="Orion Services"/>
    <s v="Finance"/>
    <s v="Central"/>
    <s v="Basic"/>
    <s v="Event"/>
    <n v="35"/>
    <n v="12"/>
    <n v="46.2"/>
    <n v="3"/>
    <n v="19"/>
    <n v="1902.1"/>
    <d v="2024-06-06T00:00:00"/>
    <n v="0.42499999999999999"/>
    <x v="0"/>
    <x v="1"/>
    <n v="15"/>
    <n v="15"/>
    <n v="15"/>
    <n v="0"/>
    <n v="45"/>
  </r>
  <r>
    <x v="403"/>
    <s v="Nova Systems"/>
    <s v="Telecom"/>
    <s v="South"/>
    <s v="Basic"/>
    <s v="Referral"/>
    <n v="33"/>
    <n v="6"/>
    <n v="52.7"/>
    <n v="9"/>
    <n v="34"/>
    <n v="1338.24"/>
    <d v="2025-08-25T00:00:00"/>
    <n v="0.59"/>
    <x v="0"/>
    <x v="1"/>
    <n v="30"/>
    <n v="15"/>
    <n v="15"/>
    <n v="15"/>
    <n v="75"/>
  </r>
  <r>
    <x v="404"/>
    <s v="Prime Solutions"/>
    <s v="Healthcare"/>
    <s v="South"/>
    <s v="Enterprise"/>
    <s v="Marketplace"/>
    <n v="18"/>
    <n v="24"/>
    <n v="62.4"/>
    <n v="9"/>
    <n v="7"/>
    <n v="10389.91"/>
    <d v="2025-02-01T00:00:00"/>
    <n v="6.2E-2"/>
    <x v="1"/>
    <x v="0"/>
    <n v="0"/>
    <n v="0"/>
    <n v="0"/>
    <n v="15"/>
    <n v="15"/>
  </r>
  <r>
    <x v="405"/>
    <s v="Crest Industries"/>
    <s v="Energy"/>
    <s v="Central"/>
    <s v="Basic"/>
    <s v="Outbound"/>
    <n v="9"/>
    <n v="6"/>
    <n v="56.1"/>
    <n v="1"/>
    <n v="16"/>
    <n v="1536.99"/>
    <d v="2024-04-08T00:00:00"/>
    <n v="0.376"/>
    <x v="0"/>
    <x v="0"/>
    <n v="15"/>
    <n v="0"/>
    <n v="15"/>
    <n v="0"/>
    <n v="30"/>
  </r>
  <r>
    <x v="406"/>
    <s v="Prime Healthcare"/>
    <s v="Healthcare"/>
    <s v="Central"/>
    <s v="Standard"/>
    <s v="Partner"/>
    <n v="33"/>
    <n v="24"/>
    <n v="31.1"/>
    <n v="8"/>
    <n v="36"/>
    <n v="3147.92"/>
    <d v="2024-03-10T00:00:00"/>
    <n v="0.74"/>
    <x v="0"/>
    <x v="1"/>
    <n v="30"/>
    <n v="30"/>
    <n v="0"/>
    <n v="15"/>
    <n v="75"/>
  </r>
  <r>
    <x v="407"/>
    <s v="Pioneer Technologies"/>
    <s v="IT Services"/>
    <s v="South"/>
    <s v="Premium"/>
    <s v="Outbound"/>
    <n v="4"/>
    <n v="24"/>
    <n v="76.5"/>
    <n v="7"/>
    <n v="6"/>
    <n v="6582.43"/>
    <d v="2024-04-07T00:00:00"/>
    <n v="9.9000000000000005E-2"/>
    <x v="1"/>
    <x v="0"/>
    <n v="0"/>
    <n v="0"/>
    <n v="0"/>
    <n v="15"/>
    <n v="15"/>
  </r>
  <r>
    <x v="408"/>
    <s v="Green Services"/>
    <s v="Energy"/>
    <s v="South"/>
    <s v="Premium"/>
    <s v="Outbound"/>
    <n v="5"/>
    <n v="24"/>
    <n v="38.1"/>
    <n v="4"/>
    <n v="15"/>
    <n v="2400.2399999999998"/>
    <d v="2025-07-01T00:00:00"/>
    <n v="0.20499999999999999"/>
    <x v="2"/>
    <x v="0"/>
    <n v="0"/>
    <n v="30"/>
    <n v="0"/>
    <n v="0"/>
    <n v="30"/>
  </r>
  <r>
    <x v="409"/>
    <s v="Vertex Solutions"/>
    <s v="IT Services"/>
    <s v="East"/>
    <s v="Basic"/>
    <s v="Outbound"/>
    <n v="37"/>
    <n v="6"/>
    <n v="31.5"/>
    <n v="7"/>
    <n v="6"/>
    <n v="1393.63"/>
    <d v="2024-07-22T00:00:00"/>
    <n v="0.58499999999999996"/>
    <x v="0"/>
    <x v="1"/>
    <n v="0"/>
    <n v="30"/>
    <n v="15"/>
    <n v="15"/>
    <n v="60"/>
  </r>
  <r>
    <x v="410"/>
    <s v="Crest Services"/>
    <s v="Healthcare"/>
    <s v="West"/>
    <s v="Premium"/>
    <s v="Partner"/>
    <n v="25"/>
    <n v="12"/>
    <n v="82.7"/>
    <n v="4"/>
    <n v="30"/>
    <n v="5915.2"/>
    <d v="2025-09-16T00:00:00"/>
    <n v="0.23400000000000001"/>
    <x v="2"/>
    <x v="0"/>
    <n v="15"/>
    <n v="0"/>
    <n v="15"/>
    <n v="0"/>
    <n v="30"/>
  </r>
  <r>
    <x v="411"/>
    <s v="Pioneer Labs"/>
    <s v="Construction"/>
    <s v="South"/>
    <s v="Premium"/>
    <s v="Inbound"/>
    <n v="16"/>
    <n v="24"/>
    <n v="69"/>
    <n v="6"/>
    <n v="69"/>
    <n v="3707.09"/>
    <d v="2025-03-07T00:00:00"/>
    <n v="0.434"/>
    <x v="0"/>
    <x v="0"/>
    <n v="30"/>
    <n v="0"/>
    <n v="0"/>
    <n v="15"/>
    <n v="45"/>
  </r>
  <r>
    <x v="412"/>
    <s v="Nova Services"/>
    <s v="Construction"/>
    <s v="West"/>
    <s v="Standard"/>
    <s v="Event"/>
    <n v="28"/>
    <n v="12"/>
    <n v="40.4"/>
    <n v="13"/>
    <n v="11"/>
    <n v="2311.44"/>
    <d v="2025-04-25T00:00:00"/>
    <n v="0.56000000000000005"/>
    <x v="0"/>
    <x v="0"/>
    <n v="0"/>
    <n v="15"/>
    <n v="15"/>
    <n v="30"/>
    <n v="60"/>
  </r>
  <r>
    <x v="413"/>
    <s v="Prime Manufacturing"/>
    <s v="Finance"/>
    <s v="North"/>
    <s v="Standard"/>
    <s v="Outbound"/>
    <n v="34"/>
    <n v="12"/>
    <n v="47.8"/>
    <n v="4"/>
    <n v="16"/>
    <n v="2787.32"/>
    <d v="2024-06-29T00:00:00"/>
    <n v="0.20799999999999999"/>
    <x v="2"/>
    <x v="0"/>
    <n v="15"/>
    <n v="15"/>
    <n v="15"/>
    <n v="0"/>
    <n v="45"/>
  </r>
  <r>
    <x v="414"/>
    <s v="Crest Solutions"/>
    <s v="Logistics"/>
    <s v="North"/>
    <s v="Enterprise"/>
    <s v="Partner"/>
    <n v="7"/>
    <n v="36"/>
    <n v="76.2"/>
    <n v="5"/>
    <n v="15"/>
    <n v="7477.42"/>
    <d v="2025-11-28T00:00:00"/>
    <n v="3.5999999999999997E-2"/>
    <x v="1"/>
    <x v="0"/>
    <n v="0"/>
    <n v="0"/>
    <n v="0"/>
    <n v="0"/>
    <n v="0"/>
  </r>
  <r>
    <x v="415"/>
    <s v="Crest Industries"/>
    <s v="Retail"/>
    <s v="South"/>
    <s v="Enterprise"/>
    <s v="Partner"/>
    <n v="28"/>
    <n v="24"/>
    <n v="78.2"/>
    <n v="3"/>
    <n v="17"/>
    <n v="5919.61"/>
    <d v="2025-02-05T00:00:00"/>
    <n v="2.7E-2"/>
    <x v="1"/>
    <x v="0"/>
    <n v="15"/>
    <n v="0"/>
    <n v="0"/>
    <n v="0"/>
    <n v="15"/>
  </r>
  <r>
    <x v="416"/>
    <s v="Blue Logistics"/>
    <s v="Manufacturing"/>
    <s v="South"/>
    <s v="Premium"/>
    <s v="Referral"/>
    <n v="14"/>
    <n v="24"/>
    <n v="78"/>
    <n v="5"/>
    <n v="74"/>
    <n v="3566.93"/>
    <d v="2024-12-23T00:00:00"/>
    <n v="0.32500000000000001"/>
    <x v="2"/>
    <x v="1"/>
    <n v="30"/>
    <n v="0"/>
    <n v="0"/>
    <n v="0"/>
    <n v="30"/>
  </r>
  <r>
    <x v="417"/>
    <s v="Green Manufacturing"/>
    <s v="Healthcare"/>
    <s v="South"/>
    <s v="Basic"/>
    <s v="Inbound"/>
    <n v="37"/>
    <n v="12"/>
    <n v="31.5"/>
    <n v="3"/>
    <n v="12"/>
    <n v="937.81"/>
    <d v="2025-09-29T00:00:00"/>
    <n v="0.629"/>
    <x v="0"/>
    <x v="1"/>
    <n v="0"/>
    <n v="30"/>
    <n v="15"/>
    <n v="0"/>
    <n v="45"/>
  </r>
  <r>
    <x v="418"/>
    <s v="Blue Solutions"/>
    <s v="Logistics"/>
    <s v="East"/>
    <s v="Standard"/>
    <s v="Inbound"/>
    <n v="11"/>
    <n v="24"/>
    <n v="33.700000000000003"/>
    <n v="10"/>
    <n v="28"/>
    <n v="2621.51"/>
    <d v="2024-03-21T00:00:00"/>
    <n v="0.51600000000000001"/>
    <x v="0"/>
    <x v="0"/>
    <n v="15"/>
    <n v="30"/>
    <n v="0"/>
    <n v="15"/>
    <n v="60"/>
  </r>
  <r>
    <x v="419"/>
    <s v="Quantum Manufacturing"/>
    <s v="Education"/>
    <s v="South"/>
    <s v="Premium"/>
    <s v="Outbound"/>
    <n v="30"/>
    <n v="12"/>
    <n v="61.9"/>
    <n v="11"/>
    <n v="0"/>
    <n v="4041.15"/>
    <d v="2025-03-11T00:00:00"/>
    <n v="0.23899999999999999"/>
    <x v="2"/>
    <x v="0"/>
    <n v="0"/>
    <n v="0"/>
    <n v="15"/>
    <n v="30"/>
    <n v="45"/>
  </r>
  <r>
    <x v="420"/>
    <s v="Blue Industries"/>
    <s v="Education"/>
    <s v="North"/>
    <s v="Basic"/>
    <s v="Outbound"/>
    <n v="8"/>
    <n v="6"/>
    <n v="27.5"/>
    <n v="9"/>
    <n v="4"/>
    <n v="1020.3"/>
    <d v="2025-08-05T00:00:00"/>
    <n v="0.86799999999999999"/>
    <x v="0"/>
    <x v="1"/>
    <n v="0"/>
    <n v="30"/>
    <n v="15"/>
    <n v="15"/>
    <n v="60"/>
  </r>
  <r>
    <x v="421"/>
    <s v="Green Networks"/>
    <s v="Education"/>
    <s v="South"/>
    <s v="Standard"/>
    <s v="Partner"/>
    <n v="31"/>
    <n v="24"/>
    <n v="32.4"/>
    <n v="4"/>
    <n v="18"/>
    <n v="1095.26"/>
    <d v="2025-09-29T00:00:00"/>
    <n v="0.35599999999999998"/>
    <x v="0"/>
    <x v="0"/>
    <n v="15"/>
    <n v="30"/>
    <n v="0"/>
    <n v="0"/>
    <n v="45"/>
  </r>
  <r>
    <x v="422"/>
    <s v="Nova Technologies"/>
    <s v="IT Services"/>
    <s v="Central"/>
    <s v="Premium"/>
    <s v="Outbound"/>
    <n v="35"/>
    <n v="24"/>
    <n v="71.599999999999994"/>
    <n v="9"/>
    <n v="8"/>
    <n v="4096.7700000000004"/>
    <d v="2024-06-19T00:00:00"/>
    <n v="0.11"/>
    <x v="1"/>
    <x v="0"/>
    <n v="0"/>
    <n v="0"/>
    <n v="0"/>
    <n v="15"/>
    <n v="15"/>
  </r>
  <r>
    <x v="423"/>
    <s v="Blue Manufacturing"/>
    <s v="Retail"/>
    <s v="South"/>
    <s v="Standard"/>
    <s v="Partner"/>
    <n v="51"/>
    <n v="12"/>
    <n v="47.4"/>
    <n v="5"/>
    <n v="61"/>
    <n v="1708.88"/>
    <d v="2024-12-08T00:00:00"/>
    <n v="0.56000000000000005"/>
    <x v="0"/>
    <x v="1"/>
    <n v="30"/>
    <n v="15"/>
    <n v="15"/>
    <n v="0"/>
    <n v="60"/>
  </r>
  <r>
    <x v="424"/>
    <s v="Sky Services"/>
    <s v="IT Services"/>
    <s v="South"/>
    <s v="Premium"/>
    <s v="Marketplace"/>
    <n v="12"/>
    <n v="36"/>
    <n v="71.7"/>
    <n v="11"/>
    <n v="3"/>
    <n v="3334.35"/>
    <d v="2024-10-18T00:00:00"/>
    <n v="4.7E-2"/>
    <x v="1"/>
    <x v="0"/>
    <n v="0"/>
    <n v="0"/>
    <n v="0"/>
    <n v="30"/>
    <n v="30"/>
  </r>
  <r>
    <x v="425"/>
    <s v="Omni Technologies"/>
    <s v="Finance"/>
    <s v="East"/>
    <s v="Enterprise"/>
    <s v="Inbound"/>
    <n v="43"/>
    <n v="24"/>
    <n v="65.3"/>
    <n v="7"/>
    <n v="10"/>
    <n v="10056.92"/>
    <d v="2026-02-20T00:00:00"/>
    <n v="6.5000000000000002E-2"/>
    <x v="1"/>
    <x v="0"/>
    <n v="0"/>
    <n v="0"/>
    <n v="0"/>
    <n v="15"/>
    <n v="15"/>
  </r>
  <r>
    <x v="426"/>
    <s v="Omni Services"/>
    <s v="Retail"/>
    <s v="Central"/>
    <s v="Standard"/>
    <s v="Inbound"/>
    <n v="8"/>
    <n v="12"/>
    <n v="55.8"/>
    <n v="2"/>
    <n v="9"/>
    <n v="2849.51"/>
    <d v="2025-08-16T00:00:00"/>
    <n v="0.188"/>
    <x v="2"/>
    <x v="0"/>
    <n v="0"/>
    <n v="0"/>
    <n v="15"/>
    <n v="0"/>
    <n v="15"/>
  </r>
  <r>
    <x v="427"/>
    <s v="Quantum Manufacturing"/>
    <s v="Energy"/>
    <s v="South"/>
    <s v="Enterprise"/>
    <s v="Referral"/>
    <n v="20"/>
    <n v="12"/>
    <n v="55.2"/>
    <n v="15"/>
    <n v="5"/>
    <n v="12470.17"/>
    <d v="2025-01-02T00:00:00"/>
    <n v="0.34"/>
    <x v="2"/>
    <x v="0"/>
    <n v="0"/>
    <n v="0"/>
    <n v="15"/>
    <n v="30"/>
    <n v="45"/>
  </r>
  <r>
    <x v="428"/>
    <s v="Prime Healthcare"/>
    <s v="Healthcare"/>
    <s v="West"/>
    <s v="Basic"/>
    <s v="Event"/>
    <n v="20"/>
    <n v="3"/>
    <n v="27.1"/>
    <n v="6"/>
    <n v="22"/>
    <n v="1399.02"/>
    <d v="2024-08-01T00:00:00"/>
    <n v="0.81499999999999995"/>
    <x v="0"/>
    <x v="1"/>
    <n v="15"/>
    <n v="30"/>
    <n v="25"/>
    <n v="15"/>
    <n v="85"/>
  </r>
  <r>
    <x v="429"/>
    <s v="Quantum Networks"/>
    <s v="IT Services"/>
    <s v="West"/>
    <s v="Enterprise"/>
    <s v="Outbound"/>
    <n v="9"/>
    <n v="12"/>
    <n v="75.099999999999994"/>
    <n v="5"/>
    <n v="11"/>
    <n v="13397.32"/>
    <d v="2024-07-02T00:00:00"/>
    <n v="0.16500000000000001"/>
    <x v="1"/>
    <x v="0"/>
    <n v="0"/>
    <n v="0"/>
    <n v="15"/>
    <n v="0"/>
    <n v="15"/>
  </r>
  <r>
    <x v="430"/>
    <s v="Sky Technologies"/>
    <s v="IT Services"/>
    <s v="East"/>
    <s v="Basic"/>
    <s v="Inbound"/>
    <n v="9"/>
    <n v="12"/>
    <n v="61.9"/>
    <n v="3"/>
    <n v="33"/>
    <n v="952.93"/>
    <d v="2026-02-22T00:00:00"/>
    <n v="0.41"/>
    <x v="0"/>
    <x v="0"/>
    <n v="30"/>
    <n v="0"/>
    <n v="15"/>
    <n v="0"/>
    <n v="45"/>
  </r>
  <r>
    <x v="431"/>
    <s v="Orion Healthcare"/>
    <s v="Education"/>
    <s v="North"/>
    <s v="Basic"/>
    <s v="Marketplace"/>
    <n v="3"/>
    <n v="6"/>
    <n v="42.4"/>
    <n v="4"/>
    <n v="9"/>
    <n v="833.54"/>
    <d v="2025-04-27T00:00:00"/>
    <n v="0.629"/>
    <x v="0"/>
    <x v="1"/>
    <n v="0"/>
    <n v="15"/>
    <n v="15"/>
    <n v="0"/>
    <n v="30"/>
  </r>
  <r>
    <x v="432"/>
    <s v="Prime Holdings"/>
    <s v="Finance"/>
    <s v="West"/>
    <s v="Premium"/>
    <s v="Inbound"/>
    <n v="34"/>
    <n v="24"/>
    <n v="78.900000000000006"/>
    <n v="1"/>
    <n v="7"/>
    <n v="4586.07"/>
    <d v="2025-08-08T00:00:00"/>
    <n v="4.2999999999999997E-2"/>
    <x v="1"/>
    <x v="0"/>
    <n v="0"/>
    <n v="0"/>
    <n v="0"/>
    <n v="0"/>
    <n v="0"/>
  </r>
  <r>
    <x v="433"/>
    <s v="Vertex Solutions"/>
    <s v="IT Services"/>
    <s v="North"/>
    <s v="Standard"/>
    <s v="Partner"/>
    <n v="36"/>
    <n v="24"/>
    <n v="73"/>
    <n v="3"/>
    <n v="8"/>
    <n v="3011.28"/>
    <d v="2024-06-20T00:00:00"/>
    <n v="0.02"/>
    <x v="1"/>
    <x v="0"/>
    <n v="0"/>
    <n v="0"/>
    <n v="0"/>
    <n v="0"/>
    <n v="0"/>
  </r>
  <r>
    <x v="434"/>
    <s v="Prime Networks"/>
    <s v="IT Services"/>
    <s v="East"/>
    <s v="Enterprise"/>
    <s v="Inbound"/>
    <n v="9"/>
    <n v="36"/>
    <n v="100"/>
    <n v="3"/>
    <n v="22"/>
    <n v="9937.0499999999993"/>
    <d v="2025-08-26T00:00:00"/>
    <n v="1.7000000000000001E-2"/>
    <x v="1"/>
    <x v="0"/>
    <n v="15"/>
    <n v="0"/>
    <n v="0"/>
    <n v="0"/>
    <n v="15"/>
  </r>
  <r>
    <x v="435"/>
    <s v="Vertex Networks"/>
    <s v="Logistics"/>
    <s v="West"/>
    <s v="Standard"/>
    <s v="Referral"/>
    <n v="9"/>
    <n v="12"/>
    <n v="53.5"/>
    <n v="2"/>
    <n v="17"/>
    <n v="2839.45"/>
    <d v="2024-08-19T00:00:00"/>
    <n v="0.17799999999999999"/>
    <x v="1"/>
    <x v="0"/>
    <n v="15"/>
    <n v="15"/>
    <n v="15"/>
    <n v="0"/>
    <n v="45"/>
  </r>
  <r>
    <x v="436"/>
    <s v="Crest Healthcare"/>
    <s v="IT Services"/>
    <s v="North"/>
    <s v="Standard"/>
    <s v="Partner"/>
    <n v="16"/>
    <n v="12"/>
    <n v="73"/>
    <n v="4"/>
    <n v="16"/>
    <n v="2757.12"/>
    <d v="2025-09-05T00:00:00"/>
    <n v="0.13200000000000001"/>
    <x v="1"/>
    <x v="0"/>
    <n v="15"/>
    <n v="0"/>
    <n v="15"/>
    <n v="0"/>
    <n v="30"/>
  </r>
  <r>
    <x v="437"/>
    <s v="Pioneer Technologies"/>
    <s v="Telecom"/>
    <s v="West"/>
    <s v="Standard"/>
    <s v="Referral"/>
    <n v="14"/>
    <n v="24"/>
    <n v="67.2"/>
    <n v="2"/>
    <n v="25"/>
    <n v="2597.9499999999998"/>
    <d v="2025-12-25T00:00:00"/>
    <n v="0.16800000000000001"/>
    <x v="1"/>
    <x v="0"/>
    <n v="15"/>
    <n v="0"/>
    <n v="0"/>
    <n v="0"/>
    <n v="15"/>
  </r>
  <r>
    <x v="438"/>
    <s v="Blue Industries"/>
    <s v="Logistics"/>
    <s v="North"/>
    <s v="Standard"/>
    <s v="Partner"/>
    <n v="27"/>
    <n v="6"/>
    <n v="65"/>
    <n v="5"/>
    <n v="5"/>
    <n v="3597.28"/>
    <d v="2024-12-06T00:00:00"/>
    <n v="0.27600000000000002"/>
    <x v="2"/>
    <x v="0"/>
    <n v="0"/>
    <n v="0"/>
    <n v="15"/>
    <n v="0"/>
    <n v="15"/>
  </r>
  <r>
    <x v="439"/>
    <s v="Sky Holdings"/>
    <s v="IT Services"/>
    <s v="West"/>
    <s v="Standard"/>
    <s v="Referral"/>
    <n v="18"/>
    <n v="6"/>
    <n v="77.3"/>
    <n v="4"/>
    <n v="4"/>
    <n v="3006.67"/>
    <d v="2025-12-17T00:00:00"/>
    <n v="9.6000000000000002E-2"/>
    <x v="1"/>
    <x v="0"/>
    <n v="0"/>
    <n v="0"/>
    <n v="15"/>
    <n v="0"/>
    <n v="15"/>
  </r>
  <r>
    <x v="440"/>
    <s v="Omni Networks"/>
    <s v="IT Services"/>
    <s v="South"/>
    <s v="Premium"/>
    <s v="Event"/>
    <n v="27"/>
    <n v="12"/>
    <n v="63"/>
    <n v="9"/>
    <n v="27"/>
    <n v="4792.96"/>
    <d v="2025-01-30T00:00:00"/>
    <n v="0.27"/>
    <x v="2"/>
    <x v="1"/>
    <n v="15"/>
    <n v="0"/>
    <n v="15"/>
    <n v="15"/>
    <n v="45"/>
  </r>
  <r>
    <x v="441"/>
    <s v="Vertex Holdings"/>
    <s v="Construction"/>
    <s v="North"/>
    <s v="Premium"/>
    <s v="Referral"/>
    <n v="22"/>
    <n v="12"/>
    <n v="53"/>
    <n v="4"/>
    <n v="13"/>
    <n v="3842.54"/>
    <d v="2025-10-09T00:00:00"/>
    <n v="0.24099999999999999"/>
    <x v="2"/>
    <x v="1"/>
    <n v="0"/>
    <n v="15"/>
    <n v="15"/>
    <n v="0"/>
    <n v="30"/>
  </r>
  <r>
    <x v="442"/>
    <s v="Prime Holdings"/>
    <s v="Healthcare"/>
    <s v="North"/>
    <s v="Enterprise"/>
    <s v="Inbound"/>
    <n v="41"/>
    <n v="24"/>
    <n v="77.8"/>
    <n v="3"/>
    <n v="15"/>
    <n v="7158.15"/>
    <d v="2025-01-23T00:00:00"/>
    <n v="5.8999999999999997E-2"/>
    <x v="1"/>
    <x v="0"/>
    <n v="0"/>
    <n v="0"/>
    <n v="0"/>
    <n v="0"/>
    <n v="0"/>
  </r>
  <r>
    <x v="443"/>
    <s v="Prime Healthcare"/>
    <s v="Healthcare"/>
    <s v="Central"/>
    <s v="Enterprise"/>
    <s v="Inbound"/>
    <n v="26"/>
    <n v="36"/>
    <n v="71.8"/>
    <n v="7"/>
    <n v="22"/>
    <n v="10094.9"/>
    <d v="2024-06-10T00:00:00"/>
    <n v="6.3E-2"/>
    <x v="1"/>
    <x v="0"/>
    <n v="15"/>
    <n v="0"/>
    <n v="0"/>
    <n v="15"/>
    <n v="30"/>
  </r>
  <r>
    <x v="444"/>
    <s v="Orion Enterprises"/>
    <s v="Telecom"/>
    <s v="North"/>
    <s v="Standard"/>
    <s v="Inbound"/>
    <n v="24"/>
    <n v="6"/>
    <n v="58.8"/>
    <n v="9"/>
    <n v="28"/>
    <n v="2024"/>
    <d v="2025-06-29T00:00:00"/>
    <n v="0.61699999999999999"/>
    <x v="0"/>
    <x v="1"/>
    <n v="15"/>
    <n v="0"/>
    <n v="15"/>
    <n v="15"/>
    <n v="45"/>
  </r>
  <r>
    <x v="445"/>
    <s v="Quantum Industries"/>
    <s v="Construction"/>
    <s v="North"/>
    <s v="Premium"/>
    <s v="Outbound"/>
    <n v="22"/>
    <n v="24"/>
    <n v="77.8"/>
    <n v="3"/>
    <n v="27"/>
    <n v="2337.54"/>
    <d v="2024-10-21T00:00:00"/>
    <n v="8.5000000000000006E-2"/>
    <x v="1"/>
    <x v="0"/>
    <n v="15"/>
    <n v="0"/>
    <n v="0"/>
    <n v="0"/>
    <n v="15"/>
  </r>
  <r>
    <x v="446"/>
    <s v="Quantum Labs"/>
    <s v="Construction"/>
    <s v="South"/>
    <s v="Standard"/>
    <s v="Inbound"/>
    <n v="42"/>
    <n v="6"/>
    <n v="41.3"/>
    <n v="2"/>
    <n v="41"/>
    <n v="3401.23"/>
    <d v="2024-04-22T00:00:00"/>
    <n v="0.41899999999999998"/>
    <x v="0"/>
    <x v="1"/>
    <n v="30"/>
    <n v="15"/>
    <n v="15"/>
    <n v="0"/>
    <n v="60"/>
  </r>
  <r>
    <x v="447"/>
    <s v="Nova Labs"/>
    <s v="Education"/>
    <s v="East"/>
    <s v="Premium"/>
    <s v="Outbound"/>
    <n v="23"/>
    <n v="12"/>
    <n v="56.3"/>
    <n v="4"/>
    <n v="20"/>
    <n v="5159.79"/>
    <d v="2025-06-16T00:00:00"/>
    <n v="0.30599999999999999"/>
    <x v="2"/>
    <x v="0"/>
    <n v="15"/>
    <n v="0"/>
    <n v="15"/>
    <n v="0"/>
    <n v="30"/>
  </r>
  <r>
    <x v="448"/>
    <s v="Orion Technologies"/>
    <s v="Healthcare"/>
    <s v="East"/>
    <s v="Standard"/>
    <s v="Inbound"/>
    <n v="18"/>
    <n v="12"/>
    <n v="54.1"/>
    <n v="8"/>
    <n v="7"/>
    <n v="2817.73"/>
    <d v="2025-04-24T00:00:00"/>
    <n v="0.27300000000000002"/>
    <x v="2"/>
    <x v="1"/>
    <n v="0"/>
    <n v="15"/>
    <n v="15"/>
    <n v="15"/>
    <n v="45"/>
  </r>
  <r>
    <x v="449"/>
    <s v="Sky Logistics"/>
    <s v="IT Services"/>
    <s v="North"/>
    <s v="Enterprise"/>
    <s v="Outbound"/>
    <n v="25"/>
    <n v="48"/>
    <n v="75.3"/>
    <n v="1"/>
    <n v="6"/>
    <n v="9304.09"/>
    <d v="2026-01-05T00:00:00"/>
    <n v="7.0000000000000001E-3"/>
    <x v="1"/>
    <x v="0"/>
    <n v="0"/>
    <n v="0"/>
    <n v="0"/>
    <n v="0"/>
    <n v="0"/>
  </r>
  <r>
    <x v="450"/>
    <s v="Vertex Services"/>
    <s v="Education"/>
    <s v="South"/>
    <s v="Premium"/>
    <s v="Inbound"/>
    <n v="6"/>
    <n v="36"/>
    <n v="37"/>
    <n v="4"/>
    <n v="5"/>
    <n v="3156.54"/>
    <d v="2024-04-30T00:00:00"/>
    <n v="0.09"/>
    <x v="1"/>
    <x v="1"/>
    <n v="0"/>
    <n v="30"/>
    <n v="0"/>
    <n v="0"/>
    <n v="30"/>
  </r>
  <r>
    <x v="451"/>
    <s v="Sky Manufacturing"/>
    <s v="Finance"/>
    <s v="South"/>
    <s v="Enterprise"/>
    <s v="Outbound"/>
    <n v="6"/>
    <n v="48"/>
    <n v="69"/>
    <n v="3"/>
    <n v="26"/>
    <n v="7962.61"/>
    <d v="2025-01-06T00:00:00"/>
    <n v="2.5000000000000001E-2"/>
    <x v="1"/>
    <x v="0"/>
    <n v="15"/>
    <n v="0"/>
    <n v="0"/>
    <n v="0"/>
    <n v="15"/>
  </r>
  <r>
    <x v="452"/>
    <s v="Orion Networks"/>
    <s v="Retail"/>
    <s v="North"/>
    <s v="Enterprise"/>
    <s v="Marketplace"/>
    <n v="28"/>
    <n v="36"/>
    <n v="80.2"/>
    <n v="5"/>
    <n v="14"/>
    <n v="4808.2700000000004"/>
    <d v="2024-08-14T00:00:00"/>
    <n v="2.1999999999999999E-2"/>
    <x v="1"/>
    <x v="0"/>
    <n v="0"/>
    <n v="0"/>
    <n v="0"/>
    <n v="0"/>
    <n v="0"/>
  </r>
  <r>
    <x v="453"/>
    <s v="Sky Industries"/>
    <s v="Energy"/>
    <s v="South"/>
    <s v="Enterprise"/>
    <s v="Inbound"/>
    <n v="34"/>
    <n v="36"/>
    <n v="88.3"/>
    <n v="5"/>
    <n v="8"/>
    <n v="6426.95"/>
    <d v="2025-02-14T00:00:00"/>
    <n v="8.0000000000000002E-3"/>
    <x v="1"/>
    <x v="0"/>
    <n v="0"/>
    <n v="0"/>
    <n v="0"/>
    <n v="0"/>
    <n v="0"/>
  </r>
  <r>
    <x v="454"/>
    <s v="Nova Enterprises"/>
    <s v="IT Services"/>
    <s v="West"/>
    <s v="Premium"/>
    <s v="Referral"/>
    <n v="23"/>
    <n v="24"/>
    <n v="54.1"/>
    <n v="6"/>
    <n v="12"/>
    <n v="3543.25"/>
    <d v="2025-11-03T00:00:00"/>
    <n v="8.2000000000000003E-2"/>
    <x v="1"/>
    <x v="0"/>
    <n v="0"/>
    <n v="15"/>
    <n v="0"/>
    <n v="15"/>
    <n v="30"/>
  </r>
  <r>
    <x v="455"/>
    <s v="Vertex Technologies"/>
    <s v="Retail"/>
    <s v="North"/>
    <s v="Standard"/>
    <s v="Inbound"/>
    <n v="5"/>
    <n v="12"/>
    <n v="36.1"/>
    <n v="11"/>
    <n v="7"/>
    <n v="2314.2600000000002"/>
    <d v="2026-01-14T00:00:00"/>
    <n v="0.71399999999999997"/>
    <x v="0"/>
    <x v="1"/>
    <n v="0"/>
    <n v="30"/>
    <n v="15"/>
    <n v="30"/>
    <n v="75"/>
  </r>
  <r>
    <x v="456"/>
    <s v="Orion Labs"/>
    <s v="IT Services"/>
    <s v="South"/>
    <s v="Standard"/>
    <s v="Event"/>
    <n v="11"/>
    <n v="6"/>
    <n v="56.4"/>
    <n v="10"/>
    <n v="14"/>
    <n v="4140.26"/>
    <d v="2024-11-30T00:00:00"/>
    <n v="0.47899999999999998"/>
    <x v="0"/>
    <x v="1"/>
    <n v="0"/>
    <n v="0"/>
    <n v="15"/>
    <n v="15"/>
    <n v="30"/>
  </r>
  <r>
    <x v="457"/>
    <s v="Prime Manufacturing"/>
    <s v="Retail"/>
    <s v="South"/>
    <s v="Standard"/>
    <s v="Referral"/>
    <n v="32"/>
    <n v="12"/>
    <n v="25.1"/>
    <n v="6"/>
    <n v="30"/>
    <n v="1552.77"/>
    <d v="2025-05-23T00:00:00"/>
    <n v="0.68400000000000005"/>
    <x v="0"/>
    <x v="1"/>
    <n v="15"/>
    <n v="30"/>
    <n v="15"/>
    <n v="15"/>
    <n v="75"/>
  </r>
  <r>
    <x v="458"/>
    <s v="Crest Holdings"/>
    <s v="IT Services"/>
    <s v="Central"/>
    <s v="Basic"/>
    <s v="Partner"/>
    <n v="16"/>
    <n v="6"/>
    <n v="35.700000000000003"/>
    <n v="8"/>
    <n v="21"/>
    <n v="1559.95"/>
    <d v="2024-08-17T00:00:00"/>
    <n v="0.75700000000000001"/>
    <x v="0"/>
    <x v="1"/>
    <n v="15"/>
    <n v="30"/>
    <n v="15"/>
    <n v="15"/>
    <n v="75"/>
  </r>
  <r>
    <x v="459"/>
    <s v="Sky Logistics"/>
    <s v="IT Services"/>
    <s v="Central"/>
    <s v="Standard"/>
    <s v="Inbound"/>
    <n v="2"/>
    <n v="12"/>
    <n v="35.200000000000003"/>
    <n v="5"/>
    <n v="7"/>
    <n v="3140.06"/>
    <d v="2025-09-05T00:00:00"/>
    <n v="0.41499999999999998"/>
    <x v="0"/>
    <x v="0"/>
    <n v="0"/>
    <n v="30"/>
    <n v="15"/>
    <n v="0"/>
    <n v="45"/>
  </r>
  <r>
    <x v="460"/>
    <s v="Quantum Holdings"/>
    <s v="IT Services"/>
    <s v="West"/>
    <s v="Standard"/>
    <s v="Referral"/>
    <n v="33"/>
    <n v="12"/>
    <n v="72.400000000000006"/>
    <n v="3"/>
    <n v="14"/>
    <n v="1733.59"/>
    <d v="2025-12-19T00:00:00"/>
    <n v="0.17"/>
    <x v="1"/>
    <x v="0"/>
    <n v="0"/>
    <n v="0"/>
    <n v="15"/>
    <n v="0"/>
    <n v="15"/>
  </r>
  <r>
    <x v="461"/>
    <s v="Green Services"/>
    <s v="Logistics"/>
    <s v="South"/>
    <s v="Standard"/>
    <s v="Event"/>
    <n v="7"/>
    <n v="6"/>
    <n v="43.8"/>
    <n v="13"/>
    <n v="63"/>
    <n v="1661.82"/>
    <d v="2025-02-08T00:00:00"/>
    <n v="0.95299999999999996"/>
    <x v="0"/>
    <x v="1"/>
    <n v="30"/>
    <n v="15"/>
    <n v="15"/>
    <n v="30"/>
    <n v="90"/>
  </r>
  <r>
    <x v="462"/>
    <s v="Quantum Holdings"/>
    <s v="Education"/>
    <s v="North"/>
    <s v="Enterprise"/>
    <s v="Outbound"/>
    <n v="36"/>
    <n v="24"/>
    <n v="89.8"/>
    <n v="2"/>
    <n v="7"/>
    <n v="7448.35"/>
    <d v="2025-11-24T00:00:00"/>
    <n v="2.1999999999999999E-2"/>
    <x v="1"/>
    <x v="0"/>
    <n v="0"/>
    <n v="0"/>
    <n v="0"/>
    <n v="0"/>
    <n v="0"/>
  </r>
  <r>
    <x v="463"/>
    <s v="Blue Services"/>
    <s v="Finance"/>
    <s v="South"/>
    <s v="Enterprise"/>
    <s v="Outbound"/>
    <n v="5"/>
    <n v="12"/>
    <n v="89.4"/>
    <n v="10"/>
    <n v="15"/>
    <n v="10527.39"/>
    <d v="2026-02-14T00:00:00"/>
    <n v="0.17299999999999999"/>
    <x v="1"/>
    <x v="0"/>
    <n v="0"/>
    <n v="0"/>
    <n v="15"/>
    <n v="15"/>
    <n v="30"/>
  </r>
  <r>
    <x v="464"/>
    <s v="Sky Enterprises"/>
    <s v="Construction"/>
    <s v="South"/>
    <s v="Basic"/>
    <s v="Event"/>
    <n v="44"/>
    <n v="12"/>
    <n v="24.2"/>
    <n v="13"/>
    <n v="7"/>
    <n v="1471.9"/>
    <d v="2025-05-15T00:00:00"/>
    <n v="0.79100000000000004"/>
    <x v="0"/>
    <x v="1"/>
    <n v="0"/>
    <n v="30"/>
    <n v="15"/>
    <n v="30"/>
    <n v="75"/>
  </r>
  <r>
    <x v="465"/>
    <s v="Prime Enterprises"/>
    <s v="Healthcare"/>
    <s v="East"/>
    <s v="Standard"/>
    <s v="Inbound"/>
    <n v="14"/>
    <n v="6"/>
    <n v="39.1"/>
    <n v="6"/>
    <n v="10"/>
    <n v="2874.62"/>
    <d v="2025-04-11T00:00:00"/>
    <n v="0.62"/>
    <x v="0"/>
    <x v="1"/>
    <n v="0"/>
    <n v="30"/>
    <n v="15"/>
    <n v="15"/>
    <n v="60"/>
  </r>
  <r>
    <x v="466"/>
    <s v="Vertex Solutions"/>
    <s v="Manufacturing"/>
    <s v="West"/>
    <s v="Standard"/>
    <s v="Event"/>
    <n v="7"/>
    <n v="12"/>
    <n v="48.7"/>
    <n v="11"/>
    <n v="7"/>
    <n v="1779.13"/>
    <d v="2024-12-01T00:00:00"/>
    <n v="0.48099999999999998"/>
    <x v="0"/>
    <x v="0"/>
    <n v="0"/>
    <n v="15"/>
    <n v="15"/>
    <n v="30"/>
    <n v="60"/>
  </r>
  <r>
    <x v="467"/>
    <s v="Orion Labs"/>
    <s v="Telecom"/>
    <s v="West"/>
    <s v="Standard"/>
    <s v="Inbound"/>
    <n v="17"/>
    <n v="24"/>
    <n v="53.7"/>
    <n v="7"/>
    <n v="13"/>
    <n v="2566.35"/>
    <d v="2025-09-23T00:00:00"/>
    <n v="0.183"/>
    <x v="2"/>
    <x v="0"/>
    <n v="0"/>
    <n v="15"/>
    <n v="0"/>
    <n v="15"/>
    <n v="30"/>
  </r>
  <r>
    <x v="468"/>
    <s v="Blue Solutions"/>
    <s v="Manufacturing"/>
    <s v="West"/>
    <s v="Premium"/>
    <s v="Partner"/>
    <n v="19"/>
    <n v="24"/>
    <n v="67.2"/>
    <n v="7"/>
    <n v="29"/>
    <n v="3402.65"/>
    <d v="2025-10-13T00:00:00"/>
    <n v="0.127"/>
    <x v="1"/>
    <x v="0"/>
    <n v="15"/>
    <n v="0"/>
    <n v="0"/>
    <n v="15"/>
    <n v="30"/>
  </r>
  <r>
    <x v="469"/>
    <s v="Orion Logistics"/>
    <s v="Construction"/>
    <s v="South"/>
    <s v="Standard"/>
    <s v="Event"/>
    <n v="28"/>
    <n v="6"/>
    <n v="37.700000000000003"/>
    <n v="17"/>
    <n v="55"/>
    <n v="1309.05"/>
    <d v="2024-03-05T00:00:00"/>
    <n v="0.92700000000000005"/>
    <x v="0"/>
    <x v="1"/>
    <n v="30"/>
    <n v="30"/>
    <n v="15"/>
    <n v="30"/>
    <n v="105"/>
  </r>
  <r>
    <x v="470"/>
    <s v="Orion Systems"/>
    <s v="IT Services"/>
    <s v="West"/>
    <s v="Premium"/>
    <s v="Referral"/>
    <n v="11"/>
    <n v="12"/>
    <n v="77"/>
    <n v="4"/>
    <n v="3"/>
    <n v="5533.72"/>
    <d v="2024-08-29T00:00:00"/>
    <n v="0.107"/>
    <x v="1"/>
    <x v="0"/>
    <n v="0"/>
    <n v="0"/>
    <n v="15"/>
    <n v="0"/>
    <n v="15"/>
  </r>
  <r>
    <x v="471"/>
    <s v="Vertex Labs"/>
    <s v="Construction"/>
    <s v="South"/>
    <s v="Enterprise"/>
    <s v="Partner"/>
    <n v="13"/>
    <n v="12"/>
    <n v="72.2"/>
    <n v="4"/>
    <n v="19"/>
    <n v="8857.34"/>
    <d v="2024-03-21T00:00:00"/>
    <n v="0.11"/>
    <x v="1"/>
    <x v="1"/>
    <n v="15"/>
    <n v="0"/>
    <n v="15"/>
    <n v="0"/>
    <n v="30"/>
  </r>
  <r>
    <x v="472"/>
    <s v="Orion Networks"/>
    <s v="IT Services"/>
    <s v="North"/>
    <s v="Premium"/>
    <s v="Inbound"/>
    <n v="22"/>
    <n v="12"/>
    <n v="63.9"/>
    <n v="8"/>
    <n v="17"/>
    <n v="4434.7"/>
    <d v="2025-09-15T00:00:00"/>
    <n v="0.29499999999999998"/>
    <x v="2"/>
    <x v="1"/>
    <n v="15"/>
    <n v="0"/>
    <n v="15"/>
    <n v="15"/>
    <n v="45"/>
  </r>
  <r>
    <x v="473"/>
    <s v="Prime Services"/>
    <s v="Energy"/>
    <s v="West"/>
    <s v="Basic"/>
    <s v="Referral"/>
    <n v="22"/>
    <n v="3"/>
    <n v="25.5"/>
    <n v="5"/>
    <n v="54"/>
    <n v="1967.21"/>
    <d v="2024-07-05T00:00:00"/>
    <n v="0.91900000000000004"/>
    <x v="0"/>
    <x v="1"/>
    <n v="30"/>
    <n v="30"/>
    <n v="25"/>
    <n v="0"/>
    <n v="85"/>
  </r>
  <r>
    <x v="474"/>
    <s v="Crest Logistics"/>
    <s v="Finance"/>
    <s v="North"/>
    <s v="Premium"/>
    <s v="Inbound"/>
    <n v="32"/>
    <n v="24"/>
    <n v="63.8"/>
    <n v="10"/>
    <n v="19"/>
    <n v="3423.09"/>
    <d v="2024-05-16T00:00:00"/>
    <n v="0.157"/>
    <x v="1"/>
    <x v="0"/>
    <n v="15"/>
    <n v="0"/>
    <n v="0"/>
    <n v="15"/>
    <n v="30"/>
  </r>
  <r>
    <x v="475"/>
    <s v="Crest Enterprises"/>
    <s v="Construction"/>
    <s v="South"/>
    <s v="Standard"/>
    <s v="Referral"/>
    <n v="35"/>
    <n v="24"/>
    <n v="37.200000000000003"/>
    <n v="6"/>
    <n v="13"/>
    <n v="2693.65"/>
    <d v="2025-09-30T00:00:00"/>
    <n v="0.26700000000000002"/>
    <x v="2"/>
    <x v="0"/>
    <n v="0"/>
    <n v="30"/>
    <n v="0"/>
    <n v="15"/>
    <n v="45"/>
  </r>
  <r>
    <x v="476"/>
    <s v="Nova Labs"/>
    <s v="IT Services"/>
    <s v="South"/>
    <s v="Standard"/>
    <s v="Partner"/>
    <n v="50"/>
    <n v="12"/>
    <n v="56.7"/>
    <n v="7"/>
    <n v="15"/>
    <n v="2192.88"/>
    <d v="2025-04-21T00:00:00"/>
    <n v="0.11600000000000001"/>
    <x v="1"/>
    <x v="0"/>
    <n v="0"/>
    <n v="0"/>
    <n v="15"/>
    <n v="15"/>
    <n v="30"/>
  </r>
  <r>
    <x v="477"/>
    <s v="Prime Labs"/>
    <s v="Finance"/>
    <s v="West"/>
    <s v="Basic"/>
    <s v="Inbound"/>
    <n v="11"/>
    <n v="6"/>
    <n v="40"/>
    <n v="3"/>
    <n v="29"/>
    <n v="1579.67"/>
    <d v="2024-06-18T00:00:00"/>
    <n v="0.59699999999999998"/>
    <x v="0"/>
    <x v="0"/>
    <n v="15"/>
    <n v="15"/>
    <n v="15"/>
    <n v="0"/>
    <n v="45"/>
  </r>
  <r>
    <x v="478"/>
    <s v="Blue Systems"/>
    <s v="Construction"/>
    <s v="West"/>
    <s v="Standard"/>
    <s v="Marketplace"/>
    <n v="21"/>
    <n v="6"/>
    <n v="50.1"/>
    <n v="5"/>
    <n v="28"/>
    <n v="2788.47"/>
    <d v="2025-11-04T00:00:00"/>
    <n v="0.496"/>
    <x v="0"/>
    <x v="1"/>
    <n v="15"/>
    <n v="15"/>
    <n v="15"/>
    <n v="0"/>
    <n v="45"/>
  </r>
  <r>
    <x v="479"/>
    <s v="Prime Industries"/>
    <s v="Finance"/>
    <s v="South"/>
    <s v="Standard"/>
    <s v="Referral"/>
    <n v="10"/>
    <n v="12"/>
    <n v="75.2"/>
    <n v="5"/>
    <n v="15"/>
    <n v="2233.19"/>
    <d v="2024-12-20T00:00:00"/>
    <n v="0.16600000000000001"/>
    <x v="1"/>
    <x v="0"/>
    <n v="0"/>
    <n v="0"/>
    <n v="15"/>
    <n v="0"/>
    <n v="15"/>
  </r>
  <r>
    <x v="480"/>
    <s v="Orion Logistics"/>
    <s v="Logistics"/>
    <s v="West"/>
    <s v="Standard"/>
    <s v="Inbound"/>
    <n v="14"/>
    <n v="24"/>
    <n v="51.4"/>
    <n v="5"/>
    <n v="15"/>
    <n v="1958.21"/>
    <d v="2024-11-25T00:00:00"/>
    <n v="0.245"/>
    <x v="2"/>
    <x v="0"/>
    <n v="0"/>
    <n v="15"/>
    <n v="0"/>
    <n v="0"/>
    <n v="15"/>
  </r>
  <r>
    <x v="481"/>
    <s v="Omni Enterprises"/>
    <s v="Logistics"/>
    <s v="South"/>
    <s v="Premium"/>
    <s v="Outbound"/>
    <n v="39"/>
    <n v="12"/>
    <n v="77.099999999999994"/>
    <n v="5"/>
    <n v="2"/>
    <n v="4518.1499999999996"/>
    <d v="2025-06-16T00:00:00"/>
    <n v="7.1999999999999995E-2"/>
    <x v="1"/>
    <x v="0"/>
    <n v="0"/>
    <n v="0"/>
    <n v="15"/>
    <n v="0"/>
    <n v="15"/>
  </r>
  <r>
    <x v="482"/>
    <s v="Apex Industries"/>
    <s v="Retail"/>
    <s v="South"/>
    <s v="Premium"/>
    <s v="Inbound"/>
    <n v="21"/>
    <n v="36"/>
    <n v="64.8"/>
    <n v="4"/>
    <n v="0"/>
    <n v="2891.88"/>
    <d v="2024-03-24T00:00:00"/>
    <n v="2.1000000000000001E-2"/>
    <x v="1"/>
    <x v="0"/>
    <n v="0"/>
    <n v="0"/>
    <n v="0"/>
    <n v="0"/>
    <n v="0"/>
  </r>
  <r>
    <x v="483"/>
    <s v="Quantum Enterprises"/>
    <s v="Logistics"/>
    <s v="West"/>
    <s v="Standard"/>
    <s v="Partner"/>
    <n v="29"/>
    <n v="12"/>
    <n v="50.1"/>
    <n v="8"/>
    <n v="28"/>
    <n v="2751.14"/>
    <d v="2024-10-29T00:00:00"/>
    <n v="0.35499999999999998"/>
    <x v="0"/>
    <x v="0"/>
    <n v="15"/>
    <n v="15"/>
    <n v="15"/>
    <n v="15"/>
    <n v="60"/>
  </r>
  <r>
    <x v="484"/>
    <s v="Orion Systems"/>
    <s v="Finance"/>
    <s v="West"/>
    <s v="Basic"/>
    <s v="Partner"/>
    <n v="35"/>
    <n v="12"/>
    <n v="37.6"/>
    <n v="8"/>
    <n v="5"/>
    <n v="1406.7"/>
    <d v="2024-04-24T00:00:00"/>
    <n v="0.51"/>
    <x v="0"/>
    <x v="1"/>
    <n v="0"/>
    <n v="30"/>
    <n v="15"/>
    <n v="15"/>
    <n v="60"/>
  </r>
  <r>
    <x v="485"/>
    <s v="Pioneer Networks"/>
    <s v="Energy"/>
    <s v="Central"/>
    <s v="Enterprise"/>
    <s v="Event"/>
    <n v="17"/>
    <n v="24"/>
    <n v="70.3"/>
    <n v="5"/>
    <n v="7"/>
    <n v="9453.06"/>
    <d v="2025-08-16T00:00:00"/>
    <n v="4.8000000000000001E-2"/>
    <x v="1"/>
    <x v="0"/>
    <n v="0"/>
    <n v="0"/>
    <n v="0"/>
    <n v="0"/>
    <n v="0"/>
  </r>
  <r>
    <x v="486"/>
    <s v="Nova Industries"/>
    <s v="IT Services"/>
    <s v="South"/>
    <s v="Basic"/>
    <s v="Event"/>
    <n v="17"/>
    <n v="6"/>
    <n v="44.4"/>
    <n v="6"/>
    <n v="25"/>
    <n v="1111.04"/>
    <d v="2024-09-14T00:00:00"/>
    <n v="0.748"/>
    <x v="0"/>
    <x v="1"/>
    <n v="15"/>
    <n v="15"/>
    <n v="15"/>
    <n v="15"/>
    <n v="60"/>
  </r>
  <r>
    <x v="487"/>
    <s v="Crest Enterprises"/>
    <s v="Manufacturing"/>
    <s v="West"/>
    <s v="Enterprise"/>
    <s v="Referral"/>
    <n v="35"/>
    <n v="36"/>
    <n v="61.5"/>
    <n v="4"/>
    <n v="8"/>
    <n v="6540.55"/>
    <d v="2025-10-29T00:00:00"/>
    <n v="2.9000000000000001E-2"/>
    <x v="1"/>
    <x v="1"/>
    <n v="0"/>
    <n v="0"/>
    <n v="0"/>
    <n v="0"/>
    <n v="0"/>
  </r>
  <r>
    <x v="488"/>
    <s v="Sky Networks"/>
    <s v="Construction"/>
    <s v="East"/>
    <s v="Premium"/>
    <s v="Outbound"/>
    <n v="14"/>
    <n v="24"/>
    <n v="41.4"/>
    <n v="5"/>
    <n v="4"/>
    <n v="2581.3200000000002"/>
    <d v="2024-12-28T00:00:00"/>
    <n v="0.26400000000000001"/>
    <x v="2"/>
    <x v="1"/>
    <n v="0"/>
    <n v="15"/>
    <n v="0"/>
    <n v="0"/>
    <n v="15"/>
  </r>
  <r>
    <x v="489"/>
    <s v="Sky Holdings"/>
    <s v="Energy"/>
    <s v="Central"/>
    <s v="Standard"/>
    <s v="Partner"/>
    <n v="22"/>
    <n v="6"/>
    <n v="56.9"/>
    <n v="10"/>
    <n v="7"/>
    <n v="2737.96"/>
    <d v="2025-12-04T00:00:00"/>
    <n v="0.378"/>
    <x v="0"/>
    <x v="0"/>
    <n v="0"/>
    <n v="0"/>
    <n v="15"/>
    <n v="15"/>
    <n v="30"/>
  </r>
  <r>
    <x v="490"/>
    <s v="Omni Industries"/>
    <s v="Retail"/>
    <s v="North"/>
    <s v="Standard"/>
    <s v="Inbound"/>
    <n v="9"/>
    <n v="24"/>
    <n v="60.8"/>
    <n v="2"/>
    <n v="44"/>
    <n v="1634.86"/>
    <d v="2024-08-06T00:00:00"/>
    <n v="0.27600000000000002"/>
    <x v="2"/>
    <x v="0"/>
    <n v="30"/>
    <n v="0"/>
    <n v="0"/>
    <n v="0"/>
    <n v="30"/>
  </r>
  <r>
    <x v="491"/>
    <s v="Prime Networks"/>
    <s v="Logistics"/>
    <s v="West"/>
    <s v="Basic"/>
    <s v="Referral"/>
    <n v="22"/>
    <n v="3"/>
    <n v="46.9"/>
    <n v="5"/>
    <n v="54"/>
    <n v="1109.28"/>
    <d v="2025-06-17T00:00:00"/>
    <n v="0.85699999999999998"/>
    <x v="0"/>
    <x v="1"/>
    <n v="30"/>
    <n v="15"/>
    <n v="25"/>
    <n v="0"/>
    <n v="70"/>
  </r>
  <r>
    <x v="492"/>
    <s v="Nova Solutions"/>
    <s v="Manufacturing"/>
    <s v="East"/>
    <s v="Standard"/>
    <s v="Inbound"/>
    <n v="9"/>
    <n v="6"/>
    <n v="52.9"/>
    <n v="10"/>
    <n v="29"/>
    <n v="2952"/>
    <d v="2026-01-16T00:00:00"/>
    <n v="0.57799999999999996"/>
    <x v="0"/>
    <x v="1"/>
    <n v="15"/>
    <n v="15"/>
    <n v="15"/>
    <n v="15"/>
    <n v="60"/>
  </r>
  <r>
    <x v="493"/>
    <s v="Green Networks"/>
    <s v="Manufacturing"/>
    <s v="South"/>
    <s v="Basic"/>
    <s v="Inbound"/>
    <n v="16"/>
    <n v="6"/>
    <n v="45.2"/>
    <n v="8"/>
    <n v="10"/>
    <n v="1942.39"/>
    <d v="2024-12-10T00:00:00"/>
    <n v="0.54600000000000004"/>
    <x v="0"/>
    <x v="1"/>
    <n v="0"/>
    <n v="15"/>
    <n v="15"/>
    <n v="15"/>
    <n v="45"/>
  </r>
  <r>
    <x v="494"/>
    <s v="Nova Healthcare"/>
    <s v="Retail"/>
    <s v="South"/>
    <s v="Premium"/>
    <s v="Inbound"/>
    <n v="13"/>
    <n v="24"/>
    <n v="70.599999999999994"/>
    <n v="8"/>
    <n v="10"/>
    <n v="4212.3599999999997"/>
    <d v="2024-06-21T00:00:00"/>
    <n v="0.2"/>
    <x v="2"/>
    <x v="0"/>
    <n v="0"/>
    <n v="0"/>
    <n v="0"/>
    <n v="15"/>
    <n v="15"/>
  </r>
  <r>
    <x v="495"/>
    <s v="Pioneer Manufacturing"/>
    <s v="Healthcare"/>
    <s v="South"/>
    <s v="Basic"/>
    <s v="Event"/>
    <n v="30"/>
    <n v="12"/>
    <n v="46.5"/>
    <n v="7"/>
    <n v="7"/>
    <n v="1289.73"/>
    <d v="2025-04-06T00:00:00"/>
    <n v="0.35699999999999998"/>
    <x v="0"/>
    <x v="1"/>
    <n v="0"/>
    <n v="15"/>
    <n v="15"/>
    <n v="15"/>
    <n v="45"/>
  </r>
  <r>
    <x v="496"/>
    <s v="Apex Systems"/>
    <s v="Finance"/>
    <s v="East"/>
    <s v="Standard"/>
    <s v="Inbound"/>
    <n v="9"/>
    <n v="12"/>
    <n v="43.7"/>
    <n v="4"/>
    <n v="39"/>
    <n v="1974.56"/>
    <d v="2025-01-07T00:00:00"/>
    <n v="0.59699999999999998"/>
    <x v="0"/>
    <x v="1"/>
    <n v="30"/>
    <n v="15"/>
    <n v="15"/>
    <n v="0"/>
    <n v="60"/>
  </r>
  <r>
    <x v="497"/>
    <s v="Omni Healthcare"/>
    <s v="IT Services"/>
    <s v="Central"/>
    <s v="Premium"/>
    <s v="Referral"/>
    <n v="19"/>
    <n v="12"/>
    <n v="54.8"/>
    <n v="6"/>
    <n v="10"/>
    <n v="4103.6400000000003"/>
    <d v="2025-03-02T00:00:00"/>
    <n v="0.24399999999999999"/>
    <x v="2"/>
    <x v="0"/>
    <n v="0"/>
    <n v="15"/>
    <n v="15"/>
    <n v="15"/>
    <n v="45"/>
  </r>
  <r>
    <x v="498"/>
    <s v="Prime Solutions"/>
    <s v="Construction"/>
    <s v="East"/>
    <s v="Standard"/>
    <s v="Referral"/>
    <n v="21"/>
    <n v="12"/>
    <n v="42.3"/>
    <n v="5"/>
    <n v="5"/>
    <n v="1938.76"/>
    <d v="2025-02-08T00:00:00"/>
    <n v="0.39100000000000001"/>
    <x v="0"/>
    <x v="0"/>
    <n v="0"/>
    <n v="15"/>
    <n v="15"/>
    <n v="0"/>
    <n v="30"/>
  </r>
  <r>
    <x v="499"/>
    <s v="Vertex Solutions"/>
    <s v="Construction"/>
    <s v="East"/>
    <s v="Basic"/>
    <s v="Event"/>
    <n v="30"/>
    <n v="6"/>
    <n v="31.8"/>
    <n v="14"/>
    <n v="3"/>
    <n v="1210.6099999999999"/>
    <d v="2024-09-08T00:00:00"/>
    <n v="0.80200000000000005"/>
    <x v="0"/>
    <x v="1"/>
    <n v="0"/>
    <n v="30"/>
    <n v="15"/>
    <n v="30"/>
    <n v="75"/>
  </r>
  <r>
    <x v="500"/>
    <s v="Quantum Technologies"/>
    <s v="Logistics"/>
    <s v="East"/>
    <s v="Basic"/>
    <s v="Marketplace"/>
    <n v="8"/>
    <n v="6"/>
    <n v="35.1"/>
    <n v="6"/>
    <n v="22"/>
    <n v="1099.3800000000001"/>
    <d v="2025-03-08T00:00:00"/>
    <n v="0.73599999999999999"/>
    <x v="0"/>
    <x v="0"/>
    <n v="15"/>
    <n v="30"/>
    <n v="15"/>
    <n v="15"/>
    <n v="75"/>
  </r>
  <r>
    <x v="501"/>
    <s v="Crest Healthcare"/>
    <s v="Finance"/>
    <s v="North"/>
    <s v="Basic"/>
    <s v="Partner"/>
    <n v="20"/>
    <n v="6"/>
    <n v="16.5"/>
    <n v="7"/>
    <n v="40"/>
    <n v="2349.67"/>
    <d v="2024-06-13T00:00:00"/>
    <n v="0.92400000000000004"/>
    <x v="0"/>
    <x v="1"/>
    <n v="30"/>
    <n v="30"/>
    <n v="15"/>
    <n v="15"/>
    <n v="90"/>
  </r>
  <r>
    <x v="502"/>
    <s v="Crest Labs"/>
    <s v="Healthcare"/>
    <s v="South"/>
    <s v="Premium"/>
    <s v="Outbound"/>
    <n v="6"/>
    <n v="12"/>
    <n v="84.7"/>
    <n v="4"/>
    <n v="8"/>
    <n v="4998.32"/>
    <d v="2025-04-27T00:00:00"/>
    <n v="6.5000000000000002E-2"/>
    <x v="1"/>
    <x v="0"/>
    <n v="0"/>
    <n v="0"/>
    <n v="15"/>
    <n v="0"/>
    <n v="15"/>
  </r>
  <r>
    <x v="503"/>
    <s v="Quantum Technologies"/>
    <s v="Telecom"/>
    <s v="East"/>
    <s v="Standard"/>
    <s v="Marketplace"/>
    <n v="43"/>
    <n v="12"/>
    <n v="51.7"/>
    <n v="1"/>
    <n v="13"/>
    <n v="3172.42"/>
    <d v="2025-01-11T00:00:00"/>
    <n v="0.17399999999999999"/>
    <x v="1"/>
    <x v="0"/>
    <n v="0"/>
    <n v="15"/>
    <n v="15"/>
    <n v="0"/>
    <n v="30"/>
  </r>
  <r>
    <x v="504"/>
    <s v="Sky Networks"/>
    <s v="Logistics"/>
    <s v="South"/>
    <s v="Premium"/>
    <s v="Partner"/>
    <n v="10"/>
    <n v="24"/>
    <n v="67.099999999999994"/>
    <n v="2"/>
    <n v="26"/>
    <n v="4525.1000000000004"/>
    <d v="2026-02-06T00:00:00"/>
    <n v="0.10199999999999999"/>
    <x v="1"/>
    <x v="0"/>
    <n v="15"/>
    <n v="0"/>
    <n v="0"/>
    <n v="0"/>
    <n v="15"/>
  </r>
  <r>
    <x v="505"/>
    <s v="Prime Healthcare"/>
    <s v="Manufacturing"/>
    <s v="North"/>
    <s v="Standard"/>
    <s v="Event"/>
    <n v="11"/>
    <n v="12"/>
    <n v="65.900000000000006"/>
    <n v="8"/>
    <n v="12"/>
    <n v="1872.31"/>
    <d v="2024-05-06T00:00:00"/>
    <n v="0.376"/>
    <x v="0"/>
    <x v="1"/>
    <n v="0"/>
    <n v="0"/>
    <n v="15"/>
    <n v="15"/>
    <n v="30"/>
  </r>
  <r>
    <x v="506"/>
    <s v="Green Enterprises"/>
    <s v="Energy"/>
    <s v="East"/>
    <s v="Standard"/>
    <s v="Partner"/>
    <n v="29"/>
    <n v="12"/>
    <n v="20.9"/>
    <n v="5"/>
    <n v="54"/>
    <n v="2187.44"/>
    <d v="2025-08-28T00:00:00"/>
    <n v="0.91700000000000004"/>
    <x v="0"/>
    <x v="1"/>
    <n v="30"/>
    <n v="30"/>
    <n v="15"/>
    <n v="0"/>
    <n v="75"/>
  </r>
  <r>
    <x v="507"/>
    <s v="Crest Healthcare"/>
    <s v="Telecom"/>
    <s v="South"/>
    <s v="Standard"/>
    <s v="Outbound"/>
    <n v="3"/>
    <n v="6"/>
    <n v="48.9"/>
    <n v="4"/>
    <n v="3"/>
    <n v="2374.06"/>
    <d v="2024-11-07T00:00:00"/>
    <n v="0.23599999999999999"/>
    <x v="2"/>
    <x v="0"/>
    <n v="0"/>
    <n v="15"/>
    <n v="15"/>
    <n v="0"/>
    <n v="30"/>
  </r>
  <r>
    <x v="508"/>
    <s v="Apex Healthcare"/>
    <s v="Construction"/>
    <s v="South"/>
    <s v="Premium"/>
    <s v="Inbound"/>
    <n v="34"/>
    <n v="12"/>
    <n v="54.4"/>
    <n v="7"/>
    <n v="4"/>
    <n v="5090.34"/>
    <d v="2025-07-20T00:00:00"/>
    <n v="0.32200000000000001"/>
    <x v="2"/>
    <x v="0"/>
    <n v="0"/>
    <n v="15"/>
    <n v="15"/>
    <n v="15"/>
    <n v="45"/>
  </r>
  <r>
    <x v="509"/>
    <s v="Orion Solutions"/>
    <s v="Education"/>
    <s v="South"/>
    <s v="Standard"/>
    <s v="Referral"/>
    <n v="25"/>
    <n v="12"/>
    <n v="44"/>
    <n v="4"/>
    <n v="9"/>
    <n v="2621.96"/>
    <d v="2026-01-26T00:00:00"/>
    <n v="0.30399999999999999"/>
    <x v="2"/>
    <x v="0"/>
    <n v="0"/>
    <n v="15"/>
    <n v="15"/>
    <n v="0"/>
    <n v="30"/>
  </r>
  <r>
    <x v="510"/>
    <s v="Vertex Manufacturing"/>
    <s v="Finance"/>
    <s v="North"/>
    <s v="Basic"/>
    <s v="Outbound"/>
    <n v="35"/>
    <n v="3"/>
    <n v="36.9"/>
    <n v="9"/>
    <n v="21"/>
    <n v="1528.34"/>
    <d v="2025-12-13T00:00:00"/>
    <n v="0.79"/>
    <x v="0"/>
    <x v="1"/>
    <n v="15"/>
    <n v="30"/>
    <n v="25"/>
    <n v="15"/>
    <n v="85"/>
  </r>
  <r>
    <x v="511"/>
    <s v="Vertex Enterprises"/>
    <s v="Retail"/>
    <s v="Central"/>
    <s v="Premium"/>
    <s v="Partner"/>
    <n v="20"/>
    <n v="24"/>
    <n v="79.400000000000006"/>
    <n v="4"/>
    <n v="17"/>
    <n v="4101.53"/>
    <d v="2024-05-19T00:00:00"/>
    <n v="8.2000000000000003E-2"/>
    <x v="1"/>
    <x v="0"/>
    <n v="15"/>
    <n v="0"/>
    <n v="0"/>
    <n v="0"/>
    <n v="15"/>
  </r>
  <r>
    <x v="512"/>
    <s v="Pioneer Solutions"/>
    <s v="Energy"/>
    <s v="Central"/>
    <s v="Standard"/>
    <s v="Event"/>
    <n v="44"/>
    <n v="24"/>
    <n v="57.1"/>
    <n v="2"/>
    <n v="22"/>
    <n v="2893.13"/>
    <d v="2025-11-27T00:00:00"/>
    <n v="6.3E-2"/>
    <x v="1"/>
    <x v="1"/>
    <n v="15"/>
    <n v="0"/>
    <n v="0"/>
    <n v="0"/>
    <n v="15"/>
  </r>
  <r>
    <x v="513"/>
    <s v="Omni Labs"/>
    <s v="Telecom"/>
    <s v="West"/>
    <s v="Standard"/>
    <s v="Partner"/>
    <n v="20"/>
    <n v="12"/>
    <n v="66.5"/>
    <n v="2"/>
    <n v="34"/>
    <n v="1815.45"/>
    <d v="2024-12-08T00:00:00"/>
    <n v="0.22900000000000001"/>
    <x v="2"/>
    <x v="0"/>
    <n v="30"/>
    <n v="0"/>
    <n v="15"/>
    <n v="0"/>
    <n v="45"/>
  </r>
  <r>
    <x v="514"/>
    <s v="Omni Logistics"/>
    <s v="IT Services"/>
    <s v="North"/>
    <s v="Premium"/>
    <s v="Inbound"/>
    <n v="25"/>
    <n v="24"/>
    <n v="68.599999999999994"/>
    <n v="2"/>
    <n v="13"/>
    <n v="4635.6000000000004"/>
    <d v="2024-04-18T00:00:00"/>
    <n v="3.4000000000000002E-2"/>
    <x v="1"/>
    <x v="0"/>
    <n v="0"/>
    <n v="0"/>
    <n v="0"/>
    <n v="0"/>
    <n v="0"/>
  </r>
  <r>
    <x v="515"/>
    <s v="Nova Systems"/>
    <s v="IT Services"/>
    <s v="West"/>
    <s v="Standard"/>
    <s v="Referral"/>
    <n v="7"/>
    <n v="12"/>
    <n v="39.200000000000003"/>
    <n v="5"/>
    <n v="35"/>
    <n v="1816.43"/>
    <d v="2024-07-27T00:00:00"/>
    <n v="0.52600000000000002"/>
    <x v="0"/>
    <x v="1"/>
    <n v="30"/>
    <n v="30"/>
    <n v="15"/>
    <n v="0"/>
    <n v="75"/>
  </r>
  <r>
    <x v="516"/>
    <s v="Apex Technologies"/>
    <s v="Healthcare"/>
    <s v="West"/>
    <s v="Premium"/>
    <s v="Referral"/>
    <n v="36"/>
    <n v="12"/>
    <n v="39"/>
    <n v="7"/>
    <n v="2"/>
    <n v="4145.1400000000003"/>
    <d v="2024-03-18T00:00:00"/>
    <n v="0.38600000000000001"/>
    <x v="0"/>
    <x v="0"/>
    <n v="0"/>
    <n v="30"/>
    <n v="15"/>
    <n v="15"/>
    <n v="60"/>
  </r>
  <r>
    <x v="517"/>
    <s v="Sky Services"/>
    <s v="Telecom"/>
    <s v="West"/>
    <s v="Premium"/>
    <s v="Outbound"/>
    <n v="28"/>
    <n v="36"/>
    <n v="48.6"/>
    <n v="1"/>
    <n v="17"/>
    <n v="5442.31"/>
    <d v="2024-06-07T00:00:00"/>
    <n v="8.3000000000000004E-2"/>
    <x v="1"/>
    <x v="0"/>
    <n v="15"/>
    <n v="15"/>
    <n v="0"/>
    <n v="0"/>
    <n v="30"/>
  </r>
  <r>
    <x v="518"/>
    <s v="Crest Networks"/>
    <s v="Construction"/>
    <s v="North"/>
    <s v="Premium"/>
    <s v="Inbound"/>
    <n v="25"/>
    <n v="36"/>
    <n v="63.3"/>
    <n v="3"/>
    <n v="21"/>
    <n v="2796.36"/>
    <d v="2025-02-02T00:00:00"/>
    <n v="3.2000000000000001E-2"/>
    <x v="1"/>
    <x v="0"/>
    <n v="15"/>
    <n v="0"/>
    <n v="0"/>
    <n v="0"/>
    <n v="15"/>
  </r>
  <r>
    <x v="519"/>
    <s v="Prime Industries"/>
    <s v="IT Services"/>
    <s v="East"/>
    <s v="Premium"/>
    <s v="Inbound"/>
    <n v="34"/>
    <n v="24"/>
    <n v="68.400000000000006"/>
    <n v="8"/>
    <n v="7"/>
    <n v="6232.76"/>
    <d v="2026-01-17T00:00:00"/>
    <n v="4.5999999999999999E-2"/>
    <x v="1"/>
    <x v="0"/>
    <n v="0"/>
    <n v="0"/>
    <n v="0"/>
    <n v="15"/>
    <n v="15"/>
  </r>
  <r>
    <x v="520"/>
    <s v="Vertex Enterprises"/>
    <s v="Finance"/>
    <s v="West"/>
    <s v="Standard"/>
    <s v="Referral"/>
    <n v="35"/>
    <n v="12"/>
    <n v="51.5"/>
    <n v="5"/>
    <n v="10"/>
    <n v="3316.28"/>
    <d v="2025-10-10T00:00:00"/>
    <n v="0.28699999999999998"/>
    <x v="2"/>
    <x v="0"/>
    <n v="0"/>
    <n v="15"/>
    <n v="15"/>
    <n v="0"/>
    <n v="30"/>
  </r>
  <r>
    <x v="521"/>
    <s v="Orion Enterprises"/>
    <s v="Healthcare"/>
    <s v="East"/>
    <s v="Premium"/>
    <s v="Marketplace"/>
    <n v="42"/>
    <n v="24"/>
    <n v="59.6"/>
    <n v="5"/>
    <n v="25"/>
    <n v="4330.24"/>
    <d v="2025-03-20T00:00:00"/>
    <n v="0.16500000000000001"/>
    <x v="1"/>
    <x v="1"/>
    <n v="15"/>
    <n v="0"/>
    <n v="0"/>
    <n v="0"/>
    <n v="15"/>
  </r>
  <r>
    <x v="522"/>
    <s v="Orion Networks"/>
    <s v="Construction"/>
    <s v="East"/>
    <s v="Enterprise"/>
    <s v="Outbound"/>
    <n v="2"/>
    <n v="12"/>
    <n v="93.1"/>
    <n v="5"/>
    <n v="11"/>
    <n v="7630.72"/>
    <d v="2024-10-20T00:00:00"/>
    <n v="7.9000000000000001E-2"/>
    <x v="1"/>
    <x v="0"/>
    <n v="0"/>
    <n v="0"/>
    <n v="15"/>
    <n v="0"/>
    <n v="15"/>
  </r>
  <r>
    <x v="523"/>
    <s v="Nova Manufacturing"/>
    <s v="Telecom"/>
    <s v="South"/>
    <s v="Standard"/>
    <s v="Event"/>
    <n v="27"/>
    <n v="12"/>
    <n v="45.1"/>
    <n v="2"/>
    <n v="29"/>
    <n v="2068.4"/>
    <d v="2024-03-18T00:00:00"/>
    <n v="0.39400000000000002"/>
    <x v="0"/>
    <x v="0"/>
    <n v="15"/>
    <n v="15"/>
    <n v="15"/>
    <n v="0"/>
    <n v="45"/>
  </r>
  <r>
    <x v="524"/>
    <s v="Vertex Enterprises"/>
    <s v="Telecom"/>
    <s v="East"/>
    <s v="Standard"/>
    <s v="Inbound"/>
    <n v="7"/>
    <n v="24"/>
    <n v="66.099999999999994"/>
    <n v="5"/>
    <n v="10"/>
    <n v="1919.72"/>
    <d v="2024-04-08T00:00:00"/>
    <n v="9.8000000000000004E-2"/>
    <x v="1"/>
    <x v="0"/>
    <n v="0"/>
    <n v="0"/>
    <n v="0"/>
    <n v="0"/>
    <n v="0"/>
  </r>
  <r>
    <x v="525"/>
    <s v="Pioneer Healthcare"/>
    <s v="Retail"/>
    <s v="North"/>
    <s v="Premium"/>
    <s v="Referral"/>
    <n v="20"/>
    <n v="12"/>
    <n v="62"/>
    <n v="4"/>
    <n v="19"/>
    <n v="3193.73"/>
    <d v="2025-08-14T00:00:00"/>
    <n v="0.192"/>
    <x v="2"/>
    <x v="0"/>
    <n v="15"/>
    <n v="0"/>
    <n v="15"/>
    <n v="0"/>
    <n v="30"/>
  </r>
  <r>
    <x v="526"/>
    <s v="Pioneer Labs"/>
    <s v="Retail"/>
    <s v="East"/>
    <s v="Premium"/>
    <s v="Partner"/>
    <n v="18"/>
    <n v="36"/>
    <n v="61.3"/>
    <n v="6"/>
    <n v="18"/>
    <n v="3249.8"/>
    <d v="2025-03-30T00:00:00"/>
    <n v="9.8000000000000004E-2"/>
    <x v="1"/>
    <x v="0"/>
    <n v="15"/>
    <n v="0"/>
    <n v="0"/>
    <n v="15"/>
    <n v="30"/>
  </r>
  <r>
    <x v="527"/>
    <s v="Green Solutions"/>
    <s v="Manufacturing"/>
    <s v="North"/>
    <s v="Basic"/>
    <s v="Partner"/>
    <n v="13"/>
    <n v="12"/>
    <n v="50.1"/>
    <n v="5"/>
    <n v="13"/>
    <n v="1311.46"/>
    <d v="2024-05-25T00:00:00"/>
    <n v="0.40600000000000003"/>
    <x v="0"/>
    <x v="1"/>
    <n v="0"/>
    <n v="15"/>
    <n v="15"/>
    <n v="0"/>
    <n v="30"/>
  </r>
  <r>
    <x v="528"/>
    <s v="Quantum Labs"/>
    <s v="IT Services"/>
    <s v="South"/>
    <s v="Enterprise"/>
    <s v="Inbound"/>
    <n v="10"/>
    <n v="48"/>
    <n v="95.6"/>
    <n v="6"/>
    <n v="14"/>
    <n v="6732.09"/>
    <d v="2025-11-17T00:00:00"/>
    <n v="0.01"/>
    <x v="1"/>
    <x v="0"/>
    <n v="0"/>
    <n v="0"/>
    <n v="0"/>
    <n v="15"/>
    <n v="15"/>
  </r>
  <r>
    <x v="529"/>
    <s v="Pioneer Systems"/>
    <s v="Telecom"/>
    <s v="South"/>
    <s v="Basic"/>
    <s v="Inbound"/>
    <n v="23"/>
    <n v="6"/>
    <n v="37.1"/>
    <n v="5"/>
    <n v="33"/>
    <n v="1212.9000000000001"/>
    <d v="2025-03-11T00:00:00"/>
    <n v="0.86499999999999999"/>
    <x v="0"/>
    <x v="1"/>
    <n v="30"/>
    <n v="30"/>
    <n v="15"/>
    <n v="0"/>
    <n v="75"/>
  </r>
  <r>
    <x v="530"/>
    <s v="Prime Systems"/>
    <s v="Telecom"/>
    <s v="East"/>
    <s v="Premium"/>
    <s v="Referral"/>
    <n v="6"/>
    <n v="12"/>
    <n v="76.599999999999994"/>
    <n v="9"/>
    <n v="25"/>
    <n v="5638.59"/>
    <d v="2025-10-30T00:00:00"/>
    <n v="0.249"/>
    <x v="2"/>
    <x v="0"/>
    <n v="15"/>
    <n v="0"/>
    <n v="15"/>
    <n v="15"/>
    <n v="45"/>
  </r>
  <r>
    <x v="531"/>
    <s v="Nova Industries"/>
    <s v="Construction"/>
    <s v="North"/>
    <s v="Premium"/>
    <s v="Inbound"/>
    <n v="14"/>
    <n v="24"/>
    <n v="63.4"/>
    <n v="7"/>
    <n v="17"/>
    <n v="2604.1799999999998"/>
    <d v="2025-09-17T00:00:00"/>
    <n v="0.106"/>
    <x v="1"/>
    <x v="0"/>
    <n v="15"/>
    <n v="0"/>
    <n v="0"/>
    <n v="15"/>
    <n v="30"/>
  </r>
  <r>
    <x v="532"/>
    <s v="Omni Enterprises"/>
    <s v="Construction"/>
    <s v="West"/>
    <s v="Enterprise"/>
    <s v="Marketplace"/>
    <n v="15"/>
    <n v="24"/>
    <n v="69.099999999999994"/>
    <n v="5"/>
    <n v="8"/>
    <n v="5327.2"/>
    <d v="2024-10-27T00:00:00"/>
    <n v="7.0999999999999994E-2"/>
    <x v="1"/>
    <x v="0"/>
    <n v="0"/>
    <n v="0"/>
    <n v="0"/>
    <n v="0"/>
    <n v="0"/>
  </r>
  <r>
    <x v="533"/>
    <s v="Crest Services"/>
    <s v="Finance"/>
    <s v="West"/>
    <s v="Basic"/>
    <s v="Referral"/>
    <n v="33"/>
    <n v="6"/>
    <n v="41.5"/>
    <n v="7"/>
    <n v="6"/>
    <n v="1334.5"/>
    <d v="2025-07-24T00:00:00"/>
    <n v="0.47199999999999998"/>
    <x v="0"/>
    <x v="1"/>
    <n v="0"/>
    <n v="15"/>
    <n v="15"/>
    <n v="15"/>
    <n v="45"/>
  </r>
  <r>
    <x v="534"/>
    <s v="Crest Enterprises"/>
    <s v="Education"/>
    <s v="North"/>
    <s v="Premium"/>
    <s v="Outbound"/>
    <n v="12"/>
    <n v="24"/>
    <n v="51.7"/>
    <n v="5"/>
    <n v="21"/>
    <n v="3533.95"/>
    <d v="2026-02-20T00:00:00"/>
    <n v="0.20300000000000001"/>
    <x v="2"/>
    <x v="0"/>
    <n v="15"/>
    <n v="15"/>
    <n v="0"/>
    <n v="0"/>
    <n v="30"/>
  </r>
  <r>
    <x v="535"/>
    <s v="Sky Solutions"/>
    <s v="Construction"/>
    <s v="North"/>
    <s v="Standard"/>
    <s v="Marketplace"/>
    <n v="43"/>
    <n v="12"/>
    <n v="43.3"/>
    <n v="9"/>
    <n v="7"/>
    <n v="2158.8000000000002"/>
    <d v="2025-08-26T00:00:00"/>
    <n v="0.313"/>
    <x v="2"/>
    <x v="0"/>
    <n v="0"/>
    <n v="15"/>
    <n v="15"/>
    <n v="15"/>
    <n v="45"/>
  </r>
  <r>
    <x v="536"/>
    <s v="Sky Services"/>
    <s v="Telecom"/>
    <s v="North"/>
    <s v="Standard"/>
    <s v="Outbound"/>
    <n v="13"/>
    <n v="6"/>
    <n v="48"/>
    <n v="8"/>
    <n v="4"/>
    <n v="3639.42"/>
    <d v="2024-09-06T00:00:00"/>
    <n v="0.34799999999999998"/>
    <x v="2"/>
    <x v="0"/>
    <n v="0"/>
    <n v="15"/>
    <n v="15"/>
    <n v="15"/>
    <n v="45"/>
  </r>
  <r>
    <x v="537"/>
    <s v="Prime Services"/>
    <s v="Manufacturing"/>
    <s v="Central"/>
    <s v="Basic"/>
    <s v="Inbound"/>
    <n v="20"/>
    <n v="6"/>
    <n v="46.8"/>
    <n v="5"/>
    <n v="14"/>
    <n v="977.43"/>
    <d v="2025-05-04T00:00:00"/>
    <n v="0.53200000000000003"/>
    <x v="0"/>
    <x v="0"/>
    <n v="0"/>
    <n v="15"/>
    <n v="15"/>
    <n v="0"/>
    <n v="30"/>
  </r>
  <r>
    <x v="538"/>
    <s v="Green Enterprises"/>
    <s v="Retail"/>
    <s v="East"/>
    <s v="Premium"/>
    <s v="Inbound"/>
    <n v="26"/>
    <n v="12"/>
    <n v="60.9"/>
    <n v="2"/>
    <n v="7"/>
    <n v="2906.7"/>
    <d v="2025-01-08T00:00:00"/>
    <n v="0.17"/>
    <x v="1"/>
    <x v="0"/>
    <n v="0"/>
    <n v="0"/>
    <n v="15"/>
    <n v="0"/>
    <n v="15"/>
  </r>
  <r>
    <x v="539"/>
    <s v="Quantum Logistics"/>
    <s v="IT Services"/>
    <s v="South"/>
    <s v="Standard"/>
    <s v="Inbound"/>
    <n v="15"/>
    <n v="12"/>
    <n v="40.4"/>
    <n v="13"/>
    <n v="85"/>
    <n v="1621.34"/>
    <d v="2024-10-03T00:00:00"/>
    <n v="0.95899999999999996"/>
    <x v="0"/>
    <x v="1"/>
    <n v="30"/>
    <n v="15"/>
    <n v="15"/>
    <n v="30"/>
    <n v="90"/>
  </r>
  <r>
    <x v="540"/>
    <s v="Sky Networks"/>
    <s v="Construction"/>
    <s v="North"/>
    <s v="Basic"/>
    <s v="Inbound"/>
    <n v="9"/>
    <n v="6"/>
    <n v="23.3"/>
    <n v="6"/>
    <n v="18"/>
    <n v="1023.03"/>
    <d v="2024-09-21T00:00:00"/>
    <n v="0.79"/>
    <x v="0"/>
    <x v="1"/>
    <n v="15"/>
    <n v="30"/>
    <n v="15"/>
    <n v="15"/>
    <n v="75"/>
  </r>
  <r>
    <x v="541"/>
    <s v="Nova Healthcare"/>
    <s v="Finance"/>
    <s v="East"/>
    <s v="Premium"/>
    <s v="Outbound"/>
    <n v="19"/>
    <n v="12"/>
    <n v="27.6"/>
    <n v="3"/>
    <n v="42"/>
    <n v="5271.65"/>
    <d v="2025-01-28T00:00:00"/>
    <n v="0.63100000000000001"/>
    <x v="0"/>
    <x v="1"/>
    <n v="30"/>
    <n v="30"/>
    <n v="15"/>
    <n v="0"/>
    <n v="75"/>
  </r>
  <r>
    <x v="542"/>
    <s v="Apex Technologies"/>
    <s v="Manufacturing"/>
    <s v="Central"/>
    <s v="Premium"/>
    <s v="Referral"/>
    <n v="11"/>
    <n v="36"/>
    <n v="57.1"/>
    <n v="8"/>
    <n v="30"/>
    <n v="4363.12"/>
    <d v="2024-10-10T00:00:00"/>
    <n v="0.186"/>
    <x v="2"/>
    <x v="0"/>
    <n v="15"/>
    <n v="0"/>
    <n v="0"/>
    <n v="15"/>
    <n v="30"/>
  </r>
  <r>
    <x v="543"/>
    <s v="Orion Holdings"/>
    <s v="Logistics"/>
    <s v="West"/>
    <s v="Premium"/>
    <s v="Partner"/>
    <n v="9"/>
    <n v="12"/>
    <n v="65.5"/>
    <n v="6"/>
    <n v="5"/>
    <n v="3926.09"/>
    <d v="2024-06-13T00:00:00"/>
    <n v="0.20100000000000001"/>
    <x v="2"/>
    <x v="0"/>
    <n v="0"/>
    <n v="0"/>
    <n v="15"/>
    <n v="15"/>
    <n v="30"/>
  </r>
  <r>
    <x v="544"/>
    <s v="Crest Enterprises"/>
    <s v="Finance"/>
    <s v="East"/>
    <s v="Enterprise"/>
    <s v="Partner"/>
    <n v="31"/>
    <n v="36"/>
    <n v="74.400000000000006"/>
    <n v="2"/>
    <n v="21"/>
    <n v="8357.2000000000007"/>
    <d v="2025-09-01T00:00:00"/>
    <n v="2.7E-2"/>
    <x v="1"/>
    <x v="0"/>
    <n v="15"/>
    <n v="0"/>
    <n v="0"/>
    <n v="0"/>
    <n v="15"/>
  </r>
  <r>
    <x v="545"/>
    <s v="Apex Solutions"/>
    <s v="Healthcare"/>
    <s v="North"/>
    <s v="Standard"/>
    <s v="Partner"/>
    <n v="18"/>
    <n v="12"/>
    <n v="75.8"/>
    <n v="4"/>
    <n v="11"/>
    <n v="2632.04"/>
    <d v="2024-09-27T00:00:00"/>
    <n v="0.129"/>
    <x v="1"/>
    <x v="0"/>
    <n v="0"/>
    <n v="0"/>
    <n v="15"/>
    <n v="0"/>
    <n v="15"/>
  </r>
  <r>
    <x v="546"/>
    <s v="Vertex Manufacturing"/>
    <s v="IT Services"/>
    <s v="North"/>
    <s v="Enterprise"/>
    <s v="Inbound"/>
    <n v="41"/>
    <n v="36"/>
    <n v="84.9"/>
    <n v="3"/>
    <n v="6"/>
    <n v="9259.5499999999993"/>
    <d v="2024-11-25T00:00:00"/>
    <n v="6.0000000000000001E-3"/>
    <x v="1"/>
    <x v="0"/>
    <n v="0"/>
    <n v="0"/>
    <n v="0"/>
    <n v="0"/>
    <n v="0"/>
  </r>
  <r>
    <x v="547"/>
    <s v="Crest Healthcare"/>
    <s v="Logistics"/>
    <s v="North"/>
    <s v="Enterprise"/>
    <s v="Outbound"/>
    <n v="21"/>
    <n v="12"/>
    <n v="81.400000000000006"/>
    <n v="5"/>
    <n v="13"/>
    <n v="6499.84"/>
    <d v="2025-12-17T00:00:00"/>
    <n v="0.127"/>
    <x v="1"/>
    <x v="0"/>
    <n v="0"/>
    <n v="0"/>
    <n v="15"/>
    <n v="0"/>
    <n v="15"/>
  </r>
  <r>
    <x v="548"/>
    <s v="Apex Manufacturing"/>
    <s v="Finance"/>
    <s v="South"/>
    <s v="Standard"/>
    <s v="Referral"/>
    <n v="19"/>
    <n v="24"/>
    <n v="34.299999999999997"/>
    <n v="9"/>
    <n v="18"/>
    <n v="3103.65"/>
    <d v="2025-06-24T00:00:00"/>
    <n v="0.44900000000000001"/>
    <x v="0"/>
    <x v="0"/>
    <n v="15"/>
    <n v="30"/>
    <n v="0"/>
    <n v="15"/>
    <n v="60"/>
  </r>
  <r>
    <x v="549"/>
    <s v="Prime Healthcare"/>
    <s v="Education"/>
    <s v="North"/>
    <s v="Basic"/>
    <s v="Event"/>
    <n v="4"/>
    <n v="12"/>
    <n v="28.6"/>
    <n v="9"/>
    <n v="31"/>
    <n v="1186.03"/>
    <d v="2026-01-05T00:00:00"/>
    <n v="0.92200000000000004"/>
    <x v="0"/>
    <x v="1"/>
    <n v="30"/>
    <n v="30"/>
    <n v="15"/>
    <n v="15"/>
    <n v="90"/>
  </r>
  <r>
    <x v="550"/>
    <s v="Apex Systems"/>
    <s v="Finance"/>
    <s v="South"/>
    <s v="Standard"/>
    <s v="Inbound"/>
    <n v="32"/>
    <n v="12"/>
    <n v="48.2"/>
    <n v="8"/>
    <n v="8"/>
    <n v="1860.84"/>
    <d v="2025-05-10T00:00:00"/>
    <n v="0.36899999999999999"/>
    <x v="0"/>
    <x v="1"/>
    <n v="0"/>
    <n v="15"/>
    <n v="15"/>
    <n v="15"/>
    <n v="45"/>
  </r>
  <r>
    <x v="551"/>
    <s v="Sky Logistics"/>
    <s v="Telecom"/>
    <s v="South"/>
    <s v="Standard"/>
    <s v="Outbound"/>
    <n v="22"/>
    <n v="12"/>
    <n v="45.6"/>
    <n v="4"/>
    <n v="31"/>
    <n v="2335.5100000000002"/>
    <d v="2024-11-12T00:00:00"/>
    <n v="0.307"/>
    <x v="2"/>
    <x v="0"/>
    <n v="30"/>
    <n v="15"/>
    <n v="15"/>
    <n v="0"/>
    <n v="60"/>
  </r>
  <r>
    <x v="552"/>
    <s v="Pioneer Networks"/>
    <s v="Finance"/>
    <s v="Central"/>
    <s v="Premium"/>
    <s v="Referral"/>
    <n v="12"/>
    <n v="12"/>
    <n v="56.4"/>
    <n v="4"/>
    <n v="8"/>
    <n v="3669.44"/>
    <d v="2024-08-07T00:00:00"/>
    <n v="0.127"/>
    <x v="1"/>
    <x v="0"/>
    <n v="0"/>
    <n v="0"/>
    <n v="15"/>
    <n v="0"/>
    <n v="15"/>
  </r>
  <r>
    <x v="553"/>
    <s v="Prime Systems"/>
    <s v="Finance"/>
    <s v="East"/>
    <s v="Premium"/>
    <s v="Referral"/>
    <n v="11"/>
    <n v="24"/>
    <n v="44.3"/>
    <n v="4"/>
    <n v="39"/>
    <n v="4490.93"/>
    <d v="2025-10-21T00:00:00"/>
    <n v="0.42699999999999999"/>
    <x v="0"/>
    <x v="0"/>
    <n v="30"/>
    <n v="15"/>
    <n v="0"/>
    <n v="0"/>
    <n v="45"/>
  </r>
  <r>
    <x v="554"/>
    <s v="Crest Technologies"/>
    <s v="Telecom"/>
    <s v="West"/>
    <s v="Premium"/>
    <s v="Outbound"/>
    <n v="23"/>
    <n v="24"/>
    <n v="51.7"/>
    <n v="5"/>
    <n v="6"/>
    <n v="3781.66"/>
    <d v="2025-01-19T00:00:00"/>
    <n v="8.8999999999999996E-2"/>
    <x v="1"/>
    <x v="0"/>
    <n v="0"/>
    <n v="15"/>
    <n v="0"/>
    <n v="0"/>
    <n v="15"/>
  </r>
  <r>
    <x v="555"/>
    <s v="Pioneer Networks"/>
    <s v="Retail"/>
    <s v="West"/>
    <s v="Standard"/>
    <s v="Event"/>
    <n v="35"/>
    <n v="12"/>
    <n v="60.5"/>
    <n v="3"/>
    <n v="9"/>
    <n v="2381.34"/>
    <d v="2025-06-16T00:00:00"/>
    <n v="0.124"/>
    <x v="1"/>
    <x v="0"/>
    <n v="0"/>
    <n v="0"/>
    <n v="15"/>
    <n v="0"/>
    <n v="15"/>
  </r>
  <r>
    <x v="556"/>
    <s v="Nova Networks"/>
    <s v="IT Services"/>
    <s v="North"/>
    <s v="Basic"/>
    <s v="Marketplace"/>
    <n v="11"/>
    <n v="6"/>
    <n v="39.299999999999997"/>
    <n v="8"/>
    <n v="21"/>
    <n v="1004.86"/>
    <d v="2025-08-21T00:00:00"/>
    <n v="0.70699999999999996"/>
    <x v="0"/>
    <x v="0"/>
    <n v="15"/>
    <n v="30"/>
    <n v="15"/>
    <n v="15"/>
    <n v="75"/>
  </r>
  <r>
    <x v="557"/>
    <s v="Blue Technologies"/>
    <s v="IT Services"/>
    <s v="West"/>
    <s v="Enterprise"/>
    <s v="Event"/>
    <n v="19"/>
    <n v="36"/>
    <n v="71.900000000000006"/>
    <n v="7"/>
    <n v="2"/>
    <n v="9694.67"/>
    <d v="2024-08-24T00:00:00"/>
    <n v="0.01"/>
    <x v="1"/>
    <x v="0"/>
    <n v="0"/>
    <n v="0"/>
    <n v="0"/>
    <n v="15"/>
    <n v="15"/>
  </r>
  <r>
    <x v="558"/>
    <s v="Blue Holdings"/>
    <s v="Education"/>
    <s v="South"/>
    <s v="Standard"/>
    <s v="Marketplace"/>
    <n v="34"/>
    <n v="6"/>
    <n v="47.9"/>
    <n v="4"/>
    <n v="18"/>
    <n v="3703.57"/>
    <d v="2026-02-08T00:00:00"/>
    <n v="0.40799999999999997"/>
    <x v="0"/>
    <x v="0"/>
    <n v="15"/>
    <n v="15"/>
    <n v="15"/>
    <n v="0"/>
    <n v="45"/>
  </r>
  <r>
    <x v="559"/>
    <s v="Pioneer Solutions"/>
    <s v="Logistics"/>
    <s v="East"/>
    <s v="Enterprise"/>
    <s v="Marketplace"/>
    <n v="7"/>
    <n v="12"/>
    <n v="89"/>
    <n v="6"/>
    <n v="38"/>
    <n v="8970.1299999999992"/>
    <d v="2024-08-16T00:00:00"/>
    <n v="0.19800000000000001"/>
    <x v="2"/>
    <x v="0"/>
    <n v="30"/>
    <n v="0"/>
    <n v="15"/>
    <n v="15"/>
    <n v="60"/>
  </r>
  <r>
    <x v="560"/>
    <s v="Omni Holdings"/>
    <s v="Logistics"/>
    <s v="South"/>
    <s v="Basic"/>
    <s v="Inbound"/>
    <n v="15"/>
    <n v="3"/>
    <n v="38.1"/>
    <n v="1"/>
    <n v="10"/>
    <n v="1649.75"/>
    <d v="2025-09-02T00:00:00"/>
    <n v="0.70799999999999996"/>
    <x v="0"/>
    <x v="1"/>
    <n v="0"/>
    <n v="30"/>
    <n v="25"/>
    <n v="0"/>
    <n v="55"/>
  </r>
  <r>
    <x v="561"/>
    <s v="Green Services"/>
    <s v="Manufacturing"/>
    <s v="Central"/>
    <s v="Enterprise"/>
    <s v="Outbound"/>
    <n v="30"/>
    <n v="12"/>
    <n v="79.5"/>
    <n v="8"/>
    <n v="10"/>
    <n v="8073.52"/>
    <d v="2024-06-16T00:00:00"/>
    <n v="8.5000000000000006E-2"/>
    <x v="1"/>
    <x v="0"/>
    <n v="0"/>
    <n v="0"/>
    <n v="15"/>
    <n v="15"/>
    <n v="30"/>
  </r>
  <r>
    <x v="562"/>
    <s v="Sky Enterprises"/>
    <s v="IT Services"/>
    <s v="South"/>
    <s v="Basic"/>
    <s v="Partner"/>
    <n v="19"/>
    <n v="6"/>
    <n v="30.8"/>
    <n v="7"/>
    <n v="27"/>
    <n v="1031.68"/>
    <d v="2026-02-07T00:00:00"/>
    <n v="0.79100000000000004"/>
    <x v="0"/>
    <x v="1"/>
    <n v="15"/>
    <n v="30"/>
    <n v="15"/>
    <n v="15"/>
    <n v="75"/>
  </r>
  <r>
    <x v="563"/>
    <s v="Pioneer Technologies"/>
    <s v="IT Services"/>
    <s v="South"/>
    <s v="Standard"/>
    <s v="Outbound"/>
    <n v="39"/>
    <n v="12"/>
    <n v="48.6"/>
    <n v="6"/>
    <n v="50"/>
    <n v="2400.9499999999998"/>
    <d v="2024-08-28T00:00:00"/>
    <n v="0.55600000000000005"/>
    <x v="0"/>
    <x v="1"/>
    <n v="30"/>
    <n v="15"/>
    <n v="15"/>
    <n v="15"/>
    <n v="75"/>
  </r>
  <r>
    <x v="564"/>
    <s v="Quantum Industries"/>
    <s v="Healthcare"/>
    <s v="Central"/>
    <s v="Basic"/>
    <s v="Outbound"/>
    <n v="29"/>
    <n v="6"/>
    <n v="41.2"/>
    <n v="6"/>
    <n v="11"/>
    <n v="1462.88"/>
    <d v="2025-03-09T00:00:00"/>
    <n v="0.74199999999999999"/>
    <x v="0"/>
    <x v="0"/>
    <n v="0"/>
    <n v="15"/>
    <n v="15"/>
    <n v="15"/>
    <n v="45"/>
  </r>
  <r>
    <x v="565"/>
    <s v="Sky Solutions"/>
    <s v="Finance"/>
    <s v="North"/>
    <s v="Premium"/>
    <s v="Outbound"/>
    <n v="45"/>
    <n v="24"/>
    <n v="88.7"/>
    <n v="6"/>
    <n v="27"/>
    <n v="4636.32"/>
    <d v="2024-11-22T00:00:00"/>
    <n v="4.4999999999999998E-2"/>
    <x v="1"/>
    <x v="0"/>
    <n v="15"/>
    <n v="0"/>
    <n v="0"/>
    <n v="15"/>
    <n v="30"/>
  </r>
  <r>
    <x v="566"/>
    <s v="Blue Enterprises"/>
    <s v="Healthcare"/>
    <s v="West"/>
    <s v="Enterprise"/>
    <s v="Inbound"/>
    <n v="16"/>
    <n v="36"/>
    <n v="91.2"/>
    <n v="6"/>
    <n v="18"/>
    <n v="7667.42"/>
    <d v="2025-12-17T00:00:00"/>
    <n v="1.7999999999999999E-2"/>
    <x v="1"/>
    <x v="0"/>
    <n v="15"/>
    <n v="0"/>
    <n v="0"/>
    <n v="15"/>
    <n v="30"/>
  </r>
  <r>
    <x v="567"/>
    <s v="Blue Solutions"/>
    <s v="Retail"/>
    <s v="West"/>
    <s v="Standard"/>
    <s v="Outbound"/>
    <n v="22"/>
    <n v="12"/>
    <n v="57"/>
    <n v="3"/>
    <n v="22"/>
    <n v="2732.72"/>
    <d v="2025-03-14T00:00:00"/>
    <n v="0.27"/>
    <x v="2"/>
    <x v="0"/>
    <n v="15"/>
    <n v="0"/>
    <n v="15"/>
    <n v="0"/>
    <n v="30"/>
  </r>
  <r>
    <x v="568"/>
    <s v="Green Logistics"/>
    <s v="Energy"/>
    <s v="West"/>
    <s v="Enterprise"/>
    <s v="Referral"/>
    <n v="30"/>
    <n v="24"/>
    <n v="72.8"/>
    <n v="10"/>
    <n v="17"/>
    <n v="8431.91"/>
    <d v="2025-07-01T00:00:00"/>
    <n v="0.09"/>
    <x v="1"/>
    <x v="0"/>
    <n v="15"/>
    <n v="0"/>
    <n v="0"/>
    <n v="15"/>
    <n v="30"/>
  </r>
  <r>
    <x v="569"/>
    <s v="Apex Manufacturing"/>
    <s v="Healthcare"/>
    <s v="Central"/>
    <s v="Premium"/>
    <s v="Inbound"/>
    <n v="14"/>
    <n v="12"/>
    <n v="80.8"/>
    <n v="5"/>
    <n v="7"/>
    <n v="2938.29"/>
    <d v="2024-08-05T00:00:00"/>
    <n v="8.2000000000000003E-2"/>
    <x v="1"/>
    <x v="0"/>
    <n v="0"/>
    <n v="0"/>
    <n v="15"/>
    <n v="0"/>
    <n v="15"/>
  </r>
  <r>
    <x v="570"/>
    <s v="Quantum Networks"/>
    <s v="Finance"/>
    <s v="Central"/>
    <s v="Premium"/>
    <s v="Event"/>
    <n v="6"/>
    <n v="24"/>
    <n v="75.5"/>
    <n v="6"/>
    <n v="9"/>
    <n v="5421"/>
    <d v="2026-01-17T00:00:00"/>
    <n v="6.3E-2"/>
    <x v="1"/>
    <x v="0"/>
    <n v="0"/>
    <n v="0"/>
    <n v="0"/>
    <n v="15"/>
    <n v="15"/>
  </r>
  <r>
    <x v="571"/>
    <s v="Green Industries"/>
    <s v="Education"/>
    <s v="North"/>
    <s v="Enterprise"/>
    <s v="Inbound"/>
    <n v="21"/>
    <n v="24"/>
    <n v="42.5"/>
    <n v="15"/>
    <n v="24"/>
    <n v="7390.06"/>
    <d v="2024-11-12T00:00:00"/>
    <n v="0.58399999999999996"/>
    <x v="0"/>
    <x v="1"/>
    <n v="15"/>
    <n v="15"/>
    <n v="0"/>
    <n v="30"/>
    <n v="60"/>
  </r>
  <r>
    <x v="572"/>
    <s v="Vertex Logistics"/>
    <s v="Healthcare"/>
    <s v="West"/>
    <s v="Standard"/>
    <s v="Event"/>
    <n v="15"/>
    <n v="6"/>
    <n v="39.4"/>
    <n v="4"/>
    <n v="6"/>
    <n v="3376.23"/>
    <d v="2024-05-09T00:00:00"/>
    <n v="0.39100000000000001"/>
    <x v="0"/>
    <x v="0"/>
    <n v="0"/>
    <n v="30"/>
    <n v="15"/>
    <n v="0"/>
    <n v="45"/>
  </r>
  <r>
    <x v="573"/>
    <s v="Blue Healthcare"/>
    <s v="Logistics"/>
    <s v="East"/>
    <s v="Standard"/>
    <s v="Referral"/>
    <n v="37"/>
    <n v="12"/>
    <n v="57.1"/>
    <n v="6"/>
    <n v="20"/>
    <n v="2582.7800000000002"/>
    <d v="2024-08-04T00:00:00"/>
    <n v="0.253"/>
    <x v="2"/>
    <x v="0"/>
    <n v="15"/>
    <n v="0"/>
    <n v="15"/>
    <n v="15"/>
    <n v="45"/>
  </r>
  <r>
    <x v="574"/>
    <s v="Sky Manufacturing"/>
    <s v="Telecom"/>
    <s v="East"/>
    <s v="Enterprise"/>
    <s v="Referral"/>
    <n v="11"/>
    <n v="48"/>
    <n v="55.6"/>
    <n v="5"/>
    <n v="9"/>
    <n v="7290.69"/>
    <d v="2024-07-17T00:00:00"/>
    <n v="3.6999999999999998E-2"/>
    <x v="1"/>
    <x v="0"/>
    <n v="0"/>
    <n v="0"/>
    <n v="0"/>
    <n v="0"/>
    <n v="0"/>
  </r>
  <r>
    <x v="575"/>
    <s v="Sky Industries"/>
    <s v="Construction"/>
    <s v="North"/>
    <s v="Enterprise"/>
    <s v="Inbound"/>
    <n v="8"/>
    <n v="36"/>
    <n v="58.2"/>
    <n v="8"/>
    <n v="22"/>
    <n v="7758.87"/>
    <d v="2024-05-15T00:00:00"/>
    <n v="0.13500000000000001"/>
    <x v="1"/>
    <x v="0"/>
    <n v="15"/>
    <n v="0"/>
    <n v="0"/>
    <n v="15"/>
    <n v="30"/>
  </r>
  <r>
    <x v="576"/>
    <s v="Vertex Enterprises"/>
    <s v="IT Services"/>
    <s v="East"/>
    <s v="Enterprise"/>
    <s v="Inbound"/>
    <n v="37"/>
    <n v="36"/>
    <n v="69.599999999999994"/>
    <n v="7"/>
    <n v="5"/>
    <n v="8493.76"/>
    <d v="2025-02-19T00:00:00"/>
    <n v="4.1000000000000002E-2"/>
    <x v="1"/>
    <x v="0"/>
    <n v="0"/>
    <n v="0"/>
    <n v="0"/>
    <n v="15"/>
    <n v="15"/>
  </r>
  <r>
    <x v="577"/>
    <s v="Quantum Systems"/>
    <s v="Energy"/>
    <s v="Central"/>
    <s v="Enterprise"/>
    <s v="Partner"/>
    <n v="6"/>
    <n v="36"/>
    <n v="67.900000000000006"/>
    <n v="4"/>
    <n v="24"/>
    <n v="8771.74"/>
    <d v="2024-10-11T00:00:00"/>
    <n v="6.2E-2"/>
    <x v="1"/>
    <x v="0"/>
    <n v="15"/>
    <n v="0"/>
    <n v="0"/>
    <n v="0"/>
    <n v="15"/>
  </r>
  <r>
    <x v="578"/>
    <s v="Prime Networks"/>
    <s v="Retail"/>
    <s v="Central"/>
    <s v="Basic"/>
    <s v="Partner"/>
    <n v="7"/>
    <n v="6"/>
    <n v="31.6"/>
    <n v="10"/>
    <n v="28"/>
    <n v="1501.63"/>
    <d v="2025-02-21T00:00:00"/>
    <n v="0.879"/>
    <x v="0"/>
    <x v="1"/>
    <n v="15"/>
    <n v="30"/>
    <n v="15"/>
    <n v="15"/>
    <n v="75"/>
  </r>
  <r>
    <x v="579"/>
    <s v="Orion Networks"/>
    <s v="Manufacturing"/>
    <s v="South"/>
    <s v="Enterprise"/>
    <s v="Partner"/>
    <n v="4"/>
    <n v="36"/>
    <n v="69.5"/>
    <n v="5"/>
    <n v="22"/>
    <n v="7214.16"/>
    <d v="2024-04-24T00:00:00"/>
    <n v="5.6000000000000001E-2"/>
    <x v="1"/>
    <x v="0"/>
    <n v="15"/>
    <n v="0"/>
    <n v="0"/>
    <n v="0"/>
    <n v="15"/>
  </r>
  <r>
    <x v="580"/>
    <s v="Nova Industries"/>
    <s v="Retail"/>
    <s v="North"/>
    <s v="Standard"/>
    <s v="Marketplace"/>
    <n v="15"/>
    <n v="24"/>
    <n v="59.9"/>
    <n v="3"/>
    <n v="11"/>
    <n v="2054.8000000000002"/>
    <d v="2025-05-01T00:00:00"/>
    <n v="0.124"/>
    <x v="1"/>
    <x v="0"/>
    <n v="0"/>
    <n v="0"/>
    <n v="0"/>
    <n v="0"/>
    <n v="0"/>
  </r>
  <r>
    <x v="581"/>
    <s v="Pioneer Healthcare"/>
    <s v="Construction"/>
    <s v="South"/>
    <s v="Enterprise"/>
    <s v="Inbound"/>
    <n v="19"/>
    <n v="24"/>
    <n v="65.8"/>
    <n v="7"/>
    <n v="42"/>
    <n v="4085.08"/>
    <d v="2025-06-02T00:00:00"/>
    <n v="0.255"/>
    <x v="2"/>
    <x v="0"/>
    <n v="30"/>
    <n v="0"/>
    <n v="0"/>
    <n v="15"/>
    <n v="45"/>
  </r>
  <r>
    <x v="582"/>
    <s v="Vertex Services"/>
    <s v="Retail"/>
    <s v="West"/>
    <s v="Standard"/>
    <s v="Outbound"/>
    <n v="20"/>
    <n v="12"/>
    <n v="45.4"/>
    <n v="4"/>
    <n v="8"/>
    <n v="3455.54"/>
    <d v="2024-08-30T00:00:00"/>
    <n v="0.28199999999999997"/>
    <x v="2"/>
    <x v="0"/>
    <n v="0"/>
    <n v="15"/>
    <n v="15"/>
    <n v="0"/>
    <n v="30"/>
  </r>
  <r>
    <x v="583"/>
    <s v="Omni Enterprises"/>
    <s v="Healthcare"/>
    <s v="West"/>
    <s v="Premium"/>
    <s v="Inbound"/>
    <n v="21"/>
    <n v="12"/>
    <n v="47.8"/>
    <n v="10"/>
    <n v="26"/>
    <n v="4395.32"/>
    <d v="2025-04-17T00:00:00"/>
    <n v="0.48399999999999999"/>
    <x v="0"/>
    <x v="0"/>
    <n v="15"/>
    <n v="15"/>
    <n v="15"/>
    <n v="15"/>
    <n v="60"/>
  </r>
  <r>
    <x v="584"/>
    <s v="Quantum Industries"/>
    <s v="Logistics"/>
    <s v="South"/>
    <s v="Standard"/>
    <s v="Referral"/>
    <n v="14"/>
    <n v="12"/>
    <n v="65.3"/>
    <n v="6"/>
    <n v="46"/>
    <n v="2014.82"/>
    <d v="2024-10-06T00:00:00"/>
    <n v="0.29599999999999999"/>
    <x v="2"/>
    <x v="1"/>
    <n v="30"/>
    <n v="0"/>
    <n v="15"/>
    <n v="15"/>
    <n v="60"/>
  </r>
  <r>
    <x v="585"/>
    <s v="Quantum Technologies"/>
    <s v="Manufacturing"/>
    <s v="North"/>
    <s v="Standard"/>
    <s v="Outbound"/>
    <n v="3"/>
    <n v="24"/>
    <n v="42.9"/>
    <n v="10"/>
    <n v="28"/>
    <n v="2945.06"/>
    <d v="2024-06-20T00:00:00"/>
    <n v="0.46100000000000002"/>
    <x v="0"/>
    <x v="0"/>
    <n v="15"/>
    <n v="15"/>
    <n v="0"/>
    <n v="15"/>
    <n v="45"/>
  </r>
  <r>
    <x v="586"/>
    <s v="Nova Labs"/>
    <s v="IT Services"/>
    <s v="South"/>
    <s v="Basic"/>
    <s v="Outbound"/>
    <n v="12"/>
    <n v="6"/>
    <n v="28"/>
    <n v="7"/>
    <n v="36"/>
    <n v="1843.82"/>
    <d v="2025-07-07T00:00:00"/>
    <n v="0.83199999999999996"/>
    <x v="0"/>
    <x v="1"/>
    <n v="30"/>
    <n v="30"/>
    <n v="15"/>
    <n v="15"/>
    <n v="90"/>
  </r>
  <r>
    <x v="587"/>
    <s v="Nova Networks"/>
    <s v="IT Services"/>
    <s v="South"/>
    <s v="Enterprise"/>
    <s v="Inbound"/>
    <n v="16"/>
    <n v="24"/>
    <n v="80.599999999999994"/>
    <n v="3"/>
    <n v="29"/>
    <n v="6179.54"/>
    <d v="2025-10-28T00:00:00"/>
    <n v="8.6999999999999994E-2"/>
    <x v="1"/>
    <x v="0"/>
    <n v="15"/>
    <n v="0"/>
    <n v="0"/>
    <n v="0"/>
    <n v="15"/>
  </r>
  <r>
    <x v="588"/>
    <s v="Nova Manufacturing"/>
    <s v="IT Services"/>
    <s v="Central"/>
    <s v="Premium"/>
    <s v="Referral"/>
    <n v="30"/>
    <n v="36"/>
    <n v="58.8"/>
    <n v="8"/>
    <n v="7"/>
    <n v="3749.46"/>
    <d v="2024-06-18T00:00:00"/>
    <n v="5.3999999999999999E-2"/>
    <x v="1"/>
    <x v="0"/>
    <n v="0"/>
    <n v="0"/>
    <n v="0"/>
    <n v="15"/>
    <n v="15"/>
  </r>
  <r>
    <x v="589"/>
    <s v="Omni Networks"/>
    <s v="IT Services"/>
    <s v="East"/>
    <s v="Basic"/>
    <s v="Referral"/>
    <n v="22"/>
    <n v="6"/>
    <n v="34.700000000000003"/>
    <n v="1"/>
    <n v="11"/>
    <n v="1432.45"/>
    <d v="2025-12-06T00:00:00"/>
    <n v="0.61399999999999999"/>
    <x v="0"/>
    <x v="1"/>
    <n v="0"/>
    <n v="30"/>
    <n v="15"/>
    <n v="0"/>
    <n v="45"/>
  </r>
  <r>
    <x v="590"/>
    <s v="Orion Enterprises"/>
    <s v="IT Services"/>
    <s v="South"/>
    <s v="Premium"/>
    <s v="Inbound"/>
    <n v="2"/>
    <n v="24"/>
    <n v="71.099999999999994"/>
    <n v="5"/>
    <n v="30"/>
    <n v="3390"/>
    <d v="2025-05-08T00:00:00"/>
    <n v="0.16900000000000001"/>
    <x v="1"/>
    <x v="1"/>
    <n v="15"/>
    <n v="0"/>
    <n v="0"/>
    <n v="0"/>
    <n v="15"/>
  </r>
  <r>
    <x v="591"/>
    <s v="Quantum Services"/>
    <s v="Logistics"/>
    <s v="East"/>
    <s v="Premium"/>
    <s v="Inbound"/>
    <n v="15"/>
    <n v="36"/>
    <n v="61.1"/>
    <n v="2"/>
    <n v="8"/>
    <n v="3340.99"/>
    <d v="2025-09-13T00:00:00"/>
    <n v="4.9000000000000002E-2"/>
    <x v="1"/>
    <x v="0"/>
    <n v="0"/>
    <n v="0"/>
    <n v="0"/>
    <n v="0"/>
    <n v="0"/>
  </r>
  <r>
    <x v="592"/>
    <s v="Prime Technologies"/>
    <s v="Manufacturing"/>
    <s v="North"/>
    <s v="Standard"/>
    <s v="Partner"/>
    <n v="31"/>
    <n v="12"/>
    <n v="78.7"/>
    <n v="2"/>
    <n v="29"/>
    <n v="1741.76"/>
    <d v="2025-07-17T00:00:00"/>
    <n v="0.14299999999999999"/>
    <x v="1"/>
    <x v="0"/>
    <n v="15"/>
    <n v="0"/>
    <n v="15"/>
    <n v="0"/>
    <n v="30"/>
  </r>
  <r>
    <x v="593"/>
    <s v="Sky Networks"/>
    <s v="Healthcare"/>
    <s v="Central"/>
    <s v="Standard"/>
    <s v="Partner"/>
    <n v="16"/>
    <n v="12"/>
    <n v="51.1"/>
    <n v="4"/>
    <n v="25"/>
    <n v="2539.21"/>
    <d v="2025-12-02T00:00:00"/>
    <n v="0.30299999999999999"/>
    <x v="2"/>
    <x v="0"/>
    <n v="15"/>
    <n v="15"/>
    <n v="15"/>
    <n v="0"/>
    <n v="45"/>
  </r>
  <r>
    <x v="594"/>
    <s v="Vertex Networks"/>
    <s v="Energy"/>
    <s v="South"/>
    <s v="Enterprise"/>
    <s v="Referral"/>
    <n v="55"/>
    <n v="12"/>
    <n v="78.400000000000006"/>
    <n v="7"/>
    <n v="4"/>
    <n v="6963.82"/>
    <d v="2024-04-10T00:00:00"/>
    <n v="5.5E-2"/>
    <x v="1"/>
    <x v="0"/>
    <n v="0"/>
    <n v="0"/>
    <n v="15"/>
    <n v="15"/>
    <n v="30"/>
  </r>
  <r>
    <x v="595"/>
    <s v="Quantum Systems"/>
    <s v="Retail"/>
    <s v="South"/>
    <s v="Premium"/>
    <s v="Outbound"/>
    <n v="14"/>
    <n v="12"/>
    <n v="38.700000000000003"/>
    <n v="4"/>
    <n v="23"/>
    <n v="7362.46"/>
    <d v="2026-02-16T00:00:00"/>
    <n v="0.35699999999999998"/>
    <x v="0"/>
    <x v="0"/>
    <n v="15"/>
    <n v="30"/>
    <n v="15"/>
    <n v="0"/>
    <n v="60"/>
  </r>
  <r>
    <x v="596"/>
    <s v="Green Labs"/>
    <s v="Logistics"/>
    <s v="South"/>
    <s v="Premium"/>
    <s v="Referral"/>
    <n v="22"/>
    <n v="24"/>
    <n v="54.7"/>
    <n v="4"/>
    <n v="44"/>
    <n v="6124.59"/>
    <d v="2025-11-30T00:00:00"/>
    <n v="0.377"/>
    <x v="0"/>
    <x v="1"/>
    <n v="30"/>
    <n v="15"/>
    <n v="0"/>
    <n v="0"/>
    <n v="45"/>
  </r>
  <r>
    <x v="597"/>
    <s v="Crest Logistics"/>
    <s v="Manufacturing"/>
    <s v="West"/>
    <s v="Premium"/>
    <s v="Event"/>
    <n v="18"/>
    <n v="24"/>
    <n v="50"/>
    <n v="7"/>
    <n v="1"/>
    <n v="3091.42"/>
    <d v="2024-03-29T00:00:00"/>
    <n v="0.115"/>
    <x v="1"/>
    <x v="1"/>
    <n v="0"/>
    <n v="15"/>
    <n v="0"/>
    <n v="15"/>
    <n v="30"/>
  </r>
  <r>
    <x v="598"/>
    <s v="Orion Systems"/>
    <s v="Manufacturing"/>
    <s v="West"/>
    <s v="Basic"/>
    <s v="Partner"/>
    <n v="33"/>
    <n v="12"/>
    <n v="24.5"/>
    <n v="7"/>
    <n v="16"/>
    <n v="768.85"/>
    <d v="2024-08-29T00:00:00"/>
    <n v="0.71099999999999997"/>
    <x v="0"/>
    <x v="1"/>
    <n v="15"/>
    <n v="30"/>
    <n v="15"/>
    <n v="15"/>
    <n v="75"/>
  </r>
  <r>
    <x v="599"/>
    <s v="Nova Enterprises"/>
    <s v="IT Services"/>
    <s v="West"/>
    <s v="Standard"/>
    <s v="Outbound"/>
    <n v="3"/>
    <n v="24"/>
    <n v="61"/>
    <n v="3"/>
    <n v="9"/>
    <n v="1769.19"/>
    <d v="2025-03-23T00:00:00"/>
    <n v="9.7000000000000003E-2"/>
    <x v="1"/>
    <x v="0"/>
    <n v="0"/>
    <n v="0"/>
    <n v="0"/>
    <n v="0"/>
    <n v="0"/>
  </r>
  <r>
    <x v="600"/>
    <s v="Green Holdings"/>
    <s v="Manufacturing"/>
    <s v="South"/>
    <s v="Basic"/>
    <s v="Outbound"/>
    <n v="16"/>
    <n v="12"/>
    <n v="48.4"/>
    <n v="15"/>
    <n v="11"/>
    <n v="1062.08"/>
    <d v="2025-11-13T00:00:00"/>
    <n v="0.69799999999999995"/>
    <x v="0"/>
    <x v="1"/>
    <n v="0"/>
    <n v="15"/>
    <n v="15"/>
    <n v="30"/>
    <n v="60"/>
  </r>
  <r>
    <x v="601"/>
    <s v="Quantum Enterprises"/>
    <s v="Manufacturing"/>
    <s v="South"/>
    <s v="Basic"/>
    <s v="Marketplace"/>
    <n v="22"/>
    <n v="6"/>
    <n v="40.1"/>
    <n v="6"/>
    <n v="16"/>
    <n v="1269.8399999999999"/>
    <d v="2024-10-11T00:00:00"/>
    <n v="0.57099999999999995"/>
    <x v="0"/>
    <x v="0"/>
    <n v="15"/>
    <n v="15"/>
    <n v="15"/>
    <n v="15"/>
    <n v="60"/>
  </r>
  <r>
    <x v="602"/>
    <s v="Apex Enterprises"/>
    <s v="Manufacturing"/>
    <s v="North"/>
    <s v="Premium"/>
    <s v="Inbound"/>
    <n v="6"/>
    <n v="36"/>
    <n v="60.3"/>
    <n v="3"/>
    <n v="12"/>
    <n v="2823.48"/>
    <d v="2024-04-03T00:00:00"/>
    <n v="8.6999999999999994E-2"/>
    <x v="1"/>
    <x v="0"/>
    <n v="0"/>
    <n v="0"/>
    <n v="0"/>
    <n v="0"/>
    <n v="0"/>
  </r>
  <r>
    <x v="603"/>
    <s v="Orion Enterprises"/>
    <s v="IT Services"/>
    <s v="East"/>
    <s v="Enterprise"/>
    <s v="Event"/>
    <n v="45"/>
    <n v="36"/>
    <n v="70.400000000000006"/>
    <n v="15"/>
    <n v="33"/>
    <n v="8159.57"/>
    <d v="2025-09-18T00:00:00"/>
    <n v="0.125"/>
    <x v="1"/>
    <x v="0"/>
    <n v="30"/>
    <n v="0"/>
    <n v="0"/>
    <n v="30"/>
    <n v="60"/>
  </r>
  <r>
    <x v="604"/>
    <s v="Crest Healthcare"/>
    <s v="IT Services"/>
    <s v="North"/>
    <s v="Standard"/>
    <s v="Outbound"/>
    <n v="25"/>
    <n v="12"/>
    <n v="69.400000000000006"/>
    <n v="3"/>
    <n v="13"/>
    <n v="2484.3000000000002"/>
    <d v="2025-01-08T00:00:00"/>
    <n v="0.14699999999999999"/>
    <x v="1"/>
    <x v="0"/>
    <n v="0"/>
    <n v="0"/>
    <n v="15"/>
    <n v="0"/>
    <n v="15"/>
  </r>
  <r>
    <x v="605"/>
    <s v="Pioneer Networks"/>
    <s v="Retail"/>
    <s v="East"/>
    <s v="Basic"/>
    <s v="Outbound"/>
    <n v="39"/>
    <n v="6"/>
    <n v="59.9"/>
    <n v="5"/>
    <n v="8"/>
    <n v="852.2"/>
    <d v="2025-09-04T00:00:00"/>
    <n v="0.23100000000000001"/>
    <x v="2"/>
    <x v="0"/>
    <n v="0"/>
    <n v="0"/>
    <n v="15"/>
    <n v="0"/>
    <n v="15"/>
  </r>
  <r>
    <x v="606"/>
    <s v="Omni Networks"/>
    <s v="Manufacturing"/>
    <s v="Central"/>
    <s v="Premium"/>
    <s v="Partner"/>
    <n v="17"/>
    <n v="12"/>
    <n v="64.599999999999994"/>
    <n v="3"/>
    <n v="4"/>
    <n v="5929.37"/>
    <d v="2024-10-21T00:00:00"/>
    <n v="0.106"/>
    <x v="1"/>
    <x v="1"/>
    <n v="0"/>
    <n v="0"/>
    <n v="15"/>
    <n v="0"/>
    <n v="15"/>
  </r>
  <r>
    <x v="607"/>
    <s v="Quantum Networks"/>
    <s v="Healthcare"/>
    <s v="Central"/>
    <s v="Enterprise"/>
    <s v="Partner"/>
    <n v="31"/>
    <n v="12"/>
    <n v="85.3"/>
    <n v="6"/>
    <n v="8"/>
    <n v="9646.4"/>
    <d v="2025-10-16T00:00:00"/>
    <n v="5.6000000000000001E-2"/>
    <x v="1"/>
    <x v="0"/>
    <n v="0"/>
    <n v="0"/>
    <n v="15"/>
    <n v="15"/>
    <n v="30"/>
  </r>
  <r>
    <x v="608"/>
    <s v="Blue Holdings"/>
    <s v="Finance"/>
    <s v="South"/>
    <s v="Premium"/>
    <s v="Partner"/>
    <n v="2"/>
    <n v="24"/>
    <n v="70.099999999999994"/>
    <n v="2"/>
    <n v="18"/>
    <n v="5244.52"/>
    <d v="2024-11-16T00:00:00"/>
    <n v="9.6000000000000002E-2"/>
    <x v="1"/>
    <x v="0"/>
    <n v="15"/>
    <n v="0"/>
    <n v="0"/>
    <n v="0"/>
    <n v="15"/>
  </r>
  <r>
    <x v="609"/>
    <s v="Quantum Logistics"/>
    <s v="Logistics"/>
    <s v="South"/>
    <s v="Enterprise"/>
    <s v="Inbound"/>
    <n v="12"/>
    <n v="36"/>
    <n v="84.1"/>
    <n v="9"/>
    <n v="2"/>
    <n v="14348.82"/>
    <d v="2025-02-08T00:00:00"/>
    <n v="1.7999999999999999E-2"/>
    <x v="1"/>
    <x v="0"/>
    <n v="0"/>
    <n v="0"/>
    <n v="0"/>
    <n v="15"/>
    <n v="15"/>
  </r>
  <r>
    <x v="610"/>
    <s v="Green Networks"/>
    <s v="IT Services"/>
    <s v="North"/>
    <s v="Standard"/>
    <s v="Inbound"/>
    <n v="24"/>
    <n v="12"/>
    <n v="42"/>
    <n v="7"/>
    <n v="14"/>
    <n v="2006.33"/>
    <d v="2026-01-11T00:00:00"/>
    <n v="0.52900000000000003"/>
    <x v="0"/>
    <x v="0"/>
    <n v="0"/>
    <n v="15"/>
    <n v="15"/>
    <n v="15"/>
    <n v="45"/>
  </r>
  <r>
    <x v="611"/>
    <s v="Blue Labs"/>
    <s v="Education"/>
    <s v="West"/>
    <s v="Premium"/>
    <s v="Partner"/>
    <n v="21"/>
    <n v="24"/>
    <n v="54.1"/>
    <n v="5"/>
    <n v="5"/>
    <n v="4358.25"/>
    <d v="2024-06-14T00:00:00"/>
    <n v="0.128"/>
    <x v="1"/>
    <x v="0"/>
    <n v="0"/>
    <n v="15"/>
    <n v="0"/>
    <n v="0"/>
    <n v="15"/>
  </r>
  <r>
    <x v="612"/>
    <s v="Orion Labs"/>
    <s v="Logistics"/>
    <s v="West"/>
    <s v="Basic"/>
    <s v="Outbound"/>
    <n v="28"/>
    <n v="12"/>
    <n v="42.7"/>
    <n v="3"/>
    <n v="7"/>
    <n v="1784.92"/>
    <d v="2025-04-27T00:00:00"/>
    <n v="0.224"/>
    <x v="2"/>
    <x v="1"/>
    <n v="0"/>
    <n v="15"/>
    <n v="15"/>
    <n v="0"/>
    <n v="30"/>
  </r>
  <r>
    <x v="613"/>
    <s v="Crest Technologies"/>
    <s v="IT Services"/>
    <s v="South"/>
    <s v="Standard"/>
    <s v="Outbound"/>
    <n v="9"/>
    <n v="12"/>
    <n v="70.5"/>
    <n v="2"/>
    <n v="10"/>
    <n v="3856.02"/>
    <d v="2025-10-13T00:00:00"/>
    <n v="0.11899999999999999"/>
    <x v="1"/>
    <x v="0"/>
    <n v="0"/>
    <n v="0"/>
    <n v="15"/>
    <n v="0"/>
    <n v="15"/>
  </r>
  <r>
    <x v="614"/>
    <s v="Vertex Technologies"/>
    <s v="Telecom"/>
    <s v="South"/>
    <s v="Standard"/>
    <s v="Event"/>
    <n v="12"/>
    <n v="12"/>
    <n v="45.2"/>
    <n v="7"/>
    <n v="45"/>
    <n v="3103.2"/>
    <d v="2025-07-15T00:00:00"/>
    <n v="0.51200000000000001"/>
    <x v="0"/>
    <x v="1"/>
    <n v="30"/>
    <n v="15"/>
    <n v="15"/>
    <n v="15"/>
    <n v="75"/>
  </r>
  <r>
    <x v="615"/>
    <s v="Apex Holdings"/>
    <s v="Energy"/>
    <s v="West"/>
    <s v="Standard"/>
    <s v="Outbound"/>
    <n v="10"/>
    <n v="6"/>
    <n v="24.6"/>
    <n v="8"/>
    <n v="15"/>
    <n v="1647.3"/>
    <d v="2025-01-03T00:00:00"/>
    <n v="0.69199999999999995"/>
    <x v="0"/>
    <x v="1"/>
    <n v="0"/>
    <n v="30"/>
    <n v="15"/>
    <n v="15"/>
    <n v="60"/>
  </r>
  <r>
    <x v="616"/>
    <s v="Orion Networks"/>
    <s v="IT Services"/>
    <s v="Central"/>
    <s v="Enterprise"/>
    <s v="Inbound"/>
    <n v="5"/>
    <n v="24"/>
    <n v="72"/>
    <n v="7"/>
    <n v="10"/>
    <n v="9865.67"/>
    <d v="2025-10-04T00:00:00"/>
    <n v="0.124"/>
    <x v="1"/>
    <x v="0"/>
    <n v="0"/>
    <n v="0"/>
    <n v="0"/>
    <n v="15"/>
    <n v="15"/>
  </r>
  <r>
    <x v="617"/>
    <s v="Orion Technologies"/>
    <s v="Manufacturing"/>
    <s v="South"/>
    <s v="Enterprise"/>
    <s v="Partner"/>
    <n v="3"/>
    <n v="48"/>
    <n v="85.1"/>
    <n v="5"/>
    <n v="12"/>
    <n v="6703.61"/>
    <d v="2025-02-10T00:00:00"/>
    <n v="1.4999999999999999E-2"/>
    <x v="1"/>
    <x v="0"/>
    <n v="0"/>
    <n v="0"/>
    <n v="0"/>
    <n v="0"/>
    <n v="0"/>
  </r>
  <r>
    <x v="618"/>
    <s v="Green Manufacturing"/>
    <s v="Telecom"/>
    <s v="East"/>
    <s v="Basic"/>
    <s v="Marketplace"/>
    <n v="25"/>
    <n v="6"/>
    <n v="21"/>
    <n v="9"/>
    <n v="8"/>
    <n v="1416.7"/>
    <d v="2025-06-11T00:00:00"/>
    <n v="0.69699999999999995"/>
    <x v="0"/>
    <x v="0"/>
    <n v="0"/>
    <n v="30"/>
    <n v="15"/>
    <n v="15"/>
    <n v="60"/>
  </r>
  <r>
    <x v="619"/>
    <s v="Pioneer Systems"/>
    <s v="Education"/>
    <s v="North"/>
    <s v="Basic"/>
    <s v="Inbound"/>
    <n v="33"/>
    <n v="6"/>
    <n v="18.899999999999999"/>
    <n v="6"/>
    <n v="7"/>
    <n v="1339.2"/>
    <d v="2024-10-29T00:00:00"/>
    <n v="0.73"/>
    <x v="0"/>
    <x v="1"/>
    <n v="0"/>
    <n v="30"/>
    <n v="15"/>
    <n v="15"/>
    <n v="60"/>
  </r>
  <r>
    <x v="620"/>
    <s v="Sky Industries"/>
    <s v="Manufacturing"/>
    <s v="North"/>
    <s v="Standard"/>
    <s v="Inbound"/>
    <n v="10"/>
    <n v="12"/>
    <n v="52.9"/>
    <n v="6"/>
    <n v="20"/>
    <n v="2614.19"/>
    <d v="2024-04-08T00:00:00"/>
    <n v="0.34899999999999998"/>
    <x v="2"/>
    <x v="0"/>
    <n v="15"/>
    <n v="15"/>
    <n v="15"/>
    <n v="15"/>
    <n v="60"/>
  </r>
  <r>
    <x v="621"/>
    <s v="Omni Logistics"/>
    <s v="Manufacturing"/>
    <s v="Central"/>
    <s v="Standard"/>
    <s v="Event"/>
    <n v="17"/>
    <n v="24"/>
    <n v="49.6"/>
    <n v="8"/>
    <n v="11"/>
    <n v="1753.29"/>
    <d v="2024-07-25T00:00:00"/>
    <n v="0.17599999999999999"/>
    <x v="1"/>
    <x v="0"/>
    <n v="0"/>
    <n v="15"/>
    <n v="0"/>
    <n v="15"/>
    <n v="30"/>
  </r>
  <r>
    <x v="622"/>
    <s v="Crest Holdings"/>
    <s v="Healthcare"/>
    <s v="West"/>
    <s v="Premium"/>
    <s v="Event"/>
    <n v="8"/>
    <n v="24"/>
    <n v="71.099999999999994"/>
    <n v="6"/>
    <n v="2"/>
    <n v="3022.26"/>
    <d v="2025-02-02T00:00:00"/>
    <n v="8.3000000000000004E-2"/>
    <x v="1"/>
    <x v="0"/>
    <n v="0"/>
    <n v="0"/>
    <n v="0"/>
    <n v="15"/>
    <n v="15"/>
  </r>
  <r>
    <x v="623"/>
    <s v="Nova Networks"/>
    <s v="Retail"/>
    <s v="West"/>
    <s v="Enterprise"/>
    <s v="Partner"/>
    <n v="30"/>
    <n v="36"/>
    <n v="57.3"/>
    <n v="8"/>
    <n v="15"/>
    <n v="6236.49"/>
    <d v="2025-12-10T00:00:00"/>
    <n v="5.8999999999999997E-2"/>
    <x v="1"/>
    <x v="0"/>
    <n v="0"/>
    <n v="0"/>
    <n v="0"/>
    <n v="15"/>
    <n v="15"/>
  </r>
  <r>
    <x v="624"/>
    <s v="Nova Logistics"/>
    <s v="Finance"/>
    <s v="North"/>
    <s v="Enterprise"/>
    <s v="Inbound"/>
    <n v="29"/>
    <n v="24"/>
    <n v="72.099999999999994"/>
    <n v="14"/>
    <n v="7"/>
    <n v="9248.1299999999992"/>
    <d v="2024-06-02T00:00:00"/>
    <n v="0.09"/>
    <x v="1"/>
    <x v="0"/>
    <n v="0"/>
    <n v="0"/>
    <n v="0"/>
    <n v="30"/>
    <n v="30"/>
  </r>
  <r>
    <x v="625"/>
    <s v="Sky Industries"/>
    <s v="Healthcare"/>
    <s v="West"/>
    <s v="Premium"/>
    <s v="Outbound"/>
    <n v="6"/>
    <n v="12"/>
    <n v="78.3"/>
    <n v="4"/>
    <n v="2"/>
    <n v="6209.99"/>
    <d v="2024-10-15T00:00:00"/>
    <n v="7.3999999999999996E-2"/>
    <x v="1"/>
    <x v="0"/>
    <n v="0"/>
    <n v="0"/>
    <n v="15"/>
    <n v="0"/>
    <n v="15"/>
  </r>
  <r>
    <x v="626"/>
    <s v="Orion Systems"/>
    <s v="Retail"/>
    <s v="South"/>
    <s v="Enterprise"/>
    <s v="Inbound"/>
    <n v="10"/>
    <n v="48"/>
    <n v="57.7"/>
    <n v="8"/>
    <n v="14"/>
    <n v="7852.24"/>
    <d v="2024-10-25T00:00:00"/>
    <n v="7.3999999999999996E-2"/>
    <x v="1"/>
    <x v="1"/>
    <n v="0"/>
    <n v="0"/>
    <n v="0"/>
    <n v="15"/>
    <n v="15"/>
  </r>
  <r>
    <x v="627"/>
    <s v="Green Manufacturing"/>
    <s v="Education"/>
    <s v="South"/>
    <s v="Standard"/>
    <s v="Event"/>
    <n v="18"/>
    <n v="24"/>
    <n v="65.7"/>
    <n v="3"/>
    <n v="24"/>
    <n v="1918.63"/>
    <d v="2025-09-17T00:00:00"/>
    <n v="0.182"/>
    <x v="2"/>
    <x v="0"/>
    <n v="15"/>
    <n v="0"/>
    <n v="0"/>
    <n v="0"/>
    <n v="15"/>
  </r>
  <r>
    <x v="628"/>
    <s v="Omni Solutions"/>
    <s v="IT Services"/>
    <s v="East"/>
    <s v="Basic"/>
    <s v="Event"/>
    <n v="19"/>
    <n v="12"/>
    <n v="28.2"/>
    <n v="10"/>
    <n v="59"/>
    <n v="1254.1500000000001"/>
    <d v="2025-03-29T00:00:00"/>
    <n v="0.92400000000000004"/>
    <x v="0"/>
    <x v="1"/>
    <n v="30"/>
    <n v="30"/>
    <n v="15"/>
    <n v="15"/>
    <n v="90"/>
  </r>
  <r>
    <x v="629"/>
    <s v="Sky Enterprises"/>
    <s v="Manufacturing"/>
    <s v="North"/>
    <s v="Standard"/>
    <s v="Referral"/>
    <n v="22"/>
    <n v="24"/>
    <n v="61.2"/>
    <n v="4"/>
    <n v="2"/>
    <n v="2219.15"/>
    <d v="2024-12-26T00:00:00"/>
    <n v="7.6999999999999999E-2"/>
    <x v="1"/>
    <x v="0"/>
    <n v="0"/>
    <n v="0"/>
    <n v="0"/>
    <n v="0"/>
    <n v="0"/>
  </r>
  <r>
    <x v="630"/>
    <s v="Blue Healthcare"/>
    <s v="Logistics"/>
    <s v="West"/>
    <s v="Premium"/>
    <s v="Inbound"/>
    <n v="9"/>
    <n v="24"/>
    <n v="60.5"/>
    <n v="4"/>
    <n v="17"/>
    <n v="4931.8599999999997"/>
    <d v="2024-04-12T00:00:00"/>
    <n v="0.14199999999999999"/>
    <x v="1"/>
    <x v="1"/>
    <n v="15"/>
    <n v="0"/>
    <n v="0"/>
    <n v="0"/>
    <n v="15"/>
  </r>
  <r>
    <x v="631"/>
    <s v="Orion Technologies"/>
    <s v="Energy"/>
    <s v="East"/>
    <s v="Premium"/>
    <s v="Inbound"/>
    <n v="4"/>
    <n v="24"/>
    <n v="47.3"/>
    <n v="9"/>
    <n v="25"/>
    <n v="3287.98"/>
    <d v="2026-02-04T00:00:00"/>
    <n v="0.32700000000000001"/>
    <x v="2"/>
    <x v="0"/>
    <n v="15"/>
    <n v="15"/>
    <n v="0"/>
    <n v="15"/>
    <n v="45"/>
  </r>
  <r>
    <x v="632"/>
    <s v="Pioneer Solutions"/>
    <s v="Finance"/>
    <s v="North"/>
    <s v="Basic"/>
    <s v="Marketplace"/>
    <n v="37"/>
    <n v="12"/>
    <n v="33"/>
    <n v="11"/>
    <n v="83"/>
    <n v="1835.24"/>
    <d v="2025-10-08T00:00:00"/>
    <n v="0.94899999999999995"/>
    <x v="0"/>
    <x v="1"/>
    <n v="30"/>
    <n v="30"/>
    <n v="15"/>
    <n v="30"/>
    <n v="105"/>
  </r>
  <r>
    <x v="633"/>
    <s v="Blue Manufacturing"/>
    <s v="Finance"/>
    <s v="North"/>
    <s v="Standard"/>
    <s v="Partner"/>
    <n v="24"/>
    <n v="12"/>
    <n v="60.5"/>
    <n v="9"/>
    <n v="32"/>
    <n v="3324.09"/>
    <d v="2024-04-08T00:00:00"/>
    <n v="0.42699999999999999"/>
    <x v="0"/>
    <x v="1"/>
    <n v="30"/>
    <n v="0"/>
    <n v="15"/>
    <n v="15"/>
    <n v="60"/>
  </r>
  <r>
    <x v="634"/>
    <s v="Quantum Technologies"/>
    <s v="IT Services"/>
    <s v="North"/>
    <s v="Standard"/>
    <s v="Inbound"/>
    <n v="19"/>
    <n v="6"/>
    <n v="55.9"/>
    <n v="5"/>
    <n v="31"/>
    <n v="2506.4499999999998"/>
    <d v="2024-03-31T00:00:00"/>
    <n v="0.38100000000000001"/>
    <x v="0"/>
    <x v="0"/>
    <n v="30"/>
    <n v="0"/>
    <n v="15"/>
    <n v="0"/>
    <n v="45"/>
  </r>
  <r>
    <x v="635"/>
    <s v="Blue Manufacturing"/>
    <s v="Retail"/>
    <s v="North"/>
    <s v="Enterprise"/>
    <s v="Referral"/>
    <n v="7"/>
    <n v="24"/>
    <n v="85.4"/>
    <n v="1"/>
    <n v="24"/>
    <n v="15510.1"/>
    <d v="2024-08-29T00:00:00"/>
    <n v="0.04"/>
    <x v="1"/>
    <x v="0"/>
    <n v="15"/>
    <n v="0"/>
    <n v="0"/>
    <n v="0"/>
    <n v="15"/>
  </r>
  <r>
    <x v="636"/>
    <s v="Orion Networks"/>
    <s v="Finance"/>
    <s v="East"/>
    <s v="Standard"/>
    <s v="Inbound"/>
    <n v="3"/>
    <n v="24"/>
    <n v="71.2"/>
    <n v="7"/>
    <n v="11"/>
    <n v="3460.83"/>
    <d v="2024-04-04T00:00:00"/>
    <n v="0.17399999999999999"/>
    <x v="1"/>
    <x v="0"/>
    <n v="0"/>
    <n v="0"/>
    <n v="0"/>
    <n v="15"/>
    <n v="15"/>
  </r>
  <r>
    <x v="637"/>
    <s v="Quantum Industries"/>
    <s v="Manufacturing"/>
    <s v="West"/>
    <s v="Premium"/>
    <s v="Referral"/>
    <n v="50"/>
    <n v="12"/>
    <n v="48.8"/>
    <n v="4"/>
    <n v="10"/>
    <n v="4008.45"/>
    <d v="2025-08-20T00:00:00"/>
    <n v="0.115"/>
    <x v="1"/>
    <x v="0"/>
    <n v="0"/>
    <n v="15"/>
    <n v="15"/>
    <n v="0"/>
    <n v="30"/>
  </r>
  <r>
    <x v="638"/>
    <s v="Crest Solutions"/>
    <s v="Manufacturing"/>
    <s v="North"/>
    <s v="Premium"/>
    <s v="Event"/>
    <n v="16"/>
    <n v="36"/>
    <n v="47.9"/>
    <n v="5"/>
    <n v="13"/>
    <n v="4782.18"/>
    <d v="2024-07-25T00:00:00"/>
    <n v="0.13600000000000001"/>
    <x v="1"/>
    <x v="0"/>
    <n v="0"/>
    <n v="15"/>
    <n v="0"/>
    <n v="0"/>
    <n v="15"/>
  </r>
  <r>
    <x v="639"/>
    <s v="Vertex Manufacturing"/>
    <s v="Healthcare"/>
    <s v="North"/>
    <s v="Standard"/>
    <s v="Partner"/>
    <n v="31"/>
    <n v="6"/>
    <n v="36.299999999999997"/>
    <n v="6"/>
    <n v="7"/>
    <n v="2369.14"/>
    <d v="2025-12-01T00:00:00"/>
    <n v="0.38"/>
    <x v="0"/>
    <x v="0"/>
    <n v="0"/>
    <n v="30"/>
    <n v="15"/>
    <n v="15"/>
    <n v="60"/>
  </r>
  <r>
    <x v="640"/>
    <s v="Pioneer Enterprises"/>
    <s v="IT Services"/>
    <s v="East"/>
    <s v="Premium"/>
    <s v="Inbound"/>
    <n v="21"/>
    <n v="12"/>
    <n v="57.2"/>
    <n v="6"/>
    <n v="21"/>
    <n v="3833.07"/>
    <d v="2025-05-17T00:00:00"/>
    <n v="0.27100000000000002"/>
    <x v="2"/>
    <x v="0"/>
    <n v="15"/>
    <n v="0"/>
    <n v="15"/>
    <n v="15"/>
    <n v="45"/>
  </r>
  <r>
    <x v="641"/>
    <s v="Vertex Services"/>
    <s v="Healthcare"/>
    <s v="West"/>
    <s v="Enterprise"/>
    <s v="Inbound"/>
    <n v="10"/>
    <n v="24"/>
    <n v="87.3"/>
    <n v="6"/>
    <n v="12"/>
    <n v="7660.58"/>
    <d v="2025-02-15T00:00:00"/>
    <n v="4.9000000000000002E-2"/>
    <x v="1"/>
    <x v="0"/>
    <n v="0"/>
    <n v="0"/>
    <n v="0"/>
    <n v="15"/>
    <n v="15"/>
  </r>
  <r>
    <x v="642"/>
    <s v="Nova Technologies"/>
    <s v="Manufacturing"/>
    <s v="South"/>
    <s v="Standard"/>
    <s v="Event"/>
    <n v="30"/>
    <n v="6"/>
    <n v="57.7"/>
    <n v="3"/>
    <n v="36"/>
    <n v="2431.91"/>
    <d v="2024-05-18T00:00:00"/>
    <n v="0.34699999999999998"/>
    <x v="2"/>
    <x v="0"/>
    <n v="30"/>
    <n v="0"/>
    <n v="15"/>
    <n v="0"/>
    <n v="45"/>
  </r>
  <r>
    <x v="643"/>
    <s v="Nova Manufacturing"/>
    <s v="Healthcare"/>
    <s v="South"/>
    <s v="Enterprise"/>
    <s v="Outbound"/>
    <n v="27"/>
    <n v="12"/>
    <n v="67.5"/>
    <n v="4"/>
    <n v="9"/>
    <n v="5849.7"/>
    <d v="2024-06-01T00:00:00"/>
    <n v="0.09"/>
    <x v="1"/>
    <x v="0"/>
    <n v="0"/>
    <n v="0"/>
    <n v="15"/>
    <n v="0"/>
    <n v="15"/>
  </r>
  <r>
    <x v="644"/>
    <s v="Orion Solutions"/>
    <s v="IT Services"/>
    <s v="East"/>
    <s v="Basic"/>
    <s v="Outbound"/>
    <n v="16"/>
    <n v="3"/>
    <n v="40.9"/>
    <n v="4"/>
    <n v="7"/>
    <n v="949.89"/>
    <d v="2024-05-25T00:00:00"/>
    <n v="0.58899999999999997"/>
    <x v="0"/>
    <x v="0"/>
    <n v="0"/>
    <n v="15"/>
    <n v="25"/>
    <n v="0"/>
    <n v="40"/>
  </r>
  <r>
    <x v="645"/>
    <s v="Sky Systems"/>
    <s v="Energy"/>
    <s v="South"/>
    <s v="Basic"/>
    <s v="Marketplace"/>
    <n v="7"/>
    <n v="12"/>
    <n v="50.9"/>
    <n v="5"/>
    <n v="10"/>
    <n v="1391.73"/>
    <d v="2024-07-30T00:00:00"/>
    <n v="0.45200000000000001"/>
    <x v="0"/>
    <x v="1"/>
    <n v="0"/>
    <n v="15"/>
    <n v="15"/>
    <n v="0"/>
    <n v="30"/>
  </r>
  <r>
    <x v="646"/>
    <s v="Orion Enterprises"/>
    <s v="Finance"/>
    <s v="North"/>
    <s v="Enterprise"/>
    <s v="Event"/>
    <n v="3"/>
    <n v="12"/>
    <n v="98.9"/>
    <n v="3"/>
    <n v="5"/>
    <n v="8868.52"/>
    <d v="2024-05-13T00:00:00"/>
    <n v="0.04"/>
    <x v="1"/>
    <x v="0"/>
    <n v="0"/>
    <n v="0"/>
    <n v="15"/>
    <n v="0"/>
    <n v="15"/>
  </r>
  <r>
    <x v="647"/>
    <s v="Apex Industries"/>
    <s v="Logistics"/>
    <s v="West"/>
    <s v="Enterprise"/>
    <s v="Event"/>
    <n v="17"/>
    <n v="24"/>
    <n v="78.099999999999994"/>
    <n v="5"/>
    <n v="10"/>
    <n v="13248.13"/>
    <d v="2024-10-18T00:00:00"/>
    <n v="5.6000000000000001E-2"/>
    <x v="1"/>
    <x v="0"/>
    <n v="0"/>
    <n v="0"/>
    <n v="0"/>
    <n v="0"/>
    <n v="0"/>
  </r>
  <r>
    <x v="648"/>
    <s v="Blue Industries"/>
    <s v="Education"/>
    <s v="East"/>
    <s v="Enterprise"/>
    <s v="Referral"/>
    <n v="13"/>
    <n v="12"/>
    <n v="38.1"/>
    <n v="8"/>
    <n v="21"/>
    <n v="8542.52"/>
    <d v="2025-10-11T00:00:00"/>
    <n v="0.59299999999999997"/>
    <x v="0"/>
    <x v="1"/>
    <n v="15"/>
    <n v="30"/>
    <n v="15"/>
    <n v="15"/>
    <n v="75"/>
  </r>
  <r>
    <x v="649"/>
    <s v="Prime Holdings"/>
    <s v="Retail"/>
    <s v="East"/>
    <s v="Premium"/>
    <s v="Referral"/>
    <n v="6"/>
    <n v="24"/>
    <n v="65.599999999999994"/>
    <n v="4"/>
    <n v="28"/>
    <n v="4319.6899999999996"/>
    <d v="2024-06-12T00:00:00"/>
    <n v="0.186"/>
    <x v="2"/>
    <x v="1"/>
    <n v="15"/>
    <n v="0"/>
    <n v="0"/>
    <n v="0"/>
    <n v="15"/>
  </r>
  <r>
    <x v="650"/>
    <s v="Blue Technologies"/>
    <s v="IT Services"/>
    <s v="West"/>
    <s v="Enterprise"/>
    <s v="Referral"/>
    <n v="12"/>
    <n v="36"/>
    <n v="89.2"/>
    <n v="5"/>
    <n v="2"/>
    <n v="9906.6200000000008"/>
    <d v="2024-10-02T00:00:00"/>
    <n v="1.2999999999999999E-2"/>
    <x v="1"/>
    <x v="0"/>
    <n v="0"/>
    <n v="0"/>
    <n v="0"/>
    <n v="0"/>
    <n v="0"/>
  </r>
  <r>
    <x v="651"/>
    <s v="Omni Labs"/>
    <s v="Finance"/>
    <s v="West"/>
    <s v="Enterprise"/>
    <s v="Outbound"/>
    <n v="32"/>
    <n v="36"/>
    <n v="78.7"/>
    <n v="3"/>
    <n v="39"/>
    <n v="8782.92"/>
    <d v="2025-01-20T00:00:00"/>
    <n v="7.0000000000000007E-2"/>
    <x v="1"/>
    <x v="0"/>
    <n v="30"/>
    <n v="0"/>
    <n v="0"/>
    <n v="0"/>
    <n v="30"/>
  </r>
  <r>
    <x v="652"/>
    <s v="Quantum Technologies"/>
    <s v="Finance"/>
    <s v="North"/>
    <s v="Enterprise"/>
    <s v="Partner"/>
    <n v="4"/>
    <n v="24"/>
    <n v="84.7"/>
    <n v="4"/>
    <n v="1"/>
    <n v="11372.22"/>
    <d v="2025-05-20T00:00:00"/>
    <n v="4.7E-2"/>
    <x v="1"/>
    <x v="0"/>
    <n v="0"/>
    <n v="0"/>
    <n v="0"/>
    <n v="0"/>
    <n v="0"/>
  </r>
  <r>
    <x v="653"/>
    <s v="Crest Manufacturing"/>
    <s v="Education"/>
    <s v="South"/>
    <s v="Premium"/>
    <s v="Outbound"/>
    <n v="17"/>
    <n v="12"/>
    <n v="64.3"/>
    <n v="5"/>
    <n v="4"/>
    <n v="3523.37"/>
    <d v="2024-08-18T00:00:00"/>
    <n v="0.28699999999999998"/>
    <x v="2"/>
    <x v="0"/>
    <n v="0"/>
    <n v="0"/>
    <n v="15"/>
    <n v="0"/>
    <n v="15"/>
  </r>
  <r>
    <x v="654"/>
    <s v="Omni Systems"/>
    <s v="Retail"/>
    <s v="North"/>
    <s v="Standard"/>
    <s v="Partner"/>
    <n v="11"/>
    <n v="12"/>
    <n v="35.200000000000003"/>
    <n v="6"/>
    <n v="18"/>
    <n v="2479.6799999999998"/>
    <d v="2025-05-20T00:00:00"/>
    <n v="0.56399999999999995"/>
    <x v="0"/>
    <x v="0"/>
    <n v="15"/>
    <n v="30"/>
    <n v="15"/>
    <n v="15"/>
    <n v="75"/>
  </r>
  <r>
    <x v="655"/>
    <s v="Omni Solutions"/>
    <s v="IT Services"/>
    <s v="North"/>
    <s v="Enterprise"/>
    <s v="Outbound"/>
    <n v="28"/>
    <n v="36"/>
    <n v="67.400000000000006"/>
    <n v="8"/>
    <n v="8"/>
    <n v="8302.43"/>
    <d v="2024-07-10T00:00:00"/>
    <n v="3.9E-2"/>
    <x v="1"/>
    <x v="0"/>
    <n v="0"/>
    <n v="0"/>
    <n v="0"/>
    <n v="15"/>
    <n v="15"/>
  </r>
  <r>
    <x v="656"/>
    <s v="Crest Technologies"/>
    <s v="Manufacturing"/>
    <s v="West"/>
    <s v="Standard"/>
    <s v="Inbound"/>
    <n v="25"/>
    <n v="6"/>
    <n v="47.1"/>
    <n v="2"/>
    <n v="6"/>
    <n v="3278.11"/>
    <d v="2025-05-30T00:00:00"/>
    <n v="0.182"/>
    <x v="2"/>
    <x v="0"/>
    <n v="0"/>
    <n v="15"/>
    <n v="15"/>
    <n v="0"/>
    <n v="30"/>
  </r>
  <r>
    <x v="657"/>
    <s v="Crest Manufacturing"/>
    <s v="Healthcare"/>
    <s v="West"/>
    <s v="Standard"/>
    <s v="Marketplace"/>
    <n v="21"/>
    <n v="12"/>
    <n v="64.8"/>
    <n v="3"/>
    <n v="4"/>
    <n v="2069.4699999999998"/>
    <d v="2025-09-24T00:00:00"/>
    <n v="7.0999999999999994E-2"/>
    <x v="1"/>
    <x v="0"/>
    <n v="0"/>
    <n v="0"/>
    <n v="15"/>
    <n v="0"/>
    <n v="15"/>
  </r>
  <r>
    <x v="658"/>
    <s v="Vertex Networks"/>
    <s v="Logistics"/>
    <s v="Central"/>
    <s v="Standard"/>
    <s v="Outbound"/>
    <n v="27"/>
    <n v="6"/>
    <n v="43.8"/>
    <n v="8"/>
    <n v="8"/>
    <n v="1418.38"/>
    <d v="2024-03-14T00:00:00"/>
    <n v="0.44700000000000001"/>
    <x v="0"/>
    <x v="1"/>
    <n v="0"/>
    <n v="15"/>
    <n v="15"/>
    <n v="15"/>
    <n v="45"/>
  </r>
  <r>
    <x v="659"/>
    <s v="Crest Systems"/>
    <s v="Finance"/>
    <s v="East"/>
    <s v="Premium"/>
    <s v="Outbound"/>
    <n v="11"/>
    <n v="12"/>
    <n v="71.5"/>
    <n v="5"/>
    <n v="6"/>
    <n v="4275.24"/>
    <d v="2026-01-10T00:00:00"/>
    <n v="0.19800000000000001"/>
    <x v="2"/>
    <x v="0"/>
    <n v="0"/>
    <n v="0"/>
    <n v="15"/>
    <n v="0"/>
    <n v="15"/>
  </r>
  <r>
    <x v="660"/>
    <s v="Vertex Networks"/>
    <s v="Healthcare"/>
    <s v="North"/>
    <s v="Standard"/>
    <s v="Outbound"/>
    <n v="48"/>
    <n v="12"/>
    <n v="55.6"/>
    <n v="2"/>
    <n v="16"/>
    <n v="3690.6"/>
    <d v="2025-07-31T00:00:00"/>
    <n v="0.20100000000000001"/>
    <x v="2"/>
    <x v="0"/>
    <n v="15"/>
    <n v="0"/>
    <n v="15"/>
    <n v="0"/>
    <n v="30"/>
  </r>
  <r>
    <x v="661"/>
    <s v="Pioneer Enterprises"/>
    <s v="Construction"/>
    <s v="North"/>
    <s v="Basic"/>
    <s v="Referral"/>
    <n v="31"/>
    <n v="6"/>
    <n v="51"/>
    <n v="9"/>
    <n v="28"/>
    <n v="1350.74"/>
    <d v="2026-01-20T00:00:00"/>
    <n v="0.62"/>
    <x v="0"/>
    <x v="1"/>
    <n v="15"/>
    <n v="15"/>
    <n v="15"/>
    <n v="15"/>
    <n v="60"/>
  </r>
  <r>
    <x v="662"/>
    <s v="Sky Enterprises"/>
    <s v="Finance"/>
    <s v="West"/>
    <s v="Enterprise"/>
    <s v="Inbound"/>
    <n v="13"/>
    <n v="24"/>
    <n v="75.5"/>
    <n v="8"/>
    <n v="5"/>
    <n v="12744.08"/>
    <d v="2024-09-07T00:00:00"/>
    <n v="7.1999999999999995E-2"/>
    <x v="1"/>
    <x v="0"/>
    <n v="0"/>
    <n v="0"/>
    <n v="0"/>
    <n v="15"/>
    <n v="15"/>
  </r>
  <r>
    <x v="663"/>
    <s v="Pioneer Industries"/>
    <s v="Manufacturing"/>
    <s v="East"/>
    <s v="Standard"/>
    <s v="Outbound"/>
    <n v="17"/>
    <n v="12"/>
    <n v="29.9"/>
    <n v="7"/>
    <n v="13"/>
    <n v="2483.38"/>
    <d v="2026-01-11T00:00:00"/>
    <n v="0.505"/>
    <x v="0"/>
    <x v="0"/>
    <n v="0"/>
    <n v="30"/>
    <n v="15"/>
    <n v="15"/>
    <n v="60"/>
  </r>
  <r>
    <x v="664"/>
    <s v="Sky Enterprises"/>
    <s v="IT Services"/>
    <s v="East"/>
    <s v="Premium"/>
    <s v="Partner"/>
    <n v="17"/>
    <n v="36"/>
    <n v="75.8"/>
    <n v="5"/>
    <n v="12"/>
    <n v="4495.83"/>
    <d v="2025-01-23T00:00:00"/>
    <n v="4.2000000000000003E-2"/>
    <x v="1"/>
    <x v="0"/>
    <n v="0"/>
    <n v="0"/>
    <n v="0"/>
    <n v="0"/>
    <n v="0"/>
  </r>
  <r>
    <x v="665"/>
    <s v="Pioneer Logistics"/>
    <s v="IT Services"/>
    <s v="West"/>
    <s v="Basic"/>
    <s v="Event"/>
    <n v="47"/>
    <n v="12"/>
    <n v="66.7"/>
    <n v="4"/>
    <n v="18"/>
    <n v="1132.1199999999999"/>
    <d v="2024-06-16T00:00:00"/>
    <n v="0.16800000000000001"/>
    <x v="1"/>
    <x v="1"/>
    <n v="15"/>
    <n v="0"/>
    <n v="15"/>
    <n v="0"/>
    <n v="30"/>
  </r>
  <r>
    <x v="666"/>
    <s v="Omni Solutions"/>
    <s v="Manufacturing"/>
    <s v="West"/>
    <s v="Basic"/>
    <s v="Inbound"/>
    <n v="24"/>
    <n v="12"/>
    <n v="44.5"/>
    <n v="4"/>
    <n v="12"/>
    <n v="1041.51"/>
    <d v="2025-08-18T00:00:00"/>
    <n v="0.498"/>
    <x v="0"/>
    <x v="0"/>
    <n v="0"/>
    <n v="15"/>
    <n v="15"/>
    <n v="0"/>
    <n v="30"/>
  </r>
  <r>
    <x v="667"/>
    <s v="Sky Holdings"/>
    <s v="Manufacturing"/>
    <s v="West"/>
    <s v="Standard"/>
    <s v="Referral"/>
    <n v="36"/>
    <n v="12"/>
    <n v="41.5"/>
    <n v="4"/>
    <n v="16"/>
    <n v="2418.6999999999998"/>
    <d v="2025-07-18T00:00:00"/>
    <n v="0.33400000000000002"/>
    <x v="2"/>
    <x v="0"/>
    <n v="15"/>
    <n v="15"/>
    <n v="15"/>
    <n v="0"/>
    <n v="45"/>
  </r>
  <r>
    <x v="668"/>
    <s v="Crest Enterprises"/>
    <s v="Manufacturing"/>
    <s v="North"/>
    <s v="Premium"/>
    <s v="Inbound"/>
    <n v="6"/>
    <n v="24"/>
    <n v="50"/>
    <n v="5"/>
    <n v="7"/>
    <n v="4096.07"/>
    <d v="2025-12-30T00:00:00"/>
    <n v="6.3E-2"/>
    <x v="1"/>
    <x v="0"/>
    <n v="0"/>
    <n v="15"/>
    <n v="0"/>
    <n v="0"/>
    <n v="15"/>
  </r>
  <r>
    <x v="669"/>
    <s v="Pioneer Technologies"/>
    <s v="Manufacturing"/>
    <s v="West"/>
    <s v="Basic"/>
    <s v="Referral"/>
    <n v="18"/>
    <n v="6"/>
    <n v="24.6"/>
    <n v="6"/>
    <n v="41"/>
    <n v="1188.1500000000001"/>
    <d v="2024-10-05T00:00:00"/>
    <n v="0.874"/>
    <x v="0"/>
    <x v="1"/>
    <n v="30"/>
    <n v="30"/>
    <n v="15"/>
    <n v="15"/>
    <n v="90"/>
  </r>
  <r>
    <x v="670"/>
    <s v="Orion Enterprises"/>
    <s v="Manufacturing"/>
    <s v="West"/>
    <s v="Enterprise"/>
    <s v="Inbound"/>
    <n v="26"/>
    <n v="12"/>
    <n v="97"/>
    <n v="2"/>
    <n v="6"/>
    <n v="9163.89"/>
    <d v="2025-05-31T00:00:00"/>
    <n v="2.1000000000000001E-2"/>
    <x v="1"/>
    <x v="0"/>
    <n v="0"/>
    <n v="0"/>
    <n v="15"/>
    <n v="0"/>
    <n v="15"/>
  </r>
  <r>
    <x v="671"/>
    <s v="Sky Enterprises"/>
    <s v="Energy"/>
    <s v="South"/>
    <s v="Basic"/>
    <s v="Partner"/>
    <n v="8"/>
    <n v="6"/>
    <n v="30.1"/>
    <n v="11"/>
    <n v="20"/>
    <n v="1149.1400000000001"/>
    <d v="2026-01-27T00:00:00"/>
    <n v="0.86"/>
    <x v="0"/>
    <x v="1"/>
    <n v="15"/>
    <n v="30"/>
    <n v="15"/>
    <n v="30"/>
    <n v="90"/>
  </r>
  <r>
    <x v="672"/>
    <s v="Vertex Technologies"/>
    <s v="IT Services"/>
    <s v="East"/>
    <s v="Basic"/>
    <s v="Referral"/>
    <n v="32"/>
    <n v="6"/>
    <n v="33"/>
    <n v="6"/>
    <n v="15"/>
    <n v="1481.36"/>
    <d v="2025-11-24T00:00:00"/>
    <n v="0.46500000000000002"/>
    <x v="0"/>
    <x v="0"/>
    <n v="0"/>
    <n v="30"/>
    <n v="15"/>
    <n v="15"/>
    <n v="60"/>
  </r>
  <r>
    <x v="673"/>
    <s v="Sky Solutions"/>
    <s v="Finance"/>
    <s v="South"/>
    <s v="Basic"/>
    <s v="Event"/>
    <n v="8"/>
    <n v="6"/>
    <n v="37.1"/>
    <n v="3"/>
    <n v="21"/>
    <n v="1944.51"/>
    <d v="2025-10-19T00:00:00"/>
    <n v="0.80400000000000005"/>
    <x v="0"/>
    <x v="1"/>
    <n v="15"/>
    <n v="30"/>
    <n v="15"/>
    <n v="0"/>
    <n v="60"/>
  </r>
  <r>
    <x v="674"/>
    <s v="Vertex Technologies"/>
    <s v="Retail"/>
    <s v="Central"/>
    <s v="Basic"/>
    <s v="Marketplace"/>
    <n v="11"/>
    <n v="12"/>
    <n v="31.2"/>
    <n v="7"/>
    <n v="36"/>
    <n v="1890.15"/>
    <d v="2025-11-29T00:00:00"/>
    <n v="0.83"/>
    <x v="0"/>
    <x v="1"/>
    <n v="30"/>
    <n v="30"/>
    <n v="15"/>
    <n v="15"/>
    <n v="90"/>
  </r>
  <r>
    <x v="675"/>
    <s v="Crest Holdings"/>
    <s v="Construction"/>
    <s v="North"/>
    <s v="Premium"/>
    <s v="Event"/>
    <n v="14"/>
    <n v="12"/>
    <n v="77.8"/>
    <n v="10"/>
    <n v="59"/>
    <n v="3172.71"/>
    <d v="2025-11-04T00:00:00"/>
    <n v="0.51500000000000001"/>
    <x v="0"/>
    <x v="1"/>
    <n v="30"/>
    <n v="0"/>
    <n v="15"/>
    <n v="15"/>
    <n v="60"/>
  </r>
  <r>
    <x v="676"/>
    <s v="Crest Enterprises"/>
    <s v="IT Services"/>
    <s v="East"/>
    <s v="Enterprise"/>
    <s v="Outbound"/>
    <n v="18"/>
    <n v="24"/>
    <n v="65.8"/>
    <n v="4"/>
    <n v="7"/>
    <n v="12304"/>
    <d v="2024-11-29T00:00:00"/>
    <n v="5.2999999999999999E-2"/>
    <x v="1"/>
    <x v="0"/>
    <n v="0"/>
    <n v="0"/>
    <n v="0"/>
    <n v="0"/>
    <n v="0"/>
  </r>
  <r>
    <x v="677"/>
    <s v="Orion Enterprises"/>
    <s v="Healthcare"/>
    <s v="North"/>
    <s v="Premium"/>
    <s v="Inbound"/>
    <n v="28"/>
    <n v="12"/>
    <n v="78.2"/>
    <n v="5"/>
    <n v="8"/>
    <n v="5376.92"/>
    <d v="2024-03-09T00:00:00"/>
    <n v="6.6000000000000003E-2"/>
    <x v="1"/>
    <x v="0"/>
    <n v="0"/>
    <n v="0"/>
    <n v="15"/>
    <n v="0"/>
    <n v="15"/>
  </r>
  <r>
    <x v="678"/>
    <s v="Apex Manufacturing"/>
    <s v="Construction"/>
    <s v="West"/>
    <s v="Basic"/>
    <s v="Marketplace"/>
    <n v="12"/>
    <n v="6"/>
    <n v="33.5"/>
    <n v="5"/>
    <n v="5"/>
    <n v="1485.86"/>
    <d v="2026-02-16T00:00:00"/>
    <n v="0.48"/>
    <x v="0"/>
    <x v="1"/>
    <n v="0"/>
    <n v="30"/>
    <n v="15"/>
    <n v="0"/>
    <n v="45"/>
  </r>
  <r>
    <x v="679"/>
    <s v="Green Enterprises"/>
    <s v="Telecom"/>
    <s v="North"/>
    <s v="Standard"/>
    <s v="Outbound"/>
    <n v="24"/>
    <n v="6"/>
    <n v="69.5"/>
    <n v="10"/>
    <n v="18"/>
    <n v="4430.04"/>
    <d v="2025-09-14T00:00:00"/>
    <n v="0.44700000000000001"/>
    <x v="0"/>
    <x v="0"/>
    <n v="15"/>
    <n v="0"/>
    <n v="15"/>
    <n v="15"/>
    <n v="45"/>
  </r>
  <r>
    <x v="680"/>
    <s v="Apex Healthcare"/>
    <s v="Telecom"/>
    <s v="South"/>
    <s v="Standard"/>
    <s v="Event"/>
    <n v="19"/>
    <n v="12"/>
    <n v="74"/>
    <n v="3"/>
    <n v="6"/>
    <n v="3861.84"/>
    <d v="2024-08-09T00:00:00"/>
    <n v="0.10199999999999999"/>
    <x v="1"/>
    <x v="0"/>
    <n v="0"/>
    <n v="0"/>
    <n v="15"/>
    <n v="0"/>
    <n v="15"/>
  </r>
  <r>
    <x v="681"/>
    <s v="Pioneer Services"/>
    <s v="Manufacturing"/>
    <s v="East"/>
    <s v="Enterprise"/>
    <s v="Referral"/>
    <n v="35"/>
    <n v="24"/>
    <n v="74"/>
    <n v="9"/>
    <n v="28"/>
    <n v="6064.21"/>
    <d v="2025-08-26T00:00:00"/>
    <n v="0.11799999999999999"/>
    <x v="1"/>
    <x v="0"/>
    <n v="15"/>
    <n v="0"/>
    <n v="0"/>
    <n v="15"/>
    <n v="30"/>
  </r>
  <r>
    <x v="682"/>
    <s v="Apex Healthcare"/>
    <s v="Manufacturing"/>
    <s v="Central"/>
    <s v="Standard"/>
    <s v="Referral"/>
    <n v="27"/>
    <n v="12"/>
    <n v="47.2"/>
    <n v="4"/>
    <n v="54"/>
    <n v="2450.3000000000002"/>
    <d v="2024-11-19T00:00:00"/>
    <n v="0.72099999999999997"/>
    <x v="0"/>
    <x v="1"/>
    <n v="30"/>
    <n v="15"/>
    <n v="15"/>
    <n v="0"/>
    <n v="60"/>
  </r>
  <r>
    <x v="683"/>
    <s v="Orion Networks"/>
    <s v="Logistics"/>
    <s v="North"/>
    <s v="Premium"/>
    <s v="Partner"/>
    <n v="22"/>
    <n v="24"/>
    <n v="65.8"/>
    <n v="3"/>
    <n v="19"/>
    <n v="3274.49"/>
    <d v="2024-08-25T00:00:00"/>
    <n v="7.8E-2"/>
    <x v="1"/>
    <x v="1"/>
    <n v="15"/>
    <n v="0"/>
    <n v="0"/>
    <n v="0"/>
    <n v="15"/>
  </r>
  <r>
    <x v="684"/>
    <s v="Prime Labs"/>
    <s v="Energy"/>
    <s v="North"/>
    <s v="Standard"/>
    <s v="Partner"/>
    <n v="7"/>
    <n v="12"/>
    <n v="47.9"/>
    <n v="6"/>
    <n v="17"/>
    <n v="2686.94"/>
    <d v="2025-04-15T00:00:00"/>
    <n v="0.56699999999999995"/>
    <x v="0"/>
    <x v="0"/>
    <n v="15"/>
    <n v="15"/>
    <n v="15"/>
    <n v="15"/>
    <n v="60"/>
  </r>
  <r>
    <x v="685"/>
    <s v="Crest Holdings"/>
    <s v="Finance"/>
    <s v="West"/>
    <s v="Standard"/>
    <s v="Partner"/>
    <n v="18"/>
    <n v="12"/>
    <n v="34.1"/>
    <n v="6"/>
    <n v="5"/>
    <n v="4632.7299999999996"/>
    <d v="2024-03-05T00:00:00"/>
    <n v="0.38900000000000001"/>
    <x v="0"/>
    <x v="0"/>
    <n v="0"/>
    <n v="30"/>
    <n v="15"/>
    <n v="15"/>
    <n v="60"/>
  </r>
  <r>
    <x v="686"/>
    <s v="Vertex Manufacturing"/>
    <s v="Finance"/>
    <s v="East"/>
    <s v="Standard"/>
    <s v="Marketplace"/>
    <n v="33"/>
    <n v="12"/>
    <n v="72.599999999999994"/>
    <n v="6"/>
    <n v="35"/>
    <n v="3299.82"/>
    <d v="2026-02-08T00:00:00"/>
    <n v="0.20399999999999999"/>
    <x v="2"/>
    <x v="1"/>
    <n v="30"/>
    <n v="0"/>
    <n v="15"/>
    <n v="15"/>
    <n v="60"/>
  </r>
  <r>
    <x v="687"/>
    <s v="Vertex Healthcare"/>
    <s v="Manufacturing"/>
    <s v="Central"/>
    <s v="Basic"/>
    <s v="Referral"/>
    <n v="23"/>
    <n v="6"/>
    <n v="38.9"/>
    <n v="4"/>
    <n v="4"/>
    <n v="1254.3"/>
    <d v="2026-01-15T00:00:00"/>
    <n v="0.44600000000000001"/>
    <x v="0"/>
    <x v="0"/>
    <n v="0"/>
    <n v="30"/>
    <n v="15"/>
    <n v="0"/>
    <n v="45"/>
  </r>
  <r>
    <x v="688"/>
    <s v="Prime Manufacturing"/>
    <s v="Education"/>
    <s v="North"/>
    <s v="Premium"/>
    <s v="Outbound"/>
    <n v="9"/>
    <n v="24"/>
    <n v="46"/>
    <n v="6"/>
    <n v="19"/>
    <n v="2877.09"/>
    <d v="2025-09-25T00:00:00"/>
    <n v="0.28000000000000003"/>
    <x v="2"/>
    <x v="0"/>
    <n v="15"/>
    <n v="15"/>
    <n v="0"/>
    <n v="15"/>
    <n v="45"/>
  </r>
  <r>
    <x v="689"/>
    <s v="Orion Manufacturing"/>
    <s v="Manufacturing"/>
    <s v="East"/>
    <s v="Standard"/>
    <s v="Marketplace"/>
    <n v="7"/>
    <n v="12"/>
    <n v="26.2"/>
    <n v="2"/>
    <n v="9"/>
    <n v="2221.52"/>
    <d v="2024-04-06T00:00:00"/>
    <n v="0.60699999999999998"/>
    <x v="0"/>
    <x v="0"/>
    <n v="0"/>
    <n v="30"/>
    <n v="15"/>
    <n v="0"/>
    <n v="45"/>
  </r>
  <r>
    <x v="690"/>
    <s v="Pioneer Systems"/>
    <s v="Healthcare"/>
    <s v="South"/>
    <s v="Premium"/>
    <s v="Referral"/>
    <n v="20"/>
    <n v="12"/>
    <n v="36.1"/>
    <n v="5"/>
    <n v="22"/>
    <n v="5853.53"/>
    <d v="2024-04-21T00:00:00"/>
    <n v="0.51600000000000001"/>
    <x v="0"/>
    <x v="1"/>
    <n v="15"/>
    <n v="30"/>
    <n v="15"/>
    <n v="0"/>
    <n v="60"/>
  </r>
  <r>
    <x v="691"/>
    <s v="Pioneer Solutions"/>
    <s v="Retail"/>
    <s v="North"/>
    <s v="Basic"/>
    <s v="Partner"/>
    <n v="41"/>
    <n v="12"/>
    <n v="44.2"/>
    <n v="8"/>
    <n v="8"/>
    <n v="932.71"/>
    <d v="2025-06-14T00:00:00"/>
    <n v="0.432"/>
    <x v="0"/>
    <x v="0"/>
    <n v="0"/>
    <n v="15"/>
    <n v="15"/>
    <n v="15"/>
    <n v="45"/>
  </r>
  <r>
    <x v="692"/>
    <s v="Pioneer Manufacturing"/>
    <s v="Finance"/>
    <s v="West"/>
    <s v="Enterprise"/>
    <s v="Inbound"/>
    <n v="21"/>
    <n v="36"/>
    <n v="68.599999999999994"/>
    <n v="5"/>
    <n v="2"/>
    <n v="13486.98"/>
    <d v="2025-10-02T00:00:00"/>
    <n v="1.7000000000000001E-2"/>
    <x v="1"/>
    <x v="0"/>
    <n v="0"/>
    <n v="0"/>
    <n v="0"/>
    <n v="0"/>
    <n v="0"/>
  </r>
  <r>
    <x v="693"/>
    <s v="Apex Enterprises"/>
    <s v="Manufacturing"/>
    <s v="East"/>
    <s v="Basic"/>
    <s v="Referral"/>
    <n v="29"/>
    <n v="12"/>
    <n v="30.5"/>
    <n v="6"/>
    <n v="15"/>
    <n v="1476.31"/>
    <d v="2024-04-06T00:00:00"/>
    <n v="0.61399999999999999"/>
    <x v="0"/>
    <x v="1"/>
    <n v="0"/>
    <n v="30"/>
    <n v="15"/>
    <n v="15"/>
    <n v="60"/>
  </r>
  <r>
    <x v="694"/>
    <s v="Sky Industries"/>
    <s v="IT Services"/>
    <s v="West"/>
    <s v="Enterprise"/>
    <s v="Outbound"/>
    <n v="33"/>
    <n v="36"/>
    <n v="83.9"/>
    <n v="4"/>
    <n v="18"/>
    <n v="6591.56"/>
    <d v="2025-04-13T00:00:00"/>
    <n v="0.01"/>
    <x v="1"/>
    <x v="0"/>
    <n v="15"/>
    <n v="0"/>
    <n v="0"/>
    <n v="0"/>
    <n v="15"/>
  </r>
  <r>
    <x v="695"/>
    <s v="Crest Holdings"/>
    <s v="Finance"/>
    <s v="South"/>
    <s v="Premium"/>
    <s v="Inbound"/>
    <n v="7"/>
    <n v="12"/>
    <n v="59.8"/>
    <n v="5"/>
    <n v="23"/>
    <n v="6983.99"/>
    <d v="2025-07-21T00:00:00"/>
    <n v="0.26300000000000001"/>
    <x v="2"/>
    <x v="0"/>
    <n v="15"/>
    <n v="0"/>
    <n v="15"/>
    <n v="0"/>
    <n v="30"/>
  </r>
  <r>
    <x v="696"/>
    <s v="Orion Systems"/>
    <s v="Manufacturing"/>
    <s v="South"/>
    <s v="Enterprise"/>
    <s v="Event"/>
    <n v="29"/>
    <n v="24"/>
    <n v="79.599999999999994"/>
    <n v="5"/>
    <n v="27"/>
    <n v="5926.71"/>
    <d v="2024-06-25T00:00:00"/>
    <n v="6.8000000000000005E-2"/>
    <x v="1"/>
    <x v="0"/>
    <n v="15"/>
    <n v="0"/>
    <n v="0"/>
    <n v="0"/>
    <n v="15"/>
  </r>
  <r>
    <x v="697"/>
    <s v="Nova Enterprises"/>
    <s v="Finance"/>
    <s v="South"/>
    <s v="Standard"/>
    <s v="Partner"/>
    <n v="41"/>
    <n v="12"/>
    <n v="55.1"/>
    <n v="2"/>
    <n v="14"/>
    <n v="1845.78"/>
    <d v="2024-07-04T00:00:00"/>
    <n v="0.11"/>
    <x v="1"/>
    <x v="0"/>
    <n v="0"/>
    <n v="0"/>
    <n v="15"/>
    <n v="0"/>
    <n v="15"/>
  </r>
  <r>
    <x v="698"/>
    <s v="Blue Services"/>
    <s v="IT Services"/>
    <s v="Central"/>
    <s v="Premium"/>
    <s v="Inbound"/>
    <n v="44"/>
    <n v="36"/>
    <n v="67"/>
    <n v="2"/>
    <n v="27"/>
    <n v="5107.54"/>
    <d v="2026-01-06T00:00:00"/>
    <n v="8.1000000000000003E-2"/>
    <x v="1"/>
    <x v="1"/>
    <n v="15"/>
    <n v="0"/>
    <n v="0"/>
    <n v="0"/>
    <n v="15"/>
  </r>
  <r>
    <x v="699"/>
    <s v="Green Systems"/>
    <s v="Retail"/>
    <s v="South"/>
    <s v="Standard"/>
    <s v="Inbound"/>
    <n v="12"/>
    <n v="12"/>
    <n v="31.1"/>
    <n v="11"/>
    <n v="16"/>
    <n v="2901.77"/>
    <d v="2024-12-15T00:00:00"/>
    <n v="0.69599999999999995"/>
    <x v="0"/>
    <x v="0"/>
    <n v="15"/>
    <n v="30"/>
    <n v="15"/>
    <n v="30"/>
    <n v="90"/>
  </r>
  <r>
    <x v="700"/>
    <s v="Vertex Systems"/>
    <s v="Finance"/>
    <s v="South"/>
    <s v="Basic"/>
    <s v="Outbound"/>
    <n v="6"/>
    <n v="12"/>
    <n v="29.2"/>
    <n v="3"/>
    <n v="8"/>
    <n v="1280.52"/>
    <d v="2024-09-14T00:00:00"/>
    <n v="0.66400000000000003"/>
    <x v="0"/>
    <x v="1"/>
    <n v="0"/>
    <n v="30"/>
    <n v="15"/>
    <n v="0"/>
    <n v="45"/>
  </r>
  <r>
    <x v="701"/>
    <s v="Quantum Holdings"/>
    <s v="IT Services"/>
    <s v="South"/>
    <s v="Standard"/>
    <s v="Referral"/>
    <n v="10"/>
    <n v="12"/>
    <n v="63.2"/>
    <n v="4"/>
    <n v="8"/>
    <n v="2184.5500000000002"/>
    <d v="2024-03-31T00:00:00"/>
    <n v="0.25"/>
    <x v="2"/>
    <x v="0"/>
    <n v="0"/>
    <n v="0"/>
    <n v="15"/>
    <n v="0"/>
    <n v="15"/>
  </r>
  <r>
    <x v="702"/>
    <s v="Quantum Logistics"/>
    <s v="Healthcare"/>
    <s v="East"/>
    <s v="Basic"/>
    <s v="Inbound"/>
    <n v="17"/>
    <n v="6"/>
    <n v="28.8"/>
    <n v="3"/>
    <n v="8"/>
    <n v="1218.45"/>
    <d v="2024-03-24T00:00:00"/>
    <n v="0.66500000000000004"/>
    <x v="0"/>
    <x v="1"/>
    <n v="0"/>
    <n v="30"/>
    <n v="15"/>
    <n v="0"/>
    <n v="45"/>
  </r>
  <r>
    <x v="703"/>
    <s v="Prime Systems"/>
    <s v="IT Services"/>
    <s v="South"/>
    <s v="Enterprise"/>
    <s v="Referral"/>
    <n v="36"/>
    <n v="48"/>
    <n v="92.5"/>
    <n v="3"/>
    <n v="8"/>
    <n v="9210.64"/>
    <d v="2024-09-02T00:00:00"/>
    <n v="5.0000000000000001E-3"/>
    <x v="1"/>
    <x v="0"/>
    <n v="0"/>
    <n v="0"/>
    <n v="0"/>
    <n v="0"/>
    <n v="0"/>
  </r>
  <r>
    <x v="704"/>
    <s v="Prime Networks"/>
    <s v="IT Services"/>
    <s v="Central"/>
    <s v="Basic"/>
    <s v="Outbound"/>
    <n v="12"/>
    <n v="12"/>
    <n v="69.2"/>
    <n v="5"/>
    <n v="20"/>
    <n v="1359.83"/>
    <d v="2025-05-24T00:00:00"/>
    <n v="0.22900000000000001"/>
    <x v="2"/>
    <x v="0"/>
    <n v="15"/>
    <n v="0"/>
    <n v="15"/>
    <n v="0"/>
    <n v="30"/>
  </r>
  <r>
    <x v="705"/>
    <s v="Prime Services"/>
    <s v="Construction"/>
    <s v="South"/>
    <s v="Premium"/>
    <s v="Inbound"/>
    <n v="22"/>
    <n v="36"/>
    <n v="66.900000000000006"/>
    <n v="4"/>
    <n v="30"/>
    <n v="2979.46"/>
    <d v="2025-05-13T00:00:00"/>
    <n v="9.5000000000000001E-2"/>
    <x v="1"/>
    <x v="0"/>
    <n v="15"/>
    <n v="0"/>
    <n v="0"/>
    <n v="0"/>
    <n v="15"/>
  </r>
  <r>
    <x v="706"/>
    <s v="Blue Solutions"/>
    <s v="Healthcare"/>
    <s v="Central"/>
    <s v="Premium"/>
    <s v="Inbound"/>
    <n v="34"/>
    <n v="24"/>
    <n v="81.900000000000006"/>
    <n v="2"/>
    <n v="27"/>
    <n v="3141.18"/>
    <d v="2024-08-09T00:00:00"/>
    <n v="4.5999999999999999E-2"/>
    <x v="1"/>
    <x v="0"/>
    <n v="15"/>
    <n v="0"/>
    <n v="0"/>
    <n v="0"/>
    <n v="15"/>
  </r>
  <r>
    <x v="707"/>
    <s v="Sky Solutions"/>
    <s v="Telecom"/>
    <s v="North"/>
    <s v="Standard"/>
    <s v="Referral"/>
    <n v="33"/>
    <n v="12"/>
    <n v="63.6"/>
    <n v="4"/>
    <n v="12"/>
    <n v="2409.3000000000002"/>
    <d v="2025-08-22T00:00:00"/>
    <n v="8.5000000000000006E-2"/>
    <x v="1"/>
    <x v="1"/>
    <n v="0"/>
    <n v="0"/>
    <n v="15"/>
    <n v="0"/>
    <n v="15"/>
  </r>
  <r>
    <x v="708"/>
    <s v="Omni Labs"/>
    <s v="Manufacturing"/>
    <s v="East"/>
    <s v="Premium"/>
    <s v="Inbound"/>
    <n v="15"/>
    <n v="24"/>
    <n v="56.6"/>
    <n v="15"/>
    <n v="17"/>
    <n v="3178.19"/>
    <d v="2025-01-28T00:00:00"/>
    <n v="0.42299999999999999"/>
    <x v="0"/>
    <x v="0"/>
    <n v="15"/>
    <n v="0"/>
    <n v="0"/>
    <n v="30"/>
    <n v="45"/>
  </r>
  <r>
    <x v="709"/>
    <s v="Pioneer Services"/>
    <s v="Logistics"/>
    <s v="Central"/>
    <s v="Basic"/>
    <s v="Inbound"/>
    <n v="38"/>
    <n v="12"/>
    <n v="40.4"/>
    <n v="2"/>
    <n v="16"/>
    <n v="1313.88"/>
    <d v="2025-10-02T00:00:00"/>
    <n v="0.35199999999999998"/>
    <x v="0"/>
    <x v="0"/>
    <n v="15"/>
    <n v="15"/>
    <n v="15"/>
    <n v="0"/>
    <n v="45"/>
  </r>
  <r>
    <x v="710"/>
    <s v="Pioneer Technologies"/>
    <s v="Education"/>
    <s v="North"/>
    <s v="Premium"/>
    <s v="Referral"/>
    <n v="14"/>
    <n v="24"/>
    <n v="84.2"/>
    <n v="8"/>
    <n v="2"/>
    <n v="4618.24"/>
    <d v="2026-01-01T00:00:00"/>
    <n v="2.8000000000000001E-2"/>
    <x v="1"/>
    <x v="0"/>
    <n v="0"/>
    <n v="0"/>
    <n v="0"/>
    <n v="15"/>
    <n v="15"/>
  </r>
  <r>
    <x v="711"/>
    <s v="Quantum Holdings"/>
    <s v="Finance"/>
    <s v="Central"/>
    <s v="Standard"/>
    <s v="Marketplace"/>
    <n v="3"/>
    <n v="12"/>
    <n v="47.7"/>
    <n v="5"/>
    <n v="33"/>
    <n v="2387.08"/>
    <d v="2024-08-18T00:00:00"/>
    <n v="0.753"/>
    <x v="0"/>
    <x v="1"/>
    <n v="30"/>
    <n v="15"/>
    <n v="15"/>
    <n v="0"/>
    <n v="60"/>
  </r>
  <r>
    <x v="712"/>
    <s v="Nova Technologies"/>
    <s v="Retail"/>
    <s v="South"/>
    <s v="Enterprise"/>
    <s v="Referral"/>
    <n v="20"/>
    <n v="24"/>
    <n v="59.5"/>
    <n v="3"/>
    <n v="19"/>
    <n v="9877.98"/>
    <d v="2025-01-19T00:00:00"/>
    <n v="0.186"/>
    <x v="2"/>
    <x v="1"/>
    <n v="15"/>
    <n v="0"/>
    <n v="0"/>
    <n v="0"/>
    <n v="15"/>
  </r>
  <r>
    <x v="713"/>
    <s v="Apex Enterprises"/>
    <s v="Retail"/>
    <s v="Central"/>
    <s v="Premium"/>
    <s v="Event"/>
    <n v="44"/>
    <n v="24"/>
    <n v="48.4"/>
    <n v="4"/>
    <n v="3"/>
    <n v="5768.81"/>
    <d v="2024-04-05T00:00:00"/>
    <n v="9.9000000000000005E-2"/>
    <x v="1"/>
    <x v="0"/>
    <n v="0"/>
    <n v="15"/>
    <n v="0"/>
    <n v="0"/>
    <n v="15"/>
  </r>
  <r>
    <x v="714"/>
    <s v="Quantum Solutions"/>
    <s v="Healthcare"/>
    <s v="West"/>
    <s v="Enterprise"/>
    <s v="Referral"/>
    <n v="32"/>
    <n v="12"/>
    <n v="71.400000000000006"/>
    <n v="3"/>
    <n v="17"/>
    <n v="7478.35"/>
    <d v="2025-09-05T00:00:00"/>
    <n v="0.1"/>
    <x v="1"/>
    <x v="0"/>
    <n v="15"/>
    <n v="0"/>
    <n v="15"/>
    <n v="0"/>
    <n v="30"/>
  </r>
  <r>
    <x v="715"/>
    <s v="Sky Holdings"/>
    <s v="Energy"/>
    <s v="South"/>
    <s v="Basic"/>
    <s v="Event"/>
    <n v="26"/>
    <n v="6"/>
    <n v="22"/>
    <n v="10"/>
    <n v="30"/>
    <n v="1396.89"/>
    <d v="2024-10-19T00:00:00"/>
    <n v="0.89700000000000002"/>
    <x v="0"/>
    <x v="1"/>
    <n v="15"/>
    <n v="30"/>
    <n v="15"/>
    <n v="15"/>
    <n v="75"/>
  </r>
  <r>
    <x v="716"/>
    <s v="Pioneer Services"/>
    <s v="Telecom"/>
    <s v="North"/>
    <s v="Standard"/>
    <s v="Referral"/>
    <n v="19"/>
    <n v="6"/>
    <n v="75.099999999999994"/>
    <n v="4"/>
    <n v="7"/>
    <n v="2692.99"/>
    <d v="2025-06-16T00:00:00"/>
    <n v="7.0000000000000007E-2"/>
    <x v="1"/>
    <x v="0"/>
    <n v="0"/>
    <n v="0"/>
    <n v="15"/>
    <n v="0"/>
    <n v="15"/>
  </r>
  <r>
    <x v="717"/>
    <s v="Pioneer Enterprises"/>
    <s v="Construction"/>
    <s v="South"/>
    <s v="Basic"/>
    <s v="Partner"/>
    <n v="20"/>
    <n v="6"/>
    <n v="34.6"/>
    <n v="13"/>
    <n v="26"/>
    <n v="826.79"/>
    <d v="2024-12-01T00:00:00"/>
    <n v="0.89"/>
    <x v="0"/>
    <x v="1"/>
    <n v="15"/>
    <n v="30"/>
    <n v="15"/>
    <n v="30"/>
    <n v="90"/>
  </r>
  <r>
    <x v="718"/>
    <s v="Crest Technologies"/>
    <s v="IT Services"/>
    <s v="North"/>
    <s v="Basic"/>
    <s v="Outbound"/>
    <n v="32"/>
    <n v="12"/>
    <n v="52.7"/>
    <n v="3"/>
    <n v="57"/>
    <n v="1320.31"/>
    <d v="2024-06-10T00:00:00"/>
    <n v="0.64"/>
    <x v="0"/>
    <x v="1"/>
    <n v="30"/>
    <n v="15"/>
    <n v="15"/>
    <n v="0"/>
    <n v="60"/>
  </r>
  <r>
    <x v="719"/>
    <s v="Pioneer Holdings"/>
    <s v="Education"/>
    <s v="North"/>
    <s v="Standard"/>
    <s v="Partner"/>
    <n v="11"/>
    <n v="12"/>
    <n v="44.4"/>
    <n v="8"/>
    <n v="18"/>
    <n v="1825.4"/>
    <d v="2024-03-03T00:00:00"/>
    <n v="0.58099999999999996"/>
    <x v="0"/>
    <x v="0"/>
    <n v="15"/>
    <n v="15"/>
    <n v="15"/>
    <n v="15"/>
    <n v="60"/>
  </r>
  <r>
    <x v="720"/>
    <s v="Nova Manufacturing"/>
    <s v="Energy"/>
    <s v="North"/>
    <s v="Premium"/>
    <s v="Inbound"/>
    <n v="25"/>
    <n v="24"/>
    <n v="47.3"/>
    <n v="8"/>
    <n v="16"/>
    <n v="3732.32"/>
    <d v="2025-06-08T00:00:00"/>
    <n v="0.20100000000000001"/>
    <x v="2"/>
    <x v="0"/>
    <n v="15"/>
    <n v="15"/>
    <n v="0"/>
    <n v="15"/>
    <n v="45"/>
  </r>
  <r>
    <x v="721"/>
    <s v="Vertex Networks"/>
    <s v="Manufacturing"/>
    <s v="South"/>
    <s v="Standard"/>
    <s v="Referral"/>
    <n v="12"/>
    <n v="12"/>
    <n v="35.299999999999997"/>
    <n v="3"/>
    <n v="16"/>
    <n v="2256.79"/>
    <d v="2026-01-09T00:00:00"/>
    <n v="0.46600000000000003"/>
    <x v="0"/>
    <x v="0"/>
    <n v="15"/>
    <n v="30"/>
    <n v="15"/>
    <n v="0"/>
    <n v="60"/>
  </r>
  <r>
    <x v="722"/>
    <s v="Apex Healthcare"/>
    <s v="IT Services"/>
    <s v="West"/>
    <s v="Standard"/>
    <s v="Partner"/>
    <n v="24"/>
    <n v="24"/>
    <n v="45.1"/>
    <n v="5"/>
    <n v="21"/>
    <n v="2249.2800000000002"/>
    <d v="2025-12-17T00:00:00"/>
    <n v="0.27500000000000002"/>
    <x v="2"/>
    <x v="0"/>
    <n v="15"/>
    <n v="15"/>
    <n v="0"/>
    <n v="0"/>
    <n v="30"/>
  </r>
  <r>
    <x v="723"/>
    <s v="Quantum Holdings"/>
    <s v="Education"/>
    <s v="North"/>
    <s v="Enterprise"/>
    <s v="Referral"/>
    <n v="10"/>
    <n v="24"/>
    <n v="74.2"/>
    <n v="10"/>
    <n v="17"/>
    <n v="9757.35"/>
    <d v="2026-01-13T00:00:00"/>
    <n v="0.128"/>
    <x v="1"/>
    <x v="1"/>
    <n v="15"/>
    <n v="0"/>
    <n v="0"/>
    <n v="15"/>
    <n v="30"/>
  </r>
  <r>
    <x v="724"/>
    <s v="Crest Labs"/>
    <s v="Finance"/>
    <s v="North"/>
    <s v="Premium"/>
    <s v="Marketplace"/>
    <n v="26"/>
    <n v="12"/>
    <n v="72.2"/>
    <n v="7"/>
    <n v="22"/>
    <n v="2874.59"/>
    <d v="2025-07-13T00:00:00"/>
    <n v="0.18"/>
    <x v="1"/>
    <x v="0"/>
    <n v="15"/>
    <n v="0"/>
    <n v="15"/>
    <n v="15"/>
    <n v="45"/>
  </r>
  <r>
    <x v="725"/>
    <s v="Pioneer Solutions"/>
    <s v="Telecom"/>
    <s v="East"/>
    <s v="Standard"/>
    <s v="Referral"/>
    <n v="51"/>
    <n v="24"/>
    <n v="62.2"/>
    <n v="8"/>
    <n v="17"/>
    <n v="2031.72"/>
    <d v="2025-01-05T00:00:00"/>
    <n v="0.13300000000000001"/>
    <x v="1"/>
    <x v="0"/>
    <n v="15"/>
    <n v="0"/>
    <n v="0"/>
    <n v="15"/>
    <n v="30"/>
  </r>
  <r>
    <x v="726"/>
    <s v="Pioneer Networks"/>
    <s v="IT Services"/>
    <s v="North"/>
    <s v="Standard"/>
    <s v="Inbound"/>
    <n v="24"/>
    <n v="12"/>
    <n v="38.1"/>
    <n v="5"/>
    <n v="10"/>
    <n v="2587.11"/>
    <d v="2025-03-17T00:00:00"/>
    <n v="0.41099999999999998"/>
    <x v="0"/>
    <x v="0"/>
    <n v="0"/>
    <n v="30"/>
    <n v="15"/>
    <n v="0"/>
    <n v="45"/>
  </r>
  <r>
    <x v="727"/>
    <s v="Orion Enterprises"/>
    <s v="Education"/>
    <s v="North"/>
    <s v="Standard"/>
    <s v="Partner"/>
    <n v="31"/>
    <n v="6"/>
    <n v="48"/>
    <n v="3"/>
    <n v="19"/>
    <n v="1678.01"/>
    <d v="2025-08-10T00:00:00"/>
    <n v="0.39100000000000001"/>
    <x v="0"/>
    <x v="0"/>
    <n v="15"/>
    <n v="15"/>
    <n v="15"/>
    <n v="0"/>
    <n v="45"/>
  </r>
  <r>
    <x v="728"/>
    <s v="Pioneer Technologies"/>
    <s v="Manufacturing"/>
    <s v="North"/>
    <s v="Basic"/>
    <s v="Inbound"/>
    <n v="9"/>
    <n v="12"/>
    <n v="23.7"/>
    <n v="5"/>
    <n v="38"/>
    <n v="1424.11"/>
    <d v="2024-10-02T00:00:00"/>
    <n v="0.86"/>
    <x v="0"/>
    <x v="1"/>
    <n v="30"/>
    <n v="30"/>
    <n v="15"/>
    <n v="0"/>
    <n v="75"/>
  </r>
  <r>
    <x v="729"/>
    <s v="Nova Systems"/>
    <s v="Manufacturing"/>
    <s v="Central"/>
    <s v="Premium"/>
    <s v="Outbound"/>
    <n v="31"/>
    <n v="24"/>
    <n v="67.8"/>
    <n v="5"/>
    <n v="2"/>
    <n v="4370.3900000000003"/>
    <d v="2024-07-15T00:00:00"/>
    <n v="3.7999999999999999E-2"/>
    <x v="1"/>
    <x v="0"/>
    <n v="0"/>
    <n v="0"/>
    <n v="0"/>
    <n v="0"/>
    <n v="0"/>
  </r>
  <r>
    <x v="730"/>
    <s v="Apex Industries"/>
    <s v="Manufacturing"/>
    <s v="West"/>
    <s v="Standard"/>
    <s v="Partner"/>
    <n v="26"/>
    <n v="24"/>
    <n v="56.7"/>
    <n v="6"/>
    <n v="16"/>
    <n v="2247.6999999999998"/>
    <d v="2024-04-16T00:00:00"/>
    <n v="0.14299999999999999"/>
    <x v="1"/>
    <x v="0"/>
    <n v="15"/>
    <n v="0"/>
    <n v="0"/>
    <n v="15"/>
    <n v="30"/>
  </r>
  <r>
    <x v="731"/>
    <s v="Prime Networks"/>
    <s v="Telecom"/>
    <s v="South"/>
    <s v="Enterprise"/>
    <s v="Partner"/>
    <n v="9"/>
    <n v="24"/>
    <n v="62.9"/>
    <n v="7"/>
    <n v="45"/>
    <n v="9271.33"/>
    <d v="2025-02-08T00:00:00"/>
    <n v="0.23400000000000001"/>
    <x v="2"/>
    <x v="1"/>
    <n v="30"/>
    <n v="0"/>
    <n v="0"/>
    <n v="15"/>
    <n v="45"/>
  </r>
  <r>
    <x v="732"/>
    <s v="Nova Solutions"/>
    <s v="Logistics"/>
    <s v="East"/>
    <s v="Premium"/>
    <s v="Marketplace"/>
    <n v="33"/>
    <n v="24"/>
    <n v="76.599999999999994"/>
    <n v="5"/>
    <n v="16"/>
    <n v="3939.72"/>
    <d v="2024-05-03T00:00:00"/>
    <n v="4.4999999999999998E-2"/>
    <x v="1"/>
    <x v="0"/>
    <n v="15"/>
    <n v="0"/>
    <n v="0"/>
    <n v="0"/>
    <n v="15"/>
  </r>
  <r>
    <x v="733"/>
    <s v="Vertex Logistics"/>
    <s v="Finance"/>
    <s v="East"/>
    <s v="Premium"/>
    <s v="Outbound"/>
    <n v="36"/>
    <n v="24"/>
    <n v="94.1"/>
    <n v="3"/>
    <n v="39"/>
    <n v="3611.73"/>
    <d v="2025-01-27T00:00:00"/>
    <n v="4.2000000000000003E-2"/>
    <x v="1"/>
    <x v="0"/>
    <n v="30"/>
    <n v="0"/>
    <n v="0"/>
    <n v="0"/>
    <n v="30"/>
  </r>
  <r>
    <x v="734"/>
    <s v="Omni Technologies"/>
    <s v="Healthcare"/>
    <s v="West"/>
    <s v="Standard"/>
    <s v="Inbound"/>
    <n v="13"/>
    <n v="12"/>
    <n v="62"/>
    <n v="4"/>
    <n v="10"/>
    <n v="2950.2"/>
    <d v="2025-10-12T00:00:00"/>
    <n v="0.151"/>
    <x v="1"/>
    <x v="0"/>
    <n v="0"/>
    <n v="0"/>
    <n v="15"/>
    <n v="0"/>
    <n v="15"/>
  </r>
  <r>
    <x v="735"/>
    <s v="Sky Holdings"/>
    <s v="Telecom"/>
    <s v="West"/>
    <s v="Basic"/>
    <s v="Outbound"/>
    <n v="3"/>
    <n v="6"/>
    <n v="38"/>
    <n v="10"/>
    <n v="22"/>
    <n v="993.95"/>
    <d v="2024-06-17T00:00:00"/>
    <n v="0.89800000000000002"/>
    <x v="0"/>
    <x v="1"/>
    <n v="15"/>
    <n v="30"/>
    <n v="15"/>
    <n v="15"/>
    <n v="75"/>
  </r>
  <r>
    <x v="736"/>
    <s v="Pioneer Services"/>
    <s v="Healthcare"/>
    <s v="East"/>
    <s v="Premium"/>
    <s v="Outbound"/>
    <n v="15"/>
    <n v="24"/>
    <n v="60.2"/>
    <n v="1"/>
    <n v="18"/>
    <n v="4384.0200000000004"/>
    <d v="2024-05-25T00:00:00"/>
    <n v="0.16500000000000001"/>
    <x v="1"/>
    <x v="0"/>
    <n v="15"/>
    <n v="0"/>
    <n v="0"/>
    <n v="0"/>
    <n v="15"/>
  </r>
  <r>
    <x v="737"/>
    <s v="Orion Logistics"/>
    <s v="Telecom"/>
    <s v="South"/>
    <s v="Standard"/>
    <s v="Partner"/>
    <n v="29"/>
    <n v="6"/>
    <n v="52.5"/>
    <n v="7"/>
    <n v="19"/>
    <n v="2838.54"/>
    <d v="2024-08-24T00:00:00"/>
    <n v="0.32800000000000001"/>
    <x v="2"/>
    <x v="1"/>
    <n v="15"/>
    <n v="15"/>
    <n v="15"/>
    <n v="15"/>
    <n v="60"/>
  </r>
  <r>
    <x v="738"/>
    <s v="Green Healthcare"/>
    <s v="Retail"/>
    <s v="North"/>
    <s v="Standard"/>
    <s v="Outbound"/>
    <n v="34"/>
    <n v="12"/>
    <n v="40.9"/>
    <n v="4"/>
    <n v="73"/>
    <n v="2038.22"/>
    <d v="2024-04-27T00:00:00"/>
    <n v="0.79100000000000004"/>
    <x v="0"/>
    <x v="1"/>
    <n v="30"/>
    <n v="15"/>
    <n v="15"/>
    <n v="0"/>
    <n v="60"/>
  </r>
  <r>
    <x v="739"/>
    <s v="Orion Services"/>
    <s v="Healthcare"/>
    <s v="South"/>
    <s v="Basic"/>
    <s v="Inbound"/>
    <n v="4"/>
    <n v="6"/>
    <n v="40"/>
    <n v="4"/>
    <n v="18"/>
    <n v="1114.1300000000001"/>
    <d v="2024-11-19T00:00:00"/>
    <n v="0.77700000000000002"/>
    <x v="0"/>
    <x v="1"/>
    <n v="15"/>
    <n v="15"/>
    <n v="15"/>
    <n v="0"/>
    <n v="45"/>
  </r>
  <r>
    <x v="740"/>
    <s v="Omni Technologies"/>
    <s v="Retail"/>
    <s v="Central"/>
    <s v="Basic"/>
    <s v="Inbound"/>
    <n v="3"/>
    <n v="12"/>
    <n v="21.3"/>
    <n v="8"/>
    <n v="13"/>
    <n v="994.7"/>
    <d v="2025-05-16T00:00:00"/>
    <n v="0.76500000000000001"/>
    <x v="0"/>
    <x v="1"/>
    <n v="0"/>
    <n v="30"/>
    <n v="15"/>
    <n v="15"/>
    <n v="60"/>
  </r>
  <r>
    <x v="741"/>
    <s v="Pioneer Solutions"/>
    <s v="Healthcare"/>
    <s v="East"/>
    <s v="Premium"/>
    <s v="Partner"/>
    <n v="17"/>
    <n v="24"/>
    <n v="41.3"/>
    <n v="3"/>
    <n v="12"/>
    <n v="2828.82"/>
    <d v="2025-02-05T00:00:00"/>
    <n v="0.23400000000000001"/>
    <x v="2"/>
    <x v="0"/>
    <n v="0"/>
    <n v="15"/>
    <n v="0"/>
    <n v="0"/>
    <n v="15"/>
  </r>
  <r>
    <x v="742"/>
    <s v="Sky Healthcare"/>
    <s v="Education"/>
    <s v="West"/>
    <s v="Standard"/>
    <s v="Marketplace"/>
    <n v="15"/>
    <n v="12"/>
    <n v="50.6"/>
    <n v="7"/>
    <n v="3"/>
    <n v="3203.31"/>
    <d v="2025-08-05T00:00:00"/>
    <n v="0.435"/>
    <x v="0"/>
    <x v="0"/>
    <n v="0"/>
    <n v="15"/>
    <n v="15"/>
    <n v="15"/>
    <n v="45"/>
  </r>
  <r>
    <x v="743"/>
    <s v="Green Enterprises"/>
    <s v="Finance"/>
    <s v="Central"/>
    <s v="Standard"/>
    <s v="Partner"/>
    <n v="10"/>
    <n v="24"/>
    <n v="54.3"/>
    <n v="3"/>
    <n v="22"/>
    <n v="3189.64"/>
    <d v="2024-05-24T00:00:00"/>
    <n v="0.23100000000000001"/>
    <x v="2"/>
    <x v="0"/>
    <n v="15"/>
    <n v="15"/>
    <n v="0"/>
    <n v="0"/>
    <n v="30"/>
  </r>
  <r>
    <x v="744"/>
    <s v="Apex Services"/>
    <s v="Manufacturing"/>
    <s v="North"/>
    <s v="Standard"/>
    <s v="Inbound"/>
    <n v="17"/>
    <n v="12"/>
    <n v="44.1"/>
    <n v="9"/>
    <n v="6"/>
    <n v="2512.11"/>
    <d v="2024-11-01T00:00:00"/>
    <n v="0.53200000000000003"/>
    <x v="0"/>
    <x v="1"/>
    <n v="0"/>
    <n v="15"/>
    <n v="15"/>
    <n v="15"/>
    <n v="45"/>
  </r>
  <r>
    <x v="745"/>
    <s v="Blue Labs"/>
    <s v="Energy"/>
    <s v="West"/>
    <s v="Premium"/>
    <s v="Partner"/>
    <n v="12"/>
    <n v="36"/>
    <n v="45.6"/>
    <n v="7"/>
    <n v="2"/>
    <n v="3479.01"/>
    <d v="2024-12-27T00:00:00"/>
    <n v="7.0999999999999994E-2"/>
    <x v="1"/>
    <x v="0"/>
    <n v="0"/>
    <n v="15"/>
    <n v="0"/>
    <n v="15"/>
    <n v="30"/>
  </r>
  <r>
    <x v="746"/>
    <s v="Sky Networks"/>
    <s v="Healthcare"/>
    <s v="West"/>
    <s v="Enterprise"/>
    <s v="Inbound"/>
    <n v="52"/>
    <n v="24"/>
    <n v="77.5"/>
    <n v="11"/>
    <n v="6"/>
    <n v="8421.17"/>
    <d v="2025-01-27T00:00:00"/>
    <n v="3.6999999999999998E-2"/>
    <x v="1"/>
    <x v="0"/>
    <n v="0"/>
    <n v="0"/>
    <n v="0"/>
    <n v="30"/>
    <n v="30"/>
  </r>
  <r>
    <x v="747"/>
    <s v="Vertex Holdings"/>
    <s v="Finance"/>
    <s v="Central"/>
    <s v="Enterprise"/>
    <s v="Referral"/>
    <n v="33"/>
    <n v="24"/>
    <n v="64.099999999999994"/>
    <n v="3"/>
    <n v="15"/>
    <n v="8446.9699999999993"/>
    <d v="2024-04-17T00:00:00"/>
    <n v="0.06"/>
    <x v="1"/>
    <x v="0"/>
    <n v="0"/>
    <n v="0"/>
    <n v="0"/>
    <n v="0"/>
    <n v="0"/>
  </r>
  <r>
    <x v="748"/>
    <s v="Nova Manufacturing"/>
    <s v="Energy"/>
    <s v="Central"/>
    <s v="Standard"/>
    <s v="Referral"/>
    <n v="15"/>
    <n v="12"/>
    <n v="47.3"/>
    <n v="4"/>
    <n v="11"/>
    <n v="3799.39"/>
    <d v="2024-04-13T00:00:00"/>
    <n v="0.32100000000000001"/>
    <x v="2"/>
    <x v="0"/>
    <n v="0"/>
    <n v="15"/>
    <n v="15"/>
    <n v="0"/>
    <n v="30"/>
  </r>
  <r>
    <x v="749"/>
    <s v="Blue Logistics"/>
    <s v="Logistics"/>
    <s v="West"/>
    <s v="Basic"/>
    <s v="Referral"/>
    <n v="6"/>
    <n v="6"/>
    <n v="59.2"/>
    <n v="5"/>
    <n v="12"/>
    <n v="748.44"/>
    <d v="2024-04-28T00:00:00"/>
    <n v="0.51100000000000001"/>
    <x v="0"/>
    <x v="1"/>
    <n v="0"/>
    <n v="0"/>
    <n v="15"/>
    <n v="0"/>
    <n v="15"/>
  </r>
  <r>
    <x v="750"/>
    <s v="Pioneer Holdings"/>
    <s v="IT Services"/>
    <s v="South"/>
    <s v="Standard"/>
    <s v="Inbound"/>
    <n v="14"/>
    <n v="24"/>
    <n v="63.8"/>
    <n v="7"/>
    <n v="9"/>
    <n v="1789.79"/>
    <d v="2024-06-08T00:00:00"/>
    <n v="0.158"/>
    <x v="1"/>
    <x v="0"/>
    <n v="0"/>
    <n v="0"/>
    <n v="0"/>
    <n v="15"/>
    <n v="15"/>
  </r>
  <r>
    <x v="751"/>
    <s v="Apex Technologies"/>
    <s v="Energy"/>
    <s v="West"/>
    <s v="Premium"/>
    <s v="Event"/>
    <n v="43"/>
    <n v="24"/>
    <n v="44.6"/>
    <n v="4"/>
    <n v="48"/>
    <n v="2858.67"/>
    <d v="2024-02-27T00:00:00"/>
    <n v="0.33100000000000002"/>
    <x v="2"/>
    <x v="0"/>
    <n v="30"/>
    <n v="15"/>
    <n v="0"/>
    <n v="0"/>
    <n v="45"/>
  </r>
  <r>
    <x v="752"/>
    <s v="Prime Labs"/>
    <s v="Logistics"/>
    <s v="North"/>
    <s v="Premium"/>
    <s v="Outbound"/>
    <n v="34"/>
    <n v="12"/>
    <n v="49.7"/>
    <n v="4"/>
    <n v="16"/>
    <n v="4990.88"/>
    <d v="2024-10-04T00:00:00"/>
    <n v="0.13200000000000001"/>
    <x v="1"/>
    <x v="0"/>
    <n v="15"/>
    <n v="15"/>
    <n v="15"/>
    <n v="0"/>
    <n v="45"/>
  </r>
  <r>
    <x v="753"/>
    <s v="Nova Networks"/>
    <s v="Healthcare"/>
    <s v="West"/>
    <s v="Premium"/>
    <s v="Inbound"/>
    <n v="24"/>
    <n v="24"/>
    <n v="65.8"/>
    <n v="5"/>
    <n v="14"/>
    <n v="3585.96"/>
    <d v="2024-12-23T00:00:00"/>
    <n v="8.3000000000000004E-2"/>
    <x v="1"/>
    <x v="0"/>
    <n v="0"/>
    <n v="0"/>
    <n v="0"/>
    <n v="0"/>
    <n v="0"/>
  </r>
  <r>
    <x v="754"/>
    <s v="Nova Manufacturing"/>
    <s v="IT Services"/>
    <s v="Central"/>
    <s v="Basic"/>
    <s v="Marketplace"/>
    <n v="18"/>
    <n v="6"/>
    <n v="24.5"/>
    <n v="7"/>
    <n v="17"/>
    <n v="1519.42"/>
    <d v="2025-04-02T00:00:00"/>
    <n v="0.71"/>
    <x v="0"/>
    <x v="1"/>
    <n v="15"/>
    <n v="30"/>
    <n v="15"/>
    <n v="15"/>
    <n v="75"/>
  </r>
  <r>
    <x v="755"/>
    <s v="Vertex Manufacturing"/>
    <s v="Education"/>
    <s v="South"/>
    <s v="Premium"/>
    <s v="Event"/>
    <n v="18"/>
    <n v="12"/>
    <n v="36"/>
    <n v="8"/>
    <n v="11"/>
    <n v="3542.07"/>
    <d v="2024-03-17T00:00:00"/>
    <n v="0.438"/>
    <x v="0"/>
    <x v="0"/>
    <n v="0"/>
    <n v="30"/>
    <n v="15"/>
    <n v="15"/>
    <n v="60"/>
  </r>
  <r>
    <x v="756"/>
    <s v="Pioneer Healthcare"/>
    <s v="Logistics"/>
    <s v="East"/>
    <s v="Basic"/>
    <s v="Partner"/>
    <n v="8"/>
    <n v="6"/>
    <n v="44.4"/>
    <n v="8"/>
    <n v="19"/>
    <n v="1529.26"/>
    <d v="2025-01-16T00:00:00"/>
    <n v="0.67300000000000004"/>
    <x v="0"/>
    <x v="1"/>
    <n v="15"/>
    <n v="15"/>
    <n v="15"/>
    <n v="15"/>
    <n v="60"/>
  </r>
  <r>
    <x v="757"/>
    <s v="Apex Industries"/>
    <s v="Finance"/>
    <s v="South"/>
    <s v="Premium"/>
    <s v="Outbound"/>
    <n v="18"/>
    <n v="36"/>
    <n v="69.900000000000006"/>
    <n v="12"/>
    <n v="1"/>
    <n v="5692.32"/>
    <d v="2026-01-11T00:00:00"/>
    <n v="7.8E-2"/>
    <x v="1"/>
    <x v="0"/>
    <n v="0"/>
    <n v="0"/>
    <n v="0"/>
    <n v="30"/>
    <n v="30"/>
  </r>
  <r>
    <x v="758"/>
    <s v="Blue Labs"/>
    <s v="Energy"/>
    <s v="South"/>
    <s v="Standard"/>
    <s v="Referral"/>
    <n v="17"/>
    <n v="24"/>
    <n v="54.4"/>
    <n v="8"/>
    <n v="37"/>
    <n v="2553.5700000000002"/>
    <d v="2025-08-28T00:00:00"/>
    <n v="0.41299999999999998"/>
    <x v="0"/>
    <x v="1"/>
    <n v="30"/>
    <n v="15"/>
    <n v="0"/>
    <n v="15"/>
    <n v="60"/>
  </r>
  <r>
    <x v="759"/>
    <s v="Omni Healthcare"/>
    <s v="Education"/>
    <s v="South"/>
    <s v="Premium"/>
    <s v="Referral"/>
    <n v="4"/>
    <n v="24"/>
    <n v="63.2"/>
    <n v="11"/>
    <n v="30"/>
    <n v="4342.4399999999996"/>
    <d v="2024-10-18T00:00:00"/>
    <n v="0.49299999999999999"/>
    <x v="0"/>
    <x v="1"/>
    <n v="15"/>
    <n v="0"/>
    <n v="0"/>
    <n v="30"/>
    <n v="45"/>
  </r>
  <r>
    <x v="760"/>
    <s v="Vertex Solutions"/>
    <s v="IT Services"/>
    <s v="West"/>
    <s v="Basic"/>
    <s v="Referral"/>
    <n v="19"/>
    <n v="6"/>
    <n v="40.200000000000003"/>
    <n v="4"/>
    <n v="6"/>
    <n v="1012.71"/>
    <d v="2025-03-17T00:00:00"/>
    <n v="0.53700000000000003"/>
    <x v="0"/>
    <x v="1"/>
    <n v="0"/>
    <n v="15"/>
    <n v="15"/>
    <n v="0"/>
    <n v="30"/>
  </r>
  <r>
    <x v="761"/>
    <s v="Quantum Labs"/>
    <s v="Healthcare"/>
    <s v="Central"/>
    <s v="Standard"/>
    <s v="Outbound"/>
    <n v="31"/>
    <n v="6"/>
    <n v="44.1"/>
    <n v="4"/>
    <n v="4"/>
    <n v="1473.13"/>
    <d v="2025-07-20T00:00:00"/>
    <n v="0.28899999999999998"/>
    <x v="2"/>
    <x v="0"/>
    <n v="0"/>
    <n v="15"/>
    <n v="15"/>
    <n v="0"/>
    <n v="30"/>
  </r>
  <r>
    <x v="762"/>
    <s v="Crest Labs"/>
    <s v="Manufacturing"/>
    <s v="Central"/>
    <s v="Premium"/>
    <s v="Inbound"/>
    <n v="18"/>
    <n v="24"/>
    <n v="69.2"/>
    <n v="4"/>
    <n v="12"/>
    <n v="4519.76"/>
    <d v="2024-06-18T00:00:00"/>
    <n v="4.8000000000000001E-2"/>
    <x v="1"/>
    <x v="0"/>
    <n v="0"/>
    <n v="0"/>
    <n v="0"/>
    <n v="0"/>
    <n v="0"/>
  </r>
  <r>
    <x v="763"/>
    <s v="Vertex Holdings"/>
    <s v="Education"/>
    <s v="North"/>
    <s v="Standard"/>
    <s v="Referral"/>
    <n v="37"/>
    <n v="12"/>
    <n v="66.400000000000006"/>
    <n v="9"/>
    <n v="9"/>
    <n v="2009.59"/>
    <d v="2024-04-19T00:00:00"/>
    <n v="0.187"/>
    <x v="2"/>
    <x v="0"/>
    <n v="0"/>
    <n v="0"/>
    <n v="15"/>
    <n v="15"/>
    <n v="30"/>
  </r>
  <r>
    <x v="764"/>
    <s v="Omni Healthcare"/>
    <s v="IT Services"/>
    <s v="Central"/>
    <s v="Premium"/>
    <s v="Referral"/>
    <n v="7"/>
    <n v="12"/>
    <n v="62"/>
    <n v="1"/>
    <n v="34"/>
    <n v="3789.02"/>
    <d v="2025-05-23T00:00:00"/>
    <n v="0.35399999999999998"/>
    <x v="0"/>
    <x v="0"/>
    <n v="30"/>
    <n v="0"/>
    <n v="15"/>
    <n v="0"/>
    <n v="45"/>
  </r>
  <r>
    <x v="765"/>
    <s v="Apex Enterprises"/>
    <s v="Finance"/>
    <s v="West"/>
    <s v="Premium"/>
    <s v="Referral"/>
    <n v="51"/>
    <n v="12"/>
    <n v="53.8"/>
    <n v="8"/>
    <n v="17"/>
    <n v="4553.8900000000003"/>
    <d v="2025-08-18T00:00:00"/>
    <n v="0.17199999999999999"/>
    <x v="1"/>
    <x v="0"/>
    <n v="15"/>
    <n v="15"/>
    <n v="15"/>
    <n v="15"/>
    <n v="60"/>
  </r>
  <r>
    <x v="766"/>
    <s v="Omni Systems"/>
    <s v="Education"/>
    <s v="South"/>
    <s v="Premium"/>
    <s v="Inbound"/>
    <n v="16"/>
    <n v="36"/>
    <n v="46.4"/>
    <n v="10"/>
    <n v="16"/>
    <n v="2141.84"/>
    <d v="2025-03-08T00:00:00"/>
    <n v="0.187"/>
    <x v="2"/>
    <x v="0"/>
    <n v="15"/>
    <n v="15"/>
    <n v="0"/>
    <n v="15"/>
    <n v="45"/>
  </r>
  <r>
    <x v="767"/>
    <s v="Quantum Enterprises"/>
    <s v="Telecom"/>
    <s v="North"/>
    <s v="Standard"/>
    <s v="Inbound"/>
    <n v="16"/>
    <n v="24"/>
    <n v="44.6"/>
    <n v="5"/>
    <n v="16"/>
    <n v="2149.31"/>
    <d v="2025-07-18T00:00:00"/>
    <n v="0.214"/>
    <x v="2"/>
    <x v="1"/>
    <n v="15"/>
    <n v="15"/>
    <n v="0"/>
    <n v="0"/>
    <n v="30"/>
  </r>
  <r>
    <x v="768"/>
    <s v="Omni Solutions"/>
    <s v="Healthcare"/>
    <s v="South"/>
    <s v="Standard"/>
    <s v="Inbound"/>
    <n v="21"/>
    <n v="12"/>
    <n v="54.4"/>
    <n v="8"/>
    <n v="18"/>
    <n v="3564.89"/>
    <d v="2025-08-04T00:00:00"/>
    <n v="0.40699999999999997"/>
    <x v="0"/>
    <x v="0"/>
    <n v="15"/>
    <n v="15"/>
    <n v="15"/>
    <n v="15"/>
    <n v="60"/>
  </r>
  <r>
    <x v="769"/>
    <s v="Pioneer Industries"/>
    <s v="Telecom"/>
    <s v="Central"/>
    <s v="Premium"/>
    <s v="Outbound"/>
    <n v="34"/>
    <n v="12"/>
    <n v="41.3"/>
    <n v="4"/>
    <n v="8"/>
    <n v="5676.22"/>
    <d v="2025-06-11T00:00:00"/>
    <n v="0.214"/>
    <x v="2"/>
    <x v="0"/>
    <n v="0"/>
    <n v="15"/>
    <n v="15"/>
    <n v="0"/>
    <n v="30"/>
  </r>
  <r>
    <x v="770"/>
    <s v="Omni Industries"/>
    <s v="IT Services"/>
    <s v="East"/>
    <s v="Standard"/>
    <s v="Outbound"/>
    <n v="7"/>
    <n v="6"/>
    <n v="61.3"/>
    <n v="15"/>
    <n v="6"/>
    <n v="3334.97"/>
    <d v="2026-01-10T00:00:00"/>
    <n v="0.49399999999999999"/>
    <x v="0"/>
    <x v="1"/>
    <n v="0"/>
    <n v="0"/>
    <n v="15"/>
    <n v="30"/>
    <n v="45"/>
  </r>
  <r>
    <x v="771"/>
    <s v="Blue Labs"/>
    <s v="Telecom"/>
    <s v="West"/>
    <s v="Premium"/>
    <s v="Referral"/>
    <n v="6"/>
    <n v="12"/>
    <n v="74.7"/>
    <n v="4"/>
    <n v="5"/>
    <n v="4237.99"/>
    <d v="2025-03-24T00:00:00"/>
    <n v="9.8000000000000004E-2"/>
    <x v="1"/>
    <x v="0"/>
    <n v="0"/>
    <n v="0"/>
    <n v="15"/>
    <n v="0"/>
    <n v="15"/>
  </r>
  <r>
    <x v="772"/>
    <s v="Crest Holdings"/>
    <s v="IT Services"/>
    <s v="South"/>
    <s v="Standard"/>
    <s v="Outbound"/>
    <n v="7"/>
    <n v="12"/>
    <n v="34.4"/>
    <n v="7"/>
    <n v="5"/>
    <n v="3078.63"/>
    <d v="2024-04-08T00:00:00"/>
    <n v="0.51700000000000002"/>
    <x v="0"/>
    <x v="1"/>
    <n v="0"/>
    <n v="30"/>
    <n v="15"/>
    <n v="15"/>
    <n v="60"/>
  </r>
  <r>
    <x v="773"/>
    <s v="Apex Systems"/>
    <s v="Healthcare"/>
    <s v="West"/>
    <s v="Basic"/>
    <s v="Event"/>
    <n v="12"/>
    <n v="3"/>
    <n v="25.2"/>
    <n v="8"/>
    <n v="13"/>
    <n v="1865.4"/>
    <d v="2025-04-14T00:00:00"/>
    <n v="0.84199999999999997"/>
    <x v="0"/>
    <x v="1"/>
    <n v="0"/>
    <n v="30"/>
    <n v="25"/>
    <n v="15"/>
    <n v="70"/>
  </r>
  <r>
    <x v="774"/>
    <s v="Prime Industries"/>
    <s v="Education"/>
    <s v="North"/>
    <s v="Basic"/>
    <s v="Marketplace"/>
    <n v="34"/>
    <n v="12"/>
    <n v="34"/>
    <n v="2"/>
    <n v="18"/>
    <n v="1309.27"/>
    <d v="2025-06-07T00:00:00"/>
    <n v="0.45600000000000002"/>
    <x v="0"/>
    <x v="1"/>
    <n v="15"/>
    <n v="30"/>
    <n v="15"/>
    <n v="0"/>
    <n v="60"/>
  </r>
  <r>
    <x v="775"/>
    <s v="Omni Services"/>
    <s v="IT Services"/>
    <s v="South"/>
    <s v="Basic"/>
    <s v="Inbound"/>
    <n v="21"/>
    <n v="12"/>
    <n v="39.299999999999997"/>
    <n v="10"/>
    <n v="22"/>
    <n v="1594.38"/>
    <d v="2024-11-01T00:00:00"/>
    <n v="0.78600000000000003"/>
    <x v="0"/>
    <x v="1"/>
    <n v="15"/>
    <n v="30"/>
    <n v="15"/>
    <n v="15"/>
    <n v="75"/>
  </r>
  <r>
    <x v="776"/>
    <s v="Green Logistics"/>
    <s v="Manufacturing"/>
    <s v="East"/>
    <s v="Standard"/>
    <s v="Marketplace"/>
    <n v="8"/>
    <n v="12"/>
    <n v="57.2"/>
    <n v="2"/>
    <n v="2"/>
    <n v="1313.84"/>
    <d v="2025-02-06T00:00:00"/>
    <n v="0.16900000000000001"/>
    <x v="1"/>
    <x v="0"/>
    <n v="0"/>
    <n v="0"/>
    <n v="15"/>
    <n v="0"/>
    <n v="15"/>
  </r>
  <r>
    <x v="777"/>
    <s v="Nova Services"/>
    <s v="Education"/>
    <s v="North"/>
    <s v="Premium"/>
    <s v="Inbound"/>
    <n v="31"/>
    <n v="24"/>
    <n v="58.3"/>
    <n v="4"/>
    <n v="16"/>
    <n v="4061.61"/>
    <d v="2025-09-11T00:00:00"/>
    <n v="0.06"/>
    <x v="1"/>
    <x v="0"/>
    <n v="15"/>
    <n v="0"/>
    <n v="0"/>
    <n v="0"/>
    <n v="15"/>
  </r>
  <r>
    <x v="778"/>
    <s v="Nova Networks"/>
    <s v="Education"/>
    <s v="West"/>
    <s v="Premium"/>
    <s v="Referral"/>
    <n v="23"/>
    <n v="24"/>
    <n v="75.2"/>
    <n v="4"/>
    <n v="18"/>
    <n v="3252.91"/>
    <d v="2025-08-04T00:00:00"/>
    <n v="0.06"/>
    <x v="1"/>
    <x v="0"/>
    <n v="15"/>
    <n v="0"/>
    <n v="0"/>
    <n v="0"/>
    <n v="15"/>
  </r>
  <r>
    <x v="779"/>
    <s v="Sky Holdings"/>
    <s v="Logistics"/>
    <s v="South"/>
    <s v="Basic"/>
    <s v="Marketplace"/>
    <n v="26"/>
    <n v="12"/>
    <n v="34.1"/>
    <n v="9"/>
    <n v="9"/>
    <n v="919.25"/>
    <d v="2024-07-05T00:00:00"/>
    <n v="0.56200000000000006"/>
    <x v="0"/>
    <x v="0"/>
    <n v="0"/>
    <n v="30"/>
    <n v="15"/>
    <n v="15"/>
    <n v="60"/>
  </r>
  <r>
    <x v="780"/>
    <s v="Quantum Healthcare"/>
    <s v="Logistics"/>
    <s v="East"/>
    <s v="Enterprise"/>
    <s v="Referral"/>
    <n v="4"/>
    <n v="48"/>
    <n v="63.2"/>
    <n v="4"/>
    <n v="16"/>
    <n v="8897.07"/>
    <d v="2024-08-18T00:00:00"/>
    <n v="4.2000000000000003E-2"/>
    <x v="1"/>
    <x v="0"/>
    <n v="15"/>
    <n v="0"/>
    <n v="0"/>
    <n v="0"/>
    <n v="15"/>
  </r>
  <r>
    <x v="781"/>
    <s v="Nova Networks"/>
    <s v="Finance"/>
    <s v="South"/>
    <s v="Standard"/>
    <s v="Partner"/>
    <n v="15"/>
    <n v="6"/>
    <n v="41.2"/>
    <n v="2"/>
    <n v="7"/>
    <n v="2852.04"/>
    <d v="2025-04-18T00:00:00"/>
    <n v="0.40699999999999997"/>
    <x v="0"/>
    <x v="0"/>
    <n v="0"/>
    <n v="15"/>
    <n v="15"/>
    <n v="0"/>
    <n v="30"/>
  </r>
  <r>
    <x v="782"/>
    <s v="Quantum Labs"/>
    <s v="Manufacturing"/>
    <s v="East"/>
    <s v="Enterprise"/>
    <s v="Outbound"/>
    <n v="44"/>
    <n v="24"/>
    <n v="81.8"/>
    <n v="4"/>
    <n v="10"/>
    <n v="9256.6299999999992"/>
    <d v="2024-12-07T00:00:00"/>
    <n v="2.7E-2"/>
    <x v="1"/>
    <x v="0"/>
    <n v="0"/>
    <n v="0"/>
    <n v="0"/>
    <n v="0"/>
    <n v="0"/>
  </r>
  <r>
    <x v="783"/>
    <s v="Crest Industries"/>
    <s v="Healthcare"/>
    <s v="North"/>
    <s v="Premium"/>
    <s v="Inbound"/>
    <n v="30"/>
    <n v="24"/>
    <n v="64.400000000000006"/>
    <n v="5"/>
    <n v="21"/>
    <n v="3661.9"/>
    <d v="2025-08-27T00:00:00"/>
    <n v="0.13300000000000001"/>
    <x v="1"/>
    <x v="0"/>
    <n v="15"/>
    <n v="0"/>
    <n v="0"/>
    <n v="0"/>
    <n v="15"/>
  </r>
  <r>
    <x v="784"/>
    <s v="Orion Manufacturing"/>
    <s v="Manufacturing"/>
    <s v="North"/>
    <s v="Premium"/>
    <s v="Inbound"/>
    <n v="9"/>
    <n v="24"/>
    <n v="70.599999999999994"/>
    <n v="6"/>
    <n v="6"/>
    <n v="2872.85"/>
    <d v="2024-05-10T00:00:00"/>
    <n v="0.1"/>
    <x v="1"/>
    <x v="0"/>
    <n v="0"/>
    <n v="0"/>
    <n v="0"/>
    <n v="15"/>
    <n v="15"/>
  </r>
  <r>
    <x v="785"/>
    <s v="Quantum Enterprises"/>
    <s v="Energy"/>
    <s v="Central"/>
    <s v="Basic"/>
    <s v="Inbound"/>
    <n v="37"/>
    <n v="3"/>
    <n v="41.4"/>
    <n v="9"/>
    <n v="30"/>
    <n v="2108.6999999999998"/>
    <d v="2024-10-21T00:00:00"/>
    <n v="0.82199999999999995"/>
    <x v="0"/>
    <x v="1"/>
    <n v="15"/>
    <n v="15"/>
    <n v="25"/>
    <n v="15"/>
    <n v="70"/>
  </r>
  <r>
    <x v="786"/>
    <s v="Sky Manufacturing"/>
    <s v="Finance"/>
    <s v="South"/>
    <s v="Basic"/>
    <s v="Outbound"/>
    <n v="37"/>
    <n v="6"/>
    <n v="14.8"/>
    <n v="13"/>
    <n v="4"/>
    <n v="1057.21"/>
    <d v="2024-11-21T00:00:00"/>
    <n v="0.86099999999999999"/>
    <x v="0"/>
    <x v="1"/>
    <n v="0"/>
    <n v="30"/>
    <n v="15"/>
    <n v="30"/>
    <n v="75"/>
  </r>
  <r>
    <x v="787"/>
    <s v="Apex Industries"/>
    <s v="Retail"/>
    <s v="West"/>
    <s v="Basic"/>
    <s v="Outbound"/>
    <n v="29"/>
    <n v="12"/>
    <n v="21.3"/>
    <n v="15"/>
    <n v="7"/>
    <n v="986.52"/>
    <d v="2025-01-06T00:00:00"/>
    <n v="0.81699999999999995"/>
    <x v="0"/>
    <x v="1"/>
    <n v="0"/>
    <n v="30"/>
    <n v="15"/>
    <n v="30"/>
    <n v="75"/>
  </r>
  <r>
    <x v="788"/>
    <s v="Sky Technologies"/>
    <s v="Retail"/>
    <s v="Central"/>
    <s v="Premium"/>
    <s v="Outbound"/>
    <n v="45"/>
    <n v="12"/>
    <n v="49.8"/>
    <n v="7"/>
    <n v="12"/>
    <n v="4973.4799999999996"/>
    <d v="2025-09-08T00:00:00"/>
    <n v="0.31900000000000001"/>
    <x v="2"/>
    <x v="0"/>
    <n v="0"/>
    <n v="15"/>
    <n v="15"/>
    <n v="15"/>
    <n v="45"/>
  </r>
  <r>
    <x v="789"/>
    <s v="Green Manufacturing"/>
    <s v="Construction"/>
    <s v="North"/>
    <s v="Standard"/>
    <s v="Marketplace"/>
    <n v="8"/>
    <n v="24"/>
    <n v="37.200000000000003"/>
    <n v="5"/>
    <n v="1"/>
    <n v="2966.04"/>
    <d v="2024-03-11T00:00:00"/>
    <n v="0.29199999999999998"/>
    <x v="2"/>
    <x v="1"/>
    <n v="0"/>
    <n v="30"/>
    <n v="0"/>
    <n v="0"/>
    <n v="30"/>
  </r>
  <r>
    <x v="790"/>
    <s v="Nova Networks"/>
    <s v="IT Services"/>
    <s v="South"/>
    <s v="Premium"/>
    <s v="Partner"/>
    <n v="32"/>
    <n v="12"/>
    <n v="63"/>
    <n v="8"/>
    <n v="20"/>
    <n v="4888.5200000000004"/>
    <d v="2024-06-11T00:00:00"/>
    <n v="0.27900000000000003"/>
    <x v="2"/>
    <x v="0"/>
    <n v="15"/>
    <n v="0"/>
    <n v="15"/>
    <n v="15"/>
    <n v="45"/>
  </r>
  <r>
    <x v="791"/>
    <s v="Orion Networks"/>
    <s v="Finance"/>
    <s v="West"/>
    <s v="Standard"/>
    <s v="Inbound"/>
    <n v="37"/>
    <n v="12"/>
    <n v="66"/>
    <n v="7"/>
    <n v="10"/>
    <n v="3461.4"/>
    <d v="2025-04-04T00:00:00"/>
    <n v="0.13"/>
    <x v="1"/>
    <x v="0"/>
    <n v="0"/>
    <n v="0"/>
    <n v="15"/>
    <n v="15"/>
    <n v="30"/>
  </r>
  <r>
    <x v="792"/>
    <s v="Nova Solutions"/>
    <s v="Finance"/>
    <s v="Central"/>
    <s v="Premium"/>
    <s v="Referral"/>
    <n v="23"/>
    <n v="24"/>
    <n v="80.400000000000006"/>
    <n v="1"/>
    <n v="17"/>
    <n v="5327.2"/>
    <d v="2025-02-16T00:00:00"/>
    <n v="2.8000000000000001E-2"/>
    <x v="1"/>
    <x v="0"/>
    <n v="15"/>
    <n v="0"/>
    <n v="0"/>
    <n v="0"/>
    <n v="15"/>
  </r>
  <r>
    <x v="793"/>
    <s v="Blue Healthcare"/>
    <s v="Finance"/>
    <s v="Central"/>
    <s v="Basic"/>
    <s v="Event"/>
    <n v="3"/>
    <n v="6"/>
    <n v="35.5"/>
    <n v="5"/>
    <n v="34"/>
    <n v="1110.72"/>
    <d v="2026-01-21T00:00:00"/>
    <n v="0.79800000000000004"/>
    <x v="0"/>
    <x v="1"/>
    <n v="30"/>
    <n v="30"/>
    <n v="15"/>
    <n v="0"/>
    <n v="75"/>
  </r>
  <r>
    <x v="794"/>
    <s v="Omni Solutions"/>
    <s v="IT Services"/>
    <s v="East"/>
    <s v="Basic"/>
    <s v="Referral"/>
    <n v="29"/>
    <n v="6"/>
    <n v="38"/>
    <n v="10"/>
    <n v="4"/>
    <n v="1006.86"/>
    <d v="2024-04-07T00:00:00"/>
    <n v="0.68400000000000005"/>
    <x v="0"/>
    <x v="1"/>
    <n v="0"/>
    <n v="30"/>
    <n v="15"/>
    <n v="15"/>
    <n v="60"/>
  </r>
  <r>
    <x v="795"/>
    <s v="Omni Enterprises"/>
    <s v="Telecom"/>
    <s v="West"/>
    <s v="Standard"/>
    <s v="Outbound"/>
    <n v="34"/>
    <n v="12"/>
    <n v="46.5"/>
    <n v="7"/>
    <n v="21"/>
    <n v="3393.94"/>
    <d v="2024-09-30T00:00:00"/>
    <n v="0.38600000000000001"/>
    <x v="0"/>
    <x v="0"/>
    <n v="15"/>
    <n v="15"/>
    <n v="15"/>
    <n v="15"/>
    <n v="60"/>
  </r>
  <r>
    <x v="796"/>
    <s v="Crest Manufacturing"/>
    <s v="Energy"/>
    <s v="North"/>
    <s v="Standard"/>
    <s v="Outbound"/>
    <n v="8"/>
    <n v="24"/>
    <n v="50.1"/>
    <n v="3"/>
    <n v="10"/>
    <n v="2863.67"/>
    <d v="2025-09-16T00:00:00"/>
    <n v="0.154"/>
    <x v="1"/>
    <x v="1"/>
    <n v="0"/>
    <n v="15"/>
    <n v="0"/>
    <n v="0"/>
    <n v="15"/>
  </r>
  <r>
    <x v="797"/>
    <s v="Crest Logistics"/>
    <s v="Finance"/>
    <s v="Central"/>
    <s v="Standard"/>
    <s v="Event"/>
    <n v="16"/>
    <n v="12"/>
    <n v="56.4"/>
    <n v="13"/>
    <n v="37"/>
    <n v="5506.77"/>
    <d v="2026-01-28T00:00:00"/>
    <n v="0.63100000000000001"/>
    <x v="0"/>
    <x v="0"/>
    <n v="30"/>
    <n v="0"/>
    <n v="15"/>
    <n v="30"/>
    <n v="75"/>
  </r>
  <r>
    <x v="798"/>
    <s v="Orion Holdings"/>
    <s v="Logistics"/>
    <s v="Central"/>
    <s v="Premium"/>
    <s v="Referral"/>
    <n v="31"/>
    <n v="24"/>
    <n v="74.7"/>
    <n v="5"/>
    <n v="13"/>
    <n v="3247.7"/>
    <d v="2026-02-21T00:00:00"/>
    <n v="8.5999999999999993E-2"/>
    <x v="1"/>
    <x v="0"/>
    <n v="0"/>
    <n v="0"/>
    <n v="0"/>
    <n v="0"/>
    <n v="0"/>
  </r>
  <r>
    <x v="799"/>
    <s v="Green Healthcare"/>
    <s v="Energy"/>
    <s v="North"/>
    <s v="Basic"/>
    <s v="Referral"/>
    <n v="23"/>
    <n v="6"/>
    <n v="43.6"/>
    <n v="8"/>
    <n v="27"/>
    <n v="1286.43"/>
    <d v="2024-09-26T00:00:00"/>
    <n v="0.58799999999999997"/>
    <x v="0"/>
    <x v="1"/>
    <n v="15"/>
    <n v="15"/>
    <n v="15"/>
    <n v="15"/>
    <n v="60"/>
  </r>
  <r>
    <x v="800"/>
    <s v="Quantum Enterprises"/>
    <s v="Logistics"/>
    <s v="South"/>
    <s v="Standard"/>
    <s v="Inbound"/>
    <n v="34"/>
    <n v="12"/>
    <n v="25.4"/>
    <n v="8"/>
    <n v="13"/>
    <n v="2417.67"/>
    <d v="2025-05-06T00:00:00"/>
    <n v="0.497"/>
    <x v="0"/>
    <x v="1"/>
    <n v="0"/>
    <n v="30"/>
    <n v="15"/>
    <n v="15"/>
    <n v="60"/>
  </r>
  <r>
    <x v="801"/>
    <s v="Sky Logistics"/>
    <s v="IT Services"/>
    <s v="North"/>
    <s v="Enterprise"/>
    <s v="Outbound"/>
    <n v="35"/>
    <n v="48"/>
    <n v="76.2"/>
    <n v="7"/>
    <n v="9"/>
    <n v="6002.99"/>
    <d v="2026-01-26T00:00:00"/>
    <n v="8.9999999999999993E-3"/>
    <x v="1"/>
    <x v="0"/>
    <n v="0"/>
    <n v="0"/>
    <n v="0"/>
    <n v="15"/>
    <n v="15"/>
  </r>
  <r>
    <x v="802"/>
    <s v="Crest Technologies"/>
    <s v="Finance"/>
    <s v="South"/>
    <s v="Basic"/>
    <s v="Inbound"/>
    <n v="30"/>
    <n v="3"/>
    <n v="55.6"/>
    <n v="9"/>
    <n v="13"/>
    <n v="1232.95"/>
    <d v="2026-02-09T00:00:00"/>
    <n v="0.46300000000000002"/>
    <x v="0"/>
    <x v="1"/>
    <n v="0"/>
    <n v="0"/>
    <n v="25"/>
    <n v="15"/>
    <n v="40"/>
  </r>
  <r>
    <x v="803"/>
    <s v="Nova Services"/>
    <s v="Finance"/>
    <s v="West"/>
    <s v="Enterprise"/>
    <s v="Inbound"/>
    <n v="24"/>
    <n v="24"/>
    <n v="70.7"/>
    <n v="4"/>
    <n v="14"/>
    <n v="10759.65"/>
    <d v="2024-05-23T00:00:00"/>
    <n v="6.6000000000000003E-2"/>
    <x v="1"/>
    <x v="0"/>
    <n v="0"/>
    <n v="0"/>
    <n v="0"/>
    <n v="0"/>
    <n v="0"/>
  </r>
  <r>
    <x v="804"/>
    <s v="Nova Manufacturing"/>
    <s v="Retail"/>
    <s v="South"/>
    <s v="Enterprise"/>
    <s v="Inbound"/>
    <n v="35"/>
    <n v="24"/>
    <n v="85.7"/>
    <n v="5"/>
    <n v="14"/>
    <n v="8864.9500000000007"/>
    <d v="2024-11-11T00:00:00"/>
    <n v="2.5999999999999999E-2"/>
    <x v="1"/>
    <x v="0"/>
    <n v="0"/>
    <n v="0"/>
    <n v="0"/>
    <n v="0"/>
    <n v="0"/>
  </r>
  <r>
    <x v="805"/>
    <s v="Pioneer Logistics"/>
    <s v="Education"/>
    <s v="North"/>
    <s v="Basic"/>
    <s v="Referral"/>
    <n v="25"/>
    <n v="3"/>
    <n v="29.3"/>
    <n v="7"/>
    <n v="15"/>
    <n v="888.8"/>
    <d v="2025-08-15T00:00:00"/>
    <n v="0.64900000000000002"/>
    <x v="0"/>
    <x v="1"/>
    <n v="0"/>
    <n v="30"/>
    <n v="25"/>
    <n v="15"/>
    <n v="70"/>
  </r>
  <r>
    <x v="806"/>
    <s v="Orion Labs"/>
    <s v="Energy"/>
    <s v="South"/>
    <s v="Standard"/>
    <s v="Referral"/>
    <n v="3"/>
    <n v="24"/>
    <n v="51.1"/>
    <n v="4"/>
    <n v="1"/>
    <n v="2352.7800000000002"/>
    <d v="2025-04-10T00:00:00"/>
    <n v="0.20300000000000001"/>
    <x v="2"/>
    <x v="0"/>
    <n v="0"/>
    <n v="15"/>
    <n v="0"/>
    <n v="0"/>
    <n v="15"/>
  </r>
  <r>
    <x v="807"/>
    <s v="Green Networks"/>
    <s v="Energy"/>
    <s v="Central"/>
    <s v="Standard"/>
    <s v="Event"/>
    <n v="6"/>
    <n v="12"/>
    <n v="35.4"/>
    <n v="5"/>
    <n v="18"/>
    <n v="4108.6000000000004"/>
    <d v="2025-04-22T00:00:00"/>
    <n v="0.61299999999999999"/>
    <x v="0"/>
    <x v="0"/>
    <n v="15"/>
    <n v="30"/>
    <n v="15"/>
    <n v="0"/>
    <n v="60"/>
  </r>
  <r>
    <x v="808"/>
    <s v="Vertex Technologies"/>
    <s v="Retail"/>
    <s v="East"/>
    <s v="Premium"/>
    <s v="Event"/>
    <n v="27"/>
    <n v="24"/>
    <n v="48.8"/>
    <n v="5"/>
    <n v="34"/>
    <n v="3832.58"/>
    <d v="2025-01-06T00:00:00"/>
    <n v="0.39100000000000001"/>
    <x v="0"/>
    <x v="0"/>
    <n v="30"/>
    <n v="15"/>
    <n v="0"/>
    <n v="0"/>
    <n v="45"/>
  </r>
  <r>
    <x v="809"/>
    <s v="Blue Networks"/>
    <s v="IT Services"/>
    <s v="South"/>
    <s v="Premium"/>
    <s v="Outbound"/>
    <n v="20"/>
    <n v="24"/>
    <n v="76.7"/>
    <n v="10"/>
    <n v="15"/>
    <n v="3814.23"/>
    <d v="2025-11-04T00:00:00"/>
    <n v="0.218"/>
    <x v="2"/>
    <x v="0"/>
    <n v="0"/>
    <n v="0"/>
    <n v="0"/>
    <n v="15"/>
    <n v="15"/>
  </r>
  <r>
    <x v="810"/>
    <s v="Green Technologies"/>
    <s v="Construction"/>
    <s v="North"/>
    <s v="Premium"/>
    <s v="Referral"/>
    <n v="29"/>
    <n v="24"/>
    <n v="69.599999999999994"/>
    <n v="6"/>
    <n v="7"/>
    <n v="6175.87"/>
    <d v="2024-04-14T00:00:00"/>
    <n v="5.7000000000000002E-2"/>
    <x v="1"/>
    <x v="0"/>
    <n v="0"/>
    <n v="0"/>
    <n v="0"/>
    <n v="15"/>
    <n v="15"/>
  </r>
  <r>
    <x v="811"/>
    <s v="Orion Solutions"/>
    <s v="Telecom"/>
    <s v="Central"/>
    <s v="Premium"/>
    <s v="Referral"/>
    <n v="12"/>
    <n v="24"/>
    <n v="67.3"/>
    <n v="11"/>
    <n v="4"/>
    <n v="4858.6099999999997"/>
    <d v="2024-08-12T00:00:00"/>
    <n v="0.189"/>
    <x v="2"/>
    <x v="0"/>
    <n v="0"/>
    <n v="0"/>
    <n v="0"/>
    <n v="30"/>
    <n v="30"/>
  </r>
  <r>
    <x v="812"/>
    <s v="Blue Technologies"/>
    <s v="IT Services"/>
    <s v="West"/>
    <s v="Basic"/>
    <s v="Inbound"/>
    <n v="5"/>
    <n v="3"/>
    <n v="26.3"/>
    <n v="7"/>
    <n v="29"/>
    <n v="1089.79"/>
    <d v="2025-07-24T00:00:00"/>
    <n v="0.84199999999999997"/>
    <x v="0"/>
    <x v="1"/>
    <n v="15"/>
    <n v="30"/>
    <n v="25"/>
    <n v="15"/>
    <n v="85"/>
  </r>
  <r>
    <x v="813"/>
    <s v="Blue Manufacturing"/>
    <s v="Energy"/>
    <s v="South"/>
    <s v="Enterprise"/>
    <s v="Partner"/>
    <n v="24"/>
    <n v="24"/>
    <n v="71.5"/>
    <n v="8"/>
    <n v="37"/>
    <n v="11254.25"/>
    <d v="2025-10-17T00:00:00"/>
    <n v="0.19500000000000001"/>
    <x v="2"/>
    <x v="0"/>
    <n v="30"/>
    <n v="0"/>
    <n v="0"/>
    <n v="15"/>
    <n v="45"/>
  </r>
  <r>
    <x v="814"/>
    <s v="Prime Holdings"/>
    <s v="Telecom"/>
    <s v="North"/>
    <s v="Premium"/>
    <s v="Outbound"/>
    <n v="44"/>
    <n v="12"/>
    <n v="82.1"/>
    <n v="3"/>
    <n v="29"/>
    <n v="3555.45"/>
    <d v="2026-02-04T00:00:00"/>
    <n v="4.9000000000000002E-2"/>
    <x v="1"/>
    <x v="0"/>
    <n v="15"/>
    <n v="0"/>
    <n v="15"/>
    <n v="0"/>
    <n v="30"/>
  </r>
  <r>
    <x v="815"/>
    <s v="Omni Manufacturing"/>
    <s v="Finance"/>
    <s v="North"/>
    <s v="Premium"/>
    <s v="Partner"/>
    <n v="6"/>
    <n v="24"/>
    <n v="86.9"/>
    <n v="5"/>
    <n v="11"/>
    <n v="3743.84"/>
    <d v="2024-09-30T00:00:00"/>
    <n v="4.8000000000000001E-2"/>
    <x v="1"/>
    <x v="0"/>
    <n v="0"/>
    <n v="0"/>
    <n v="0"/>
    <n v="0"/>
    <n v="0"/>
  </r>
  <r>
    <x v="816"/>
    <s v="Sky Solutions"/>
    <s v="Finance"/>
    <s v="North"/>
    <s v="Enterprise"/>
    <s v="Partner"/>
    <n v="22"/>
    <n v="24"/>
    <n v="72.2"/>
    <n v="6"/>
    <n v="14"/>
    <n v="8335.44"/>
    <d v="2024-08-05T00:00:00"/>
    <n v="9.9000000000000005E-2"/>
    <x v="1"/>
    <x v="0"/>
    <n v="0"/>
    <n v="0"/>
    <n v="0"/>
    <n v="15"/>
    <n v="15"/>
  </r>
  <r>
    <x v="817"/>
    <s v="Nova Solutions"/>
    <s v="Healthcare"/>
    <s v="East"/>
    <s v="Premium"/>
    <s v="Marketplace"/>
    <n v="8"/>
    <n v="12"/>
    <n v="44.1"/>
    <n v="9"/>
    <n v="18"/>
    <n v="3540.58"/>
    <d v="2024-09-02T00:00:00"/>
    <n v="0.71"/>
    <x v="0"/>
    <x v="0"/>
    <n v="15"/>
    <n v="15"/>
    <n v="15"/>
    <n v="15"/>
    <n v="60"/>
  </r>
  <r>
    <x v="818"/>
    <s v="Nova Technologies"/>
    <s v="IT Services"/>
    <s v="Central"/>
    <s v="Basic"/>
    <s v="Referral"/>
    <n v="29"/>
    <n v="6"/>
    <n v="51.1"/>
    <n v="7"/>
    <n v="12"/>
    <n v="1103.57"/>
    <d v="2024-08-27T00:00:00"/>
    <n v="0.47099999999999997"/>
    <x v="0"/>
    <x v="0"/>
    <n v="0"/>
    <n v="15"/>
    <n v="15"/>
    <n v="15"/>
    <n v="45"/>
  </r>
  <r>
    <x v="819"/>
    <s v="Nova Services"/>
    <s v="Healthcare"/>
    <s v="East"/>
    <s v="Standard"/>
    <s v="Referral"/>
    <n v="7"/>
    <n v="6"/>
    <n v="48.7"/>
    <n v="5"/>
    <n v="12"/>
    <n v="1940.01"/>
    <d v="2025-02-09T00:00:00"/>
    <n v="0.371"/>
    <x v="0"/>
    <x v="1"/>
    <n v="0"/>
    <n v="15"/>
    <n v="15"/>
    <n v="0"/>
    <n v="30"/>
  </r>
  <r>
    <x v="820"/>
    <s v="Orion Holdings"/>
    <s v="Telecom"/>
    <s v="West"/>
    <s v="Standard"/>
    <s v="Referral"/>
    <n v="47"/>
    <n v="24"/>
    <n v="66.3"/>
    <n v="3"/>
    <n v="9"/>
    <n v="2626.97"/>
    <d v="2024-09-21T00:00:00"/>
    <n v="7.3999999999999996E-2"/>
    <x v="1"/>
    <x v="0"/>
    <n v="0"/>
    <n v="0"/>
    <n v="0"/>
    <n v="0"/>
    <n v="0"/>
  </r>
  <r>
    <x v="821"/>
    <s v="Omni Logistics"/>
    <s v="IT Services"/>
    <s v="South"/>
    <s v="Basic"/>
    <s v="Event"/>
    <n v="36"/>
    <n v="3"/>
    <n v="44.4"/>
    <n v="4"/>
    <n v="50"/>
    <n v="989.63"/>
    <d v="2024-06-07T00:00:00"/>
    <n v="0.80900000000000005"/>
    <x v="0"/>
    <x v="1"/>
    <n v="30"/>
    <n v="15"/>
    <n v="25"/>
    <n v="0"/>
    <n v="70"/>
  </r>
  <r>
    <x v="822"/>
    <s v="Apex Healthcare"/>
    <s v="Healthcare"/>
    <s v="West"/>
    <s v="Enterprise"/>
    <s v="Partner"/>
    <n v="38"/>
    <n v="48"/>
    <n v="63.4"/>
    <n v="9"/>
    <n v="6"/>
    <n v="5794.99"/>
    <d v="2024-04-06T00:00:00"/>
    <n v="2.5000000000000001E-2"/>
    <x v="1"/>
    <x v="0"/>
    <n v="0"/>
    <n v="0"/>
    <n v="0"/>
    <n v="15"/>
    <n v="15"/>
  </r>
  <r>
    <x v="823"/>
    <s v="Quantum Logistics"/>
    <s v="Healthcare"/>
    <s v="West"/>
    <s v="Basic"/>
    <s v="Inbound"/>
    <n v="33"/>
    <n v="6"/>
    <n v="37.700000000000003"/>
    <n v="3"/>
    <n v="23"/>
    <n v="1434.33"/>
    <d v="2024-08-31T00:00:00"/>
    <n v="0.51900000000000002"/>
    <x v="0"/>
    <x v="0"/>
    <n v="15"/>
    <n v="30"/>
    <n v="15"/>
    <n v="0"/>
    <n v="60"/>
  </r>
  <r>
    <x v="824"/>
    <s v="Blue Manufacturing"/>
    <s v="Finance"/>
    <s v="North"/>
    <s v="Premium"/>
    <s v="Referral"/>
    <n v="27"/>
    <n v="24"/>
    <n v="81.7"/>
    <n v="7"/>
    <n v="30"/>
    <n v="4430.3100000000004"/>
    <d v="2025-10-15T00:00:00"/>
    <n v="6.8000000000000005E-2"/>
    <x v="1"/>
    <x v="0"/>
    <n v="15"/>
    <n v="0"/>
    <n v="0"/>
    <n v="15"/>
    <n v="30"/>
  </r>
  <r>
    <x v="825"/>
    <s v="Nova Technologies"/>
    <s v="Energy"/>
    <s v="South"/>
    <s v="Standard"/>
    <s v="Outbound"/>
    <n v="11"/>
    <n v="12"/>
    <n v="47.2"/>
    <n v="4"/>
    <n v="14"/>
    <n v="2521.09"/>
    <d v="2025-11-04T00:00:00"/>
    <n v="0.38700000000000001"/>
    <x v="0"/>
    <x v="0"/>
    <n v="0"/>
    <n v="15"/>
    <n v="15"/>
    <n v="0"/>
    <n v="30"/>
  </r>
  <r>
    <x v="826"/>
    <s v="Blue Manufacturing"/>
    <s v="Healthcare"/>
    <s v="East"/>
    <s v="Basic"/>
    <s v="Outbound"/>
    <n v="10"/>
    <n v="12"/>
    <n v="24.6"/>
    <n v="6"/>
    <n v="39"/>
    <n v="1180.97"/>
    <d v="2025-05-03T00:00:00"/>
    <n v="0.875"/>
    <x v="0"/>
    <x v="1"/>
    <n v="30"/>
    <n v="30"/>
    <n v="15"/>
    <n v="15"/>
    <n v="90"/>
  </r>
  <r>
    <x v="827"/>
    <s v="Green Services"/>
    <s v="Healthcare"/>
    <s v="North"/>
    <s v="Enterprise"/>
    <s v="Inbound"/>
    <n v="28"/>
    <n v="24"/>
    <n v="54.9"/>
    <n v="2"/>
    <n v="18"/>
    <n v="15072.5"/>
    <d v="2024-12-11T00:00:00"/>
    <n v="8.7999999999999995E-2"/>
    <x v="1"/>
    <x v="0"/>
    <n v="15"/>
    <n v="15"/>
    <n v="0"/>
    <n v="0"/>
    <n v="30"/>
  </r>
  <r>
    <x v="828"/>
    <s v="Apex Enterprises"/>
    <s v="Education"/>
    <s v="South"/>
    <s v="Enterprise"/>
    <s v="Outbound"/>
    <n v="45"/>
    <n v="36"/>
    <n v="60.7"/>
    <n v="6"/>
    <n v="18"/>
    <n v="6824.04"/>
    <d v="2024-09-08T00:00:00"/>
    <n v="5.7000000000000002E-2"/>
    <x v="1"/>
    <x v="0"/>
    <n v="15"/>
    <n v="0"/>
    <n v="0"/>
    <n v="15"/>
    <n v="30"/>
  </r>
  <r>
    <x v="829"/>
    <s v="Crest Enterprises"/>
    <s v="Retail"/>
    <s v="East"/>
    <s v="Standard"/>
    <s v="Referral"/>
    <n v="11"/>
    <n v="24"/>
    <n v="45.1"/>
    <n v="4"/>
    <n v="25"/>
    <n v="2112.94"/>
    <d v="2024-03-26T00:00:00"/>
    <n v="0.33900000000000002"/>
    <x v="2"/>
    <x v="1"/>
    <n v="15"/>
    <n v="15"/>
    <n v="0"/>
    <n v="0"/>
    <n v="30"/>
  </r>
  <r>
    <x v="830"/>
    <s v="Blue Solutions"/>
    <s v="Manufacturing"/>
    <s v="Central"/>
    <s v="Standard"/>
    <s v="Partner"/>
    <n v="17"/>
    <n v="24"/>
    <n v="60.8"/>
    <n v="4"/>
    <n v="41"/>
    <n v="2557.37"/>
    <d v="2026-02-18T00:00:00"/>
    <n v="0.41699999999999998"/>
    <x v="0"/>
    <x v="0"/>
    <n v="30"/>
    <n v="0"/>
    <n v="0"/>
    <n v="0"/>
    <n v="30"/>
  </r>
  <r>
    <x v="831"/>
    <s v="Crest Logistics"/>
    <s v="Retail"/>
    <s v="South"/>
    <s v="Basic"/>
    <s v="Outbound"/>
    <n v="11"/>
    <n v="6"/>
    <n v="21.5"/>
    <n v="9"/>
    <n v="23"/>
    <n v="1254.47"/>
    <d v="2024-12-01T00:00:00"/>
    <n v="0.91300000000000003"/>
    <x v="0"/>
    <x v="1"/>
    <n v="15"/>
    <n v="30"/>
    <n v="15"/>
    <n v="15"/>
    <n v="75"/>
  </r>
  <r>
    <x v="832"/>
    <s v="Vertex Systems"/>
    <s v="IT Services"/>
    <s v="West"/>
    <s v="Standard"/>
    <s v="Inbound"/>
    <n v="40"/>
    <n v="24"/>
    <n v="74.599999999999994"/>
    <n v="4"/>
    <n v="60"/>
    <n v="3259.09"/>
    <d v="2024-11-25T00:00:00"/>
    <n v="0.33500000000000002"/>
    <x v="2"/>
    <x v="0"/>
    <n v="30"/>
    <n v="0"/>
    <n v="0"/>
    <n v="0"/>
    <n v="30"/>
  </r>
  <r>
    <x v="833"/>
    <s v="Pioneer Networks"/>
    <s v="Manufacturing"/>
    <s v="South"/>
    <s v="Standard"/>
    <s v="Referral"/>
    <n v="14"/>
    <n v="12"/>
    <n v="35"/>
    <n v="10"/>
    <n v="89"/>
    <n v="2505.75"/>
    <d v="2024-12-13T00:00:00"/>
    <n v="0.94599999999999995"/>
    <x v="0"/>
    <x v="1"/>
    <n v="30"/>
    <n v="30"/>
    <n v="15"/>
    <n v="15"/>
    <n v="90"/>
  </r>
  <r>
    <x v="834"/>
    <s v="Vertex Solutions"/>
    <s v="Retail"/>
    <s v="West"/>
    <s v="Standard"/>
    <s v="Event"/>
    <n v="39"/>
    <n v="6"/>
    <n v="78"/>
    <n v="3"/>
    <n v="10"/>
    <n v="2570.92"/>
    <d v="2025-09-16T00:00:00"/>
    <n v="0.11600000000000001"/>
    <x v="1"/>
    <x v="0"/>
    <n v="0"/>
    <n v="0"/>
    <n v="15"/>
    <n v="0"/>
    <n v="15"/>
  </r>
  <r>
    <x v="835"/>
    <s v="Blue Logistics"/>
    <s v="Retail"/>
    <s v="East"/>
    <s v="Enterprise"/>
    <s v="Inbound"/>
    <n v="7"/>
    <n v="24"/>
    <n v="92.7"/>
    <n v="3"/>
    <n v="5"/>
    <n v="9491.7199999999993"/>
    <d v="2025-06-21T00:00:00"/>
    <n v="2.3E-2"/>
    <x v="1"/>
    <x v="0"/>
    <n v="0"/>
    <n v="0"/>
    <n v="0"/>
    <n v="0"/>
    <n v="0"/>
  </r>
  <r>
    <x v="836"/>
    <s v="Blue Solutions"/>
    <s v="Energy"/>
    <s v="Central"/>
    <s v="Premium"/>
    <s v="Marketplace"/>
    <n v="35"/>
    <n v="12"/>
    <n v="62.7"/>
    <n v="2"/>
    <n v="4"/>
    <n v="5778.58"/>
    <d v="2026-01-15T00:00:00"/>
    <n v="0.1"/>
    <x v="1"/>
    <x v="1"/>
    <n v="0"/>
    <n v="0"/>
    <n v="15"/>
    <n v="0"/>
    <n v="15"/>
  </r>
  <r>
    <x v="837"/>
    <s v="Prime Healthcare"/>
    <s v="Healthcare"/>
    <s v="South"/>
    <s v="Enterprise"/>
    <s v="Inbound"/>
    <n v="14"/>
    <n v="24"/>
    <n v="54.2"/>
    <n v="3"/>
    <n v="5"/>
    <n v="7731.44"/>
    <d v="2024-04-21T00:00:00"/>
    <n v="0.08"/>
    <x v="1"/>
    <x v="0"/>
    <n v="0"/>
    <n v="15"/>
    <n v="0"/>
    <n v="0"/>
    <n v="15"/>
  </r>
  <r>
    <x v="838"/>
    <s v="Vertex Technologies"/>
    <s v="Finance"/>
    <s v="East"/>
    <s v="Premium"/>
    <s v="Marketplace"/>
    <n v="27"/>
    <n v="24"/>
    <n v="65.3"/>
    <n v="5"/>
    <n v="25"/>
    <n v="3235.17"/>
    <d v="2026-01-28T00:00:00"/>
    <n v="9.0999999999999998E-2"/>
    <x v="1"/>
    <x v="0"/>
    <n v="15"/>
    <n v="0"/>
    <n v="0"/>
    <n v="0"/>
    <n v="15"/>
  </r>
  <r>
    <x v="839"/>
    <s v="Quantum Healthcare"/>
    <s v="Logistics"/>
    <s v="East"/>
    <s v="Standard"/>
    <s v="Event"/>
    <n v="15"/>
    <n v="12"/>
    <n v="48.4"/>
    <n v="6"/>
    <n v="42"/>
    <n v="1553.64"/>
    <d v="2025-05-02T00:00:00"/>
    <n v="0.54300000000000004"/>
    <x v="0"/>
    <x v="0"/>
    <n v="30"/>
    <n v="15"/>
    <n v="15"/>
    <n v="15"/>
    <n v="75"/>
  </r>
  <r>
    <x v="840"/>
    <s v="Crest Manufacturing"/>
    <s v="IT Services"/>
    <s v="South"/>
    <s v="Enterprise"/>
    <s v="Inbound"/>
    <n v="44"/>
    <n v="12"/>
    <n v="62.7"/>
    <n v="5"/>
    <n v="2"/>
    <n v="10617.3"/>
    <d v="2026-01-05T00:00:00"/>
    <n v="0.115"/>
    <x v="1"/>
    <x v="0"/>
    <n v="0"/>
    <n v="0"/>
    <n v="15"/>
    <n v="0"/>
    <n v="15"/>
  </r>
  <r>
    <x v="841"/>
    <s v="Pioneer Logistics"/>
    <s v="Logistics"/>
    <s v="North"/>
    <s v="Standard"/>
    <s v="Marketplace"/>
    <n v="5"/>
    <n v="24"/>
    <n v="56.5"/>
    <n v="3"/>
    <n v="4"/>
    <n v="2405.37"/>
    <d v="2025-09-06T00:00:00"/>
    <n v="0.109"/>
    <x v="1"/>
    <x v="0"/>
    <n v="0"/>
    <n v="0"/>
    <n v="0"/>
    <n v="0"/>
    <n v="0"/>
  </r>
  <r>
    <x v="842"/>
    <s v="Apex Healthcare"/>
    <s v="Manufacturing"/>
    <s v="North"/>
    <s v="Enterprise"/>
    <s v="Outbound"/>
    <n v="10"/>
    <n v="24"/>
    <n v="63.1"/>
    <n v="7"/>
    <n v="26"/>
    <n v="5923.02"/>
    <d v="2026-02-16T00:00:00"/>
    <n v="0.20599999999999999"/>
    <x v="2"/>
    <x v="1"/>
    <n v="15"/>
    <n v="0"/>
    <n v="0"/>
    <n v="15"/>
    <n v="30"/>
  </r>
  <r>
    <x v="843"/>
    <s v="Pioneer Services"/>
    <s v="Construction"/>
    <s v="North"/>
    <s v="Standard"/>
    <s v="Outbound"/>
    <n v="9"/>
    <n v="24"/>
    <n v="38.4"/>
    <n v="11"/>
    <n v="7"/>
    <n v="2095.2399999999998"/>
    <d v="2024-07-31T00:00:00"/>
    <n v="0.28699999999999998"/>
    <x v="2"/>
    <x v="0"/>
    <n v="0"/>
    <n v="30"/>
    <n v="0"/>
    <n v="30"/>
    <n v="60"/>
  </r>
  <r>
    <x v="844"/>
    <s v="Prime Industries"/>
    <s v="IT Services"/>
    <s v="Central"/>
    <s v="Basic"/>
    <s v="Referral"/>
    <n v="18"/>
    <n v="12"/>
    <n v="38.6"/>
    <n v="0"/>
    <n v="39"/>
    <n v="1184"/>
    <d v="2025-03-13T00:00:00"/>
    <n v="0.54400000000000004"/>
    <x v="0"/>
    <x v="0"/>
    <n v="30"/>
    <n v="30"/>
    <n v="15"/>
    <n v="0"/>
    <n v="75"/>
  </r>
  <r>
    <x v="845"/>
    <s v="Omni Enterprises"/>
    <s v="Retail"/>
    <s v="South"/>
    <s v="Enterprise"/>
    <s v="Inbound"/>
    <n v="46"/>
    <n v="48"/>
    <n v="65.099999999999994"/>
    <n v="5"/>
    <n v="40"/>
    <n v="6036.78"/>
    <d v="2026-01-12T00:00:00"/>
    <n v="4.4999999999999998E-2"/>
    <x v="1"/>
    <x v="0"/>
    <n v="30"/>
    <n v="0"/>
    <n v="0"/>
    <n v="0"/>
    <n v="30"/>
  </r>
  <r>
    <x v="846"/>
    <s v="Orion Enterprises"/>
    <s v="IT Services"/>
    <s v="North"/>
    <s v="Premium"/>
    <s v="Partner"/>
    <n v="38"/>
    <n v="24"/>
    <n v="92.9"/>
    <n v="1"/>
    <n v="13"/>
    <n v="2829.21"/>
    <d v="2024-06-06T00:00:00"/>
    <n v="1.2E-2"/>
    <x v="1"/>
    <x v="0"/>
    <n v="0"/>
    <n v="0"/>
    <n v="0"/>
    <n v="0"/>
    <n v="0"/>
  </r>
  <r>
    <x v="847"/>
    <s v="Blue Holdings"/>
    <s v="Construction"/>
    <s v="West"/>
    <s v="Enterprise"/>
    <s v="Partner"/>
    <n v="12"/>
    <n v="24"/>
    <n v="62.6"/>
    <n v="3"/>
    <n v="8"/>
    <n v="6739.53"/>
    <d v="2025-09-18T00:00:00"/>
    <n v="0.06"/>
    <x v="1"/>
    <x v="0"/>
    <n v="0"/>
    <n v="0"/>
    <n v="0"/>
    <n v="0"/>
    <n v="0"/>
  </r>
  <r>
    <x v="848"/>
    <s v="Apex Systems"/>
    <s v="Finance"/>
    <s v="South"/>
    <s v="Enterprise"/>
    <s v="Referral"/>
    <n v="6"/>
    <n v="24"/>
    <n v="81.3"/>
    <n v="9"/>
    <n v="20"/>
    <n v="10378.23"/>
    <d v="2025-12-25T00:00:00"/>
    <n v="0.13100000000000001"/>
    <x v="1"/>
    <x v="0"/>
    <n v="15"/>
    <n v="0"/>
    <n v="0"/>
    <n v="15"/>
    <n v="30"/>
  </r>
  <r>
    <x v="849"/>
    <s v="Omni Healthcare"/>
    <s v="Finance"/>
    <s v="East"/>
    <s v="Basic"/>
    <s v="Inbound"/>
    <n v="10"/>
    <n v="6"/>
    <n v="40.700000000000003"/>
    <n v="10"/>
    <n v="16"/>
    <n v="2194.2399999999998"/>
    <d v="2024-11-26T00:00:00"/>
    <n v="0.72799999999999998"/>
    <x v="0"/>
    <x v="0"/>
    <n v="15"/>
    <n v="15"/>
    <n v="15"/>
    <n v="15"/>
    <n v="60"/>
  </r>
  <r>
    <x v="850"/>
    <s v="Pioneer Technologies"/>
    <s v="IT Services"/>
    <s v="North"/>
    <s v="Standard"/>
    <s v="Referral"/>
    <n v="1"/>
    <n v="12"/>
    <n v="60.2"/>
    <n v="2"/>
    <n v="8"/>
    <n v="1882.31"/>
    <d v="2025-01-15T00:00:00"/>
    <n v="0.21299999999999999"/>
    <x v="2"/>
    <x v="0"/>
    <n v="0"/>
    <n v="0"/>
    <n v="15"/>
    <n v="0"/>
    <n v="15"/>
  </r>
  <r>
    <x v="851"/>
    <s v="Nova Systems"/>
    <s v="Education"/>
    <s v="Central"/>
    <s v="Standard"/>
    <s v="Partner"/>
    <n v="3"/>
    <n v="12"/>
    <n v="53.1"/>
    <n v="3"/>
    <n v="4"/>
    <n v="1827.34"/>
    <d v="2025-10-26T00:00:00"/>
    <n v="0.255"/>
    <x v="2"/>
    <x v="0"/>
    <n v="0"/>
    <n v="15"/>
    <n v="15"/>
    <n v="0"/>
    <n v="30"/>
  </r>
  <r>
    <x v="852"/>
    <s v="Orion Manufacturing"/>
    <s v="Manufacturing"/>
    <s v="West"/>
    <s v="Premium"/>
    <s v="Referral"/>
    <n v="34"/>
    <n v="12"/>
    <n v="73.599999999999994"/>
    <n v="8"/>
    <n v="15"/>
    <n v="6300.17"/>
    <d v="2025-04-15T00:00:00"/>
    <n v="0.17699999999999999"/>
    <x v="1"/>
    <x v="0"/>
    <n v="0"/>
    <n v="0"/>
    <n v="15"/>
    <n v="15"/>
    <n v="30"/>
  </r>
  <r>
    <x v="853"/>
    <s v="Apex Solutions"/>
    <s v="Energy"/>
    <s v="Central"/>
    <s v="Premium"/>
    <s v="Marketplace"/>
    <n v="14"/>
    <n v="36"/>
    <n v="64.2"/>
    <n v="8"/>
    <n v="14"/>
    <n v="5299"/>
    <d v="2025-02-10T00:00:00"/>
    <n v="5.7000000000000002E-2"/>
    <x v="1"/>
    <x v="0"/>
    <n v="0"/>
    <n v="0"/>
    <n v="0"/>
    <n v="15"/>
    <n v="15"/>
  </r>
  <r>
    <x v="854"/>
    <s v="Orion Logistics"/>
    <s v="Manufacturing"/>
    <s v="South"/>
    <s v="Standard"/>
    <s v="Outbound"/>
    <n v="12"/>
    <n v="24"/>
    <n v="53.7"/>
    <n v="4"/>
    <n v="16"/>
    <n v="2852.02"/>
    <d v="2024-09-14T00:00:00"/>
    <n v="0.27100000000000002"/>
    <x v="2"/>
    <x v="0"/>
    <n v="15"/>
    <n v="15"/>
    <n v="0"/>
    <n v="0"/>
    <n v="30"/>
  </r>
  <r>
    <x v="855"/>
    <s v="Vertex Technologies"/>
    <s v="Manufacturing"/>
    <s v="West"/>
    <s v="Premium"/>
    <s v="Outbound"/>
    <n v="33"/>
    <n v="12"/>
    <n v="63.7"/>
    <n v="3"/>
    <n v="7"/>
    <n v="4200.8900000000003"/>
    <d v="2025-03-24T00:00:00"/>
    <n v="0.12"/>
    <x v="1"/>
    <x v="0"/>
    <n v="0"/>
    <n v="0"/>
    <n v="15"/>
    <n v="0"/>
    <n v="15"/>
  </r>
  <r>
    <x v="856"/>
    <s v="Green Networks"/>
    <s v="IT Services"/>
    <s v="North"/>
    <s v="Premium"/>
    <s v="Event"/>
    <n v="17"/>
    <n v="24"/>
    <n v="66.3"/>
    <n v="6"/>
    <n v="10"/>
    <n v="5504.85"/>
    <d v="2024-11-27T00:00:00"/>
    <n v="0.109"/>
    <x v="1"/>
    <x v="0"/>
    <n v="0"/>
    <n v="0"/>
    <n v="0"/>
    <n v="15"/>
    <n v="15"/>
  </r>
  <r>
    <x v="857"/>
    <s v="Blue Systems"/>
    <s v="Retail"/>
    <s v="North"/>
    <s v="Basic"/>
    <s v="Inbound"/>
    <n v="33"/>
    <n v="6"/>
    <n v="24.1"/>
    <n v="10"/>
    <n v="55"/>
    <n v="945.49"/>
    <d v="2025-02-04T00:00:00"/>
    <n v="0.94899999999999995"/>
    <x v="0"/>
    <x v="1"/>
    <n v="30"/>
    <n v="30"/>
    <n v="15"/>
    <n v="15"/>
    <n v="90"/>
  </r>
  <r>
    <x v="858"/>
    <s v="Blue Enterprises"/>
    <s v="Finance"/>
    <s v="North"/>
    <s v="Premium"/>
    <s v="Referral"/>
    <n v="21"/>
    <n v="36"/>
    <n v="65.3"/>
    <n v="4"/>
    <n v="13"/>
    <n v="3571.69"/>
    <d v="2025-11-08T00:00:00"/>
    <n v="3.2000000000000001E-2"/>
    <x v="1"/>
    <x v="0"/>
    <n v="0"/>
    <n v="0"/>
    <n v="0"/>
    <n v="0"/>
    <n v="0"/>
  </r>
  <r>
    <x v="859"/>
    <s v="Orion Holdings"/>
    <s v="IT Services"/>
    <s v="East"/>
    <s v="Premium"/>
    <s v="Inbound"/>
    <n v="2"/>
    <n v="24"/>
    <n v="70.900000000000006"/>
    <n v="8"/>
    <n v="16"/>
    <n v="3009.92"/>
    <d v="2025-11-05T00:00:00"/>
    <n v="0.161"/>
    <x v="1"/>
    <x v="0"/>
    <n v="15"/>
    <n v="0"/>
    <n v="0"/>
    <n v="15"/>
    <n v="30"/>
  </r>
  <r>
    <x v="860"/>
    <s v="Crest Healthcare"/>
    <s v="Education"/>
    <s v="South"/>
    <s v="Enterprise"/>
    <s v="Referral"/>
    <n v="3"/>
    <n v="24"/>
    <n v="74.8"/>
    <n v="3"/>
    <n v="8"/>
    <n v="6909.69"/>
    <d v="2024-03-13T00:00:00"/>
    <n v="6.6000000000000003E-2"/>
    <x v="1"/>
    <x v="0"/>
    <n v="0"/>
    <n v="0"/>
    <n v="0"/>
    <n v="0"/>
    <n v="0"/>
  </r>
  <r>
    <x v="861"/>
    <s v="Nova Industries"/>
    <s v="Retail"/>
    <s v="East"/>
    <s v="Standard"/>
    <s v="Marketplace"/>
    <n v="49"/>
    <n v="12"/>
    <n v="52.2"/>
    <n v="3"/>
    <n v="24"/>
    <n v="2682.77"/>
    <d v="2025-03-31T00:00:00"/>
    <n v="0.2"/>
    <x v="2"/>
    <x v="1"/>
    <n v="15"/>
    <n v="15"/>
    <n v="15"/>
    <n v="0"/>
    <n v="45"/>
  </r>
  <r>
    <x v="862"/>
    <s v="Omni Systems"/>
    <s v="Finance"/>
    <s v="North"/>
    <s v="Basic"/>
    <s v="Inbound"/>
    <n v="7"/>
    <n v="6"/>
    <n v="36.200000000000003"/>
    <n v="4"/>
    <n v="40"/>
    <n v="1540.26"/>
    <d v="2026-01-21T00:00:00"/>
    <n v="0.84099999999999997"/>
    <x v="0"/>
    <x v="0"/>
    <n v="30"/>
    <n v="30"/>
    <n v="15"/>
    <n v="0"/>
    <n v="75"/>
  </r>
  <r>
    <x v="863"/>
    <s v="Crest Industries"/>
    <s v="Retail"/>
    <s v="South"/>
    <s v="Standard"/>
    <s v="Outbound"/>
    <n v="13"/>
    <n v="24"/>
    <n v="49.3"/>
    <n v="4"/>
    <n v="10"/>
    <n v="3397.32"/>
    <d v="2025-01-17T00:00:00"/>
    <n v="0.19900000000000001"/>
    <x v="2"/>
    <x v="1"/>
    <n v="0"/>
    <n v="15"/>
    <n v="0"/>
    <n v="0"/>
    <n v="15"/>
  </r>
  <r>
    <x v="864"/>
    <s v="Pioneer Solutions"/>
    <s v="Retail"/>
    <s v="West"/>
    <s v="Basic"/>
    <s v="Inbound"/>
    <n v="26"/>
    <n v="3"/>
    <n v="28.4"/>
    <n v="16"/>
    <n v="25"/>
    <n v="964.47"/>
    <d v="2024-05-17T00:00:00"/>
    <n v="0.94799999999999995"/>
    <x v="0"/>
    <x v="1"/>
    <n v="15"/>
    <n v="30"/>
    <n v="25"/>
    <n v="30"/>
    <n v="100"/>
  </r>
  <r>
    <x v="865"/>
    <s v="Prime Networks"/>
    <s v="Finance"/>
    <s v="South"/>
    <s v="Enterprise"/>
    <s v="Referral"/>
    <n v="30"/>
    <n v="12"/>
    <n v="79.8"/>
    <n v="8"/>
    <n v="15"/>
    <n v="12853.18"/>
    <d v="2024-03-06T00:00:00"/>
    <n v="0.13100000000000001"/>
    <x v="1"/>
    <x v="1"/>
    <n v="0"/>
    <n v="0"/>
    <n v="15"/>
    <n v="15"/>
    <n v="30"/>
  </r>
  <r>
    <x v="866"/>
    <s v="Pioneer Technologies"/>
    <s v="IT Services"/>
    <s v="West"/>
    <s v="Basic"/>
    <s v="Partner"/>
    <n v="11"/>
    <n v="12"/>
    <n v="38.299999999999997"/>
    <n v="4"/>
    <n v="10"/>
    <n v="1365.25"/>
    <d v="2024-12-20T00:00:00"/>
    <n v="0.53700000000000003"/>
    <x v="0"/>
    <x v="1"/>
    <n v="0"/>
    <n v="30"/>
    <n v="15"/>
    <n v="0"/>
    <n v="45"/>
  </r>
  <r>
    <x v="867"/>
    <s v="Sky Healthcare"/>
    <s v="Manufacturing"/>
    <s v="South"/>
    <s v="Premium"/>
    <s v="Marketplace"/>
    <n v="27"/>
    <n v="36"/>
    <n v="65.2"/>
    <n v="5"/>
    <n v="2"/>
    <n v="5118.66"/>
    <d v="2025-11-28T00:00:00"/>
    <n v="2.9000000000000001E-2"/>
    <x v="1"/>
    <x v="0"/>
    <n v="0"/>
    <n v="0"/>
    <n v="0"/>
    <n v="0"/>
    <n v="0"/>
  </r>
  <r>
    <x v="868"/>
    <s v="Sky Technologies"/>
    <s v="Telecom"/>
    <s v="West"/>
    <s v="Standard"/>
    <s v="Event"/>
    <n v="25"/>
    <n v="24"/>
    <n v="67"/>
    <n v="5"/>
    <n v="16"/>
    <n v="2531.0300000000002"/>
    <d v="2025-12-09T00:00:00"/>
    <n v="0.16400000000000001"/>
    <x v="1"/>
    <x v="0"/>
    <n v="15"/>
    <n v="0"/>
    <n v="0"/>
    <n v="0"/>
    <n v="15"/>
  </r>
  <r>
    <x v="869"/>
    <s v="Prime Labs"/>
    <s v="Construction"/>
    <s v="East"/>
    <s v="Standard"/>
    <s v="Outbound"/>
    <n v="29"/>
    <n v="12"/>
    <n v="38.5"/>
    <n v="6"/>
    <n v="17"/>
    <n v="2149.59"/>
    <d v="2025-06-24T00:00:00"/>
    <n v="0.47899999999999998"/>
    <x v="0"/>
    <x v="0"/>
    <n v="15"/>
    <n v="30"/>
    <n v="15"/>
    <n v="15"/>
    <n v="75"/>
  </r>
  <r>
    <x v="870"/>
    <s v="Quantum Solutions"/>
    <s v="Healthcare"/>
    <s v="North"/>
    <s v="Basic"/>
    <s v="Outbound"/>
    <n v="11"/>
    <n v="6"/>
    <n v="44.2"/>
    <n v="7"/>
    <n v="13"/>
    <n v="1364.19"/>
    <d v="2026-01-22T00:00:00"/>
    <n v="0.60299999999999998"/>
    <x v="0"/>
    <x v="1"/>
    <n v="0"/>
    <n v="15"/>
    <n v="15"/>
    <n v="15"/>
    <n v="45"/>
  </r>
  <r>
    <x v="871"/>
    <s v="Blue Technologies"/>
    <s v="Manufacturing"/>
    <s v="South"/>
    <s v="Premium"/>
    <s v="Referral"/>
    <n v="46"/>
    <n v="24"/>
    <n v="63.4"/>
    <n v="4"/>
    <n v="17"/>
    <n v="4102.54"/>
    <d v="2024-04-19T00:00:00"/>
    <n v="9.6000000000000002E-2"/>
    <x v="1"/>
    <x v="0"/>
    <n v="15"/>
    <n v="0"/>
    <n v="0"/>
    <n v="0"/>
    <n v="15"/>
  </r>
  <r>
    <x v="872"/>
    <s v="Nova Enterprises"/>
    <s v="Logistics"/>
    <s v="East"/>
    <s v="Premium"/>
    <s v="Inbound"/>
    <n v="16"/>
    <n v="12"/>
    <n v="89.3"/>
    <n v="1"/>
    <n v="13"/>
    <n v="5903.54"/>
    <d v="2024-11-23T00:00:00"/>
    <n v="4.2999999999999997E-2"/>
    <x v="1"/>
    <x v="0"/>
    <n v="0"/>
    <n v="0"/>
    <n v="15"/>
    <n v="0"/>
    <n v="15"/>
  </r>
  <r>
    <x v="873"/>
    <s v="Pioneer Manufacturing"/>
    <s v="Retail"/>
    <s v="West"/>
    <s v="Standard"/>
    <s v="Inbound"/>
    <n v="17"/>
    <n v="12"/>
    <n v="47.4"/>
    <n v="10"/>
    <n v="12"/>
    <n v="1331.9"/>
    <d v="2025-09-27T00:00:00"/>
    <n v="0.61099999999999999"/>
    <x v="0"/>
    <x v="1"/>
    <n v="0"/>
    <n v="15"/>
    <n v="15"/>
    <n v="15"/>
    <n v="45"/>
  </r>
  <r>
    <x v="874"/>
    <s v="Crest Networks"/>
    <s v="IT Services"/>
    <s v="South"/>
    <s v="Enterprise"/>
    <s v="Inbound"/>
    <n v="8"/>
    <n v="12"/>
    <n v="86.3"/>
    <n v="2"/>
    <n v="12"/>
    <n v="7931.28"/>
    <d v="2025-11-01T00:00:00"/>
    <n v="0.126"/>
    <x v="1"/>
    <x v="0"/>
    <n v="0"/>
    <n v="0"/>
    <n v="15"/>
    <n v="0"/>
    <n v="15"/>
  </r>
  <r>
    <x v="875"/>
    <s v="Quantum Manufacturing"/>
    <s v="IT Services"/>
    <s v="South"/>
    <s v="Standard"/>
    <s v="Marketplace"/>
    <n v="30"/>
    <n v="12"/>
    <n v="56.2"/>
    <n v="5"/>
    <n v="39"/>
    <n v="2258.09"/>
    <d v="2024-05-03T00:00:00"/>
    <n v="0.309"/>
    <x v="2"/>
    <x v="1"/>
    <n v="30"/>
    <n v="0"/>
    <n v="15"/>
    <n v="0"/>
    <n v="45"/>
  </r>
  <r>
    <x v="876"/>
    <s v="Prime Industries"/>
    <s v="Logistics"/>
    <s v="Central"/>
    <s v="Standard"/>
    <s v="Referral"/>
    <n v="8"/>
    <n v="24"/>
    <n v="36.299999999999997"/>
    <n v="5"/>
    <n v="10"/>
    <n v="2891.82"/>
    <d v="2025-04-30T00:00:00"/>
    <n v="0.48899999999999999"/>
    <x v="0"/>
    <x v="1"/>
    <n v="0"/>
    <n v="30"/>
    <n v="0"/>
    <n v="0"/>
    <n v="30"/>
  </r>
  <r>
    <x v="877"/>
    <s v="Vertex Technologies"/>
    <s v="Logistics"/>
    <s v="West"/>
    <s v="Premium"/>
    <s v="Referral"/>
    <n v="12"/>
    <n v="12"/>
    <n v="58.8"/>
    <n v="8"/>
    <n v="10"/>
    <n v="3645.3"/>
    <d v="2025-06-27T00:00:00"/>
    <n v="0.28899999999999998"/>
    <x v="2"/>
    <x v="0"/>
    <n v="0"/>
    <n v="0"/>
    <n v="15"/>
    <n v="15"/>
    <n v="30"/>
  </r>
  <r>
    <x v="878"/>
    <s v="Crest Industries"/>
    <s v="IT Services"/>
    <s v="South"/>
    <s v="Basic"/>
    <s v="Referral"/>
    <n v="40"/>
    <n v="12"/>
    <n v="51.6"/>
    <n v="5"/>
    <n v="9"/>
    <n v="1304.6300000000001"/>
    <d v="2024-08-06T00:00:00"/>
    <n v="0.20899999999999999"/>
    <x v="2"/>
    <x v="0"/>
    <n v="0"/>
    <n v="15"/>
    <n v="15"/>
    <n v="0"/>
    <n v="30"/>
  </r>
  <r>
    <x v="879"/>
    <s v="Apex Labs"/>
    <s v="Manufacturing"/>
    <s v="East"/>
    <s v="Enterprise"/>
    <s v="Outbound"/>
    <n v="34"/>
    <n v="24"/>
    <n v="67.8"/>
    <n v="10"/>
    <n v="23"/>
    <n v="7526.53"/>
    <d v="2024-03-22T00:00:00"/>
    <n v="9.5000000000000001E-2"/>
    <x v="1"/>
    <x v="0"/>
    <n v="15"/>
    <n v="0"/>
    <n v="0"/>
    <n v="15"/>
    <n v="30"/>
  </r>
  <r>
    <x v="880"/>
    <s v="Prime Labs"/>
    <s v="Manufacturing"/>
    <s v="North"/>
    <s v="Standard"/>
    <s v="Referral"/>
    <n v="11"/>
    <n v="12"/>
    <n v="24.4"/>
    <n v="10"/>
    <n v="17"/>
    <n v="2850.84"/>
    <d v="2024-03-13T00:00:00"/>
    <n v="0.58199999999999996"/>
    <x v="0"/>
    <x v="1"/>
    <n v="15"/>
    <n v="30"/>
    <n v="15"/>
    <n v="15"/>
    <n v="75"/>
  </r>
  <r>
    <x v="881"/>
    <s v="Omni Enterprises"/>
    <s v="Logistics"/>
    <s v="East"/>
    <s v="Basic"/>
    <s v="Inbound"/>
    <n v="6"/>
    <n v="6"/>
    <n v="37.6"/>
    <n v="8"/>
    <n v="16"/>
    <n v="1156.78"/>
    <d v="2024-11-15T00:00:00"/>
    <n v="0.67500000000000004"/>
    <x v="0"/>
    <x v="1"/>
    <n v="15"/>
    <n v="30"/>
    <n v="15"/>
    <n v="15"/>
    <n v="75"/>
  </r>
  <r>
    <x v="882"/>
    <s v="Prime Holdings"/>
    <s v="IT Services"/>
    <s v="South"/>
    <s v="Standard"/>
    <s v="Outbound"/>
    <n v="22"/>
    <n v="12"/>
    <n v="42.9"/>
    <n v="6"/>
    <n v="10"/>
    <n v="3273.45"/>
    <d v="2024-05-30T00:00:00"/>
    <n v="0.40600000000000003"/>
    <x v="0"/>
    <x v="0"/>
    <n v="0"/>
    <n v="15"/>
    <n v="15"/>
    <n v="15"/>
    <n v="45"/>
  </r>
  <r>
    <x v="883"/>
    <s v="Nova Industries"/>
    <s v="IT Services"/>
    <s v="Central"/>
    <s v="Premium"/>
    <s v="Referral"/>
    <n v="37"/>
    <n v="24"/>
    <n v="69.599999999999994"/>
    <n v="2"/>
    <n v="19"/>
    <n v="5733.22"/>
    <d v="2025-04-18T00:00:00"/>
    <n v="4.2000000000000003E-2"/>
    <x v="1"/>
    <x v="1"/>
    <n v="15"/>
    <n v="0"/>
    <n v="0"/>
    <n v="0"/>
    <n v="15"/>
  </r>
  <r>
    <x v="884"/>
    <s v="Sky Services"/>
    <s v="Education"/>
    <s v="East"/>
    <s v="Standard"/>
    <s v="Partner"/>
    <n v="14"/>
    <n v="24"/>
    <n v="66.599999999999994"/>
    <n v="3"/>
    <n v="10"/>
    <n v="3224.67"/>
    <d v="2024-08-27T00:00:00"/>
    <n v="7.0000000000000007E-2"/>
    <x v="1"/>
    <x v="0"/>
    <n v="0"/>
    <n v="0"/>
    <n v="0"/>
    <n v="0"/>
    <n v="0"/>
  </r>
  <r>
    <x v="885"/>
    <s v="Green Systems"/>
    <s v="Manufacturing"/>
    <s v="East"/>
    <s v="Premium"/>
    <s v="Outbound"/>
    <n v="23"/>
    <n v="12"/>
    <n v="72.2"/>
    <n v="18"/>
    <n v="11"/>
    <n v="5217.37"/>
    <d v="2024-10-30T00:00:00"/>
    <n v="0.30399999999999999"/>
    <x v="2"/>
    <x v="1"/>
    <n v="0"/>
    <n v="0"/>
    <n v="15"/>
    <n v="30"/>
    <n v="45"/>
  </r>
  <r>
    <x v="886"/>
    <s v="Omni Technologies"/>
    <s v="Logistics"/>
    <s v="East"/>
    <s v="Basic"/>
    <s v="Partner"/>
    <n v="7"/>
    <n v="12"/>
    <n v="56.4"/>
    <n v="7"/>
    <n v="16"/>
    <n v="1326.77"/>
    <d v="2024-11-04T00:00:00"/>
    <n v="0.44400000000000001"/>
    <x v="0"/>
    <x v="1"/>
    <n v="15"/>
    <n v="0"/>
    <n v="15"/>
    <n v="15"/>
    <n v="45"/>
  </r>
  <r>
    <x v="887"/>
    <s v="Quantum Services"/>
    <s v="Manufacturing"/>
    <s v="Central"/>
    <s v="Standard"/>
    <s v="Outbound"/>
    <n v="5"/>
    <n v="6"/>
    <n v="44.3"/>
    <n v="6"/>
    <n v="21"/>
    <n v="3842.85"/>
    <d v="2026-01-06T00:00:00"/>
    <n v="0.57899999999999996"/>
    <x v="0"/>
    <x v="1"/>
    <n v="15"/>
    <n v="15"/>
    <n v="15"/>
    <n v="15"/>
    <n v="60"/>
  </r>
  <r>
    <x v="888"/>
    <s v="Vertex Logistics"/>
    <s v="IT Services"/>
    <s v="West"/>
    <s v="Premium"/>
    <s v="Inbound"/>
    <n v="22"/>
    <n v="36"/>
    <n v="66.3"/>
    <n v="5"/>
    <n v="4"/>
    <n v="5768.27"/>
    <d v="2025-11-16T00:00:00"/>
    <n v="2.7E-2"/>
    <x v="1"/>
    <x v="0"/>
    <n v="0"/>
    <n v="0"/>
    <n v="0"/>
    <n v="0"/>
    <n v="0"/>
  </r>
  <r>
    <x v="889"/>
    <s v="Quantum Manufacturing"/>
    <s v="Manufacturing"/>
    <s v="South"/>
    <s v="Basic"/>
    <s v="Marketplace"/>
    <n v="50"/>
    <n v="6"/>
    <n v="23.5"/>
    <n v="7"/>
    <n v="43"/>
    <n v="1246.1099999999999"/>
    <d v="2025-06-14T00:00:00"/>
    <n v="0.89100000000000001"/>
    <x v="0"/>
    <x v="1"/>
    <n v="30"/>
    <n v="30"/>
    <n v="15"/>
    <n v="15"/>
    <n v="90"/>
  </r>
  <r>
    <x v="890"/>
    <s v="Blue Solutions"/>
    <s v="Education"/>
    <s v="West"/>
    <s v="Enterprise"/>
    <s v="Referral"/>
    <n v="7"/>
    <n v="36"/>
    <n v="61.8"/>
    <n v="6"/>
    <n v="7"/>
    <n v="6302.36"/>
    <d v="2024-06-20T00:00:00"/>
    <n v="8.8999999999999996E-2"/>
    <x v="1"/>
    <x v="0"/>
    <n v="0"/>
    <n v="0"/>
    <n v="0"/>
    <n v="15"/>
    <n v="15"/>
  </r>
  <r>
    <x v="891"/>
    <s v="Green Services"/>
    <s v="Telecom"/>
    <s v="East"/>
    <s v="Basic"/>
    <s v="Inbound"/>
    <n v="38"/>
    <n v="6"/>
    <n v="28.9"/>
    <n v="9"/>
    <n v="10"/>
    <n v="1816.02"/>
    <d v="2024-04-23T00:00:00"/>
    <n v="0.45"/>
    <x v="0"/>
    <x v="0"/>
    <n v="0"/>
    <n v="30"/>
    <n v="15"/>
    <n v="15"/>
    <n v="60"/>
  </r>
  <r>
    <x v="892"/>
    <s v="Apex Technologies"/>
    <s v="Telecom"/>
    <s v="East"/>
    <s v="Enterprise"/>
    <s v="Event"/>
    <n v="27"/>
    <n v="24"/>
    <n v="61.3"/>
    <n v="3"/>
    <n v="23"/>
    <n v="8237.77"/>
    <d v="2024-11-12T00:00:00"/>
    <n v="9.5000000000000001E-2"/>
    <x v="1"/>
    <x v="0"/>
    <n v="15"/>
    <n v="0"/>
    <n v="0"/>
    <n v="0"/>
    <n v="15"/>
  </r>
  <r>
    <x v="893"/>
    <s v="Apex Networks"/>
    <s v="Healthcare"/>
    <s v="North"/>
    <s v="Standard"/>
    <s v="Inbound"/>
    <n v="24"/>
    <n v="24"/>
    <n v="68.400000000000006"/>
    <n v="3"/>
    <n v="19"/>
    <n v="2714.69"/>
    <d v="2025-04-18T00:00:00"/>
    <n v="9.2999999999999999E-2"/>
    <x v="1"/>
    <x v="0"/>
    <n v="15"/>
    <n v="0"/>
    <n v="0"/>
    <n v="0"/>
    <n v="15"/>
  </r>
  <r>
    <x v="894"/>
    <s v="Nova Holdings"/>
    <s v="Logistics"/>
    <s v="South"/>
    <s v="Premium"/>
    <s v="Outbound"/>
    <n v="10"/>
    <n v="12"/>
    <n v="39.9"/>
    <n v="12"/>
    <n v="31"/>
    <n v="2785.33"/>
    <d v="2025-08-09T00:00:00"/>
    <n v="0.60199999999999998"/>
    <x v="0"/>
    <x v="1"/>
    <n v="30"/>
    <n v="30"/>
    <n v="15"/>
    <n v="30"/>
    <n v="105"/>
  </r>
  <r>
    <x v="895"/>
    <s v="Crest Technologies"/>
    <s v="Manufacturing"/>
    <s v="South"/>
    <s v="Basic"/>
    <s v="Inbound"/>
    <n v="28"/>
    <n v="6"/>
    <n v="52.4"/>
    <n v="5"/>
    <n v="16"/>
    <n v="1164.49"/>
    <d v="2024-03-15T00:00:00"/>
    <n v="0.41199999999999998"/>
    <x v="0"/>
    <x v="1"/>
    <n v="15"/>
    <n v="15"/>
    <n v="15"/>
    <n v="0"/>
    <n v="45"/>
  </r>
  <r>
    <x v="896"/>
    <s v="Crest Technologies"/>
    <s v="Manufacturing"/>
    <s v="Central"/>
    <s v="Basic"/>
    <s v="Partner"/>
    <n v="30"/>
    <n v="12"/>
    <n v="51"/>
    <n v="6"/>
    <n v="31"/>
    <n v="1719.86"/>
    <d v="2024-07-18T00:00:00"/>
    <n v="0.49399999999999999"/>
    <x v="0"/>
    <x v="0"/>
    <n v="30"/>
    <n v="15"/>
    <n v="15"/>
    <n v="15"/>
    <n v="75"/>
  </r>
  <r>
    <x v="897"/>
    <s v="Orion Manufacturing"/>
    <s v="Energy"/>
    <s v="South"/>
    <s v="Basic"/>
    <s v="Event"/>
    <n v="7"/>
    <n v="3"/>
    <n v="40"/>
    <n v="4"/>
    <n v="15"/>
    <n v="993.66"/>
    <d v="2025-01-12T00:00:00"/>
    <n v="0.70699999999999996"/>
    <x v="0"/>
    <x v="1"/>
    <n v="0"/>
    <n v="15"/>
    <n v="25"/>
    <n v="0"/>
    <n v="40"/>
  </r>
  <r>
    <x v="898"/>
    <s v="Green Enterprises"/>
    <s v="IT Services"/>
    <s v="Central"/>
    <s v="Basic"/>
    <s v="Referral"/>
    <n v="18"/>
    <n v="6"/>
    <n v="27.6"/>
    <n v="7"/>
    <n v="9"/>
    <n v="1623.31"/>
    <d v="2024-11-15T00:00:00"/>
    <n v="0.66900000000000004"/>
    <x v="0"/>
    <x v="1"/>
    <n v="0"/>
    <n v="30"/>
    <n v="15"/>
    <n v="15"/>
    <n v="60"/>
  </r>
  <r>
    <x v="899"/>
    <s v="Nova Technologies"/>
    <s v="IT Services"/>
    <s v="East"/>
    <s v="Standard"/>
    <s v="Referral"/>
    <n v="24"/>
    <n v="12"/>
    <n v="37"/>
    <n v="7"/>
    <n v="50"/>
    <n v="1533.31"/>
    <d v="2025-01-26T00:00:00"/>
    <n v="0.68400000000000005"/>
    <x v="0"/>
    <x v="1"/>
    <n v="30"/>
    <n v="30"/>
    <n v="15"/>
    <n v="15"/>
    <n v="90"/>
  </r>
  <r>
    <x v="900"/>
    <s v="Apex Holdings"/>
    <s v="Manufacturing"/>
    <s v="East"/>
    <s v="Standard"/>
    <s v="Outbound"/>
    <n v="13"/>
    <n v="24"/>
    <n v="44.4"/>
    <n v="4"/>
    <n v="28"/>
    <n v="3194.38"/>
    <d v="2024-10-22T00:00:00"/>
    <n v="0.47499999999999998"/>
    <x v="0"/>
    <x v="1"/>
    <n v="15"/>
    <n v="15"/>
    <n v="0"/>
    <n v="0"/>
    <n v="30"/>
  </r>
  <r>
    <x v="901"/>
    <s v="Omni Healthcare"/>
    <s v="IT Services"/>
    <s v="East"/>
    <s v="Premium"/>
    <s v="Outbound"/>
    <n v="34"/>
    <n v="12"/>
    <n v="75.5"/>
    <n v="4"/>
    <n v="16"/>
    <n v="3789.84"/>
    <d v="2025-05-01T00:00:00"/>
    <n v="8.3000000000000004E-2"/>
    <x v="1"/>
    <x v="0"/>
    <n v="15"/>
    <n v="0"/>
    <n v="15"/>
    <n v="0"/>
    <n v="30"/>
  </r>
  <r>
    <x v="902"/>
    <s v="Sky Services"/>
    <s v="Manufacturing"/>
    <s v="North"/>
    <s v="Premium"/>
    <s v="Outbound"/>
    <n v="14"/>
    <n v="24"/>
    <n v="63"/>
    <n v="2"/>
    <n v="19"/>
    <n v="3739.56"/>
    <d v="2025-11-20T00:00:00"/>
    <n v="8.8999999999999996E-2"/>
    <x v="1"/>
    <x v="0"/>
    <n v="15"/>
    <n v="0"/>
    <n v="0"/>
    <n v="0"/>
    <n v="15"/>
  </r>
  <r>
    <x v="903"/>
    <s v="Blue Solutions"/>
    <s v="Finance"/>
    <s v="South"/>
    <s v="Premium"/>
    <s v="Outbound"/>
    <n v="36"/>
    <n v="24"/>
    <n v="53.5"/>
    <n v="1"/>
    <n v="31"/>
    <n v="6669.96"/>
    <d v="2024-04-26T00:00:00"/>
    <n v="8.2000000000000003E-2"/>
    <x v="1"/>
    <x v="0"/>
    <n v="30"/>
    <n v="15"/>
    <n v="0"/>
    <n v="0"/>
    <n v="45"/>
  </r>
  <r>
    <x v="904"/>
    <s v="Green Solutions"/>
    <s v="Retail"/>
    <s v="North"/>
    <s v="Premium"/>
    <s v="Referral"/>
    <n v="18"/>
    <n v="36"/>
    <n v="75.8"/>
    <n v="3"/>
    <n v="17"/>
    <n v="3413.54"/>
    <d v="2024-09-27T00:00:00"/>
    <n v="2.9000000000000001E-2"/>
    <x v="1"/>
    <x v="0"/>
    <n v="15"/>
    <n v="0"/>
    <n v="0"/>
    <n v="0"/>
    <n v="15"/>
  </r>
  <r>
    <x v="905"/>
    <s v="Vertex Technologies"/>
    <s v="Energy"/>
    <s v="East"/>
    <s v="Standard"/>
    <s v="Referral"/>
    <n v="28"/>
    <n v="24"/>
    <n v="69.2"/>
    <n v="8"/>
    <n v="15"/>
    <n v="3088.95"/>
    <d v="2024-09-08T00:00:00"/>
    <n v="0.14199999999999999"/>
    <x v="1"/>
    <x v="0"/>
    <n v="0"/>
    <n v="0"/>
    <n v="0"/>
    <n v="15"/>
    <n v="15"/>
  </r>
  <r>
    <x v="906"/>
    <s v="Crest Technologies"/>
    <s v="Telecom"/>
    <s v="South"/>
    <s v="Standard"/>
    <s v="Marketplace"/>
    <n v="29"/>
    <n v="12"/>
    <n v="52.3"/>
    <n v="4"/>
    <n v="18"/>
    <n v="3148.12"/>
    <d v="2025-03-30T00:00:00"/>
    <n v="0.27100000000000002"/>
    <x v="2"/>
    <x v="1"/>
    <n v="15"/>
    <n v="15"/>
    <n v="15"/>
    <n v="0"/>
    <n v="45"/>
  </r>
  <r>
    <x v="907"/>
    <s v="Quantum Solutions"/>
    <s v="Healthcare"/>
    <s v="West"/>
    <s v="Standard"/>
    <s v="Referral"/>
    <n v="9"/>
    <n v="12"/>
    <n v="53.3"/>
    <n v="4"/>
    <n v="6"/>
    <n v="3428.52"/>
    <d v="2025-12-09T00:00:00"/>
    <n v="0.189"/>
    <x v="2"/>
    <x v="0"/>
    <n v="0"/>
    <n v="15"/>
    <n v="15"/>
    <n v="0"/>
    <n v="30"/>
  </r>
  <r>
    <x v="908"/>
    <s v="Green Enterprises"/>
    <s v="Manufacturing"/>
    <s v="South"/>
    <s v="Enterprise"/>
    <s v="Outbound"/>
    <n v="47"/>
    <n v="24"/>
    <n v="54.9"/>
    <n v="14"/>
    <n v="17"/>
    <n v="10542.99"/>
    <d v="2025-10-17T00:00:00"/>
    <n v="0.2"/>
    <x v="2"/>
    <x v="0"/>
    <n v="15"/>
    <n v="15"/>
    <n v="0"/>
    <n v="30"/>
    <n v="60"/>
  </r>
  <r>
    <x v="909"/>
    <s v="Orion Holdings"/>
    <s v="Healthcare"/>
    <s v="North"/>
    <s v="Standard"/>
    <s v="Outbound"/>
    <n v="14"/>
    <n v="6"/>
    <n v="47"/>
    <n v="2"/>
    <n v="15"/>
    <n v="2487.61"/>
    <d v="2025-12-16T00:00:00"/>
    <n v="0.35699999999999998"/>
    <x v="0"/>
    <x v="0"/>
    <n v="0"/>
    <n v="15"/>
    <n v="15"/>
    <n v="0"/>
    <n v="30"/>
  </r>
  <r>
    <x v="910"/>
    <s v="Vertex Holdings"/>
    <s v="Finance"/>
    <s v="South"/>
    <s v="Basic"/>
    <s v="Marketplace"/>
    <n v="20"/>
    <n v="6"/>
    <n v="45.1"/>
    <n v="5"/>
    <n v="15"/>
    <n v="1880.75"/>
    <d v="2024-07-31T00:00:00"/>
    <n v="0.52400000000000002"/>
    <x v="0"/>
    <x v="1"/>
    <n v="0"/>
    <n v="15"/>
    <n v="15"/>
    <n v="0"/>
    <n v="30"/>
  </r>
  <r>
    <x v="911"/>
    <s v="Omni Solutions"/>
    <s v="Manufacturing"/>
    <s v="Central"/>
    <s v="Premium"/>
    <s v="Partner"/>
    <n v="5"/>
    <n v="36"/>
    <n v="67.3"/>
    <n v="7"/>
    <n v="10"/>
    <n v="4203.0200000000004"/>
    <d v="2024-11-03T00:00:00"/>
    <n v="0.114"/>
    <x v="1"/>
    <x v="1"/>
    <n v="0"/>
    <n v="0"/>
    <n v="0"/>
    <n v="15"/>
    <n v="15"/>
  </r>
  <r>
    <x v="912"/>
    <s v="Quantum Manufacturing"/>
    <s v="Logistics"/>
    <s v="West"/>
    <s v="Basic"/>
    <s v="Partner"/>
    <n v="4"/>
    <n v="6"/>
    <n v="31.9"/>
    <n v="8"/>
    <n v="5"/>
    <n v="1267.4100000000001"/>
    <d v="2024-09-15T00:00:00"/>
    <n v="0.77200000000000002"/>
    <x v="0"/>
    <x v="1"/>
    <n v="0"/>
    <n v="30"/>
    <n v="15"/>
    <n v="15"/>
    <n v="60"/>
  </r>
  <r>
    <x v="913"/>
    <s v="Nova Logistics"/>
    <s v="Retail"/>
    <s v="South"/>
    <s v="Enterprise"/>
    <s v="Referral"/>
    <n v="23"/>
    <n v="12"/>
    <n v="68.7"/>
    <n v="5"/>
    <n v="29"/>
    <n v="12407.94"/>
    <d v="2025-03-31T00:00:00"/>
    <n v="0.28399999999999997"/>
    <x v="2"/>
    <x v="1"/>
    <n v="15"/>
    <n v="0"/>
    <n v="15"/>
    <n v="0"/>
    <n v="30"/>
  </r>
  <r>
    <x v="914"/>
    <s v="Quantum Labs"/>
    <s v="Finance"/>
    <s v="East"/>
    <s v="Enterprise"/>
    <s v="Event"/>
    <n v="28"/>
    <n v="24"/>
    <n v="70.599999999999994"/>
    <n v="12"/>
    <n v="18"/>
    <n v="10331.25"/>
    <d v="2025-06-30T00:00:00"/>
    <n v="6.9000000000000006E-2"/>
    <x v="1"/>
    <x v="0"/>
    <n v="15"/>
    <n v="0"/>
    <n v="0"/>
    <n v="30"/>
    <n v="45"/>
  </r>
  <r>
    <x v="915"/>
    <s v="Blue Holdings"/>
    <s v="Retail"/>
    <s v="North"/>
    <s v="Basic"/>
    <s v="Inbound"/>
    <n v="15"/>
    <n v="6"/>
    <n v="31.7"/>
    <n v="9"/>
    <n v="54"/>
    <n v="1119.52"/>
    <d v="2024-12-26T00:00:00"/>
    <n v="0.92200000000000004"/>
    <x v="0"/>
    <x v="1"/>
    <n v="30"/>
    <n v="30"/>
    <n v="15"/>
    <n v="15"/>
    <n v="90"/>
  </r>
  <r>
    <x v="916"/>
    <s v="Orion Manufacturing"/>
    <s v="Manufacturing"/>
    <s v="Central"/>
    <s v="Basic"/>
    <s v="Outbound"/>
    <n v="4"/>
    <n v="6"/>
    <n v="41.1"/>
    <n v="4"/>
    <n v="22"/>
    <n v="1849.22"/>
    <d v="2024-10-08T00:00:00"/>
    <n v="0.70499999999999996"/>
    <x v="0"/>
    <x v="1"/>
    <n v="15"/>
    <n v="15"/>
    <n v="15"/>
    <n v="0"/>
    <n v="45"/>
  </r>
  <r>
    <x v="917"/>
    <s v="Omni Labs"/>
    <s v="Construction"/>
    <s v="West"/>
    <s v="Standard"/>
    <s v="Inbound"/>
    <n v="9"/>
    <n v="12"/>
    <n v="23.4"/>
    <n v="5"/>
    <n v="5"/>
    <n v="2183.31"/>
    <d v="2025-06-02T00:00:00"/>
    <n v="0.52400000000000002"/>
    <x v="0"/>
    <x v="0"/>
    <n v="0"/>
    <n v="30"/>
    <n v="15"/>
    <n v="0"/>
    <n v="45"/>
  </r>
  <r>
    <x v="918"/>
    <s v="Nova Systems"/>
    <s v="Education"/>
    <s v="South"/>
    <s v="Premium"/>
    <s v="Event"/>
    <n v="16"/>
    <n v="24"/>
    <n v="59.1"/>
    <n v="4"/>
    <n v="10"/>
    <n v="2637.54"/>
    <d v="2025-02-24T00:00:00"/>
    <n v="9.1999999999999998E-2"/>
    <x v="1"/>
    <x v="0"/>
    <n v="0"/>
    <n v="0"/>
    <n v="0"/>
    <n v="0"/>
    <n v="0"/>
  </r>
  <r>
    <x v="919"/>
    <s v="Prime Labs"/>
    <s v="IT Services"/>
    <s v="East"/>
    <s v="Standard"/>
    <s v="Partner"/>
    <n v="36"/>
    <n v="6"/>
    <n v="60.2"/>
    <n v="4"/>
    <n v="36"/>
    <n v="1814.23"/>
    <d v="2025-10-23T00:00:00"/>
    <n v="0.41599999999999998"/>
    <x v="0"/>
    <x v="0"/>
    <n v="30"/>
    <n v="0"/>
    <n v="15"/>
    <n v="0"/>
    <n v="45"/>
  </r>
  <r>
    <x v="920"/>
    <s v="Omni Healthcare"/>
    <s v="Telecom"/>
    <s v="North"/>
    <s v="Premium"/>
    <s v="Event"/>
    <n v="12"/>
    <n v="36"/>
    <n v="60.2"/>
    <n v="5"/>
    <n v="4"/>
    <n v="4215.93"/>
    <d v="2024-04-06T00:00:00"/>
    <n v="4.8000000000000001E-2"/>
    <x v="1"/>
    <x v="0"/>
    <n v="0"/>
    <n v="0"/>
    <n v="0"/>
    <n v="0"/>
    <n v="0"/>
  </r>
  <r>
    <x v="921"/>
    <s v="Omni Manufacturing"/>
    <s v="Retail"/>
    <s v="Central"/>
    <s v="Premium"/>
    <s v="Marketplace"/>
    <n v="34"/>
    <n v="24"/>
    <n v="56.2"/>
    <n v="3"/>
    <n v="4"/>
    <n v="3433.84"/>
    <d v="2025-08-17T00:00:00"/>
    <n v="6.7000000000000004E-2"/>
    <x v="1"/>
    <x v="0"/>
    <n v="0"/>
    <n v="0"/>
    <n v="0"/>
    <n v="0"/>
    <n v="0"/>
  </r>
  <r>
    <x v="922"/>
    <s v="Nova Systems"/>
    <s v="Energy"/>
    <s v="North"/>
    <s v="Standard"/>
    <s v="Outbound"/>
    <n v="12"/>
    <n v="6"/>
    <n v="43.6"/>
    <n v="9"/>
    <n v="27"/>
    <n v="3316.58"/>
    <d v="2025-07-16T00:00:00"/>
    <n v="0.75"/>
    <x v="0"/>
    <x v="1"/>
    <n v="15"/>
    <n v="15"/>
    <n v="15"/>
    <n v="15"/>
    <n v="60"/>
  </r>
  <r>
    <x v="923"/>
    <s v="Pioneer Networks"/>
    <s v="Education"/>
    <s v="East"/>
    <s v="Basic"/>
    <s v="Inbound"/>
    <n v="38"/>
    <n v="6"/>
    <n v="27.3"/>
    <n v="2"/>
    <n v="15"/>
    <n v="902.6"/>
    <d v="2025-11-20T00:00:00"/>
    <n v="0.77700000000000002"/>
    <x v="0"/>
    <x v="0"/>
    <n v="0"/>
    <n v="30"/>
    <n v="15"/>
    <n v="0"/>
    <n v="45"/>
  </r>
  <r>
    <x v="924"/>
    <s v="Sky Healthcare"/>
    <s v="Retail"/>
    <s v="South"/>
    <s v="Premium"/>
    <s v="Referral"/>
    <n v="17"/>
    <n v="36"/>
    <n v="62.1"/>
    <n v="4"/>
    <n v="38"/>
    <n v="2720.12"/>
    <d v="2025-11-04T00:00:00"/>
    <n v="0.124"/>
    <x v="1"/>
    <x v="1"/>
    <n v="30"/>
    <n v="0"/>
    <n v="0"/>
    <n v="0"/>
    <n v="30"/>
  </r>
  <r>
    <x v="925"/>
    <s v="Crest Networks"/>
    <s v="IT Services"/>
    <s v="West"/>
    <s v="Basic"/>
    <s v="Event"/>
    <n v="26"/>
    <n v="12"/>
    <n v="42.5"/>
    <n v="7"/>
    <n v="35"/>
    <n v="1322.04"/>
    <d v="2024-06-15T00:00:00"/>
    <n v="0.71099999999999997"/>
    <x v="0"/>
    <x v="0"/>
    <n v="30"/>
    <n v="15"/>
    <n v="15"/>
    <n v="15"/>
    <n v="75"/>
  </r>
  <r>
    <x v="926"/>
    <s v="Pioneer Healthcare"/>
    <s v="Manufacturing"/>
    <s v="West"/>
    <s v="Enterprise"/>
    <s v="Referral"/>
    <n v="38"/>
    <n v="24"/>
    <n v="47.8"/>
    <n v="2"/>
    <n v="13"/>
    <n v="5531.29"/>
    <d v="2025-06-09T00:00:00"/>
    <n v="0.11899999999999999"/>
    <x v="1"/>
    <x v="0"/>
    <n v="0"/>
    <n v="15"/>
    <n v="0"/>
    <n v="0"/>
    <n v="15"/>
  </r>
  <r>
    <x v="927"/>
    <s v="Pioneer Manufacturing"/>
    <s v="Finance"/>
    <s v="West"/>
    <s v="Standard"/>
    <s v="Event"/>
    <n v="9"/>
    <n v="6"/>
    <n v="61.8"/>
    <n v="6"/>
    <n v="7"/>
    <n v="2839.84"/>
    <d v="2025-05-13T00:00:00"/>
    <n v="0.38200000000000001"/>
    <x v="0"/>
    <x v="0"/>
    <n v="0"/>
    <n v="0"/>
    <n v="15"/>
    <n v="15"/>
    <n v="30"/>
  </r>
  <r>
    <x v="928"/>
    <s v="Crest Holdings"/>
    <s v="Logistics"/>
    <s v="East"/>
    <s v="Premium"/>
    <s v="Outbound"/>
    <n v="20"/>
    <n v="12"/>
    <n v="61.5"/>
    <n v="8"/>
    <n v="6"/>
    <n v="4149.2"/>
    <d v="2025-07-17T00:00:00"/>
    <n v="0.184"/>
    <x v="2"/>
    <x v="0"/>
    <n v="0"/>
    <n v="0"/>
    <n v="15"/>
    <n v="15"/>
    <n v="30"/>
  </r>
  <r>
    <x v="929"/>
    <s v="Pioneer Holdings"/>
    <s v="Manufacturing"/>
    <s v="Central"/>
    <s v="Enterprise"/>
    <s v="Outbound"/>
    <n v="28"/>
    <n v="24"/>
    <n v="96.2"/>
    <n v="2"/>
    <n v="22"/>
    <n v="7557.41"/>
    <d v="2026-02-12T00:00:00"/>
    <n v="2.5999999999999999E-2"/>
    <x v="1"/>
    <x v="0"/>
    <n v="15"/>
    <n v="0"/>
    <n v="0"/>
    <n v="0"/>
    <n v="15"/>
  </r>
  <r>
    <x v="930"/>
    <s v="Omni Networks"/>
    <s v="IT Services"/>
    <s v="North"/>
    <s v="Enterprise"/>
    <s v="Referral"/>
    <n v="13"/>
    <n v="36"/>
    <n v="63.7"/>
    <n v="4"/>
    <n v="15"/>
    <n v="6387.36"/>
    <d v="2024-05-16T00:00:00"/>
    <n v="5.6000000000000001E-2"/>
    <x v="1"/>
    <x v="0"/>
    <n v="0"/>
    <n v="0"/>
    <n v="0"/>
    <n v="0"/>
    <n v="0"/>
  </r>
  <r>
    <x v="931"/>
    <s v="Nova Networks"/>
    <s v="Telecom"/>
    <s v="South"/>
    <s v="Standard"/>
    <s v="Outbound"/>
    <n v="45"/>
    <n v="12"/>
    <n v="44.6"/>
    <n v="6"/>
    <n v="23"/>
    <n v="2225.86"/>
    <d v="2025-05-31T00:00:00"/>
    <n v="0.34499999999999997"/>
    <x v="2"/>
    <x v="0"/>
    <n v="15"/>
    <n v="15"/>
    <n v="15"/>
    <n v="15"/>
    <n v="60"/>
  </r>
  <r>
    <x v="932"/>
    <s v="Sky Manufacturing"/>
    <s v="Construction"/>
    <s v="South"/>
    <s v="Basic"/>
    <s v="Event"/>
    <n v="24"/>
    <n v="6"/>
    <n v="29.6"/>
    <n v="4"/>
    <n v="31"/>
    <n v="1048.05"/>
    <d v="2025-05-07T00:00:00"/>
    <n v="0.75800000000000001"/>
    <x v="0"/>
    <x v="1"/>
    <n v="30"/>
    <n v="30"/>
    <n v="15"/>
    <n v="0"/>
    <n v="75"/>
  </r>
  <r>
    <x v="933"/>
    <s v="Prime Enterprises"/>
    <s v="Finance"/>
    <s v="Central"/>
    <s v="Premium"/>
    <s v="Referral"/>
    <n v="40"/>
    <n v="24"/>
    <n v="71"/>
    <n v="3"/>
    <n v="22"/>
    <n v="3409.06"/>
    <d v="2024-03-03T00:00:00"/>
    <n v="6.2E-2"/>
    <x v="1"/>
    <x v="0"/>
    <n v="15"/>
    <n v="0"/>
    <n v="0"/>
    <n v="0"/>
    <n v="15"/>
  </r>
  <r>
    <x v="934"/>
    <s v="Crest Industries"/>
    <s v="Manufacturing"/>
    <s v="South"/>
    <s v="Standard"/>
    <s v="Inbound"/>
    <n v="23"/>
    <n v="6"/>
    <n v="27.6"/>
    <n v="10"/>
    <n v="20"/>
    <n v="2671.03"/>
    <d v="2025-06-21T00:00:00"/>
    <n v="0.72"/>
    <x v="0"/>
    <x v="0"/>
    <n v="15"/>
    <n v="30"/>
    <n v="15"/>
    <n v="15"/>
    <n v="75"/>
  </r>
  <r>
    <x v="935"/>
    <s v="Blue Logistics"/>
    <s v="Manufacturing"/>
    <s v="West"/>
    <s v="Basic"/>
    <s v="Referral"/>
    <n v="8"/>
    <n v="3"/>
    <n v="26.1"/>
    <n v="9"/>
    <n v="18"/>
    <n v="1399.98"/>
    <d v="2025-02-23T00:00:00"/>
    <n v="0.86699999999999999"/>
    <x v="0"/>
    <x v="1"/>
    <n v="15"/>
    <n v="30"/>
    <n v="25"/>
    <n v="15"/>
    <n v="85"/>
  </r>
  <r>
    <x v="936"/>
    <s v="Nova Enterprises"/>
    <s v="IT Services"/>
    <s v="West"/>
    <s v="Enterprise"/>
    <s v="Outbound"/>
    <n v="10"/>
    <n v="24"/>
    <n v="85.1"/>
    <n v="6"/>
    <n v="5"/>
    <n v="9268.31"/>
    <d v="2025-09-13T00:00:00"/>
    <n v="3.7999999999999999E-2"/>
    <x v="1"/>
    <x v="0"/>
    <n v="0"/>
    <n v="0"/>
    <n v="0"/>
    <n v="15"/>
    <n v="15"/>
  </r>
  <r>
    <x v="937"/>
    <s v="Sky Networks"/>
    <s v="Energy"/>
    <s v="North"/>
    <s v="Basic"/>
    <s v="Referral"/>
    <n v="7"/>
    <n v="3"/>
    <n v="22.6"/>
    <n v="8"/>
    <n v="7"/>
    <n v="1062.2"/>
    <d v="2025-08-31T00:00:00"/>
    <n v="0.76800000000000002"/>
    <x v="0"/>
    <x v="0"/>
    <n v="0"/>
    <n v="30"/>
    <n v="25"/>
    <n v="15"/>
    <n v="70"/>
  </r>
  <r>
    <x v="938"/>
    <s v="Apex Industries"/>
    <s v="IT Services"/>
    <s v="South"/>
    <s v="Basic"/>
    <s v="Outbound"/>
    <n v="25"/>
    <n v="3"/>
    <n v="57.4"/>
    <n v="4"/>
    <n v="13"/>
    <n v="1268.71"/>
    <d v="2024-03-29T00:00:00"/>
    <n v="0.35699999999999998"/>
    <x v="0"/>
    <x v="0"/>
    <n v="0"/>
    <n v="0"/>
    <n v="25"/>
    <n v="0"/>
    <n v="25"/>
  </r>
  <r>
    <x v="939"/>
    <s v="Blue Enterprises"/>
    <s v="Finance"/>
    <s v="South"/>
    <s v="Basic"/>
    <s v="Event"/>
    <n v="22"/>
    <n v="6"/>
    <n v="33.6"/>
    <n v="6"/>
    <n v="50"/>
    <n v="2029.91"/>
    <d v="2025-09-18T00:00:00"/>
    <n v="0.89700000000000002"/>
    <x v="0"/>
    <x v="1"/>
    <n v="30"/>
    <n v="30"/>
    <n v="15"/>
    <n v="15"/>
    <n v="90"/>
  </r>
  <r>
    <x v="940"/>
    <s v="Nova Manufacturing"/>
    <s v="Manufacturing"/>
    <s v="South"/>
    <s v="Premium"/>
    <s v="Inbound"/>
    <n v="18"/>
    <n v="24"/>
    <n v="52.2"/>
    <n v="7"/>
    <n v="9"/>
    <n v="4711.3"/>
    <d v="2025-12-12T00:00:00"/>
    <n v="0.126"/>
    <x v="1"/>
    <x v="0"/>
    <n v="0"/>
    <n v="15"/>
    <n v="0"/>
    <n v="15"/>
    <n v="30"/>
  </r>
  <r>
    <x v="941"/>
    <s v="Nova Healthcare"/>
    <s v="Finance"/>
    <s v="South"/>
    <s v="Premium"/>
    <s v="Outbound"/>
    <n v="23"/>
    <n v="24"/>
    <n v="73.3"/>
    <n v="6"/>
    <n v="16"/>
    <n v="4497.8900000000003"/>
    <d v="2025-06-02T00:00:00"/>
    <n v="0.11600000000000001"/>
    <x v="1"/>
    <x v="0"/>
    <n v="15"/>
    <n v="0"/>
    <n v="0"/>
    <n v="15"/>
    <n v="30"/>
  </r>
  <r>
    <x v="942"/>
    <s v="Crest Logistics"/>
    <s v="Logistics"/>
    <s v="North"/>
    <s v="Standard"/>
    <s v="Inbound"/>
    <n v="34"/>
    <n v="24"/>
    <n v="72.3"/>
    <n v="4"/>
    <n v="10"/>
    <n v="2712.5"/>
    <d v="2025-11-22T00:00:00"/>
    <n v="8.2000000000000003E-2"/>
    <x v="1"/>
    <x v="0"/>
    <n v="0"/>
    <n v="0"/>
    <n v="0"/>
    <n v="0"/>
    <n v="0"/>
  </r>
  <r>
    <x v="943"/>
    <s v="Green Networks"/>
    <s v="Telecom"/>
    <s v="Central"/>
    <s v="Standard"/>
    <s v="Referral"/>
    <n v="25"/>
    <n v="12"/>
    <n v="60"/>
    <n v="4"/>
    <n v="11"/>
    <n v="1526.28"/>
    <d v="2024-07-27T00:00:00"/>
    <n v="0.20599999999999999"/>
    <x v="2"/>
    <x v="1"/>
    <n v="0"/>
    <n v="0"/>
    <n v="15"/>
    <n v="0"/>
    <n v="15"/>
  </r>
  <r>
    <x v="944"/>
    <s v="Crest Logistics"/>
    <s v="Manufacturing"/>
    <s v="Central"/>
    <s v="Standard"/>
    <s v="Outbound"/>
    <n v="1"/>
    <n v="12"/>
    <n v="66.099999999999994"/>
    <n v="7"/>
    <n v="9"/>
    <n v="4500.5200000000004"/>
    <d v="2025-12-15T00:00:00"/>
    <n v="0.32500000000000001"/>
    <x v="2"/>
    <x v="1"/>
    <n v="0"/>
    <n v="0"/>
    <n v="15"/>
    <n v="15"/>
    <n v="30"/>
  </r>
  <r>
    <x v="945"/>
    <s v="Orion Industries"/>
    <s v="IT Services"/>
    <s v="South"/>
    <s v="Premium"/>
    <s v="Inbound"/>
    <n v="9"/>
    <n v="12"/>
    <n v="88.1"/>
    <n v="5"/>
    <n v="38"/>
    <n v="3410.64"/>
    <d v="2026-01-10T00:00:00"/>
    <n v="0.19600000000000001"/>
    <x v="2"/>
    <x v="0"/>
    <n v="30"/>
    <n v="0"/>
    <n v="15"/>
    <n v="0"/>
    <n v="45"/>
  </r>
  <r>
    <x v="946"/>
    <s v="Sky Healthcare"/>
    <s v="IT Services"/>
    <s v="South"/>
    <s v="Basic"/>
    <s v="Outbound"/>
    <n v="12"/>
    <n v="12"/>
    <n v="29.9"/>
    <n v="11"/>
    <n v="17"/>
    <n v="1413.51"/>
    <d v="2024-09-21T00:00:00"/>
    <n v="0.72699999999999998"/>
    <x v="0"/>
    <x v="1"/>
    <n v="15"/>
    <n v="30"/>
    <n v="15"/>
    <n v="30"/>
    <n v="90"/>
  </r>
  <r>
    <x v="947"/>
    <s v="Pioneer Labs"/>
    <s v="Energy"/>
    <s v="North"/>
    <s v="Enterprise"/>
    <s v="Partner"/>
    <n v="3"/>
    <n v="24"/>
    <n v="82.3"/>
    <n v="5"/>
    <n v="5"/>
    <n v="6894.49"/>
    <d v="2024-11-05T00:00:00"/>
    <n v="3.5000000000000003E-2"/>
    <x v="1"/>
    <x v="0"/>
    <n v="0"/>
    <n v="0"/>
    <n v="0"/>
    <n v="0"/>
    <n v="0"/>
  </r>
  <r>
    <x v="948"/>
    <s v="Blue Healthcare"/>
    <s v="Telecom"/>
    <s v="West"/>
    <s v="Standard"/>
    <s v="Inbound"/>
    <n v="23"/>
    <n v="6"/>
    <n v="36.700000000000003"/>
    <n v="8"/>
    <n v="5"/>
    <n v="2040.76"/>
    <d v="2025-07-29T00:00:00"/>
    <n v="0.501"/>
    <x v="0"/>
    <x v="1"/>
    <n v="0"/>
    <n v="30"/>
    <n v="15"/>
    <n v="15"/>
    <n v="60"/>
  </r>
  <r>
    <x v="949"/>
    <s v="Sky Logistics"/>
    <s v="Finance"/>
    <s v="West"/>
    <s v="Enterprise"/>
    <s v="Partner"/>
    <n v="17"/>
    <n v="24"/>
    <n v="81.099999999999994"/>
    <n v="7"/>
    <n v="14"/>
    <n v="12294.71"/>
    <d v="2024-10-29T00:00:00"/>
    <n v="7.3999999999999996E-2"/>
    <x v="1"/>
    <x v="0"/>
    <n v="0"/>
    <n v="0"/>
    <n v="0"/>
    <n v="15"/>
    <n v="15"/>
  </r>
  <r>
    <x v="950"/>
    <s v="Omni Industries"/>
    <s v="Finance"/>
    <s v="North"/>
    <s v="Basic"/>
    <s v="Marketplace"/>
    <n v="17"/>
    <n v="12"/>
    <n v="38.1"/>
    <n v="5"/>
    <n v="14"/>
    <n v="1337.52"/>
    <d v="2026-02-18T00:00:00"/>
    <n v="0.432"/>
    <x v="0"/>
    <x v="1"/>
    <n v="0"/>
    <n v="30"/>
    <n v="15"/>
    <n v="0"/>
    <n v="45"/>
  </r>
  <r>
    <x v="951"/>
    <s v="Sky Solutions"/>
    <s v="Logistics"/>
    <s v="North"/>
    <s v="Premium"/>
    <s v="Referral"/>
    <n v="28"/>
    <n v="36"/>
    <n v="79.900000000000006"/>
    <n v="12"/>
    <n v="24"/>
    <n v="4034.31"/>
    <d v="2024-09-24T00:00:00"/>
    <n v="0.115"/>
    <x v="1"/>
    <x v="0"/>
    <n v="15"/>
    <n v="0"/>
    <n v="0"/>
    <n v="30"/>
    <n v="45"/>
  </r>
  <r>
    <x v="952"/>
    <s v="Blue Services"/>
    <s v="Manufacturing"/>
    <s v="West"/>
    <s v="Standard"/>
    <s v="Outbound"/>
    <n v="9"/>
    <n v="12"/>
    <n v="65.099999999999994"/>
    <n v="7"/>
    <n v="2"/>
    <n v="2591.34"/>
    <d v="2024-03-19T00:00:00"/>
    <n v="0.13700000000000001"/>
    <x v="1"/>
    <x v="0"/>
    <n v="0"/>
    <n v="0"/>
    <n v="15"/>
    <n v="15"/>
    <n v="30"/>
  </r>
  <r>
    <x v="953"/>
    <s v="Nova Logistics"/>
    <s v="Energy"/>
    <s v="East"/>
    <s v="Basic"/>
    <s v="Outbound"/>
    <n v="32"/>
    <n v="6"/>
    <n v="40.799999999999997"/>
    <n v="11"/>
    <n v="20"/>
    <n v="1485.73"/>
    <d v="2025-10-15T00:00:00"/>
    <n v="0.73599999999999999"/>
    <x v="0"/>
    <x v="1"/>
    <n v="15"/>
    <n v="15"/>
    <n v="15"/>
    <n v="30"/>
    <n v="75"/>
  </r>
  <r>
    <x v="954"/>
    <s v="Pioneer Systems"/>
    <s v="Retail"/>
    <s v="North"/>
    <s v="Enterprise"/>
    <s v="Referral"/>
    <n v="39"/>
    <n v="24"/>
    <n v="75.599999999999994"/>
    <n v="5"/>
    <n v="6"/>
    <n v="8929.56"/>
    <d v="2024-03-29T00:00:00"/>
    <n v="4.2999999999999997E-2"/>
    <x v="1"/>
    <x v="0"/>
    <n v="0"/>
    <n v="0"/>
    <n v="0"/>
    <n v="0"/>
    <n v="0"/>
  </r>
  <r>
    <x v="955"/>
    <s v="Apex Labs"/>
    <s v="Healthcare"/>
    <s v="East"/>
    <s v="Enterprise"/>
    <s v="Event"/>
    <n v="13"/>
    <n v="48"/>
    <n v="80.099999999999994"/>
    <n v="7"/>
    <n v="22"/>
    <n v="10097.969999999999"/>
    <d v="2026-02-07T00:00:00"/>
    <n v="2.4E-2"/>
    <x v="1"/>
    <x v="0"/>
    <n v="15"/>
    <n v="0"/>
    <n v="0"/>
    <n v="15"/>
    <n v="30"/>
  </r>
  <r>
    <x v="956"/>
    <s v="Orion Networks"/>
    <s v="Finance"/>
    <s v="South"/>
    <s v="Standard"/>
    <s v="Partner"/>
    <n v="42"/>
    <n v="12"/>
    <n v="54.7"/>
    <n v="3"/>
    <n v="23"/>
    <n v="1740.01"/>
    <d v="2025-05-09T00:00:00"/>
    <n v="0.252"/>
    <x v="2"/>
    <x v="0"/>
    <n v="15"/>
    <n v="15"/>
    <n v="15"/>
    <n v="0"/>
    <n v="45"/>
  </r>
  <r>
    <x v="957"/>
    <s v="Sky Logistics"/>
    <s v="IT Services"/>
    <s v="South"/>
    <s v="Premium"/>
    <s v="Inbound"/>
    <n v="30"/>
    <n v="36"/>
    <n v="67.3"/>
    <n v="6"/>
    <n v="16"/>
    <n v="3569.63"/>
    <d v="2025-01-12T00:00:00"/>
    <n v="2.4E-2"/>
    <x v="1"/>
    <x v="0"/>
    <n v="15"/>
    <n v="0"/>
    <n v="0"/>
    <n v="15"/>
    <n v="30"/>
  </r>
  <r>
    <x v="958"/>
    <s v="Quantum Healthcare"/>
    <s v="Manufacturing"/>
    <s v="West"/>
    <s v="Premium"/>
    <s v="Inbound"/>
    <n v="18"/>
    <n v="12"/>
    <n v="80.3"/>
    <n v="1"/>
    <n v="14"/>
    <n v="3348.89"/>
    <d v="2025-08-14T00:00:00"/>
    <n v="7.4999999999999997E-2"/>
    <x v="1"/>
    <x v="0"/>
    <n v="0"/>
    <n v="0"/>
    <n v="15"/>
    <n v="0"/>
    <n v="15"/>
  </r>
  <r>
    <x v="959"/>
    <s v="Omni Holdings"/>
    <s v="Education"/>
    <s v="West"/>
    <s v="Enterprise"/>
    <s v="Referral"/>
    <n v="21"/>
    <n v="24"/>
    <n v="88.8"/>
    <n v="4"/>
    <n v="12"/>
    <n v="9113.11"/>
    <d v="2025-08-02T00:00:00"/>
    <n v="2.1000000000000001E-2"/>
    <x v="1"/>
    <x v="0"/>
    <n v="0"/>
    <n v="0"/>
    <n v="0"/>
    <n v="0"/>
    <n v="0"/>
  </r>
  <r>
    <x v="960"/>
    <s v="Blue Enterprises"/>
    <s v="IT Services"/>
    <s v="South"/>
    <s v="Standard"/>
    <s v="Inbound"/>
    <n v="27"/>
    <n v="24"/>
    <n v="54.3"/>
    <n v="5"/>
    <n v="2"/>
    <n v="3094.18"/>
    <d v="2024-12-06T00:00:00"/>
    <n v="6.0999999999999999E-2"/>
    <x v="1"/>
    <x v="0"/>
    <n v="0"/>
    <n v="15"/>
    <n v="0"/>
    <n v="0"/>
    <n v="15"/>
  </r>
  <r>
    <x v="961"/>
    <s v="Green Technologies"/>
    <s v="Finance"/>
    <s v="Central"/>
    <s v="Standard"/>
    <s v="Partner"/>
    <n v="38"/>
    <n v="6"/>
    <n v="56.9"/>
    <n v="4"/>
    <n v="12"/>
    <n v="3302.93"/>
    <d v="2024-08-01T00:00:00"/>
    <n v="0.19"/>
    <x v="2"/>
    <x v="0"/>
    <n v="0"/>
    <n v="0"/>
    <n v="15"/>
    <n v="0"/>
    <n v="15"/>
  </r>
  <r>
    <x v="962"/>
    <s v="Blue Manufacturing"/>
    <s v="Manufacturing"/>
    <s v="South"/>
    <s v="Standard"/>
    <s v="Inbound"/>
    <n v="11"/>
    <n v="24"/>
    <n v="52"/>
    <n v="4"/>
    <n v="33"/>
    <n v="1847.98"/>
    <d v="2025-11-04T00:00:00"/>
    <n v="0.48899999999999999"/>
    <x v="0"/>
    <x v="1"/>
    <n v="30"/>
    <n v="15"/>
    <n v="0"/>
    <n v="0"/>
    <n v="45"/>
  </r>
  <r>
    <x v="963"/>
    <s v="Crest Industries"/>
    <s v="Healthcare"/>
    <s v="West"/>
    <s v="Standard"/>
    <s v="Outbound"/>
    <n v="27"/>
    <n v="12"/>
    <n v="32.700000000000003"/>
    <n v="6"/>
    <n v="12"/>
    <n v="1867.27"/>
    <d v="2025-12-31T00:00:00"/>
    <n v="0.53800000000000003"/>
    <x v="0"/>
    <x v="0"/>
    <n v="0"/>
    <n v="30"/>
    <n v="15"/>
    <n v="15"/>
    <n v="60"/>
  </r>
  <r>
    <x v="964"/>
    <s v="Pioneer Manufacturing"/>
    <s v="Manufacturing"/>
    <s v="East"/>
    <s v="Enterprise"/>
    <s v="Partner"/>
    <n v="30"/>
    <n v="48"/>
    <n v="69"/>
    <n v="10"/>
    <n v="6"/>
    <n v="5103.79"/>
    <d v="2026-02-22T00:00:00"/>
    <n v="3.5000000000000003E-2"/>
    <x v="1"/>
    <x v="0"/>
    <n v="0"/>
    <n v="0"/>
    <n v="0"/>
    <n v="15"/>
    <n v="15"/>
  </r>
  <r>
    <x v="965"/>
    <s v="Blue Solutions"/>
    <s v="Healthcare"/>
    <s v="Central"/>
    <s v="Basic"/>
    <s v="Outbound"/>
    <n v="10"/>
    <n v="6"/>
    <n v="56.2"/>
    <n v="5"/>
    <n v="14"/>
    <n v="1394"/>
    <d v="2024-11-18T00:00:00"/>
    <n v="0.55000000000000004"/>
    <x v="0"/>
    <x v="0"/>
    <n v="0"/>
    <n v="0"/>
    <n v="15"/>
    <n v="0"/>
    <n v="15"/>
  </r>
  <r>
    <x v="966"/>
    <s v="Blue Solutions"/>
    <s v="Logistics"/>
    <s v="Central"/>
    <s v="Basic"/>
    <s v="Inbound"/>
    <n v="21"/>
    <n v="6"/>
    <n v="29"/>
    <n v="7"/>
    <n v="38"/>
    <n v="814.3"/>
    <d v="2025-04-23T00:00:00"/>
    <n v="0.83699999999999997"/>
    <x v="0"/>
    <x v="1"/>
    <n v="30"/>
    <n v="30"/>
    <n v="15"/>
    <n v="15"/>
    <n v="90"/>
  </r>
  <r>
    <x v="967"/>
    <s v="Quantum Manufacturing"/>
    <s v="Manufacturing"/>
    <s v="North"/>
    <s v="Premium"/>
    <s v="Inbound"/>
    <n v="33"/>
    <n v="24"/>
    <n v="88.4"/>
    <n v="7"/>
    <n v="1"/>
    <n v="4908.2700000000004"/>
    <d v="2026-02-12T00:00:00"/>
    <n v="3.2000000000000001E-2"/>
    <x v="1"/>
    <x v="0"/>
    <n v="0"/>
    <n v="0"/>
    <n v="0"/>
    <n v="15"/>
    <n v="15"/>
  </r>
  <r>
    <x v="968"/>
    <s v="Green Enterprises"/>
    <s v="Finance"/>
    <s v="Central"/>
    <s v="Premium"/>
    <s v="Inbound"/>
    <n v="2"/>
    <n v="24"/>
    <n v="80.099999999999994"/>
    <n v="5"/>
    <n v="22"/>
    <n v="3944.03"/>
    <d v="2024-12-24T00:00:00"/>
    <n v="0.14499999999999999"/>
    <x v="1"/>
    <x v="0"/>
    <n v="15"/>
    <n v="0"/>
    <n v="0"/>
    <n v="0"/>
    <n v="15"/>
  </r>
  <r>
    <x v="969"/>
    <s v="Prime Services"/>
    <s v="Retail"/>
    <s v="West"/>
    <s v="Basic"/>
    <s v="Partner"/>
    <n v="33"/>
    <n v="6"/>
    <n v="39.799999999999997"/>
    <n v="7"/>
    <n v="28"/>
    <n v="1016.72"/>
    <d v="2025-09-26T00:00:00"/>
    <n v="0.69"/>
    <x v="0"/>
    <x v="0"/>
    <n v="15"/>
    <n v="30"/>
    <n v="15"/>
    <n v="15"/>
    <n v="75"/>
  </r>
  <r>
    <x v="970"/>
    <s v="Pioneer Healthcare"/>
    <s v="Logistics"/>
    <s v="West"/>
    <s v="Standard"/>
    <s v="Event"/>
    <n v="13"/>
    <n v="24"/>
    <n v="59.7"/>
    <n v="7"/>
    <n v="20"/>
    <n v="2117.65"/>
    <d v="2026-01-13T00:00:00"/>
    <n v="0.151"/>
    <x v="1"/>
    <x v="0"/>
    <n v="15"/>
    <n v="0"/>
    <n v="0"/>
    <n v="15"/>
    <n v="30"/>
  </r>
  <r>
    <x v="971"/>
    <s v="Omni Holdings"/>
    <s v="Energy"/>
    <s v="North"/>
    <s v="Enterprise"/>
    <s v="Referral"/>
    <n v="24"/>
    <n v="36"/>
    <n v="60"/>
    <n v="12"/>
    <n v="4"/>
    <n v="6128.67"/>
    <d v="2024-07-11T00:00:00"/>
    <n v="7.0999999999999994E-2"/>
    <x v="1"/>
    <x v="0"/>
    <n v="0"/>
    <n v="0"/>
    <n v="0"/>
    <n v="30"/>
    <n v="30"/>
  </r>
  <r>
    <x v="972"/>
    <s v="Nova Healthcare"/>
    <s v="Education"/>
    <s v="West"/>
    <s v="Standard"/>
    <s v="Marketplace"/>
    <n v="31"/>
    <n v="12"/>
    <n v="44.8"/>
    <n v="3"/>
    <n v="9"/>
    <n v="2558.1999999999998"/>
    <d v="2025-08-08T00:00:00"/>
    <n v="0.252"/>
    <x v="2"/>
    <x v="0"/>
    <n v="0"/>
    <n v="15"/>
    <n v="15"/>
    <n v="0"/>
    <n v="30"/>
  </r>
  <r>
    <x v="973"/>
    <s v="Pioneer Systems"/>
    <s v="Manufacturing"/>
    <s v="West"/>
    <s v="Premium"/>
    <s v="Inbound"/>
    <n v="26"/>
    <n v="36"/>
    <n v="80.3"/>
    <n v="7"/>
    <n v="12"/>
    <n v="2974.3"/>
    <d v="2025-07-24T00:00:00"/>
    <n v="4.3999999999999997E-2"/>
    <x v="1"/>
    <x v="0"/>
    <n v="0"/>
    <n v="0"/>
    <n v="0"/>
    <n v="15"/>
    <n v="15"/>
  </r>
  <r>
    <x v="974"/>
    <s v="Blue Enterprises"/>
    <s v="IT Services"/>
    <s v="South"/>
    <s v="Premium"/>
    <s v="Partner"/>
    <n v="12"/>
    <n v="12"/>
    <n v="60.6"/>
    <n v="8"/>
    <n v="12"/>
    <n v="4315.67"/>
    <d v="2024-12-06T00:00:00"/>
    <n v="0.16600000000000001"/>
    <x v="1"/>
    <x v="0"/>
    <n v="0"/>
    <n v="0"/>
    <n v="15"/>
    <n v="15"/>
    <n v="30"/>
  </r>
  <r>
    <x v="975"/>
    <s v="Pioneer Services"/>
    <s v="Manufacturing"/>
    <s v="Central"/>
    <s v="Standard"/>
    <s v="Event"/>
    <n v="12"/>
    <n v="12"/>
    <n v="63.7"/>
    <n v="0"/>
    <n v="24"/>
    <n v="3088.93"/>
    <d v="2026-02-12T00:00:00"/>
    <n v="0.21199999999999999"/>
    <x v="2"/>
    <x v="1"/>
    <n v="15"/>
    <n v="0"/>
    <n v="15"/>
    <n v="0"/>
    <n v="30"/>
  </r>
  <r>
    <x v="976"/>
    <s v="Pioneer Technologies"/>
    <s v="Finance"/>
    <s v="North"/>
    <s v="Enterprise"/>
    <s v="Inbound"/>
    <n v="25"/>
    <n v="12"/>
    <n v="59.5"/>
    <n v="12"/>
    <n v="5"/>
    <n v="6027.49"/>
    <d v="2025-11-20T00:00:00"/>
    <n v="0.224"/>
    <x v="2"/>
    <x v="0"/>
    <n v="0"/>
    <n v="0"/>
    <n v="15"/>
    <n v="30"/>
    <n v="45"/>
  </r>
  <r>
    <x v="977"/>
    <s v="Omni Healthcare"/>
    <s v="IT Services"/>
    <s v="North"/>
    <s v="Premium"/>
    <s v="Event"/>
    <n v="19"/>
    <n v="36"/>
    <n v="53.6"/>
    <n v="2"/>
    <n v="23"/>
    <n v="3094.56"/>
    <d v="2026-02-21T00:00:00"/>
    <n v="9.1999999999999998E-2"/>
    <x v="1"/>
    <x v="0"/>
    <n v="15"/>
    <n v="15"/>
    <n v="0"/>
    <n v="0"/>
    <n v="30"/>
  </r>
  <r>
    <x v="978"/>
    <s v="Orion Solutions"/>
    <s v="Retail"/>
    <s v="East"/>
    <s v="Standard"/>
    <s v="Referral"/>
    <n v="4"/>
    <n v="12"/>
    <n v="72.8"/>
    <n v="5"/>
    <n v="25"/>
    <n v="2001.97"/>
    <d v="2025-04-03T00:00:00"/>
    <n v="0.27600000000000002"/>
    <x v="2"/>
    <x v="0"/>
    <n v="15"/>
    <n v="0"/>
    <n v="15"/>
    <n v="0"/>
    <n v="30"/>
  </r>
  <r>
    <x v="979"/>
    <s v="Prime Logistics"/>
    <s v="Finance"/>
    <s v="East"/>
    <s v="Premium"/>
    <s v="Referral"/>
    <n v="10"/>
    <n v="12"/>
    <n v="65.900000000000006"/>
    <n v="3"/>
    <n v="4"/>
    <n v="4761.7700000000004"/>
    <d v="2024-08-07T00:00:00"/>
    <n v="0.13500000000000001"/>
    <x v="1"/>
    <x v="0"/>
    <n v="0"/>
    <n v="0"/>
    <n v="15"/>
    <n v="0"/>
    <n v="15"/>
  </r>
  <r>
    <x v="980"/>
    <s v="Green Manufacturing"/>
    <s v="Healthcare"/>
    <s v="East"/>
    <s v="Premium"/>
    <s v="Inbound"/>
    <n v="21"/>
    <n v="36"/>
    <n v="57.5"/>
    <n v="8"/>
    <n v="5"/>
    <n v="4762.59"/>
    <d v="2024-09-17T00:00:00"/>
    <n v="7.2999999999999995E-2"/>
    <x v="1"/>
    <x v="0"/>
    <n v="0"/>
    <n v="0"/>
    <n v="0"/>
    <n v="15"/>
    <n v="15"/>
  </r>
  <r>
    <x v="981"/>
    <s v="Blue Systems"/>
    <s v="Education"/>
    <s v="North"/>
    <s v="Premium"/>
    <s v="Event"/>
    <n v="30"/>
    <n v="24"/>
    <n v="76.400000000000006"/>
    <n v="6"/>
    <n v="3"/>
    <n v="3562.77"/>
    <d v="2025-09-26T00:00:00"/>
    <n v="3.5000000000000003E-2"/>
    <x v="1"/>
    <x v="0"/>
    <n v="0"/>
    <n v="0"/>
    <n v="0"/>
    <n v="15"/>
    <n v="15"/>
  </r>
  <r>
    <x v="982"/>
    <s v="Pioneer Services"/>
    <s v="IT Services"/>
    <s v="Central"/>
    <s v="Enterprise"/>
    <s v="Event"/>
    <n v="12"/>
    <n v="12"/>
    <n v="92.9"/>
    <n v="7"/>
    <n v="8"/>
    <n v="10464.73"/>
    <d v="2024-11-16T00:00:00"/>
    <n v="5.3999999999999999E-2"/>
    <x v="1"/>
    <x v="0"/>
    <n v="0"/>
    <n v="0"/>
    <n v="15"/>
    <n v="15"/>
    <n v="30"/>
  </r>
  <r>
    <x v="983"/>
    <s v="Orion Manufacturing"/>
    <s v="IT Services"/>
    <s v="North"/>
    <s v="Standard"/>
    <s v="Inbound"/>
    <n v="16"/>
    <n v="12"/>
    <n v="67"/>
    <n v="5"/>
    <n v="19"/>
    <n v="2885.5"/>
    <d v="2024-08-01T00:00:00"/>
    <n v="0.23"/>
    <x v="2"/>
    <x v="0"/>
    <n v="15"/>
    <n v="0"/>
    <n v="15"/>
    <n v="0"/>
    <n v="30"/>
  </r>
  <r>
    <x v="984"/>
    <s v="Quantum Solutions"/>
    <s v="Education"/>
    <s v="North"/>
    <s v="Standard"/>
    <s v="Inbound"/>
    <n v="31"/>
    <n v="24"/>
    <n v="41.2"/>
    <n v="5"/>
    <n v="7"/>
    <n v="2265.31"/>
    <d v="2025-12-30T00:00:00"/>
    <n v="0.14099999999999999"/>
    <x v="1"/>
    <x v="0"/>
    <n v="0"/>
    <n v="15"/>
    <n v="0"/>
    <n v="0"/>
    <n v="15"/>
  </r>
  <r>
    <x v="985"/>
    <s v="Pioneer Manufacturing"/>
    <s v="Retail"/>
    <s v="North"/>
    <s v="Basic"/>
    <s v="Outbound"/>
    <n v="35"/>
    <n v="3"/>
    <n v="31.6"/>
    <n v="6"/>
    <n v="28"/>
    <n v="828.24"/>
    <d v="2024-11-01T00:00:00"/>
    <n v="0.80500000000000005"/>
    <x v="0"/>
    <x v="1"/>
    <n v="15"/>
    <n v="30"/>
    <n v="25"/>
    <n v="15"/>
    <n v="85"/>
  </r>
  <r>
    <x v="986"/>
    <s v="Green Logistics"/>
    <s v="Logistics"/>
    <s v="East"/>
    <s v="Basic"/>
    <s v="Marketplace"/>
    <n v="9"/>
    <n v="12"/>
    <n v="41.7"/>
    <n v="4"/>
    <n v="20"/>
    <n v="1032.57"/>
    <d v="2024-04-26T00:00:00"/>
    <n v="0.59499999999999997"/>
    <x v="0"/>
    <x v="1"/>
    <n v="15"/>
    <n v="15"/>
    <n v="15"/>
    <n v="0"/>
    <n v="45"/>
  </r>
  <r>
    <x v="987"/>
    <s v="Blue Industries"/>
    <s v="Retail"/>
    <s v="Central"/>
    <s v="Basic"/>
    <s v="Outbound"/>
    <n v="33"/>
    <n v="6"/>
    <n v="43.3"/>
    <n v="4"/>
    <n v="5"/>
    <n v="1113.33"/>
    <d v="2025-04-15T00:00:00"/>
    <n v="0.32600000000000001"/>
    <x v="2"/>
    <x v="1"/>
    <n v="0"/>
    <n v="15"/>
    <n v="15"/>
    <n v="0"/>
    <n v="30"/>
  </r>
  <r>
    <x v="988"/>
    <s v="Blue Enterprises"/>
    <s v="Manufacturing"/>
    <s v="West"/>
    <s v="Enterprise"/>
    <s v="Partner"/>
    <n v="23"/>
    <n v="36"/>
    <n v="66.900000000000006"/>
    <n v="3"/>
    <n v="6"/>
    <n v="8349.76"/>
    <d v="2025-04-03T00:00:00"/>
    <n v="2.8000000000000001E-2"/>
    <x v="1"/>
    <x v="0"/>
    <n v="0"/>
    <n v="0"/>
    <n v="0"/>
    <n v="0"/>
    <n v="0"/>
  </r>
  <r>
    <x v="989"/>
    <s v="Omni Labs"/>
    <s v="Telecom"/>
    <s v="West"/>
    <s v="Premium"/>
    <s v="Inbound"/>
    <n v="29"/>
    <n v="24"/>
    <n v="69"/>
    <n v="9"/>
    <n v="8"/>
    <n v="4154.93"/>
    <d v="2024-12-31T00:00:00"/>
    <n v="9.4E-2"/>
    <x v="1"/>
    <x v="0"/>
    <n v="0"/>
    <n v="0"/>
    <n v="0"/>
    <n v="15"/>
    <n v="15"/>
  </r>
  <r>
    <x v="990"/>
    <s v="Blue Networks"/>
    <s v="Education"/>
    <s v="North"/>
    <s v="Premium"/>
    <s v="Inbound"/>
    <n v="7"/>
    <n v="24"/>
    <n v="63.2"/>
    <n v="5"/>
    <n v="11"/>
    <n v="3251.49"/>
    <d v="2025-01-17T00:00:00"/>
    <n v="0.13100000000000001"/>
    <x v="1"/>
    <x v="0"/>
    <n v="0"/>
    <n v="0"/>
    <n v="0"/>
    <n v="0"/>
    <n v="0"/>
  </r>
  <r>
    <x v="991"/>
    <s v="Vertex Labs"/>
    <s v="Logistics"/>
    <s v="East"/>
    <s v="Premium"/>
    <s v="Inbound"/>
    <n v="1"/>
    <n v="12"/>
    <n v="80.400000000000006"/>
    <n v="4"/>
    <n v="7"/>
    <n v="3630.61"/>
    <d v="2024-08-05T00:00:00"/>
    <n v="5.2999999999999999E-2"/>
    <x v="1"/>
    <x v="0"/>
    <n v="0"/>
    <n v="0"/>
    <n v="15"/>
    <n v="0"/>
    <n v="15"/>
  </r>
  <r>
    <x v="992"/>
    <s v="Omni Systems"/>
    <s v="Manufacturing"/>
    <s v="South"/>
    <s v="Enterprise"/>
    <s v="Marketplace"/>
    <n v="4"/>
    <n v="36"/>
    <n v="82.1"/>
    <n v="5"/>
    <n v="34"/>
    <n v="7925.18"/>
    <d v="2024-09-29T00:00:00"/>
    <n v="0.10100000000000001"/>
    <x v="1"/>
    <x v="0"/>
    <n v="30"/>
    <n v="0"/>
    <n v="0"/>
    <n v="0"/>
    <n v="30"/>
  </r>
  <r>
    <x v="993"/>
    <s v="Nova Enterprises"/>
    <s v="Finance"/>
    <s v="East"/>
    <s v="Standard"/>
    <s v="Inbound"/>
    <n v="14"/>
    <n v="6"/>
    <n v="35.9"/>
    <n v="5"/>
    <n v="32"/>
    <n v="4939.3"/>
    <d v="2025-02-16T00:00:00"/>
    <n v="0.81499999999999995"/>
    <x v="0"/>
    <x v="1"/>
    <n v="30"/>
    <n v="30"/>
    <n v="15"/>
    <n v="0"/>
    <n v="75"/>
  </r>
  <r>
    <x v="994"/>
    <s v="Nova Logistics"/>
    <s v="Healthcare"/>
    <s v="North"/>
    <s v="Enterprise"/>
    <s v="Marketplace"/>
    <n v="6"/>
    <n v="24"/>
    <n v="71.400000000000006"/>
    <n v="2"/>
    <n v="16"/>
    <n v="8802.32"/>
    <d v="2026-02-05T00:00:00"/>
    <n v="4.8000000000000001E-2"/>
    <x v="1"/>
    <x v="0"/>
    <n v="15"/>
    <n v="0"/>
    <n v="0"/>
    <n v="0"/>
    <n v="15"/>
  </r>
  <r>
    <x v="995"/>
    <s v="Quantum Services"/>
    <s v="IT Services"/>
    <s v="West"/>
    <s v="Standard"/>
    <s v="Referral"/>
    <n v="7"/>
    <n v="6"/>
    <n v="44.9"/>
    <n v="9"/>
    <n v="12"/>
    <n v="2023.74"/>
    <d v="2026-02-11T00:00:00"/>
    <n v="0.53400000000000003"/>
    <x v="0"/>
    <x v="0"/>
    <n v="0"/>
    <n v="15"/>
    <n v="15"/>
    <n v="15"/>
    <n v="45"/>
  </r>
  <r>
    <x v="996"/>
    <s v="Quantum Industries"/>
    <s v="Energy"/>
    <s v="East"/>
    <s v="Enterprise"/>
    <s v="Inbound"/>
    <n v="53"/>
    <n v="36"/>
    <n v="77.8"/>
    <n v="5"/>
    <n v="21"/>
    <n v="10656.99"/>
    <d v="2024-04-30T00:00:00"/>
    <n v="3.1E-2"/>
    <x v="1"/>
    <x v="0"/>
    <n v="15"/>
    <n v="0"/>
    <n v="0"/>
    <n v="0"/>
    <n v="15"/>
  </r>
  <r>
    <x v="997"/>
    <s v="Pioneer Holdings"/>
    <s v="IT Services"/>
    <s v="West"/>
    <s v="Premium"/>
    <s v="Partner"/>
    <n v="4"/>
    <n v="12"/>
    <n v="79.099999999999994"/>
    <n v="6"/>
    <n v="20"/>
    <n v="2964.88"/>
    <d v="2025-12-19T00:00:00"/>
    <n v="0.25600000000000001"/>
    <x v="2"/>
    <x v="0"/>
    <n v="15"/>
    <n v="0"/>
    <n v="15"/>
    <n v="15"/>
    <n v="45"/>
  </r>
  <r>
    <x v="998"/>
    <s v="Crest Systems"/>
    <s v="Construction"/>
    <s v="East"/>
    <s v="Standard"/>
    <s v="Partner"/>
    <n v="24"/>
    <n v="12"/>
    <n v="48.2"/>
    <n v="4"/>
    <n v="8"/>
    <n v="2309.9299999999998"/>
    <d v="2025-01-13T00:00:00"/>
    <n v="0.23"/>
    <x v="2"/>
    <x v="1"/>
    <n v="0"/>
    <n v="15"/>
    <n v="15"/>
    <n v="0"/>
    <n v="30"/>
  </r>
  <r>
    <x v="999"/>
    <s v="Crest Technologies"/>
    <s v="Retail"/>
    <s v="North"/>
    <s v="Premium"/>
    <s v="Marketplace"/>
    <n v="10"/>
    <n v="24"/>
    <n v="58.8"/>
    <n v="3"/>
    <n v="13"/>
    <n v="3890.78"/>
    <d v="2025-01-27T00:00:00"/>
    <n v="0.13900000000000001"/>
    <x v="1"/>
    <x v="0"/>
    <n v="0"/>
    <n v="0"/>
    <n v="0"/>
    <n v="0"/>
    <n v="0"/>
  </r>
  <r>
    <x v="1000"/>
    <s v="Omni Systems"/>
    <s v="Manufacturing"/>
    <s v="East"/>
    <s v="Standard"/>
    <s v="Referral"/>
    <n v="19"/>
    <n v="12"/>
    <n v="51.8"/>
    <n v="10"/>
    <n v="18"/>
    <n v="3569.14"/>
    <d v="2024-11-15T00:00:00"/>
    <n v="0.503"/>
    <x v="0"/>
    <x v="0"/>
    <n v="15"/>
    <n v="15"/>
    <n v="15"/>
    <n v="15"/>
    <n v="60"/>
  </r>
  <r>
    <x v="1001"/>
    <s v="Omni Services"/>
    <s v="Finance"/>
    <s v="North"/>
    <s v="Basic"/>
    <s v="Referral"/>
    <n v="21"/>
    <n v="6"/>
    <n v="41.5"/>
    <n v="6"/>
    <n v="23"/>
    <n v="1487.83"/>
    <d v="2025-11-29T00:00:00"/>
    <n v="0.58799999999999997"/>
    <x v="0"/>
    <x v="0"/>
    <n v="15"/>
    <n v="15"/>
    <n v="15"/>
    <n v="15"/>
    <n v="60"/>
  </r>
  <r>
    <x v="1002"/>
    <s v="Crest Systems"/>
    <s v="Telecom"/>
    <s v="Central"/>
    <s v="Premium"/>
    <s v="Inbound"/>
    <n v="19"/>
    <n v="24"/>
    <n v="59.3"/>
    <n v="4"/>
    <n v="22"/>
    <n v="6513.4"/>
    <d v="2025-01-25T00:00:00"/>
    <n v="0.21"/>
    <x v="2"/>
    <x v="0"/>
    <n v="15"/>
    <n v="0"/>
    <n v="0"/>
    <n v="0"/>
    <n v="15"/>
  </r>
  <r>
    <x v="1003"/>
    <s v="Orion Networks"/>
    <s v="Education"/>
    <s v="East"/>
    <s v="Standard"/>
    <s v="Referral"/>
    <n v="34"/>
    <n v="6"/>
    <n v="33.4"/>
    <n v="6"/>
    <n v="21"/>
    <n v="2080.12"/>
    <d v="2024-03-02T00:00:00"/>
    <n v="0.55100000000000005"/>
    <x v="0"/>
    <x v="1"/>
    <n v="15"/>
    <n v="30"/>
    <n v="15"/>
    <n v="15"/>
    <n v="75"/>
  </r>
  <r>
    <x v="1004"/>
    <s v="Apex Technologies"/>
    <s v="Telecom"/>
    <s v="North"/>
    <s v="Basic"/>
    <s v="Marketplace"/>
    <n v="5"/>
    <n v="3"/>
    <n v="15.4"/>
    <n v="8"/>
    <n v="47"/>
    <n v="1490.6"/>
    <d v="2026-01-09T00:00:00"/>
    <n v="0.95899999999999996"/>
    <x v="0"/>
    <x v="1"/>
    <n v="30"/>
    <n v="30"/>
    <n v="25"/>
    <n v="15"/>
    <n v="100"/>
  </r>
  <r>
    <x v="1005"/>
    <s v="Blue Manufacturing"/>
    <s v="Logistics"/>
    <s v="Central"/>
    <s v="Enterprise"/>
    <s v="Outbound"/>
    <n v="32"/>
    <n v="36"/>
    <n v="90.2"/>
    <n v="4"/>
    <n v="30"/>
    <n v="6717.49"/>
    <d v="2026-02-07T00:00:00"/>
    <n v="1.2999999999999999E-2"/>
    <x v="1"/>
    <x v="0"/>
    <n v="15"/>
    <n v="0"/>
    <n v="0"/>
    <n v="0"/>
    <n v="15"/>
  </r>
  <r>
    <x v="1006"/>
    <s v="Orion Labs"/>
    <s v="Logistics"/>
    <s v="East"/>
    <s v="Premium"/>
    <s v="Inbound"/>
    <n v="2"/>
    <n v="36"/>
    <n v="71"/>
    <n v="4"/>
    <n v="10"/>
    <n v="3508.84"/>
    <d v="2025-01-07T00:00:00"/>
    <n v="0.04"/>
    <x v="1"/>
    <x v="0"/>
    <n v="0"/>
    <n v="0"/>
    <n v="0"/>
    <n v="0"/>
    <n v="0"/>
  </r>
  <r>
    <x v="1007"/>
    <s v="Sky Healthcare"/>
    <s v="Telecom"/>
    <s v="North"/>
    <s v="Enterprise"/>
    <s v="Referral"/>
    <n v="6"/>
    <n v="12"/>
    <n v="81.400000000000006"/>
    <n v="5"/>
    <n v="17"/>
    <n v="10908"/>
    <d v="2025-01-10T00:00:00"/>
    <n v="0.13100000000000001"/>
    <x v="1"/>
    <x v="0"/>
    <n v="15"/>
    <n v="0"/>
    <n v="15"/>
    <n v="0"/>
    <n v="30"/>
  </r>
  <r>
    <x v="1008"/>
    <s v="Prime Services"/>
    <s v="Manufacturing"/>
    <s v="East"/>
    <s v="Premium"/>
    <s v="Inbound"/>
    <n v="28"/>
    <n v="12"/>
    <n v="78.2"/>
    <n v="3"/>
    <n v="18"/>
    <n v="5684.92"/>
    <d v="2024-03-10T00:00:00"/>
    <n v="0.154"/>
    <x v="1"/>
    <x v="0"/>
    <n v="15"/>
    <n v="0"/>
    <n v="15"/>
    <n v="0"/>
    <n v="30"/>
  </r>
  <r>
    <x v="1009"/>
    <s v="Sky Labs"/>
    <s v="Retail"/>
    <s v="South"/>
    <s v="Standard"/>
    <s v="Outbound"/>
    <n v="21"/>
    <n v="6"/>
    <n v="34.9"/>
    <n v="8"/>
    <n v="13"/>
    <n v="1490.53"/>
    <d v="2024-07-23T00:00:00"/>
    <n v="0.65300000000000002"/>
    <x v="0"/>
    <x v="1"/>
    <n v="0"/>
    <n v="30"/>
    <n v="15"/>
    <n v="15"/>
    <n v="60"/>
  </r>
  <r>
    <x v="1010"/>
    <s v="Quantum Labs"/>
    <s v="Manufacturing"/>
    <s v="West"/>
    <s v="Standard"/>
    <s v="Referral"/>
    <n v="42"/>
    <n v="12"/>
    <n v="30.2"/>
    <n v="9"/>
    <n v="20"/>
    <n v="4032.72"/>
    <d v="2024-05-24T00:00:00"/>
    <n v="0.63500000000000001"/>
    <x v="0"/>
    <x v="1"/>
    <n v="15"/>
    <n v="30"/>
    <n v="15"/>
    <n v="15"/>
    <n v="75"/>
  </r>
  <r>
    <x v="1011"/>
    <s v="Prime Networks"/>
    <s v="Construction"/>
    <s v="West"/>
    <s v="Premium"/>
    <s v="Outbound"/>
    <n v="3"/>
    <n v="12"/>
    <n v="63.6"/>
    <n v="2"/>
    <n v="10"/>
    <n v="4232.33"/>
    <d v="2025-09-29T00:00:00"/>
    <n v="0.193"/>
    <x v="2"/>
    <x v="0"/>
    <n v="0"/>
    <n v="0"/>
    <n v="15"/>
    <n v="0"/>
    <n v="15"/>
  </r>
  <r>
    <x v="1012"/>
    <s v="Vertex Holdings"/>
    <s v="Construction"/>
    <s v="Central"/>
    <s v="Enterprise"/>
    <s v="Inbound"/>
    <n v="19"/>
    <n v="36"/>
    <n v="72.5"/>
    <n v="5"/>
    <n v="20"/>
    <n v="6606.3"/>
    <d v="2025-03-09T00:00:00"/>
    <n v="5.6000000000000001E-2"/>
    <x v="1"/>
    <x v="0"/>
    <n v="15"/>
    <n v="0"/>
    <n v="0"/>
    <n v="0"/>
    <n v="15"/>
  </r>
  <r>
    <x v="1013"/>
    <s v="Pioneer Healthcare"/>
    <s v="IT Services"/>
    <s v="East"/>
    <s v="Standard"/>
    <s v="Marketplace"/>
    <n v="26"/>
    <n v="6"/>
    <n v="35.200000000000003"/>
    <n v="5"/>
    <n v="36"/>
    <n v="3014.29"/>
    <d v="2024-09-25T00:00:00"/>
    <n v="0.66400000000000003"/>
    <x v="0"/>
    <x v="1"/>
    <n v="30"/>
    <n v="30"/>
    <n v="15"/>
    <n v="0"/>
    <n v="75"/>
  </r>
  <r>
    <x v="1014"/>
    <s v="Sky Networks"/>
    <s v="Logistics"/>
    <s v="South"/>
    <s v="Enterprise"/>
    <s v="Outbound"/>
    <n v="4"/>
    <n v="24"/>
    <n v="79.3"/>
    <n v="4"/>
    <n v="7"/>
    <n v="7044.77"/>
    <d v="2026-01-01T00:00:00"/>
    <n v="4.1000000000000002E-2"/>
    <x v="1"/>
    <x v="0"/>
    <n v="0"/>
    <n v="0"/>
    <n v="0"/>
    <n v="0"/>
    <n v="0"/>
  </r>
  <r>
    <x v="1015"/>
    <s v="Prime Technologies"/>
    <s v="Energy"/>
    <s v="West"/>
    <s v="Enterprise"/>
    <s v="Inbound"/>
    <n v="21"/>
    <n v="24"/>
    <n v="66.2"/>
    <n v="5"/>
    <n v="17"/>
    <n v="10440.049999999999"/>
    <d v="2025-06-12T00:00:00"/>
    <n v="0.03"/>
    <x v="1"/>
    <x v="0"/>
    <n v="15"/>
    <n v="0"/>
    <n v="0"/>
    <n v="0"/>
    <n v="15"/>
  </r>
  <r>
    <x v="1016"/>
    <s v="Quantum Logistics"/>
    <s v="Manufacturing"/>
    <s v="North"/>
    <s v="Premium"/>
    <s v="Marketplace"/>
    <n v="4"/>
    <n v="24"/>
    <n v="53.3"/>
    <n v="7"/>
    <n v="4"/>
    <n v="4840.3500000000004"/>
    <d v="2026-01-10T00:00:00"/>
    <n v="0.183"/>
    <x v="2"/>
    <x v="0"/>
    <n v="0"/>
    <n v="15"/>
    <n v="0"/>
    <n v="15"/>
    <n v="30"/>
  </r>
  <r>
    <x v="1017"/>
    <s v="Green Systems"/>
    <s v="Finance"/>
    <s v="East"/>
    <s v="Enterprise"/>
    <s v="Partner"/>
    <n v="6"/>
    <n v="36"/>
    <n v="72"/>
    <n v="4"/>
    <n v="15"/>
    <n v="9488.44"/>
    <d v="2024-08-30T00:00:00"/>
    <n v="0.04"/>
    <x v="1"/>
    <x v="0"/>
    <n v="0"/>
    <n v="0"/>
    <n v="0"/>
    <n v="0"/>
    <n v="0"/>
  </r>
  <r>
    <x v="1018"/>
    <s v="Vertex Healthcare"/>
    <s v="Energy"/>
    <s v="East"/>
    <s v="Standard"/>
    <s v="Marketplace"/>
    <n v="24"/>
    <n v="6"/>
    <n v="19.7"/>
    <n v="9"/>
    <n v="18"/>
    <n v="2038.23"/>
    <d v="2025-11-20T00:00:00"/>
    <n v="0.83199999999999996"/>
    <x v="0"/>
    <x v="1"/>
    <n v="15"/>
    <n v="30"/>
    <n v="15"/>
    <n v="15"/>
    <n v="75"/>
  </r>
  <r>
    <x v="1019"/>
    <s v="Omni Enterprises"/>
    <s v="IT Services"/>
    <s v="North"/>
    <s v="Enterprise"/>
    <s v="Marketplace"/>
    <n v="37"/>
    <n v="48"/>
    <n v="70.900000000000006"/>
    <n v="3"/>
    <n v="11"/>
    <n v="8563.2999999999993"/>
    <d v="2025-11-12T00:00:00"/>
    <n v="1.6E-2"/>
    <x v="1"/>
    <x v="0"/>
    <n v="0"/>
    <n v="0"/>
    <n v="0"/>
    <n v="0"/>
    <n v="0"/>
  </r>
  <r>
    <x v="1020"/>
    <s v="Apex Manufacturing"/>
    <s v="Logistics"/>
    <s v="South"/>
    <s v="Premium"/>
    <s v="Inbound"/>
    <n v="18"/>
    <n v="12"/>
    <n v="56.5"/>
    <n v="14"/>
    <n v="17"/>
    <n v="4319.3500000000004"/>
    <d v="2025-12-12T00:00:00"/>
    <n v="0.47"/>
    <x v="0"/>
    <x v="0"/>
    <n v="15"/>
    <n v="0"/>
    <n v="15"/>
    <n v="30"/>
    <n v="60"/>
  </r>
  <r>
    <x v="1021"/>
    <s v="Sky Holdings"/>
    <s v="Manufacturing"/>
    <s v="West"/>
    <s v="Basic"/>
    <s v="Partner"/>
    <n v="7"/>
    <n v="6"/>
    <n v="42.7"/>
    <n v="11"/>
    <n v="2"/>
    <n v="1524.77"/>
    <d v="2025-10-15T00:00:00"/>
    <n v="0.72799999999999998"/>
    <x v="0"/>
    <x v="1"/>
    <n v="0"/>
    <n v="15"/>
    <n v="15"/>
    <n v="30"/>
    <n v="60"/>
  </r>
  <r>
    <x v="1022"/>
    <s v="Quantum Solutions"/>
    <s v="Energy"/>
    <s v="West"/>
    <s v="Enterprise"/>
    <s v="Referral"/>
    <n v="12"/>
    <n v="24"/>
    <n v="69.099999999999994"/>
    <n v="5"/>
    <n v="4"/>
    <n v="7529.74"/>
    <d v="2025-10-07T00:00:00"/>
    <n v="4.9000000000000002E-2"/>
    <x v="1"/>
    <x v="1"/>
    <n v="0"/>
    <n v="0"/>
    <n v="0"/>
    <n v="0"/>
    <n v="0"/>
  </r>
  <r>
    <x v="1023"/>
    <s v="Orion Logistics"/>
    <s v="Construction"/>
    <s v="North"/>
    <s v="Standard"/>
    <s v="Inbound"/>
    <n v="11"/>
    <n v="6"/>
    <n v="54.7"/>
    <n v="9"/>
    <n v="14"/>
    <n v="2008.27"/>
    <d v="2025-11-07T00:00:00"/>
    <n v="0.45900000000000002"/>
    <x v="0"/>
    <x v="1"/>
    <n v="0"/>
    <n v="15"/>
    <n v="15"/>
    <n v="15"/>
    <n v="45"/>
  </r>
  <r>
    <x v="1024"/>
    <s v="Nova Enterprises"/>
    <s v="Construction"/>
    <s v="North"/>
    <s v="Standard"/>
    <s v="Event"/>
    <n v="7"/>
    <n v="24"/>
    <n v="16.399999999999999"/>
    <n v="11"/>
    <n v="7"/>
    <n v="2886.44"/>
    <d v="2025-12-12T00:00:00"/>
    <n v="0.54700000000000004"/>
    <x v="0"/>
    <x v="1"/>
    <n v="0"/>
    <n v="30"/>
    <n v="0"/>
    <n v="30"/>
    <n v="60"/>
  </r>
  <r>
    <x v="1025"/>
    <s v="Nova Systems"/>
    <s v="Retail"/>
    <s v="South"/>
    <s v="Premium"/>
    <s v="Inbound"/>
    <n v="19"/>
    <n v="24"/>
    <n v="51.9"/>
    <n v="9"/>
    <n v="16"/>
    <n v="5922.62"/>
    <d v="2025-01-01T00:00:00"/>
    <n v="0.253"/>
    <x v="2"/>
    <x v="0"/>
    <n v="15"/>
    <n v="15"/>
    <n v="0"/>
    <n v="15"/>
    <n v="45"/>
  </r>
  <r>
    <x v="1026"/>
    <s v="Prime Networks"/>
    <s v="Telecom"/>
    <s v="Central"/>
    <s v="Basic"/>
    <s v="Partner"/>
    <n v="13"/>
    <n v="6"/>
    <n v="46.7"/>
    <n v="9"/>
    <n v="30"/>
    <n v="1356.12"/>
    <d v="2024-08-04T00:00:00"/>
    <n v="0.81"/>
    <x v="0"/>
    <x v="1"/>
    <n v="15"/>
    <n v="15"/>
    <n v="15"/>
    <n v="15"/>
    <n v="60"/>
  </r>
  <r>
    <x v="1027"/>
    <s v="Quantum Systems"/>
    <s v="Telecom"/>
    <s v="North"/>
    <s v="Standard"/>
    <s v="Partner"/>
    <n v="17"/>
    <n v="12"/>
    <n v="51.3"/>
    <n v="7"/>
    <n v="26"/>
    <n v="3595.55"/>
    <d v="2024-04-19T00:00:00"/>
    <n v="0.45100000000000001"/>
    <x v="0"/>
    <x v="1"/>
    <n v="15"/>
    <n v="15"/>
    <n v="15"/>
    <n v="15"/>
    <n v="60"/>
  </r>
  <r>
    <x v="1028"/>
    <s v="Green Solutions"/>
    <s v="Healthcare"/>
    <s v="West"/>
    <s v="Enterprise"/>
    <s v="Outbound"/>
    <n v="37"/>
    <n v="24"/>
    <n v="84.1"/>
    <n v="6"/>
    <n v="10"/>
    <n v="8651.5300000000007"/>
    <d v="2024-09-14T00:00:00"/>
    <n v="3.5999999999999997E-2"/>
    <x v="1"/>
    <x v="0"/>
    <n v="0"/>
    <n v="0"/>
    <n v="0"/>
    <n v="15"/>
    <n v="15"/>
  </r>
  <r>
    <x v="1029"/>
    <s v="Vertex Networks"/>
    <s v="Telecom"/>
    <s v="North"/>
    <s v="Basic"/>
    <s v="Event"/>
    <n v="26"/>
    <n v="6"/>
    <n v="18.3"/>
    <n v="4"/>
    <n v="29"/>
    <n v="1000.5"/>
    <d v="2025-11-17T00:00:00"/>
    <n v="0.82299999999999995"/>
    <x v="0"/>
    <x v="1"/>
    <n v="15"/>
    <n v="30"/>
    <n v="15"/>
    <n v="0"/>
    <n v="60"/>
  </r>
  <r>
    <x v="1030"/>
    <s v="Blue Industries"/>
    <s v="IT Services"/>
    <s v="East"/>
    <s v="Standard"/>
    <s v="Inbound"/>
    <n v="3"/>
    <n v="12"/>
    <n v="64.8"/>
    <n v="3"/>
    <n v="17"/>
    <n v="2256.56"/>
    <d v="2026-02-23T00:00:00"/>
    <n v="0.22"/>
    <x v="2"/>
    <x v="0"/>
    <n v="15"/>
    <n v="0"/>
    <n v="15"/>
    <n v="0"/>
    <n v="30"/>
  </r>
  <r>
    <x v="1031"/>
    <s v="Green Industries"/>
    <s v="Finance"/>
    <s v="South"/>
    <s v="Basic"/>
    <s v="Outbound"/>
    <n v="17"/>
    <n v="12"/>
    <n v="31.3"/>
    <n v="3"/>
    <n v="25"/>
    <n v="1158.8699999999999"/>
    <d v="2024-12-31T00:00:00"/>
    <n v="0.7"/>
    <x v="0"/>
    <x v="1"/>
    <n v="15"/>
    <n v="30"/>
    <n v="15"/>
    <n v="0"/>
    <n v="60"/>
  </r>
  <r>
    <x v="1032"/>
    <s v="Green Logistics"/>
    <s v="Manufacturing"/>
    <s v="West"/>
    <s v="Standard"/>
    <s v="Event"/>
    <n v="28"/>
    <n v="6"/>
    <n v="42.2"/>
    <n v="4"/>
    <n v="3"/>
    <n v="2217.54"/>
    <d v="2025-02-02T00:00:00"/>
    <n v="0.26600000000000001"/>
    <x v="2"/>
    <x v="0"/>
    <n v="0"/>
    <n v="15"/>
    <n v="15"/>
    <n v="0"/>
    <n v="30"/>
  </r>
  <r>
    <x v="1033"/>
    <s v="Blue Labs"/>
    <s v="IT Services"/>
    <s v="South"/>
    <s v="Premium"/>
    <s v="Inbound"/>
    <n v="7"/>
    <n v="12"/>
    <n v="79.900000000000006"/>
    <n v="1"/>
    <n v="12"/>
    <n v="4229.8599999999997"/>
    <d v="2024-12-09T00:00:00"/>
    <n v="0.09"/>
    <x v="1"/>
    <x v="0"/>
    <n v="0"/>
    <n v="0"/>
    <n v="15"/>
    <n v="0"/>
    <n v="15"/>
  </r>
  <r>
    <x v="1034"/>
    <s v="Green Solutions"/>
    <s v="IT Services"/>
    <s v="East"/>
    <s v="Premium"/>
    <s v="Partner"/>
    <n v="4"/>
    <n v="12"/>
    <n v="81.900000000000006"/>
    <n v="1"/>
    <n v="5"/>
    <n v="7854.91"/>
    <d v="2025-04-04T00:00:00"/>
    <n v="6.2E-2"/>
    <x v="1"/>
    <x v="0"/>
    <n v="0"/>
    <n v="0"/>
    <n v="15"/>
    <n v="0"/>
    <n v="15"/>
  </r>
  <r>
    <x v="1035"/>
    <s v="Blue Labs"/>
    <s v="Logistics"/>
    <s v="South"/>
    <s v="Enterprise"/>
    <s v="Inbound"/>
    <n v="16"/>
    <n v="24"/>
    <n v="87.4"/>
    <n v="1"/>
    <n v="20"/>
    <n v="6776.72"/>
    <d v="2025-02-09T00:00:00"/>
    <n v="4.3999999999999997E-2"/>
    <x v="1"/>
    <x v="0"/>
    <n v="15"/>
    <n v="0"/>
    <n v="0"/>
    <n v="0"/>
    <n v="15"/>
  </r>
  <r>
    <x v="1036"/>
    <s v="Apex Holdings"/>
    <s v="Healthcare"/>
    <s v="West"/>
    <s v="Premium"/>
    <s v="Inbound"/>
    <n v="45"/>
    <n v="24"/>
    <n v="88.5"/>
    <n v="10"/>
    <n v="8"/>
    <n v="3322.32"/>
    <d v="2025-07-10T00:00:00"/>
    <n v="3.3000000000000002E-2"/>
    <x v="1"/>
    <x v="0"/>
    <n v="0"/>
    <n v="0"/>
    <n v="0"/>
    <n v="15"/>
    <n v="15"/>
  </r>
  <r>
    <x v="1037"/>
    <s v="Nova Services"/>
    <s v="Education"/>
    <s v="Central"/>
    <s v="Standard"/>
    <s v="Event"/>
    <n v="11"/>
    <n v="6"/>
    <n v="63.2"/>
    <n v="4"/>
    <n v="3"/>
    <n v="2799.75"/>
    <d v="2024-09-14T00:00:00"/>
    <n v="0.19"/>
    <x v="2"/>
    <x v="0"/>
    <n v="0"/>
    <n v="0"/>
    <n v="15"/>
    <n v="0"/>
    <n v="15"/>
  </r>
  <r>
    <x v="1038"/>
    <s v="Pioneer Holdings"/>
    <s v="IT Services"/>
    <s v="North"/>
    <s v="Enterprise"/>
    <s v="Inbound"/>
    <n v="9"/>
    <n v="36"/>
    <n v="68.5"/>
    <n v="3"/>
    <n v="41"/>
    <n v="5903.03"/>
    <d v="2024-12-17T00:00:00"/>
    <n v="0.105"/>
    <x v="1"/>
    <x v="0"/>
    <n v="30"/>
    <n v="0"/>
    <n v="0"/>
    <n v="0"/>
    <n v="30"/>
  </r>
  <r>
    <x v="1039"/>
    <s v="Omni Systems"/>
    <s v="Healthcare"/>
    <s v="Central"/>
    <s v="Premium"/>
    <s v="Inbound"/>
    <n v="12"/>
    <n v="12"/>
    <n v="65.7"/>
    <n v="4"/>
    <n v="5"/>
    <n v="4722.09"/>
    <d v="2024-12-16T00:00:00"/>
    <n v="0.18"/>
    <x v="2"/>
    <x v="0"/>
    <n v="0"/>
    <n v="0"/>
    <n v="15"/>
    <n v="0"/>
    <n v="15"/>
  </r>
  <r>
    <x v="1040"/>
    <s v="Apex Enterprises"/>
    <s v="Finance"/>
    <s v="East"/>
    <s v="Premium"/>
    <s v="Referral"/>
    <n v="19"/>
    <n v="24"/>
    <n v="61.7"/>
    <n v="4"/>
    <n v="2"/>
    <n v="4658.68"/>
    <d v="2024-10-16T00:00:00"/>
    <n v="0.109"/>
    <x v="1"/>
    <x v="0"/>
    <n v="0"/>
    <n v="0"/>
    <n v="0"/>
    <n v="0"/>
    <n v="0"/>
  </r>
  <r>
    <x v="1041"/>
    <s v="Sky Services"/>
    <s v="Education"/>
    <s v="North"/>
    <s v="Premium"/>
    <s v="Event"/>
    <n v="20"/>
    <n v="24"/>
    <n v="84.3"/>
    <n v="3"/>
    <n v="2"/>
    <n v="3164.86"/>
    <d v="2025-10-01T00:00:00"/>
    <n v="2.5999999999999999E-2"/>
    <x v="1"/>
    <x v="0"/>
    <n v="0"/>
    <n v="0"/>
    <n v="0"/>
    <n v="0"/>
    <n v="0"/>
  </r>
  <r>
    <x v="1042"/>
    <s v="Omni Services"/>
    <s v="Healthcare"/>
    <s v="South"/>
    <s v="Enterprise"/>
    <s v="Referral"/>
    <n v="22"/>
    <n v="48"/>
    <n v="87.3"/>
    <n v="3"/>
    <n v="10"/>
    <n v="6581.22"/>
    <d v="2025-03-27T00:00:00"/>
    <n v="8.0000000000000002E-3"/>
    <x v="1"/>
    <x v="0"/>
    <n v="0"/>
    <n v="0"/>
    <n v="0"/>
    <n v="0"/>
    <n v="0"/>
  </r>
  <r>
    <x v="1043"/>
    <s v="Sky Networks"/>
    <s v="Logistics"/>
    <s v="North"/>
    <s v="Premium"/>
    <s v="Event"/>
    <n v="4"/>
    <n v="36"/>
    <n v="62.7"/>
    <n v="10"/>
    <n v="6"/>
    <n v="2963.27"/>
    <d v="2025-04-10T00:00:00"/>
    <n v="0.17199999999999999"/>
    <x v="1"/>
    <x v="0"/>
    <n v="0"/>
    <n v="0"/>
    <n v="0"/>
    <n v="15"/>
    <n v="15"/>
  </r>
  <r>
    <x v="1044"/>
    <s v="Crest Industries"/>
    <s v="Energy"/>
    <s v="West"/>
    <s v="Standard"/>
    <s v="Outbound"/>
    <n v="51"/>
    <n v="24"/>
    <n v="59.5"/>
    <n v="5"/>
    <n v="9"/>
    <n v="2849.09"/>
    <d v="2024-08-21T00:00:00"/>
    <n v="8.7999999999999995E-2"/>
    <x v="1"/>
    <x v="0"/>
    <n v="0"/>
    <n v="0"/>
    <n v="0"/>
    <n v="0"/>
    <n v="0"/>
  </r>
  <r>
    <x v="1045"/>
    <s v="Nova Industries"/>
    <s v="Finance"/>
    <s v="West"/>
    <s v="Premium"/>
    <s v="Inbound"/>
    <n v="7"/>
    <n v="24"/>
    <n v="51.2"/>
    <n v="6"/>
    <n v="14"/>
    <n v="6185.58"/>
    <d v="2025-01-01T00:00:00"/>
    <n v="0.307"/>
    <x v="2"/>
    <x v="0"/>
    <n v="0"/>
    <n v="15"/>
    <n v="0"/>
    <n v="15"/>
    <n v="30"/>
  </r>
  <r>
    <x v="1046"/>
    <s v="Prime Labs"/>
    <s v="Manufacturing"/>
    <s v="North"/>
    <s v="Basic"/>
    <s v="Marketplace"/>
    <n v="48"/>
    <n v="6"/>
    <n v="39"/>
    <n v="2"/>
    <n v="32"/>
    <n v="1034.6099999999999"/>
    <d v="2024-11-04T00:00:00"/>
    <n v="0.65900000000000003"/>
    <x v="0"/>
    <x v="1"/>
    <n v="30"/>
    <n v="30"/>
    <n v="15"/>
    <n v="0"/>
    <n v="75"/>
  </r>
  <r>
    <x v="1047"/>
    <s v="Omni Logistics"/>
    <s v="IT Services"/>
    <s v="East"/>
    <s v="Standard"/>
    <s v="Referral"/>
    <n v="20"/>
    <n v="12"/>
    <n v="44.7"/>
    <n v="17"/>
    <n v="14"/>
    <n v="2524.7199999999998"/>
    <d v="2025-12-20T00:00:00"/>
    <n v="0.79200000000000004"/>
    <x v="0"/>
    <x v="1"/>
    <n v="0"/>
    <n v="15"/>
    <n v="15"/>
    <n v="30"/>
    <n v="60"/>
  </r>
  <r>
    <x v="1048"/>
    <s v="Orion Healthcare"/>
    <s v="Telecom"/>
    <s v="West"/>
    <s v="Standard"/>
    <s v="Inbound"/>
    <n v="23"/>
    <n v="24"/>
    <n v="34.700000000000003"/>
    <n v="6"/>
    <n v="5"/>
    <n v="1929.19"/>
    <d v="2024-03-25T00:00:00"/>
    <n v="0.24299999999999999"/>
    <x v="2"/>
    <x v="0"/>
    <n v="0"/>
    <n v="30"/>
    <n v="0"/>
    <n v="15"/>
    <n v="45"/>
  </r>
  <r>
    <x v="1049"/>
    <s v="Quantum Technologies"/>
    <s v="IT Services"/>
    <s v="Central"/>
    <s v="Basic"/>
    <s v="Partner"/>
    <n v="45"/>
    <n v="3"/>
    <n v="50.4"/>
    <n v="3"/>
    <n v="18"/>
    <n v="1379.06"/>
    <d v="2024-07-03T00:00:00"/>
    <n v="0.32700000000000001"/>
    <x v="2"/>
    <x v="0"/>
    <n v="15"/>
    <n v="15"/>
    <n v="25"/>
    <n v="0"/>
    <n v="55"/>
  </r>
  <r>
    <x v="1050"/>
    <s v="Nova Enterprises"/>
    <s v="Telecom"/>
    <s v="East"/>
    <s v="Basic"/>
    <s v="Partner"/>
    <n v="17"/>
    <n v="6"/>
    <n v="50.9"/>
    <n v="3"/>
    <n v="14"/>
    <n v="1159.01"/>
    <d v="2025-06-23T00:00:00"/>
    <n v="0.46500000000000002"/>
    <x v="0"/>
    <x v="1"/>
    <n v="0"/>
    <n v="15"/>
    <n v="15"/>
    <n v="0"/>
    <n v="30"/>
  </r>
  <r>
    <x v="1051"/>
    <s v="Vertex Enterprises"/>
    <s v="Finance"/>
    <s v="Central"/>
    <s v="Basic"/>
    <s v="Inbound"/>
    <n v="31"/>
    <n v="6"/>
    <n v="44.5"/>
    <n v="2"/>
    <n v="4"/>
    <n v="1474.88"/>
    <d v="2025-05-13T00:00:00"/>
    <n v="0.21099999999999999"/>
    <x v="2"/>
    <x v="0"/>
    <n v="0"/>
    <n v="15"/>
    <n v="15"/>
    <n v="0"/>
    <n v="30"/>
  </r>
  <r>
    <x v="1052"/>
    <s v="Nova Industries"/>
    <s v="Energy"/>
    <s v="East"/>
    <s v="Premium"/>
    <s v="Inbound"/>
    <n v="21"/>
    <n v="24"/>
    <n v="58.8"/>
    <n v="12"/>
    <n v="9"/>
    <n v="4161.6499999999996"/>
    <d v="2025-08-01T00:00:00"/>
    <n v="0.245"/>
    <x v="2"/>
    <x v="1"/>
    <n v="0"/>
    <n v="0"/>
    <n v="0"/>
    <n v="30"/>
    <n v="30"/>
  </r>
  <r>
    <x v="1053"/>
    <s v="Vertex Technologies"/>
    <s v="Education"/>
    <s v="South"/>
    <s v="Premium"/>
    <s v="Partner"/>
    <n v="24"/>
    <n v="24"/>
    <n v="44.8"/>
    <n v="8"/>
    <n v="23"/>
    <n v="2528.88"/>
    <d v="2024-03-31T00:00:00"/>
    <n v="0.23300000000000001"/>
    <x v="2"/>
    <x v="1"/>
    <n v="15"/>
    <n v="15"/>
    <n v="0"/>
    <n v="15"/>
    <n v="45"/>
  </r>
  <r>
    <x v="1054"/>
    <s v="Pioneer Healthcare"/>
    <s v="Construction"/>
    <s v="West"/>
    <s v="Enterprise"/>
    <s v="Event"/>
    <n v="8"/>
    <n v="36"/>
    <n v="55.1"/>
    <n v="6"/>
    <n v="12"/>
    <n v="7387.02"/>
    <d v="2025-12-02T00:00:00"/>
    <n v="9.7000000000000003E-2"/>
    <x v="1"/>
    <x v="0"/>
    <n v="0"/>
    <n v="0"/>
    <n v="0"/>
    <n v="15"/>
    <n v="15"/>
  </r>
  <r>
    <x v="1055"/>
    <s v="Sky Solutions"/>
    <s v="Healthcare"/>
    <s v="East"/>
    <s v="Standard"/>
    <s v="Partner"/>
    <n v="10"/>
    <n v="12"/>
    <n v="40.4"/>
    <n v="9"/>
    <n v="7"/>
    <n v="2480.77"/>
    <d v="2026-01-06T00:00:00"/>
    <n v="0.49199999999999999"/>
    <x v="0"/>
    <x v="1"/>
    <n v="0"/>
    <n v="15"/>
    <n v="15"/>
    <n v="15"/>
    <n v="45"/>
  </r>
  <r>
    <x v="1056"/>
    <s v="Nova Networks"/>
    <s v="Education"/>
    <s v="South"/>
    <s v="Premium"/>
    <s v="Outbound"/>
    <n v="35"/>
    <n v="36"/>
    <n v="57.2"/>
    <n v="12"/>
    <n v="32"/>
    <n v="2880.79"/>
    <d v="2025-09-19T00:00:00"/>
    <n v="0.192"/>
    <x v="2"/>
    <x v="0"/>
    <n v="30"/>
    <n v="0"/>
    <n v="0"/>
    <n v="30"/>
    <n v="60"/>
  </r>
  <r>
    <x v="1057"/>
    <s v="Crest Logistics"/>
    <s v="Retail"/>
    <s v="East"/>
    <s v="Enterprise"/>
    <s v="Marketplace"/>
    <n v="14"/>
    <n v="36"/>
    <n v="84.9"/>
    <n v="10"/>
    <n v="8"/>
    <n v="9375.24"/>
    <d v="2024-07-03T00:00:00"/>
    <n v="2.5999999999999999E-2"/>
    <x v="1"/>
    <x v="0"/>
    <n v="0"/>
    <n v="0"/>
    <n v="0"/>
    <n v="15"/>
    <n v="15"/>
  </r>
  <r>
    <x v="1058"/>
    <s v="Apex Manufacturing"/>
    <s v="Retail"/>
    <s v="West"/>
    <s v="Basic"/>
    <s v="Inbound"/>
    <n v="17"/>
    <n v="12"/>
    <n v="47.7"/>
    <n v="8"/>
    <n v="37"/>
    <n v="1110.78"/>
    <d v="2025-09-24T00:00:00"/>
    <n v="0.70699999999999996"/>
    <x v="0"/>
    <x v="1"/>
    <n v="30"/>
    <n v="15"/>
    <n v="15"/>
    <n v="15"/>
    <n v="75"/>
  </r>
  <r>
    <x v="1059"/>
    <s v="Quantum Healthcare"/>
    <s v="Logistics"/>
    <s v="West"/>
    <s v="Premium"/>
    <s v="Referral"/>
    <n v="8"/>
    <n v="12"/>
    <n v="45.2"/>
    <n v="4"/>
    <n v="5"/>
    <n v="4544.16"/>
    <d v="2024-10-15T00:00:00"/>
    <n v="0.42199999999999999"/>
    <x v="0"/>
    <x v="0"/>
    <n v="0"/>
    <n v="15"/>
    <n v="15"/>
    <n v="0"/>
    <n v="30"/>
  </r>
  <r>
    <x v="1060"/>
    <s v="Vertex Services"/>
    <s v="Telecom"/>
    <s v="South"/>
    <s v="Premium"/>
    <s v="Outbound"/>
    <n v="17"/>
    <n v="24"/>
    <n v="58.7"/>
    <n v="5"/>
    <n v="29"/>
    <n v="6974"/>
    <d v="2024-06-16T00:00:00"/>
    <n v="0.214"/>
    <x v="2"/>
    <x v="1"/>
    <n v="15"/>
    <n v="0"/>
    <n v="0"/>
    <n v="0"/>
    <n v="15"/>
  </r>
  <r>
    <x v="1061"/>
    <s v="Omni Enterprises"/>
    <s v="Construction"/>
    <s v="South"/>
    <s v="Basic"/>
    <s v="Referral"/>
    <n v="11"/>
    <n v="6"/>
    <n v="23.4"/>
    <n v="5"/>
    <n v="25"/>
    <n v="1758.09"/>
    <d v="2024-04-26T00:00:00"/>
    <n v="0.89700000000000002"/>
    <x v="0"/>
    <x v="1"/>
    <n v="15"/>
    <n v="30"/>
    <n v="15"/>
    <n v="0"/>
    <n v="60"/>
  </r>
  <r>
    <x v="1062"/>
    <s v="Green Industries"/>
    <s v="Education"/>
    <s v="East"/>
    <s v="Enterprise"/>
    <s v="Referral"/>
    <n v="36"/>
    <n v="24"/>
    <n v="39.6"/>
    <n v="8"/>
    <n v="24"/>
    <n v="5130.6099999999997"/>
    <d v="2024-04-01T00:00:00"/>
    <n v="0.32"/>
    <x v="2"/>
    <x v="0"/>
    <n v="15"/>
    <n v="30"/>
    <n v="0"/>
    <n v="15"/>
    <n v="60"/>
  </r>
  <r>
    <x v="1063"/>
    <s v="Crest Holdings"/>
    <s v="Retail"/>
    <s v="East"/>
    <s v="Premium"/>
    <s v="Outbound"/>
    <n v="31"/>
    <n v="12"/>
    <n v="68.8"/>
    <n v="5"/>
    <n v="18"/>
    <n v="4786.29"/>
    <d v="2025-11-02T00:00:00"/>
    <n v="0.11600000000000001"/>
    <x v="1"/>
    <x v="0"/>
    <n v="15"/>
    <n v="0"/>
    <n v="15"/>
    <n v="0"/>
    <n v="30"/>
  </r>
  <r>
    <x v="1064"/>
    <s v="Vertex Healthcare"/>
    <s v="Retail"/>
    <s v="South"/>
    <s v="Basic"/>
    <s v="Referral"/>
    <n v="19"/>
    <n v="6"/>
    <n v="32"/>
    <n v="6"/>
    <n v="19"/>
    <n v="1105.6400000000001"/>
    <d v="2025-11-03T00:00:00"/>
    <n v="0.73699999999999999"/>
    <x v="0"/>
    <x v="1"/>
    <n v="15"/>
    <n v="30"/>
    <n v="15"/>
    <n v="15"/>
    <n v="75"/>
  </r>
  <r>
    <x v="1065"/>
    <s v="Green Systems"/>
    <s v="Education"/>
    <s v="West"/>
    <s v="Basic"/>
    <s v="Partner"/>
    <n v="42"/>
    <n v="6"/>
    <n v="31.6"/>
    <n v="4"/>
    <n v="6"/>
    <n v="1123.71"/>
    <d v="2024-03-22T00:00:00"/>
    <n v="0.375"/>
    <x v="0"/>
    <x v="0"/>
    <n v="0"/>
    <n v="30"/>
    <n v="15"/>
    <n v="0"/>
    <n v="45"/>
  </r>
  <r>
    <x v="1066"/>
    <s v="Pioneer Manufacturing"/>
    <s v="Manufacturing"/>
    <s v="East"/>
    <s v="Basic"/>
    <s v="Referral"/>
    <n v="13"/>
    <n v="6"/>
    <n v="52.2"/>
    <n v="5"/>
    <n v="32"/>
    <n v="1629.51"/>
    <d v="2025-08-02T00:00:00"/>
    <n v="0.72799999999999998"/>
    <x v="0"/>
    <x v="0"/>
    <n v="30"/>
    <n v="15"/>
    <n v="15"/>
    <n v="0"/>
    <n v="60"/>
  </r>
  <r>
    <x v="1067"/>
    <s v="Nova Logistics"/>
    <s v="IT Services"/>
    <s v="South"/>
    <s v="Standard"/>
    <s v="Outbound"/>
    <n v="16"/>
    <n v="12"/>
    <n v="57.1"/>
    <n v="5"/>
    <n v="9"/>
    <n v="3162.36"/>
    <d v="2024-08-30T00:00:00"/>
    <n v="0.26"/>
    <x v="2"/>
    <x v="0"/>
    <n v="0"/>
    <n v="0"/>
    <n v="15"/>
    <n v="0"/>
    <n v="15"/>
  </r>
  <r>
    <x v="1068"/>
    <s v="Blue Solutions"/>
    <s v="Healthcare"/>
    <s v="North"/>
    <s v="Standard"/>
    <s v="Referral"/>
    <n v="42"/>
    <n v="12"/>
    <n v="46.8"/>
    <n v="7"/>
    <n v="49"/>
    <n v="2448.4"/>
    <d v="2024-08-07T00:00:00"/>
    <n v="0.60399999999999998"/>
    <x v="0"/>
    <x v="0"/>
    <n v="30"/>
    <n v="15"/>
    <n v="15"/>
    <n v="15"/>
    <n v="75"/>
  </r>
  <r>
    <x v="1069"/>
    <s v="Quantum Logistics"/>
    <s v="Manufacturing"/>
    <s v="South"/>
    <s v="Standard"/>
    <s v="Referral"/>
    <n v="29"/>
    <n v="12"/>
    <n v="57.9"/>
    <n v="9"/>
    <n v="22"/>
    <n v="3098.19"/>
    <d v="2025-04-12T00:00:00"/>
    <n v="0.45700000000000002"/>
    <x v="0"/>
    <x v="1"/>
    <n v="15"/>
    <n v="0"/>
    <n v="15"/>
    <n v="15"/>
    <n v="45"/>
  </r>
  <r>
    <x v="1070"/>
    <s v="Quantum Logistics"/>
    <s v="Manufacturing"/>
    <s v="Central"/>
    <s v="Standard"/>
    <s v="Outbound"/>
    <n v="18"/>
    <n v="6"/>
    <n v="63.7"/>
    <n v="1"/>
    <n v="20"/>
    <n v="2162.64"/>
    <d v="2025-01-26T00:00:00"/>
    <n v="0.20899999999999999"/>
    <x v="2"/>
    <x v="0"/>
    <n v="15"/>
    <n v="0"/>
    <n v="15"/>
    <n v="0"/>
    <n v="30"/>
  </r>
  <r>
    <x v="1071"/>
    <s v="Quantum Industries"/>
    <s v="Manufacturing"/>
    <s v="South"/>
    <s v="Enterprise"/>
    <s v="Inbound"/>
    <n v="10"/>
    <n v="24"/>
    <n v="76.599999999999994"/>
    <n v="3"/>
    <n v="12"/>
    <n v="8761.59"/>
    <d v="2024-07-14T00:00:00"/>
    <n v="6.8000000000000005E-2"/>
    <x v="1"/>
    <x v="0"/>
    <n v="0"/>
    <n v="0"/>
    <n v="0"/>
    <n v="0"/>
    <n v="0"/>
  </r>
  <r>
    <x v="1072"/>
    <s v="Green Networks"/>
    <s v="IT Services"/>
    <s v="North"/>
    <s v="Standard"/>
    <s v="Marketplace"/>
    <n v="13"/>
    <n v="6"/>
    <n v="64.3"/>
    <n v="8"/>
    <n v="27"/>
    <n v="3205.66"/>
    <d v="2024-03-02T00:00:00"/>
    <n v="0.47499999999999998"/>
    <x v="0"/>
    <x v="0"/>
    <n v="15"/>
    <n v="0"/>
    <n v="15"/>
    <n v="15"/>
    <n v="45"/>
  </r>
  <r>
    <x v="1073"/>
    <s v="Apex Manufacturing"/>
    <s v="IT Services"/>
    <s v="South"/>
    <s v="Basic"/>
    <s v="Event"/>
    <n v="13"/>
    <n v="3"/>
    <n v="39.299999999999997"/>
    <n v="4"/>
    <n v="47"/>
    <n v="1640.19"/>
    <d v="2024-10-19T00:00:00"/>
    <n v="0.85"/>
    <x v="0"/>
    <x v="1"/>
    <n v="30"/>
    <n v="30"/>
    <n v="25"/>
    <n v="0"/>
    <n v="85"/>
  </r>
  <r>
    <x v="1074"/>
    <s v="Green Holdings"/>
    <s v="Construction"/>
    <s v="South"/>
    <s v="Standard"/>
    <s v="Event"/>
    <n v="7"/>
    <n v="6"/>
    <n v="46"/>
    <n v="6"/>
    <n v="38"/>
    <n v="1435.33"/>
    <d v="2024-12-18T00:00:00"/>
    <n v="0.76300000000000001"/>
    <x v="0"/>
    <x v="1"/>
    <n v="30"/>
    <n v="15"/>
    <n v="15"/>
    <n v="15"/>
    <n v="75"/>
  </r>
  <r>
    <x v="1075"/>
    <s v="Prime Services"/>
    <s v="Retail"/>
    <s v="North"/>
    <s v="Standard"/>
    <s v="Referral"/>
    <n v="26"/>
    <n v="6"/>
    <n v="51.4"/>
    <n v="3"/>
    <n v="23"/>
    <n v="1889.03"/>
    <d v="2025-02-07T00:00:00"/>
    <n v="0.40699999999999997"/>
    <x v="0"/>
    <x v="0"/>
    <n v="15"/>
    <n v="15"/>
    <n v="15"/>
    <n v="0"/>
    <n v="45"/>
  </r>
  <r>
    <x v="1076"/>
    <s v="Apex Holdings"/>
    <s v="Healthcare"/>
    <s v="South"/>
    <s v="Standard"/>
    <s v="Outbound"/>
    <n v="40"/>
    <n v="6"/>
    <n v="43"/>
    <n v="7"/>
    <n v="36"/>
    <n v="2112.65"/>
    <d v="2024-12-20T00:00:00"/>
    <n v="0.625"/>
    <x v="0"/>
    <x v="1"/>
    <n v="30"/>
    <n v="15"/>
    <n v="15"/>
    <n v="15"/>
    <n v="75"/>
  </r>
  <r>
    <x v="1077"/>
    <s v="Nova Holdings"/>
    <s v="Logistics"/>
    <s v="East"/>
    <s v="Standard"/>
    <s v="Referral"/>
    <n v="39"/>
    <n v="12"/>
    <n v="46.2"/>
    <n v="4"/>
    <n v="4"/>
    <n v="2224.0300000000002"/>
    <d v="2024-11-30T00:00:00"/>
    <n v="0.20899999999999999"/>
    <x v="2"/>
    <x v="1"/>
    <n v="0"/>
    <n v="15"/>
    <n v="15"/>
    <n v="0"/>
    <n v="30"/>
  </r>
  <r>
    <x v="1078"/>
    <s v="Vertex Services"/>
    <s v="Manufacturing"/>
    <s v="East"/>
    <s v="Basic"/>
    <s v="Partner"/>
    <n v="17"/>
    <n v="3"/>
    <n v="52.5"/>
    <n v="7"/>
    <n v="28"/>
    <n v="1463.69"/>
    <d v="2026-01-30T00:00:00"/>
    <n v="0.71"/>
    <x v="0"/>
    <x v="1"/>
    <n v="15"/>
    <n v="15"/>
    <n v="25"/>
    <n v="15"/>
    <n v="70"/>
  </r>
  <r>
    <x v="1079"/>
    <s v="Pioneer Manufacturing"/>
    <s v="Construction"/>
    <s v="South"/>
    <s v="Premium"/>
    <s v="Referral"/>
    <n v="36"/>
    <n v="24"/>
    <n v="83.1"/>
    <n v="3"/>
    <n v="9"/>
    <n v="3888.86"/>
    <d v="2025-12-29T00:00:00"/>
    <n v="2.8000000000000001E-2"/>
    <x v="1"/>
    <x v="0"/>
    <n v="0"/>
    <n v="0"/>
    <n v="0"/>
    <n v="0"/>
    <n v="0"/>
  </r>
  <r>
    <x v="1080"/>
    <s v="Nova Healthcare"/>
    <s v="Education"/>
    <s v="South"/>
    <s v="Enterprise"/>
    <s v="Inbound"/>
    <n v="20"/>
    <n v="48"/>
    <n v="89.1"/>
    <n v="2"/>
    <n v="19"/>
    <n v="8178.9"/>
    <d v="2024-12-08T00:00:00"/>
    <n v="6.0000000000000001E-3"/>
    <x v="1"/>
    <x v="0"/>
    <n v="15"/>
    <n v="0"/>
    <n v="0"/>
    <n v="0"/>
    <n v="15"/>
  </r>
  <r>
    <x v="1081"/>
    <s v="Orion Holdings"/>
    <s v="IT Services"/>
    <s v="Central"/>
    <s v="Standard"/>
    <s v="Outbound"/>
    <n v="17"/>
    <n v="12"/>
    <n v="40.1"/>
    <n v="7"/>
    <n v="8"/>
    <n v="4137.6400000000003"/>
    <d v="2026-01-14T00:00:00"/>
    <n v="0.436"/>
    <x v="0"/>
    <x v="0"/>
    <n v="0"/>
    <n v="15"/>
    <n v="15"/>
    <n v="15"/>
    <n v="45"/>
  </r>
  <r>
    <x v="1082"/>
    <s v="Omni Industries"/>
    <s v="Retail"/>
    <s v="South"/>
    <s v="Standard"/>
    <s v="Outbound"/>
    <n v="25"/>
    <n v="12"/>
    <n v="33"/>
    <n v="8"/>
    <n v="23"/>
    <n v="2291.9499999999998"/>
    <d v="2024-04-30T00:00:00"/>
    <n v="0.55700000000000005"/>
    <x v="0"/>
    <x v="0"/>
    <n v="15"/>
    <n v="30"/>
    <n v="15"/>
    <n v="15"/>
    <n v="75"/>
  </r>
  <r>
    <x v="1083"/>
    <s v="Blue Logistics"/>
    <s v="Telecom"/>
    <s v="South"/>
    <s v="Premium"/>
    <s v="Marketplace"/>
    <n v="18"/>
    <n v="36"/>
    <n v="52.7"/>
    <n v="3"/>
    <n v="17"/>
    <n v="4617.3900000000003"/>
    <d v="2024-03-07T00:00:00"/>
    <n v="0.16300000000000001"/>
    <x v="1"/>
    <x v="0"/>
    <n v="15"/>
    <n v="15"/>
    <n v="0"/>
    <n v="0"/>
    <n v="30"/>
  </r>
  <r>
    <x v="1084"/>
    <s v="Blue Manufacturing"/>
    <s v="Construction"/>
    <s v="South"/>
    <s v="Premium"/>
    <s v="Partner"/>
    <n v="3"/>
    <n v="12"/>
    <n v="60.6"/>
    <n v="4"/>
    <n v="38"/>
    <n v="5239.6899999999996"/>
    <d v="2024-10-25T00:00:00"/>
    <n v="0.55100000000000005"/>
    <x v="0"/>
    <x v="0"/>
    <n v="30"/>
    <n v="0"/>
    <n v="15"/>
    <n v="0"/>
    <n v="45"/>
  </r>
  <r>
    <x v="1085"/>
    <s v="Omni Manufacturing"/>
    <s v="Retail"/>
    <s v="South"/>
    <s v="Standard"/>
    <s v="Event"/>
    <n v="49"/>
    <n v="6"/>
    <n v="16.3"/>
    <n v="7"/>
    <n v="12"/>
    <n v="1809.57"/>
    <d v="2024-07-11T00:00:00"/>
    <n v="0.79400000000000004"/>
    <x v="0"/>
    <x v="1"/>
    <n v="0"/>
    <n v="30"/>
    <n v="15"/>
    <n v="15"/>
    <n v="60"/>
  </r>
  <r>
    <x v="1086"/>
    <s v="Sky Services"/>
    <s v="Finance"/>
    <s v="West"/>
    <s v="Enterprise"/>
    <s v="Inbound"/>
    <n v="17"/>
    <n v="48"/>
    <n v="68.900000000000006"/>
    <n v="7"/>
    <n v="8"/>
    <n v="10015.66"/>
    <d v="2025-07-25T00:00:00"/>
    <n v="1.9E-2"/>
    <x v="1"/>
    <x v="0"/>
    <n v="0"/>
    <n v="0"/>
    <n v="0"/>
    <n v="15"/>
    <n v="15"/>
  </r>
  <r>
    <x v="1087"/>
    <s v="Sky Manufacturing"/>
    <s v="Manufacturing"/>
    <s v="North"/>
    <s v="Premium"/>
    <s v="Event"/>
    <n v="16"/>
    <n v="36"/>
    <n v="79.900000000000006"/>
    <n v="6"/>
    <n v="14"/>
    <n v="3969.32"/>
    <d v="2025-05-29T00:00:00"/>
    <n v="0.04"/>
    <x v="1"/>
    <x v="0"/>
    <n v="0"/>
    <n v="0"/>
    <n v="0"/>
    <n v="15"/>
    <n v="15"/>
  </r>
  <r>
    <x v="1088"/>
    <s v="Omni Systems"/>
    <s v="Construction"/>
    <s v="West"/>
    <s v="Standard"/>
    <s v="Inbound"/>
    <n v="26"/>
    <n v="12"/>
    <n v="58.8"/>
    <n v="6"/>
    <n v="5"/>
    <n v="1496.4"/>
    <d v="2026-02-07T00:00:00"/>
    <n v="0.17399999999999999"/>
    <x v="1"/>
    <x v="0"/>
    <n v="0"/>
    <n v="0"/>
    <n v="15"/>
    <n v="15"/>
    <n v="30"/>
  </r>
  <r>
    <x v="1089"/>
    <s v="Nova Services"/>
    <s v="Manufacturing"/>
    <s v="North"/>
    <s v="Premium"/>
    <s v="Marketplace"/>
    <n v="34"/>
    <n v="24"/>
    <n v="56.9"/>
    <n v="4"/>
    <n v="7"/>
    <n v="5197.8100000000004"/>
    <d v="2025-08-30T00:00:00"/>
    <n v="0.13100000000000001"/>
    <x v="1"/>
    <x v="0"/>
    <n v="0"/>
    <n v="0"/>
    <n v="0"/>
    <n v="0"/>
    <n v="0"/>
  </r>
  <r>
    <x v="1090"/>
    <s v="Sky Industries"/>
    <s v="Construction"/>
    <s v="South"/>
    <s v="Enterprise"/>
    <s v="Outbound"/>
    <n v="13"/>
    <n v="36"/>
    <n v="63.8"/>
    <n v="7"/>
    <n v="22"/>
    <n v="9915.7800000000007"/>
    <d v="2024-12-11T00:00:00"/>
    <n v="8.3000000000000004E-2"/>
    <x v="1"/>
    <x v="0"/>
    <n v="15"/>
    <n v="0"/>
    <n v="0"/>
    <n v="15"/>
    <n v="30"/>
  </r>
  <r>
    <x v="1091"/>
    <s v="Prime Labs"/>
    <s v="Logistics"/>
    <s v="West"/>
    <s v="Premium"/>
    <s v="Inbound"/>
    <n v="21"/>
    <n v="12"/>
    <n v="71.8"/>
    <n v="1"/>
    <n v="23"/>
    <n v="5200.34"/>
    <d v="2024-09-10T00:00:00"/>
    <n v="0.126"/>
    <x v="1"/>
    <x v="0"/>
    <n v="15"/>
    <n v="0"/>
    <n v="15"/>
    <n v="0"/>
    <n v="30"/>
  </r>
  <r>
    <x v="1092"/>
    <s v="Apex Labs"/>
    <s v="Finance"/>
    <s v="South"/>
    <s v="Basic"/>
    <s v="Partner"/>
    <n v="18"/>
    <n v="6"/>
    <n v="50.2"/>
    <n v="4"/>
    <n v="35"/>
    <n v="1162.95"/>
    <d v="2024-04-06T00:00:00"/>
    <n v="0.65400000000000003"/>
    <x v="0"/>
    <x v="0"/>
    <n v="30"/>
    <n v="15"/>
    <n v="15"/>
    <n v="0"/>
    <n v="60"/>
  </r>
  <r>
    <x v="1093"/>
    <s v="Apex Holdings"/>
    <s v="Finance"/>
    <s v="East"/>
    <s v="Standard"/>
    <s v="Inbound"/>
    <n v="14"/>
    <n v="12"/>
    <n v="47.6"/>
    <n v="4"/>
    <n v="24"/>
    <n v="4781.01"/>
    <d v="2024-09-06T00:00:00"/>
    <n v="0.55400000000000005"/>
    <x v="0"/>
    <x v="1"/>
    <n v="15"/>
    <n v="15"/>
    <n v="15"/>
    <n v="0"/>
    <n v="45"/>
  </r>
  <r>
    <x v="1094"/>
    <s v="Prime Logistics"/>
    <s v="Manufacturing"/>
    <s v="North"/>
    <s v="Standard"/>
    <s v="Event"/>
    <n v="38"/>
    <n v="24"/>
    <n v="48.2"/>
    <n v="5"/>
    <n v="8"/>
    <n v="2994.36"/>
    <d v="2024-07-09T00:00:00"/>
    <n v="0.17799999999999999"/>
    <x v="1"/>
    <x v="0"/>
    <n v="0"/>
    <n v="15"/>
    <n v="0"/>
    <n v="0"/>
    <n v="15"/>
  </r>
  <r>
    <x v="1095"/>
    <s v="Green Logistics"/>
    <s v="Manufacturing"/>
    <s v="West"/>
    <s v="Standard"/>
    <s v="Marketplace"/>
    <n v="12"/>
    <n v="6"/>
    <n v="44.2"/>
    <n v="13"/>
    <n v="9"/>
    <n v="2906.65"/>
    <d v="2025-10-31T00:00:00"/>
    <n v="0.66200000000000003"/>
    <x v="0"/>
    <x v="0"/>
    <n v="0"/>
    <n v="15"/>
    <n v="15"/>
    <n v="30"/>
    <n v="60"/>
  </r>
  <r>
    <x v="1096"/>
    <s v="Sky Enterprises"/>
    <s v="Manufacturing"/>
    <s v="North"/>
    <s v="Premium"/>
    <s v="Inbound"/>
    <n v="34"/>
    <n v="24"/>
    <n v="47"/>
    <n v="5"/>
    <n v="40"/>
    <n v="5147.33"/>
    <d v="2024-10-21T00:00:00"/>
    <n v="0.44600000000000001"/>
    <x v="0"/>
    <x v="0"/>
    <n v="30"/>
    <n v="15"/>
    <n v="0"/>
    <n v="0"/>
    <n v="45"/>
  </r>
  <r>
    <x v="1097"/>
    <s v="Apex Manufacturing"/>
    <s v="Manufacturing"/>
    <s v="West"/>
    <s v="Enterprise"/>
    <s v="Inbound"/>
    <n v="17"/>
    <n v="12"/>
    <n v="70.400000000000006"/>
    <n v="5"/>
    <n v="4"/>
    <n v="9845.73"/>
    <d v="2025-07-10T00:00:00"/>
    <n v="0.10299999999999999"/>
    <x v="1"/>
    <x v="0"/>
    <n v="0"/>
    <n v="0"/>
    <n v="15"/>
    <n v="0"/>
    <n v="15"/>
  </r>
  <r>
    <x v="1098"/>
    <s v="Vertex Enterprises"/>
    <s v="Education"/>
    <s v="North"/>
    <s v="Premium"/>
    <s v="Inbound"/>
    <n v="9"/>
    <n v="24"/>
    <n v="56.4"/>
    <n v="7"/>
    <n v="27"/>
    <n v="3243.97"/>
    <d v="2025-06-13T00:00:00"/>
    <n v="0.372"/>
    <x v="0"/>
    <x v="0"/>
    <n v="15"/>
    <n v="0"/>
    <n v="0"/>
    <n v="15"/>
    <n v="30"/>
  </r>
  <r>
    <x v="1099"/>
    <s v="Blue Industries"/>
    <s v="Healthcare"/>
    <s v="Central"/>
    <s v="Enterprise"/>
    <s v="Event"/>
    <n v="2"/>
    <n v="36"/>
    <n v="58.9"/>
    <n v="8"/>
    <n v="19"/>
    <n v="9432.67"/>
    <d v="2024-04-10T00:00:00"/>
    <n v="9.1999999999999998E-2"/>
    <x v="1"/>
    <x v="0"/>
    <n v="15"/>
    <n v="0"/>
    <n v="0"/>
    <n v="15"/>
    <n v="30"/>
  </r>
  <r>
    <x v="1100"/>
    <s v="Pioneer Holdings"/>
    <s v="IT Services"/>
    <s v="South"/>
    <s v="Standard"/>
    <s v="Inbound"/>
    <n v="12"/>
    <n v="12"/>
    <n v="63.8"/>
    <n v="7"/>
    <n v="20"/>
    <n v="3115.93"/>
    <d v="2024-03-14T00:00:00"/>
    <n v="0.48199999999999998"/>
    <x v="0"/>
    <x v="0"/>
    <n v="15"/>
    <n v="0"/>
    <n v="15"/>
    <n v="15"/>
    <n v="45"/>
  </r>
  <r>
    <x v="1101"/>
    <s v="Prime Solutions"/>
    <s v="Construction"/>
    <s v="West"/>
    <s v="Enterprise"/>
    <s v="Referral"/>
    <n v="26"/>
    <n v="12"/>
    <n v="74.8"/>
    <n v="9"/>
    <n v="44"/>
    <n v="7834.98"/>
    <d v="2025-01-16T00:00:00"/>
    <n v="0.32300000000000001"/>
    <x v="2"/>
    <x v="0"/>
    <n v="30"/>
    <n v="0"/>
    <n v="15"/>
    <n v="15"/>
    <n v="60"/>
  </r>
  <r>
    <x v="1102"/>
    <s v="Blue Technologies"/>
    <s v="Energy"/>
    <s v="South"/>
    <s v="Premium"/>
    <s v="Inbound"/>
    <n v="6"/>
    <n v="24"/>
    <n v="69.3"/>
    <n v="5"/>
    <n v="19"/>
    <n v="3564.21"/>
    <d v="2026-01-02T00:00:00"/>
    <n v="0.155"/>
    <x v="1"/>
    <x v="0"/>
    <n v="15"/>
    <n v="0"/>
    <n v="0"/>
    <n v="0"/>
    <n v="15"/>
  </r>
  <r>
    <x v="1103"/>
    <s v="Green Services"/>
    <s v="Energy"/>
    <s v="Central"/>
    <s v="Standard"/>
    <s v="Referral"/>
    <n v="22"/>
    <n v="12"/>
    <n v="39.799999999999997"/>
    <n v="5"/>
    <n v="15"/>
    <n v="2656.34"/>
    <d v="2025-06-07T00:00:00"/>
    <n v="0.378"/>
    <x v="0"/>
    <x v="0"/>
    <n v="0"/>
    <n v="30"/>
    <n v="15"/>
    <n v="0"/>
    <n v="45"/>
  </r>
  <r>
    <x v="1104"/>
    <s v="Sky Technologies"/>
    <s v="Construction"/>
    <s v="North"/>
    <s v="Premium"/>
    <s v="Partner"/>
    <n v="37"/>
    <n v="12"/>
    <n v="35.200000000000003"/>
    <n v="6"/>
    <n v="7"/>
    <n v="4822.67"/>
    <d v="2025-11-13T00:00:00"/>
    <n v="0.254"/>
    <x v="2"/>
    <x v="1"/>
    <n v="0"/>
    <n v="30"/>
    <n v="15"/>
    <n v="15"/>
    <n v="60"/>
  </r>
  <r>
    <x v="1105"/>
    <s v="Blue Systems"/>
    <s v="Manufacturing"/>
    <s v="North"/>
    <s v="Basic"/>
    <s v="Outbound"/>
    <n v="23"/>
    <n v="3"/>
    <n v="41.6"/>
    <n v="1"/>
    <n v="45"/>
    <n v="1226.4100000000001"/>
    <d v="2024-03-30T00:00:00"/>
    <n v="0.73899999999999999"/>
    <x v="0"/>
    <x v="0"/>
    <n v="30"/>
    <n v="15"/>
    <n v="25"/>
    <n v="0"/>
    <n v="70"/>
  </r>
  <r>
    <x v="1106"/>
    <s v="Sky Services"/>
    <s v="Healthcare"/>
    <s v="East"/>
    <s v="Premium"/>
    <s v="Inbound"/>
    <n v="13"/>
    <n v="24"/>
    <n v="56"/>
    <n v="6"/>
    <n v="10"/>
    <n v="5655.14"/>
    <d v="2024-11-29T00:00:00"/>
    <n v="0.17799999999999999"/>
    <x v="1"/>
    <x v="1"/>
    <n v="0"/>
    <n v="0"/>
    <n v="0"/>
    <n v="15"/>
    <n v="15"/>
  </r>
  <r>
    <x v="1107"/>
    <s v="Sky Holdings"/>
    <s v="Education"/>
    <s v="North"/>
    <s v="Standard"/>
    <s v="Partner"/>
    <n v="44"/>
    <n v="12"/>
    <n v="37.299999999999997"/>
    <n v="6"/>
    <n v="14"/>
    <n v="1901.09"/>
    <d v="2024-04-09T00:00:00"/>
    <n v="0.307"/>
    <x v="2"/>
    <x v="0"/>
    <n v="0"/>
    <n v="30"/>
    <n v="15"/>
    <n v="15"/>
    <n v="60"/>
  </r>
  <r>
    <x v="1108"/>
    <s v="Quantum Enterprises"/>
    <s v="Logistics"/>
    <s v="North"/>
    <s v="Standard"/>
    <s v="Referral"/>
    <n v="20"/>
    <n v="6"/>
    <n v="37.9"/>
    <n v="4"/>
    <n v="7"/>
    <n v="2372.33"/>
    <d v="2024-11-01T00:00:00"/>
    <n v="0.44800000000000001"/>
    <x v="0"/>
    <x v="0"/>
    <n v="0"/>
    <n v="30"/>
    <n v="15"/>
    <n v="0"/>
    <n v="45"/>
  </r>
  <r>
    <x v="1109"/>
    <s v="Nova Services"/>
    <s v="IT Services"/>
    <s v="Central"/>
    <s v="Premium"/>
    <s v="Referral"/>
    <n v="37"/>
    <n v="24"/>
    <n v="64.7"/>
    <n v="6"/>
    <n v="10"/>
    <n v="2909.28"/>
    <d v="2024-09-21T00:00:00"/>
    <n v="3.6999999999999998E-2"/>
    <x v="1"/>
    <x v="0"/>
    <n v="0"/>
    <n v="0"/>
    <n v="0"/>
    <n v="15"/>
    <n v="15"/>
  </r>
  <r>
    <x v="1110"/>
    <s v="Green Solutions"/>
    <s v="Telecom"/>
    <s v="Central"/>
    <s v="Premium"/>
    <s v="Inbound"/>
    <n v="42"/>
    <n v="36"/>
    <n v="85.9"/>
    <n v="0"/>
    <n v="19"/>
    <n v="4829.4799999999996"/>
    <d v="2025-12-30T00:00:00"/>
    <n v="8.9999999999999993E-3"/>
    <x v="1"/>
    <x v="0"/>
    <n v="15"/>
    <n v="0"/>
    <n v="0"/>
    <n v="0"/>
    <n v="15"/>
  </r>
  <r>
    <x v="1111"/>
    <s v="Green Healthcare"/>
    <s v="Manufacturing"/>
    <s v="South"/>
    <s v="Basic"/>
    <s v="Outbound"/>
    <n v="28"/>
    <n v="3"/>
    <n v="29.9"/>
    <n v="5"/>
    <n v="41"/>
    <n v="736.22"/>
    <d v="2025-10-16T00:00:00"/>
    <n v="0.83"/>
    <x v="0"/>
    <x v="1"/>
    <n v="30"/>
    <n v="30"/>
    <n v="25"/>
    <n v="0"/>
    <n v="85"/>
  </r>
  <r>
    <x v="1112"/>
    <s v="Omni Logistics"/>
    <s v="Manufacturing"/>
    <s v="Central"/>
    <s v="Basic"/>
    <s v="Outbound"/>
    <n v="8"/>
    <n v="6"/>
    <n v="22.9"/>
    <n v="10"/>
    <n v="26"/>
    <n v="1240.71"/>
    <d v="2025-10-07T00:00:00"/>
    <n v="0.82399999999999995"/>
    <x v="0"/>
    <x v="1"/>
    <n v="15"/>
    <n v="30"/>
    <n v="15"/>
    <n v="15"/>
    <n v="75"/>
  </r>
  <r>
    <x v="1113"/>
    <s v="Prime Holdings"/>
    <s v="Finance"/>
    <s v="East"/>
    <s v="Standard"/>
    <s v="Marketplace"/>
    <n v="15"/>
    <n v="6"/>
    <n v="61.8"/>
    <n v="5"/>
    <n v="20"/>
    <n v="3049.65"/>
    <d v="2024-03-16T00:00:00"/>
    <n v="0.39500000000000002"/>
    <x v="0"/>
    <x v="0"/>
    <n v="15"/>
    <n v="0"/>
    <n v="15"/>
    <n v="0"/>
    <n v="30"/>
  </r>
  <r>
    <x v="1114"/>
    <s v="Nova Solutions"/>
    <s v="Finance"/>
    <s v="South"/>
    <s v="Premium"/>
    <s v="Event"/>
    <n v="28"/>
    <n v="12"/>
    <n v="68.099999999999994"/>
    <n v="7"/>
    <n v="21"/>
    <n v="4870.26"/>
    <d v="2025-03-03T00:00:00"/>
    <n v="0.35199999999999998"/>
    <x v="0"/>
    <x v="0"/>
    <n v="15"/>
    <n v="0"/>
    <n v="15"/>
    <n v="15"/>
    <n v="45"/>
  </r>
  <r>
    <x v="1115"/>
    <s v="Blue Manufacturing"/>
    <s v="Finance"/>
    <s v="West"/>
    <s v="Enterprise"/>
    <s v="Event"/>
    <n v="21"/>
    <n v="24"/>
    <n v="50.6"/>
    <n v="4"/>
    <n v="7"/>
    <n v="6844.14"/>
    <d v="2024-05-07T00:00:00"/>
    <n v="0.13600000000000001"/>
    <x v="1"/>
    <x v="1"/>
    <n v="0"/>
    <n v="15"/>
    <n v="0"/>
    <n v="0"/>
    <n v="15"/>
  </r>
  <r>
    <x v="1116"/>
    <s v="Prime Enterprises"/>
    <s v="IT Services"/>
    <s v="East"/>
    <s v="Enterprise"/>
    <s v="Marketplace"/>
    <n v="14"/>
    <n v="24"/>
    <n v="85.9"/>
    <n v="2"/>
    <n v="13"/>
    <n v="11168.71"/>
    <d v="2025-11-19T00:00:00"/>
    <n v="2.1000000000000001E-2"/>
    <x v="1"/>
    <x v="0"/>
    <n v="0"/>
    <n v="0"/>
    <n v="0"/>
    <n v="0"/>
    <n v="0"/>
  </r>
  <r>
    <x v="1117"/>
    <s v="Sky Healthcare"/>
    <s v="Telecom"/>
    <s v="Central"/>
    <s v="Standard"/>
    <s v="Outbound"/>
    <n v="26"/>
    <n v="24"/>
    <n v="80.5"/>
    <n v="9"/>
    <n v="16"/>
    <n v="3810.41"/>
    <d v="2025-01-22T00:00:00"/>
    <n v="9.6000000000000002E-2"/>
    <x v="1"/>
    <x v="0"/>
    <n v="15"/>
    <n v="0"/>
    <n v="0"/>
    <n v="15"/>
    <n v="30"/>
  </r>
  <r>
    <x v="1118"/>
    <s v="Orion Technologies"/>
    <s v="Manufacturing"/>
    <s v="South"/>
    <s v="Premium"/>
    <s v="Outbound"/>
    <n v="6"/>
    <n v="12"/>
    <n v="31.8"/>
    <n v="8"/>
    <n v="18"/>
    <n v="7020.21"/>
    <d v="2024-05-07T00:00:00"/>
    <n v="0.65600000000000003"/>
    <x v="0"/>
    <x v="1"/>
    <n v="15"/>
    <n v="30"/>
    <n v="15"/>
    <n v="15"/>
    <n v="75"/>
  </r>
  <r>
    <x v="1119"/>
    <s v="Omni Services"/>
    <s v="IT Services"/>
    <s v="West"/>
    <s v="Standard"/>
    <s v="Outbound"/>
    <n v="22"/>
    <n v="12"/>
    <n v="41.2"/>
    <n v="6"/>
    <n v="8"/>
    <n v="2655.04"/>
    <d v="2026-02-14T00:00:00"/>
    <n v="0.38100000000000001"/>
    <x v="0"/>
    <x v="0"/>
    <n v="0"/>
    <n v="15"/>
    <n v="15"/>
    <n v="15"/>
    <n v="45"/>
  </r>
  <r>
    <x v="1120"/>
    <s v="Sky Holdings"/>
    <s v="Energy"/>
    <s v="North"/>
    <s v="Premium"/>
    <s v="Event"/>
    <n v="20"/>
    <n v="24"/>
    <n v="26.8"/>
    <n v="8"/>
    <n v="39"/>
    <n v="4040.97"/>
    <d v="2024-09-24T00:00:00"/>
    <n v="0.64400000000000002"/>
    <x v="0"/>
    <x v="1"/>
    <n v="30"/>
    <n v="30"/>
    <n v="0"/>
    <n v="15"/>
    <n v="75"/>
  </r>
  <r>
    <x v="1121"/>
    <s v="Sky Industries"/>
    <s v="Construction"/>
    <s v="North"/>
    <s v="Basic"/>
    <s v="Partner"/>
    <n v="42"/>
    <n v="6"/>
    <n v="31.1"/>
    <n v="7"/>
    <n v="20"/>
    <n v="806.62"/>
    <d v="2024-07-21T00:00:00"/>
    <n v="0.66500000000000004"/>
    <x v="0"/>
    <x v="0"/>
    <n v="15"/>
    <n v="30"/>
    <n v="15"/>
    <n v="15"/>
    <n v="75"/>
  </r>
  <r>
    <x v="1122"/>
    <s v="Orion Holdings"/>
    <s v="Telecom"/>
    <s v="North"/>
    <s v="Standard"/>
    <s v="Outbound"/>
    <n v="38"/>
    <n v="12"/>
    <n v="66.900000000000006"/>
    <n v="5"/>
    <n v="41"/>
    <n v="2980.85"/>
    <d v="2025-04-14T00:00:00"/>
    <n v="0.25700000000000001"/>
    <x v="2"/>
    <x v="0"/>
    <n v="30"/>
    <n v="0"/>
    <n v="15"/>
    <n v="0"/>
    <n v="45"/>
  </r>
  <r>
    <x v="1123"/>
    <s v="Crest Technologies"/>
    <s v="Telecom"/>
    <s v="Central"/>
    <s v="Premium"/>
    <s v="Outbound"/>
    <n v="40"/>
    <n v="24"/>
    <n v="68.3"/>
    <n v="6"/>
    <n v="19"/>
    <n v="6569.23"/>
    <d v="2025-02-14T00:00:00"/>
    <n v="0.10299999999999999"/>
    <x v="1"/>
    <x v="0"/>
    <n v="15"/>
    <n v="0"/>
    <n v="0"/>
    <n v="15"/>
    <n v="30"/>
  </r>
  <r>
    <x v="1124"/>
    <s v="Prime Manufacturing"/>
    <s v="Logistics"/>
    <s v="West"/>
    <s v="Basic"/>
    <s v="Inbound"/>
    <n v="23"/>
    <n v="12"/>
    <n v="54.7"/>
    <n v="8"/>
    <n v="1"/>
    <n v="1140.6600000000001"/>
    <d v="2024-09-14T00:00:00"/>
    <n v="0.42599999999999999"/>
    <x v="0"/>
    <x v="0"/>
    <n v="0"/>
    <n v="15"/>
    <n v="15"/>
    <n v="15"/>
    <n v="45"/>
  </r>
  <r>
    <x v="1125"/>
    <s v="Apex Solutions"/>
    <s v="Finance"/>
    <s v="West"/>
    <s v="Premium"/>
    <s v="Inbound"/>
    <n v="26"/>
    <n v="24"/>
    <n v="76"/>
    <n v="5"/>
    <n v="13"/>
    <n v="5840.49"/>
    <d v="2025-08-18T00:00:00"/>
    <n v="4.3999999999999997E-2"/>
    <x v="1"/>
    <x v="0"/>
    <n v="0"/>
    <n v="0"/>
    <n v="0"/>
    <n v="0"/>
    <n v="0"/>
  </r>
  <r>
    <x v="1126"/>
    <s v="Pioneer Manufacturing"/>
    <s v="IT Services"/>
    <s v="East"/>
    <s v="Enterprise"/>
    <s v="Event"/>
    <n v="13"/>
    <n v="24"/>
    <n v="98.4"/>
    <n v="3"/>
    <n v="9"/>
    <n v="4649.1899999999996"/>
    <d v="2024-09-25T00:00:00"/>
    <n v="1.2E-2"/>
    <x v="1"/>
    <x v="0"/>
    <n v="0"/>
    <n v="0"/>
    <n v="0"/>
    <n v="0"/>
    <n v="0"/>
  </r>
  <r>
    <x v="1127"/>
    <s v="Green Holdings"/>
    <s v="Retail"/>
    <s v="South"/>
    <s v="Standard"/>
    <s v="Inbound"/>
    <n v="27"/>
    <n v="12"/>
    <n v="63.9"/>
    <n v="8"/>
    <n v="7"/>
    <n v="1790.94"/>
    <d v="2024-11-04T00:00:00"/>
    <n v="0.29299999999999998"/>
    <x v="2"/>
    <x v="0"/>
    <n v="0"/>
    <n v="0"/>
    <n v="15"/>
    <n v="15"/>
    <n v="30"/>
  </r>
  <r>
    <x v="1128"/>
    <s v="Quantum Services"/>
    <s v="Healthcare"/>
    <s v="North"/>
    <s v="Standard"/>
    <s v="Marketplace"/>
    <n v="23"/>
    <n v="6"/>
    <n v="47.2"/>
    <n v="4"/>
    <n v="43"/>
    <n v="2945.07"/>
    <d v="2025-07-21T00:00:00"/>
    <n v="0.63200000000000001"/>
    <x v="0"/>
    <x v="1"/>
    <n v="30"/>
    <n v="15"/>
    <n v="15"/>
    <n v="0"/>
    <n v="60"/>
  </r>
  <r>
    <x v="1129"/>
    <s v="Pioneer Systems"/>
    <s v="Manufacturing"/>
    <s v="South"/>
    <s v="Enterprise"/>
    <s v="Inbound"/>
    <n v="15"/>
    <n v="36"/>
    <n v="73.8"/>
    <n v="5"/>
    <n v="13"/>
    <n v="5468.16"/>
    <d v="2025-04-19T00:00:00"/>
    <n v="2.3E-2"/>
    <x v="1"/>
    <x v="0"/>
    <n v="0"/>
    <n v="0"/>
    <n v="0"/>
    <n v="0"/>
    <n v="0"/>
  </r>
  <r>
    <x v="1130"/>
    <s v="Apex Systems"/>
    <s v="Education"/>
    <s v="South"/>
    <s v="Premium"/>
    <s v="Partner"/>
    <n v="9"/>
    <n v="36"/>
    <n v="49.6"/>
    <n v="3"/>
    <n v="35"/>
    <n v="2751.75"/>
    <d v="2024-09-24T00:00:00"/>
    <n v="0.16200000000000001"/>
    <x v="1"/>
    <x v="0"/>
    <n v="30"/>
    <n v="15"/>
    <n v="0"/>
    <n v="0"/>
    <n v="45"/>
  </r>
  <r>
    <x v="1131"/>
    <s v="Crest Manufacturing"/>
    <s v="Retail"/>
    <s v="West"/>
    <s v="Standard"/>
    <s v="Marketplace"/>
    <n v="12"/>
    <n v="6"/>
    <n v="47.2"/>
    <n v="8"/>
    <n v="19"/>
    <n v="1943.12"/>
    <d v="2025-12-31T00:00:00"/>
    <n v="0.71099999999999997"/>
    <x v="0"/>
    <x v="0"/>
    <n v="15"/>
    <n v="15"/>
    <n v="15"/>
    <n v="15"/>
    <n v="60"/>
  </r>
  <r>
    <x v="1132"/>
    <s v="Sky Industries"/>
    <s v="IT Services"/>
    <s v="East"/>
    <s v="Standard"/>
    <s v="Marketplace"/>
    <n v="4"/>
    <n v="12"/>
    <n v="56.7"/>
    <n v="7"/>
    <n v="29"/>
    <n v="3026.48"/>
    <d v="2025-08-04T00:00:00"/>
    <n v="0.49199999999999999"/>
    <x v="0"/>
    <x v="0"/>
    <n v="15"/>
    <n v="0"/>
    <n v="15"/>
    <n v="15"/>
    <n v="45"/>
  </r>
  <r>
    <x v="1133"/>
    <s v="Omni Solutions"/>
    <s v="Manufacturing"/>
    <s v="North"/>
    <s v="Premium"/>
    <s v="Referral"/>
    <n v="23"/>
    <n v="24"/>
    <n v="62"/>
    <n v="6"/>
    <n v="77"/>
    <n v="4229.79"/>
    <d v="2024-10-04T00:00:00"/>
    <n v="0.6"/>
    <x v="0"/>
    <x v="1"/>
    <n v="30"/>
    <n v="0"/>
    <n v="0"/>
    <n v="15"/>
    <n v="45"/>
  </r>
  <r>
    <x v="1134"/>
    <s v="Vertex Manufacturing"/>
    <s v="Logistics"/>
    <s v="North"/>
    <s v="Premium"/>
    <s v="Outbound"/>
    <n v="25"/>
    <n v="24"/>
    <n v="81.099999999999994"/>
    <n v="7"/>
    <n v="10"/>
    <n v="3483.05"/>
    <d v="2025-11-17T00:00:00"/>
    <n v="3.1E-2"/>
    <x v="1"/>
    <x v="0"/>
    <n v="0"/>
    <n v="0"/>
    <n v="0"/>
    <n v="15"/>
    <n v="15"/>
  </r>
  <r>
    <x v="1135"/>
    <s v="Blue Holdings"/>
    <s v="IT Services"/>
    <s v="North"/>
    <s v="Basic"/>
    <s v="Inbound"/>
    <n v="25"/>
    <n v="3"/>
    <n v="37"/>
    <n v="7"/>
    <n v="5"/>
    <n v="1187.6300000000001"/>
    <d v="2024-10-12T00:00:00"/>
    <n v="0.52900000000000003"/>
    <x v="0"/>
    <x v="0"/>
    <n v="0"/>
    <n v="30"/>
    <n v="25"/>
    <n v="15"/>
    <n v="70"/>
  </r>
  <r>
    <x v="1136"/>
    <s v="Green Healthcare"/>
    <s v="Telecom"/>
    <s v="South"/>
    <s v="Standard"/>
    <s v="Inbound"/>
    <n v="20"/>
    <n v="24"/>
    <n v="43.8"/>
    <n v="2"/>
    <n v="12"/>
    <n v="1973.97"/>
    <d v="2026-02-08T00:00:00"/>
    <n v="0.26400000000000001"/>
    <x v="2"/>
    <x v="0"/>
    <n v="0"/>
    <n v="15"/>
    <n v="0"/>
    <n v="0"/>
    <n v="15"/>
  </r>
  <r>
    <x v="1137"/>
    <s v="Apex Healthcare"/>
    <s v="Retail"/>
    <s v="Central"/>
    <s v="Enterprise"/>
    <s v="Inbound"/>
    <n v="9"/>
    <n v="36"/>
    <n v="61.6"/>
    <n v="2"/>
    <n v="10"/>
    <n v="7691.62"/>
    <d v="2025-12-20T00:00:00"/>
    <n v="4.2999999999999997E-2"/>
    <x v="1"/>
    <x v="0"/>
    <n v="0"/>
    <n v="0"/>
    <n v="0"/>
    <n v="0"/>
    <n v="0"/>
  </r>
  <r>
    <x v="1138"/>
    <s v="Omni Manufacturing"/>
    <s v="Retail"/>
    <s v="East"/>
    <s v="Premium"/>
    <s v="Marketplace"/>
    <n v="26"/>
    <n v="12"/>
    <n v="69.900000000000006"/>
    <n v="7"/>
    <n v="6"/>
    <n v="4513.13"/>
    <d v="2024-12-15T00:00:00"/>
    <n v="0.17100000000000001"/>
    <x v="1"/>
    <x v="0"/>
    <n v="0"/>
    <n v="0"/>
    <n v="15"/>
    <n v="15"/>
    <n v="30"/>
  </r>
  <r>
    <x v="1139"/>
    <s v="Sky Holdings"/>
    <s v="Finance"/>
    <s v="West"/>
    <s v="Enterprise"/>
    <s v="Referral"/>
    <n v="39"/>
    <n v="12"/>
    <n v="59.2"/>
    <n v="11"/>
    <n v="15"/>
    <n v="11985.16"/>
    <d v="2025-06-25T00:00:00"/>
    <n v="0.307"/>
    <x v="2"/>
    <x v="0"/>
    <n v="0"/>
    <n v="0"/>
    <n v="15"/>
    <n v="30"/>
    <n v="45"/>
  </r>
  <r>
    <x v="1140"/>
    <s v="Blue Networks"/>
    <s v="Telecom"/>
    <s v="South"/>
    <s v="Premium"/>
    <s v="Inbound"/>
    <n v="43"/>
    <n v="24"/>
    <n v="64.599999999999994"/>
    <n v="4"/>
    <n v="22"/>
    <n v="6876.97"/>
    <d v="2025-03-23T00:00:00"/>
    <n v="8.2000000000000003E-2"/>
    <x v="1"/>
    <x v="1"/>
    <n v="15"/>
    <n v="0"/>
    <n v="0"/>
    <n v="0"/>
    <n v="15"/>
  </r>
  <r>
    <x v="1141"/>
    <s v="Nova Healthcare"/>
    <s v="Healthcare"/>
    <s v="South"/>
    <s v="Enterprise"/>
    <s v="Referral"/>
    <n v="9"/>
    <n v="12"/>
    <n v="89.9"/>
    <n v="5"/>
    <n v="5"/>
    <n v="10285.530000000001"/>
    <d v="2025-10-15T00:00:00"/>
    <n v="5.8999999999999997E-2"/>
    <x v="1"/>
    <x v="0"/>
    <n v="0"/>
    <n v="0"/>
    <n v="15"/>
    <n v="0"/>
    <n v="15"/>
  </r>
  <r>
    <x v="1142"/>
    <s v="Omni Logistics"/>
    <s v="Logistics"/>
    <s v="North"/>
    <s v="Basic"/>
    <s v="Event"/>
    <n v="4"/>
    <n v="3"/>
    <n v="41.5"/>
    <n v="4"/>
    <n v="17"/>
    <n v="930.78"/>
    <d v="2025-11-17T00:00:00"/>
    <n v="0.61699999999999999"/>
    <x v="0"/>
    <x v="1"/>
    <n v="15"/>
    <n v="15"/>
    <n v="25"/>
    <n v="0"/>
    <n v="55"/>
  </r>
  <r>
    <x v="1143"/>
    <s v="Blue Technologies"/>
    <s v="Finance"/>
    <s v="Central"/>
    <s v="Premium"/>
    <s v="Marketplace"/>
    <n v="26"/>
    <n v="24"/>
    <n v="65.099999999999994"/>
    <n v="4"/>
    <n v="22"/>
    <n v="5373.49"/>
    <d v="2025-06-01T00:00:00"/>
    <n v="5.2999999999999999E-2"/>
    <x v="1"/>
    <x v="0"/>
    <n v="15"/>
    <n v="0"/>
    <n v="0"/>
    <n v="0"/>
    <n v="15"/>
  </r>
  <r>
    <x v="1144"/>
    <s v="Blue Manufacturing"/>
    <s v="Manufacturing"/>
    <s v="West"/>
    <s v="Basic"/>
    <s v="Inbound"/>
    <n v="14"/>
    <n v="6"/>
    <n v="35.6"/>
    <n v="5"/>
    <n v="8"/>
    <n v="857.25"/>
    <d v="2025-04-07T00:00:00"/>
    <n v="0.69399999999999995"/>
    <x v="0"/>
    <x v="0"/>
    <n v="0"/>
    <n v="30"/>
    <n v="15"/>
    <n v="0"/>
    <n v="45"/>
  </r>
  <r>
    <x v="1145"/>
    <s v="Prime Labs"/>
    <s v="Telecom"/>
    <s v="North"/>
    <s v="Premium"/>
    <s v="Referral"/>
    <n v="3"/>
    <n v="24"/>
    <n v="54.6"/>
    <n v="5"/>
    <n v="5"/>
    <n v="4308.8"/>
    <d v="2024-10-31T00:00:00"/>
    <n v="0.23499999999999999"/>
    <x v="2"/>
    <x v="0"/>
    <n v="0"/>
    <n v="15"/>
    <n v="0"/>
    <n v="0"/>
    <n v="15"/>
  </r>
  <r>
    <x v="1146"/>
    <s v="Nova Industries"/>
    <s v="Education"/>
    <s v="East"/>
    <s v="Standard"/>
    <s v="Partner"/>
    <n v="30"/>
    <n v="12"/>
    <n v="37.700000000000003"/>
    <n v="9"/>
    <n v="28"/>
    <n v="2094.98"/>
    <d v="2025-12-15T00:00:00"/>
    <n v="0.59099999999999997"/>
    <x v="0"/>
    <x v="0"/>
    <n v="15"/>
    <n v="30"/>
    <n v="15"/>
    <n v="15"/>
    <n v="75"/>
  </r>
  <r>
    <x v="1147"/>
    <s v="Orion Systems"/>
    <s v="Logistics"/>
    <s v="East"/>
    <s v="Standard"/>
    <s v="Partner"/>
    <n v="17"/>
    <n v="12"/>
    <n v="50.7"/>
    <n v="14"/>
    <n v="7"/>
    <n v="2861.8"/>
    <d v="2025-05-14T00:00:00"/>
    <n v="0.67900000000000005"/>
    <x v="0"/>
    <x v="0"/>
    <n v="0"/>
    <n v="15"/>
    <n v="15"/>
    <n v="30"/>
    <n v="60"/>
  </r>
  <r>
    <x v="1148"/>
    <s v="Sky Logistics"/>
    <s v="Telecom"/>
    <s v="East"/>
    <s v="Enterprise"/>
    <s v="Outbound"/>
    <n v="12"/>
    <n v="48"/>
    <n v="80.3"/>
    <n v="3"/>
    <n v="6"/>
    <n v="10233.84"/>
    <d v="2024-04-16T00:00:00"/>
    <n v="1.2999999999999999E-2"/>
    <x v="1"/>
    <x v="0"/>
    <n v="0"/>
    <n v="0"/>
    <n v="0"/>
    <n v="0"/>
    <n v="0"/>
  </r>
  <r>
    <x v="1149"/>
    <s v="Green Logistics"/>
    <s v="Telecom"/>
    <s v="Central"/>
    <s v="Enterprise"/>
    <s v="Event"/>
    <n v="25"/>
    <n v="24"/>
    <n v="88.4"/>
    <n v="10"/>
    <n v="3"/>
    <n v="8640.3700000000008"/>
    <d v="2025-06-29T00:00:00"/>
    <n v="1.9E-2"/>
    <x v="1"/>
    <x v="1"/>
    <n v="0"/>
    <n v="0"/>
    <n v="0"/>
    <n v="15"/>
    <n v="15"/>
  </r>
  <r>
    <x v="1150"/>
    <s v="Nova Enterprises"/>
    <s v="Logistics"/>
    <s v="East"/>
    <s v="Basic"/>
    <s v="Marketplace"/>
    <n v="14"/>
    <n v="6"/>
    <n v="39.1"/>
    <n v="10"/>
    <n v="12"/>
    <n v="1196.44"/>
    <d v="2024-07-31T00:00:00"/>
    <n v="0.63"/>
    <x v="0"/>
    <x v="0"/>
    <n v="0"/>
    <n v="30"/>
    <n v="15"/>
    <n v="15"/>
    <n v="60"/>
  </r>
  <r>
    <x v="1151"/>
    <s v="Prime Services"/>
    <s v="Telecom"/>
    <s v="East"/>
    <s v="Premium"/>
    <s v="Inbound"/>
    <n v="7"/>
    <n v="36"/>
    <n v="83.2"/>
    <n v="5"/>
    <n v="32"/>
    <n v="5470.64"/>
    <d v="2024-06-09T00:00:00"/>
    <n v="2.4E-2"/>
    <x v="1"/>
    <x v="0"/>
    <n v="30"/>
    <n v="0"/>
    <n v="0"/>
    <n v="0"/>
    <n v="30"/>
  </r>
  <r>
    <x v="1152"/>
    <s v="Sky Labs"/>
    <s v="Logistics"/>
    <s v="North"/>
    <s v="Standard"/>
    <s v="Inbound"/>
    <n v="3"/>
    <n v="12"/>
    <n v="72.3"/>
    <n v="6"/>
    <n v="4"/>
    <n v="1775.23"/>
    <d v="2026-02-15T00:00:00"/>
    <n v="0.20799999999999999"/>
    <x v="2"/>
    <x v="0"/>
    <n v="0"/>
    <n v="0"/>
    <n v="15"/>
    <n v="15"/>
    <n v="30"/>
  </r>
  <r>
    <x v="1153"/>
    <s v="Crest Enterprises"/>
    <s v="Logistics"/>
    <s v="North"/>
    <s v="Standard"/>
    <s v="Outbound"/>
    <n v="15"/>
    <n v="12"/>
    <n v="62.5"/>
    <n v="7"/>
    <n v="18"/>
    <n v="3143.5"/>
    <d v="2025-12-12T00:00:00"/>
    <n v="0.27600000000000002"/>
    <x v="2"/>
    <x v="0"/>
    <n v="15"/>
    <n v="0"/>
    <n v="15"/>
    <n v="15"/>
    <n v="45"/>
  </r>
  <r>
    <x v="1154"/>
    <s v="Orion Networks"/>
    <s v="Finance"/>
    <s v="North"/>
    <s v="Enterprise"/>
    <s v="Inbound"/>
    <n v="32"/>
    <n v="24"/>
    <n v="90.7"/>
    <n v="1"/>
    <n v="22"/>
    <n v="10689.37"/>
    <d v="2025-08-11T00:00:00"/>
    <n v="1.9E-2"/>
    <x v="1"/>
    <x v="0"/>
    <n v="15"/>
    <n v="0"/>
    <n v="0"/>
    <n v="0"/>
    <n v="15"/>
  </r>
  <r>
    <x v="1155"/>
    <s v="Vertex Solutions"/>
    <s v="Education"/>
    <s v="North"/>
    <s v="Standard"/>
    <s v="Inbound"/>
    <n v="25"/>
    <n v="12"/>
    <n v="36.1"/>
    <n v="6"/>
    <n v="30"/>
    <n v="1281.1099999999999"/>
    <d v="2025-04-30T00:00:00"/>
    <n v="0.57899999999999996"/>
    <x v="0"/>
    <x v="0"/>
    <n v="15"/>
    <n v="30"/>
    <n v="15"/>
    <n v="15"/>
    <n v="75"/>
  </r>
  <r>
    <x v="1156"/>
    <s v="Omni Solutions"/>
    <s v="IT Services"/>
    <s v="West"/>
    <s v="Enterprise"/>
    <s v="Outbound"/>
    <n v="40"/>
    <n v="36"/>
    <n v="64.2"/>
    <n v="10"/>
    <n v="15"/>
    <n v="9495.73"/>
    <d v="2024-12-04T00:00:00"/>
    <n v="5.8000000000000003E-2"/>
    <x v="1"/>
    <x v="0"/>
    <n v="0"/>
    <n v="0"/>
    <n v="0"/>
    <n v="15"/>
    <n v="15"/>
  </r>
  <r>
    <x v="1157"/>
    <s v="Sky Systems"/>
    <s v="Energy"/>
    <s v="West"/>
    <s v="Basic"/>
    <s v="Referral"/>
    <n v="40"/>
    <n v="6"/>
    <n v="40.200000000000003"/>
    <n v="4"/>
    <n v="13"/>
    <n v="1685.29"/>
    <d v="2024-10-14T00:00:00"/>
    <n v="0.501"/>
    <x v="0"/>
    <x v="0"/>
    <n v="0"/>
    <n v="15"/>
    <n v="15"/>
    <n v="0"/>
    <n v="30"/>
  </r>
  <r>
    <x v="1158"/>
    <s v="Orion Networks"/>
    <s v="Telecom"/>
    <s v="North"/>
    <s v="Premium"/>
    <s v="Outbound"/>
    <n v="5"/>
    <n v="36"/>
    <n v="50.9"/>
    <n v="10"/>
    <n v="11"/>
    <n v="7196.04"/>
    <d v="2024-10-29T00:00:00"/>
    <n v="0.23599999999999999"/>
    <x v="2"/>
    <x v="0"/>
    <n v="0"/>
    <n v="15"/>
    <n v="0"/>
    <n v="15"/>
    <n v="30"/>
  </r>
  <r>
    <x v="1159"/>
    <s v="Nova Manufacturing"/>
    <s v="IT Services"/>
    <s v="West"/>
    <s v="Premium"/>
    <s v="Referral"/>
    <n v="1"/>
    <n v="12"/>
    <n v="64.5"/>
    <n v="15"/>
    <n v="6"/>
    <n v="4072.96"/>
    <d v="2025-01-22T00:00:00"/>
    <n v="0.34100000000000003"/>
    <x v="2"/>
    <x v="0"/>
    <n v="0"/>
    <n v="0"/>
    <n v="15"/>
    <n v="30"/>
    <n v="45"/>
  </r>
  <r>
    <x v="1160"/>
    <s v="Blue Manufacturing"/>
    <s v="Telecom"/>
    <s v="North"/>
    <s v="Standard"/>
    <s v="Inbound"/>
    <n v="12"/>
    <n v="6"/>
    <n v="64.3"/>
    <n v="3"/>
    <n v="5"/>
    <n v="3073.35"/>
    <d v="2024-11-02T00:00:00"/>
    <n v="0.14199999999999999"/>
    <x v="1"/>
    <x v="1"/>
    <n v="0"/>
    <n v="0"/>
    <n v="15"/>
    <n v="0"/>
    <n v="15"/>
  </r>
  <r>
    <x v="1161"/>
    <s v="Blue Services"/>
    <s v="IT Services"/>
    <s v="South"/>
    <s v="Standard"/>
    <s v="Inbound"/>
    <n v="9"/>
    <n v="6"/>
    <n v="73"/>
    <n v="1"/>
    <n v="46"/>
    <n v="3110.15"/>
    <d v="2024-08-09T00:00:00"/>
    <n v="0.41599999999999998"/>
    <x v="0"/>
    <x v="0"/>
    <n v="30"/>
    <n v="0"/>
    <n v="15"/>
    <n v="0"/>
    <n v="45"/>
  </r>
  <r>
    <x v="1162"/>
    <s v="Nova Logistics"/>
    <s v="Healthcare"/>
    <s v="South"/>
    <s v="Enterprise"/>
    <s v="Inbound"/>
    <n v="47"/>
    <n v="36"/>
    <n v="70.900000000000006"/>
    <n v="6"/>
    <n v="21"/>
    <n v="9728.69"/>
    <d v="2025-12-23T00:00:00"/>
    <n v="3.2000000000000001E-2"/>
    <x v="1"/>
    <x v="0"/>
    <n v="15"/>
    <n v="0"/>
    <n v="0"/>
    <n v="15"/>
    <n v="30"/>
  </r>
  <r>
    <x v="1163"/>
    <s v="Quantum Enterprises"/>
    <s v="Education"/>
    <s v="South"/>
    <s v="Premium"/>
    <s v="Inbound"/>
    <n v="11"/>
    <n v="12"/>
    <n v="52.2"/>
    <n v="3"/>
    <n v="11"/>
    <n v="3416.36"/>
    <d v="2025-09-02T00:00:00"/>
    <n v="0.26100000000000001"/>
    <x v="2"/>
    <x v="1"/>
    <n v="0"/>
    <n v="15"/>
    <n v="15"/>
    <n v="0"/>
    <n v="30"/>
  </r>
  <r>
    <x v="1164"/>
    <s v="Prime Systems"/>
    <s v="Manufacturing"/>
    <s v="South"/>
    <s v="Standard"/>
    <s v="Inbound"/>
    <n v="10"/>
    <n v="12"/>
    <n v="54.8"/>
    <n v="7"/>
    <n v="6"/>
    <n v="2380.19"/>
    <d v="2025-06-09T00:00:00"/>
    <n v="0.39700000000000002"/>
    <x v="0"/>
    <x v="1"/>
    <n v="0"/>
    <n v="15"/>
    <n v="15"/>
    <n v="15"/>
    <n v="45"/>
  </r>
  <r>
    <x v="1165"/>
    <s v="Orion Services"/>
    <s v="Telecom"/>
    <s v="East"/>
    <s v="Standard"/>
    <s v="Event"/>
    <n v="13"/>
    <n v="12"/>
    <n v="42.1"/>
    <n v="5"/>
    <n v="9"/>
    <n v="2433.21"/>
    <d v="2025-01-15T00:00:00"/>
    <n v="0.34100000000000003"/>
    <x v="2"/>
    <x v="0"/>
    <n v="0"/>
    <n v="15"/>
    <n v="15"/>
    <n v="0"/>
    <n v="30"/>
  </r>
  <r>
    <x v="1166"/>
    <s v="Orion Manufacturing"/>
    <s v="Telecom"/>
    <s v="South"/>
    <s v="Basic"/>
    <s v="Inbound"/>
    <n v="19"/>
    <n v="6"/>
    <n v="37.9"/>
    <n v="4"/>
    <n v="52"/>
    <n v="1435.06"/>
    <d v="2025-10-06T00:00:00"/>
    <n v="0.70299999999999996"/>
    <x v="0"/>
    <x v="1"/>
    <n v="30"/>
    <n v="30"/>
    <n v="15"/>
    <n v="0"/>
    <n v="75"/>
  </r>
  <r>
    <x v="1167"/>
    <s v="Omni Holdings"/>
    <s v="Finance"/>
    <s v="Central"/>
    <s v="Basic"/>
    <s v="Marketplace"/>
    <n v="34"/>
    <n v="6"/>
    <n v="38.9"/>
    <n v="10"/>
    <n v="16"/>
    <n v="1615.73"/>
    <d v="2024-06-23T00:00:00"/>
    <n v="0.64900000000000002"/>
    <x v="0"/>
    <x v="1"/>
    <n v="15"/>
    <n v="30"/>
    <n v="15"/>
    <n v="15"/>
    <n v="75"/>
  </r>
  <r>
    <x v="1168"/>
    <s v="Quantum Labs"/>
    <s v="IT Services"/>
    <s v="North"/>
    <s v="Standard"/>
    <s v="Inbound"/>
    <n v="14"/>
    <n v="24"/>
    <n v="55.7"/>
    <n v="6"/>
    <n v="17"/>
    <n v="2089.04"/>
    <d v="2024-06-07T00:00:00"/>
    <n v="0.41199999999999998"/>
    <x v="0"/>
    <x v="0"/>
    <n v="15"/>
    <n v="0"/>
    <n v="0"/>
    <n v="15"/>
    <n v="30"/>
  </r>
  <r>
    <x v="1169"/>
    <s v="Nova Labs"/>
    <s v="Manufacturing"/>
    <s v="North"/>
    <s v="Basic"/>
    <s v="Inbound"/>
    <n v="19"/>
    <n v="6"/>
    <n v="37.1"/>
    <n v="11"/>
    <n v="11"/>
    <n v="1374.54"/>
    <d v="2026-01-23T00:00:00"/>
    <n v="0.72899999999999998"/>
    <x v="0"/>
    <x v="1"/>
    <n v="0"/>
    <n v="30"/>
    <n v="15"/>
    <n v="30"/>
    <n v="75"/>
  </r>
  <r>
    <x v="1170"/>
    <s v="Omni Labs"/>
    <s v="Finance"/>
    <s v="North"/>
    <s v="Enterprise"/>
    <s v="Referral"/>
    <n v="15"/>
    <n v="48"/>
    <n v="66"/>
    <n v="10"/>
    <n v="29"/>
    <n v="9965.0400000000009"/>
    <d v="2026-01-14T00:00:00"/>
    <n v="5.5E-2"/>
    <x v="1"/>
    <x v="0"/>
    <n v="15"/>
    <n v="0"/>
    <n v="0"/>
    <n v="15"/>
    <n v="30"/>
  </r>
  <r>
    <x v="1171"/>
    <s v="Sky Industries"/>
    <s v="Construction"/>
    <s v="East"/>
    <s v="Premium"/>
    <s v="Inbound"/>
    <n v="22"/>
    <n v="24"/>
    <n v="50.3"/>
    <n v="11"/>
    <n v="3"/>
    <n v="3740.51"/>
    <d v="2025-06-28T00:00:00"/>
    <n v="0.20799999999999999"/>
    <x v="2"/>
    <x v="0"/>
    <n v="0"/>
    <n v="15"/>
    <n v="0"/>
    <n v="30"/>
    <n v="45"/>
  </r>
  <r>
    <x v="1172"/>
    <s v="Blue Logistics"/>
    <s v="Logistics"/>
    <s v="North"/>
    <s v="Enterprise"/>
    <s v="Event"/>
    <n v="27"/>
    <n v="12"/>
    <n v="66"/>
    <n v="3"/>
    <n v="7"/>
    <n v="7085.19"/>
    <d v="2025-01-31T00:00:00"/>
    <n v="0.114"/>
    <x v="1"/>
    <x v="0"/>
    <n v="0"/>
    <n v="0"/>
    <n v="15"/>
    <n v="0"/>
    <n v="15"/>
  </r>
  <r>
    <x v="1173"/>
    <s v="Crest Holdings"/>
    <s v="Manufacturing"/>
    <s v="West"/>
    <s v="Premium"/>
    <s v="Marketplace"/>
    <n v="17"/>
    <n v="12"/>
    <n v="43.6"/>
    <n v="4"/>
    <n v="20"/>
    <n v="3205.7"/>
    <d v="2025-12-07T00:00:00"/>
    <n v="0.3"/>
    <x v="2"/>
    <x v="1"/>
    <n v="15"/>
    <n v="15"/>
    <n v="15"/>
    <n v="0"/>
    <n v="45"/>
  </r>
  <r>
    <x v="1174"/>
    <s v="Sky Logistics"/>
    <s v="Logistics"/>
    <s v="East"/>
    <s v="Enterprise"/>
    <s v="Marketplace"/>
    <n v="17"/>
    <n v="48"/>
    <n v="79.099999999999994"/>
    <n v="2"/>
    <n v="29"/>
    <n v="5097.9799999999996"/>
    <d v="2025-08-20T00:00:00"/>
    <n v="4.8000000000000001E-2"/>
    <x v="1"/>
    <x v="0"/>
    <n v="15"/>
    <n v="0"/>
    <n v="0"/>
    <n v="0"/>
    <n v="15"/>
  </r>
  <r>
    <x v="1175"/>
    <s v="Omni Healthcare"/>
    <s v="Finance"/>
    <s v="East"/>
    <s v="Premium"/>
    <s v="Outbound"/>
    <n v="19"/>
    <n v="24"/>
    <n v="76.7"/>
    <n v="5"/>
    <n v="9"/>
    <n v="3417.94"/>
    <d v="2025-09-10T00:00:00"/>
    <n v="0.04"/>
    <x v="1"/>
    <x v="0"/>
    <n v="0"/>
    <n v="0"/>
    <n v="0"/>
    <n v="0"/>
    <n v="0"/>
  </r>
  <r>
    <x v="1176"/>
    <s v="Nova Solutions"/>
    <s v="Education"/>
    <s v="East"/>
    <s v="Premium"/>
    <s v="Inbound"/>
    <n v="13"/>
    <n v="12"/>
    <n v="69.599999999999994"/>
    <n v="6"/>
    <n v="24"/>
    <n v="2570.75"/>
    <d v="2025-06-15T00:00:00"/>
    <n v="0.20300000000000001"/>
    <x v="2"/>
    <x v="0"/>
    <n v="15"/>
    <n v="0"/>
    <n v="15"/>
    <n v="15"/>
    <n v="45"/>
  </r>
  <r>
    <x v="1177"/>
    <s v="Prime Technologies"/>
    <s v="IT Services"/>
    <s v="North"/>
    <s v="Enterprise"/>
    <s v="Inbound"/>
    <n v="38"/>
    <n v="36"/>
    <n v="74.900000000000006"/>
    <n v="5"/>
    <n v="28"/>
    <n v="10284.92"/>
    <d v="2025-12-30T00:00:00"/>
    <n v="6.7000000000000004E-2"/>
    <x v="1"/>
    <x v="0"/>
    <n v="15"/>
    <n v="0"/>
    <n v="0"/>
    <n v="0"/>
    <n v="15"/>
  </r>
  <r>
    <x v="1178"/>
    <s v="Orion Services"/>
    <s v="Education"/>
    <s v="North"/>
    <s v="Premium"/>
    <s v="Inbound"/>
    <n v="30"/>
    <n v="24"/>
    <n v="50.3"/>
    <n v="6"/>
    <n v="25"/>
    <n v="1837.98"/>
    <d v="2024-10-11T00:00:00"/>
    <n v="0.26300000000000001"/>
    <x v="2"/>
    <x v="0"/>
    <n v="15"/>
    <n v="15"/>
    <n v="0"/>
    <n v="15"/>
    <n v="45"/>
  </r>
  <r>
    <x v="1179"/>
    <s v="Sky Logistics"/>
    <s v="Finance"/>
    <s v="South"/>
    <s v="Basic"/>
    <s v="Referral"/>
    <n v="9"/>
    <n v="6"/>
    <n v="47.9"/>
    <n v="2"/>
    <n v="7"/>
    <n v="1452.23"/>
    <d v="2024-09-08T00:00:00"/>
    <n v="0.57499999999999996"/>
    <x v="0"/>
    <x v="0"/>
    <n v="0"/>
    <n v="15"/>
    <n v="15"/>
    <n v="0"/>
    <n v="30"/>
  </r>
  <r>
    <x v="1180"/>
    <s v="Green Technologies"/>
    <s v="Construction"/>
    <s v="East"/>
    <s v="Premium"/>
    <s v="Event"/>
    <n v="7"/>
    <n v="12"/>
    <n v="66.7"/>
    <n v="4"/>
    <n v="37"/>
    <n v="2755.46"/>
    <d v="2025-05-01T00:00:00"/>
    <n v="0.47899999999999998"/>
    <x v="0"/>
    <x v="0"/>
    <n v="30"/>
    <n v="0"/>
    <n v="15"/>
    <n v="0"/>
    <n v="45"/>
  </r>
  <r>
    <x v="1181"/>
    <s v="Crest Solutions"/>
    <s v="Healthcare"/>
    <s v="North"/>
    <s v="Enterprise"/>
    <s v="Marketplace"/>
    <n v="30"/>
    <n v="36"/>
    <n v="76.599999999999994"/>
    <n v="6"/>
    <n v="19"/>
    <n v="10013.950000000001"/>
    <d v="2024-11-08T00:00:00"/>
    <n v="4.2999999999999997E-2"/>
    <x v="1"/>
    <x v="0"/>
    <n v="15"/>
    <n v="0"/>
    <n v="0"/>
    <n v="15"/>
    <n v="30"/>
  </r>
  <r>
    <x v="1182"/>
    <s v="Omni Holdings"/>
    <s v="Logistics"/>
    <s v="North"/>
    <s v="Premium"/>
    <s v="Inbound"/>
    <n v="27"/>
    <n v="12"/>
    <n v="85.9"/>
    <n v="2"/>
    <n v="26"/>
    <n v="6208.1"/>
    <d v="2024-04-08T00:00:00"/>
    <n v="4.5999999999999999E-2"/>
    <x v="1"/>
    <x v="0"/>
    <n v="15"/>
    <n v="0"/>
    <n v="15"/>
    <n v="0"/>
    <n v="30"/>
  </r>
  <r>
    <x v="1183"/>
    <s v="Pioneer Solutions"/>
    <s v="Energy"/>
    <s v="Central"/>
    <s v="Premium"/>
    <s v="Outbound"/>
    <n v="47"/>
    <n v="12"/>
    <n v="60.7"/>
    <n v="4"/>
    <n v="25"/>
    <n v="4829.32"/>
    <d v="2026-01-29T00:00:00"/>
    <n v="0.152"/>
    <x v="1"/>
    <x v="1"/>
    <n v="15"/>
    <n v="0"/>
    <n v="15"/>
    <n v="0"/>
    <n v="30"/>
  </r>
  <r>
    <x v="1184"/>
    <s v="Sky Networks"/>
    <s v="IT Services"/>
    <s v="North"/>
    <s v="Premium"/>
    <s v="Referral"/>
    <n v="29"/>
    <n v="12"/>
    <n v="64.900000000000006"/>
    <n v="4"/>
    <n v="41"/>
    <n v="5758.68"/>
    <d v="2025-12-17T00:00:00"/>
    <n v="0.214"/>
    <x v="2"/>
    <x v="0"/>
    <n v="30"/>
    <n v="0"/>
    <n v="15"/>
    <n v="0"/>
    <n v="45"/>
  </r>
  <r>
    <x v="1185"/>
    <s v="Pioneer Logistics"/>
    <s v="Energy"/>
    <s v="West"/>
    <s v="Enterprise"/>
    <s v="Partner"/>
    <n v="22"/>
    <n v="24"/>
    <n v="66.2"/>
    <n v="3"/>
    <n v="14"/>
    <n v="9831.27"/>
    <d v="2024-03-05T00:00:00"/>
    <n v="5.6000000000000001E-2"/>
    <x v="1"/>
    <x v="0"/>
    <n v="0"/>
    <n v="0"/>
    <n v="0"/>
    <n v="0"/>
    <n v="0"/>
  </r>
  <r>
    <x v="1186"/>
    <s v="Blue Systems"/>
    <s v="Logistics"/>
    <s v="West"/>
    <s v="Basic"/>
    <s v="Outbound"/>
    <n v="33"/>
    <n v="6"/>
    <n v="19.3"/>
    <n v="4"/>
    <n v="20"/>
    <n v="843.12"/>
    <d v="2025-11-21T00:00:00"/>
    <n v="0.67100000000000004"/>
    <x v="0"/>
    <x v="0"/>
    <n v="15"/>
    <n v="30"/>
    <n v="15"/>
    <n v="0"/>
    <n v="60"/>
  </r>
  <r>
    <x v="1187"/>
    <s v="Quantum Manufacturing"/>
    <s v="IT Services"/>
    <s v="South"/>
    <s v="Premium"/>
    <s v="Marketplace"/>
    <n v="33"/>
    <n v="12"/>
    <n v="75.900000000000006"/>
    <n v="2"/>
    <n v="43"/>
    <n v="5603.37"/>
    <d v="2025-03-11T00:00:00"/>
    <n v="0.13700000000000001"/>
    <x v="1"/>
    <x v="0"/>
    <n v="30"/>
    <n v="0"/>
    <n v="15"/>
    <n v="0"/>
    <n v="45"/>
  </r>
  <r>
    <x v="1188"/>
    <s v="Crest Systems"/>
    <s v="Healthcare"/>
    <s v="North"/>
    <s v="Standard"/>
    <s v="Partner"/>
    <n v="23"/>
    <n v="12"/>
    <n v="50.7"/>
    <n v="5"/>
    <n v="2"/>
    <n v="2851.59"/>
    <d v="2025-03-01T00:00:00"/>
    <n v="0.32400000000000001"/>
    <x v="2"/>
    <x v="0"/>
    <n v="0"/>
    <n v="15"/>
    <n v="15"/>
    <n v="0"/>
    <n v="30"/>
  </r>
  <r>
    <x v="1189"/>
    <s v="Omni Technologies"/>
    <s v="Logistics"/>
    <s v="North"/>
    <s v="Premium"/>
    <s v="Inbound"/>
    <n v="27"/>
    <n v="36"/>
    <n v="71.099999999999994"/>
    <n v="3"/>
    <n v="41"/>
    <n v="4361.13"/>
    <d v="2024-06-28T00:00:00"/>
    <n v="0.10100000000000001"/>
    <x v="1"/>
    <x v="0"/>
    <n v="30"/>
    <n v="0"/>
    <n v="0"/>
    <n v="0"/>
    <n v="30"/>
  </r>
  <r>
    <x v="1190"/>
    <s v="Quantum Industries"/>
    <s v="IT Services"/>
    <s v="West"/>
    <s v="Premium"/>
    <s v="Inbound"/>
    <n v="38"/>
    <n v="12"/>
    <n v="90.1"/>
    <n v="3"/>
    <n v="6"/>
    <n v="4755.82"/>
    <d v="2024-07-19T00:00:00"/>
    <n v="1.7999999999999999E-2"/>
    <x v="1"/>
    <x v="0"/>
    <n v="0"/>
    <n v="0"/>
    <n v="15"/>
    <n v="0"/>
    <n v="15"/>
  </r>
  <r>
    <x v="1191"/>
    <s v="Nova Logistics"/>
    <s v="Finance"/>
    <s v="East"/>
    <s v="Basic"/>
    <s v="Referral"/>
    <n v="38"/>
    <n v="6"/>
    <n v="34.299999999999997"/>
    <n v="8"/>
    <n v="26"/>
    <n v="1221.21"/>
    <d v="2024-09-19T00:00:00"/>
    <n v="0.753"/>
    <x v="0"/>
    <x v="1"/>
    <n v="15"/>
    <n v="30"/>
    <n v="15"/>
    <n v="15"/>
    <n v="75"/>
  </r>
  <r>
    <x v="1192"/>
    <s v="Omni Enterprises"/>
    <s v="Healthcare"/>
    <s v="West"/>
    <s v="Basic"/>
    <s v="Marketplace"/>
    <n v="12"/>
    <n v="6"/>
    <n v="8.9"/>
    <n v="9"/>
    <n v="13"/>
    <n v="1369.99"/>
    <d v="2025-04-07T00:00:00"/>
    <n v="0.82599999999999996"/>
    <x v="0"/>
    <x v="1"/>
    <n v="0"/>
    <n v="30"/>
    <n v="15"/>
    <n v="15"/>
    <n v="60"/>
  </r>
  <r>
    <x v="1193"/>
    <s v="Omni Systems"/>
    <s v="Logistics"/>
    <s v="Central"/>
    <s v="Premium"/>
    <s v="Inbound"/>
    <n v="37"/>
    <n v="24"/>
    <n v="70.8"/>
    <n v="4"/>
    <n v="3"/>
    <n v="5262.51"/>
    <d v="2025-02-13T00:00:00"/>
    <n v="4.3999999999999997E-2"/>
    <x v="1"/>
    <x v="0"/>
    <n v="0"/>
    <n v="0"/>
    <n v="0"/>
    <n v="0"/>
    <n v="0"/>
  </r>
  <r>
    <x v="1194"/>
    <s v="Blue Services"/>
    <s v="IT Services"/>
    <s v="West"/>
    <s v="Basic"/>
    <s v="Marketplace"/>
    <n v="37"/>
    <n v="12"/>
    <n v="43"/>
    <n v="13"/>
    <n v="26"/>
    <n v="1089.78"/>
    <d v="2024-09-15T00:00:00"/>
    <n v="0.61399999999999999"/>
    <x v="0"/>
    <x v="0"/>
    <n v="15"/>
    <n v="15"/>
    <n v="15"/>
    <n v="30"/>
    <n v="75"/>
  </r>
  <r>
    <x v="1195"/>
    <s v="Vertex Holdings"/>
    <s v="Telecom"/>
    <s v="North"/>
    <s v="Standard"/>
    <s v="Inbound"/>
    <n v="31"/>
    <n v="6"/>
    <n v="46.2"/>
    <n v="3"/>
    <n v="13"/>
    <n v="2590.75"/>
    <d v="2025-10-07T00:00:00"/>
    <n v="0.29899999999999999"/>
    <x v="2"/>
    <x v="0"/>
    <n v="0"/>
    <n v="15"/>
    <n v="15"/>
    <n v="0"/>
    <n v="30"/>
  </r>
  <r>
    <x v="1196"/>
    <s v="Quantum Enterprises"/>
    <s v="Construction"/>
    <s v="South"/>
    <s v="Enterprise"/>
    <s v="Partner"/>
    <n v="18"/>
    <n v="48"/>
    <n v="73.8"/>
    <n v="5"/>
    <n v="47"/>
    <n v="6425.78"/>
    <d v="2024-11-09T00:00:00"/>
    <n v="0.04"/>
    <x v="1"/>
    <x v="0"/>
    <n v="30"/>
    <n v="0"/>
    <n v="0"/>
    <n v="0"/>
    <n v="30"/>
  </r>
  <r>
    <x v="1197"/>
    <s v="Nova Enterprises"/>
    <s v="Construction"/>
    <s v="West"/>
    <s v="Standard"/>
    <s v="Referral"/>
    <n v="14"/>
    <n v="12"/>
    <n v="56.4"/>
    <n v="1"/>
    <n v="27"/>
    <n v="2255.6999999999998"/>
    <d v="2024-07-19T00:00:00"/>
    <n v="0.34799999999999998"/>
    <x v="2"/>
    <x v="0"/>
    <n v="15"/>
    <n v="0"/>
    <n v="15"/>
    <n v="0"/>
    <n v="30"/>
  </r>
  <r>
    <x v="1198"/>
    <s v="Vertex Manufacturing"/>
    <s v="Education"/>
    <s v="North"/>
    <s v="Standard"/>
    <s v="Inbound"/>
    <n v="20"/>
    <n v="12"/>
    <n v="36.6"/>
    <n v="8"/>
    <n v="17"/>
    <n v="2468.29"/>
    <d v="2024-12-24T00:00:00"/>
    <n v="0.51900000000000002"/>
    <x v="0"/>
    <x v="1"/>
    <n v="15"/>
    <n v="30"/>
    <n v="15"/>
    <n v="15"/>
    <n v="75"/>
  </r>
  <r>
    <x v="1199"/>
    <s v="Quantum Enterprises"/>
    <s v="IT Services"/>
    <s v="North"/>
    <s v="Enterprise"/>
    <s v="Partner"/>
    <n v="21"/>
    <n v="12"/>
    <n v="74.400000000000006"/>
    <n v="8"/>
    <n v="13"/>
    <n v="9777.25"/>
    <d v="2025-07-26T00:00:00"/>
    <n v="0.126"/>
    <x v="1"/>
    <x v="0"/>
    <n v="0"/>
    <n v="0"/>
    <n v="15"/>
    <n v="15"/>
    <n v="30"/>
  </r>
  <r>
    <x v="1200"/>
    <s v="Omni Manufacturing"/>
    <s v="Education"/>
    <s v="West"/>
    <s v="Standard"/>
    <s v="Partner"/>
    <n v="45"/>
    <n v="6"/>
    <n v="65.7"/>
    <n v="2"/>
    <n v="15"/>
    <n v="2975.19"/>
    <d v="2024-10-20T00:00:00"/>
    <n v="0.108"/>
    <x v="1"/>
    <x v="0"/>
    <n v="0"/>
    <n v="0"/>
    <n v="15"/>
    <n v="0"/>
    <n v="15"/>
  </r>
  <r>
    <x v="1201"/>
    <s v="Prime Healthcare"/>
    <s v="IT Services"/>
    <s v="South"/>
    <s v="Standard"/>
    <s v="Partner"/>
    <n v="3"/>
    <n v="12"/>
    <n v="47.3"/>
    <n v="5"/>
    <n v="23"/>
    <n v="2368.4899999999998"/>
    <d v="2024-10-16T00:00:00"/>
    <n v="0.46200000000000002"/>
    <x v="0"/>
    <x v="0"/>
    <n v="15"/>
    <n v="15"/>
    <n v="15"/>
    <n v="0"/>
    <n v="45"/>
  </r>
  <r>
    <x v="1202"/>
    <s v="Quantum Solutions"/>
    <s v="IT Services"/>
    <s v="Central"/>
    <s v="Premium"/>
    <s v="Outbound"/>
    <n v="11"/>
    <n v="36"/>
    <n v="68.8"/>
    <n v="5"/>
    <n v="4"/>
    <n v="5136.42"/>
    <d v="2024-05-21T00:00:00"/>
    <n v="4.2999999999999997E-2"/>
    <x v="1"/>
    <x v="0"/>
    <n v="0"/>
    <n v="0"/>
    <n v="0"/>
    <n v="0"/>
    <n v="0"/>
  </r>
  <r>
    <x v="1203"/>
    <s v="Quantum Manufacturing"/>
    <s v="Healthcare"/>
    <s v="East"/>
    <s v="Premium"/>
    <s v="Marketplace"/>
    <n v="26"/>
    <n v="24"/>
    <n v="32.5"/>
    <n v="4"/>
    <n v="10"/>
    <n v="3876.96"/>
    <d v="2024-05-11T00:00:00"/>
    <n v="0.20599999999999999"/>
    <x v="2"/>
    <x v="1"/>
    <n v="0"/>
    <n v="30"/>
    <n v="0"/>
    <n v="0"/>
    <n v="30"/>
  </r>
  <r>
    <x v="1204"/>
    <s v="Omni Healthcare"/>
    <s v="Retail"/>
    <s v="North"/>
    <s v="Enterprise"/>
    <s v="Marketplace"/>
    <n v="26"/>
    <n v="24"/>
    <n v="54.2"/>
    <n v="2"/>
    <n v="15"/>
    <n v="6088.07"/>
    <d v="2024-09-27T00:00:00"/>
    <n v="0.05"/>
    <x v="1"/>
    <x v="0"/>
    <n v="0"/>
    <n v="15"/>
    <n v="0"/>
    <n v="0"/>
    <n v="15"/>
  </r>
  <r>
    <x v="1205"/>
    <s v="Crest Systems"/>
    <s v="Education"/>
    <s v="Central"/>
    <s v="Enterprise"/>
    <s v="Referral"/>
    <n v="4"/>
    <n v="12"/>
    <n v="71.900000000000006"/>
    <n v="6"/>
    <n v="8"/>
    <n v="10427.709999999999"/>
    <d v="2025-08-05T00:00:00"/>
    <n v="0.187"/>
    <x v="2"/>
    <x v="0"/>
    <n v="0"/>
    <n v="0"/>
    <n v="15"/>
    <n v="15"/>
    <n v="30"/>
  </r>
  <r>
    <x v="1206"/>
    <s v="Omni Manufacturing"/>
    <s v="Logistics"/>
    <s v="South"/>
    <s v="Premium"/>
    <s v="Marketplace"/>
    <n v="29"/>
    <n v="24"/>
    <n v="79.7"/>
    <n v="11"/>
    <n v="2"/>
    <n v="3787.76"/>
    <d v="2025-03-25T00:00:00"/>
    <n v="8.1000000000000003E-2"/>
    <x v="1"/>
    <x v="0"/>
    <n v="0"/>
    <n v="0"/>
    <n v="0"/>
    <n v="30"/>
    <n v="30"/>
  </r>
  <r>
    <x v="1207"/>
    <s v="Crest Services"/>
    <s v="Retail"/>
    <s v="South"/>
    <s v="Standard"/>
    <s v="Outbound"/>
    <n v="34"/>
    <n v="12"/>
    <n v="33.700000000000003"/>
    <n v="12"/>
    <n v="19"/>
    <n v="1884.12"/>
    <d v="2025-10-21T00:00:00"/>
    <n v="0.63700000000000001"/>
    <x v="0"/>
    <x v="0"/>
    <n v="15"/>
    <n v="30"/>
    <n v="15"/>
    <n v="30"/>
    <n v="90"/>
  </r>
  <r>
    <x v="1208"/>
    <s v="Crest Holdings"/>
    <s v="Manufacturing"/>
    <s v="South"/>
    <s v="Basic"/>
    <s v="Partner"/>
    <n v="14"/>
    <n v="3"/>
    <n v="36.9"/>
    <n v="6"/>
    <n v="46"/>
    <n v="1095.22"/>
    <d v="2025-08-04T00:00:00"/>
    <n v="0.90400000000000003"/>
    <x v="0"/>
    <x v="1"/>
    <n v="30"/>
    <n v="30"/>
    <n v="25"/>
    <n v="15"/>
    <n v="100"/>
  </r>
  <r>
    <x v="1209"/>
    <s v="Crest Industries"/>
    <s v="Construction"/>
    <s v="North"/>
    <s v="Standard"/>
    <s v="Outbound"/>
    <n v="23"/>
    <n v="6"/>
    <n v="42.5"/>
    <n v="4"/>
    <n v="10"/>
    <n v="2745.88"/>
    <d v="2025-06-06T00:00:00"/>
    <n v="0.378"/>
    <x v="0"/>
    <x v="1"/>
    <n v="0"/>
    <n v="15"/>
    <n v="15"/>
    <n v="0"/>
    <n v="30"/>
  </r>
  <r>
    <x v="1210"/>
    <s v="Apex Solutions"/>
    <s v="Retail"/>
    <s v="East"/>
    <s v="Basic"/>
    <s v="Marketplace"/>
    <n v="46"/>
    <n v="6"/>
    <n v="46.4"/>
    <n v="8"/>
    <n v="21"/>
    <n v="1574"/>
    <d v="2024-06-10T00:00:00"/>
    <n v="0.45100000000000001"/>
    <x v="0"/>
    <x v="0"/>
    <n v="15"/>
    <n v="15"/>
    <n v="15"/>
    <n v="15"/>
    <n v="60"/>
  </r>
  <r>
    <x v="1211"/>
    <s v="Apex Manufacturing"/>
    <s v="Retail"/>
    <s v="North"/>
    <s v="Premium"/>
    <s v="Referral"/>
    <n v="18"/>
    <n v="24"/>
    <n v="47.4"/>
    <n v="5"/>
    <n v="52"/>
    <n v="5556.01"/>
    <d v="2025-12-25T00:00:00"/>
    <n v="0.50800000000000001"/>
    <x v="0"/>
    <x v="1"/>
    <n v="30"/>
    <n v="15"/>
    <n v="0"/>
    <n v="0"/>
    <n v="45"/>
  </r>
  <r>
    <x v="1212"/>
    <s v="Crest Enterprises"/>
    <s v="Manufacturing"/>
    <s v="South"/>
    <s v="Premium"/>
    <s v="Inbound"/>
    <n v="7"/>
    <n v="24"/>
    <n v="68.2"/>
    <n v="6"/>
    <n v="25"/>
    <n v="3696.11"/>
    <d v="2024-03-19T00:00:00"/>
    <n v="0.24199999999999999"/>
    <x v="2"/>
    <x v="0"/>
    <n v="15"/>
    <n v="0"/>
    <n v="0"/>
    <n v="15"/>
    <n v="30"/>
  </r>
  <r>
    <x v="1213"/>
    <s v="Pioneer Labs"/>
    <s v="Education"/>
    <s v="South"/>
    <s v="Basic"/>
    <s v="Inbound"/>
    <n v="37"/>
    <n v="12"/>
    <n v="25.2"/>
    <n v="5"/>
    <n v="35"/>
    <n v="981.88"/>
    <d v="2026-01-26T00:00:00"/>
    <n v="0.77400000000000002"/>
    <x v="0"/>
    <x v="1"/>
    <n v="30"/>
    <n v="30"/>
    <n v="15"/>
    <n v="0"/>
    <n v="75"/>
  </r>
  <r>
    <x v="1214"/>
    <s v="Crest Technologies"/>
    <s v="Logistics"/>
    <s v="West"/>
    <s v="Enterprise"/>
    <s v="Outbound"/>
    <n v="58"/>
    <n v="36"/>
    <n v="77.7"/>
    <n v="3"/>
    <n v="3"/>
    <n v="8259.83"/>
    <d v="2025-10-05T00:00:00"/>
    <n v="1.0999999999999999E-2"/>
    <x v="1"/>
    <x v="0"/>
    <n v="0"/>
    <n v="0"/>
    <n v="0"/>
    <n v="0"/>
    <n v="0"/>
  </r>
  <r>
    <x v="1215"/>
    <s v="Crest Manufacturing"/>
    <s v="Manufacturing"/>
    <s v="West"/>
    <s v="Standard"/>
    <s v="Inbound"/>
    <n v="5"/>
    <n v="6"/>
    <n v="51.8"/>
    <n v="5"/>
    <n v="19"/>
    <n v="1832.14"/>
    <d v="2024-08-29T00:00:00"/>
    <n v="0.45"/>
    <x v="0"/>
    <x v="0"/>
    <n v="15"/>
    <n v="15"/>
    <n v="15"/>
    <n v="0"/>
    <n v="45"/>
  </r>
  <r>
    <x v="1216"/>
    <s v="Apex Networks"/>
    <s v="IT Services"/>
    <s v="North"/>
    <s v="Standard"/>
    <s v="Referral"/>
    <n v="8"/>
    <n v="12"/>
    <n v="53"/>
    <n v="6"/>
    <n v="21"/>
    <n v="2812.6"/>
    <d v="2026-02-15T00:00:00"/>
    <n v="0.40899999999999997"/>
    <x v="0"/>
    <x v="0"/>
    <n v="15"/>
    <n v="15"/>
    <n v="15"/>
    <n v="15"/>
    <n v="60"/>
  </r>
  <r>
    <x v="1217"/>
    <s v="Pioneer Logistics"/>
    <s v="Logistics"/>
    <s v="South"/>
    <s v="Premium"/>
    <s v="Partner"/>
    <n v="29"/>
    <n v="36"/>
    <n v="70.7"/>
    <n v="6"/>
    <n v="52"/>
    <n v="3713.14"/>
    <d v="2025-01-19T00:00:00"/>
    <n v="0.21099999999999999"/>
    <x v="2"/>
    <x v="0"/>
    <n v="30"/>
    <n v="0"/>
    <n v="0"/>
    <n v="15"/>
    <n v="45"/>
  </r>
  <r>
    <x v="1218"/>
    <s v="Prime Manufacturing"/>
    <s v="Logistics"/>
    <s v="South"/>
    <s v="Standard"/>
    <s v="Marketplace"/>
    <n v="11"/>
    <n v="24"/>
    <n v="53.5"/>
    <n v="4"/>
    <n v="16"/>
    <n v="3461.25"/>
    <d v="2025-10-06T00:00:00"/>
    <n v="0.26300000000000001"/>
    <x v="2"/>
    <x v="0"/>
    <n v="15"/>
    <n v="15"/>
    <n v="0"/>
    <n v="0"/>
    <n v="30"/>
  </r>
  <r>
    <x v="1219"/>
    <s v="Prime Networks"/>
    <s v="Manufacturing"/>
    <s v="North"/>
    <s v="Standard"/>
    <s v="Event"/>
    <n v="2"/>
    <n v="24"/>
    <n v="49.4"/>
    <n v="7"/>
    <n v="3"/>
    <n v="2096.1999999999998"/>
    <d v="2026-01-07T00:00:00"/>
    <n v="0.29799999999999999"/>
    <x v="2"/>
    <x v="0"/>
    <n v="0"/>
    <n v="15"/>
    <n v="0"/>
    <n v="15"/>
    <n v="30"/>
  </r>
  <r>
    <x v="1220"/>
    <s v="Vertex Manufacturing"/>
    <s v="Construction"/>
    <s v="West"/>
    <s v="Basic"/>
    <s v="Event"/>
    <n v="19"/>
    <n v="6"/>
    <n v="27.7"/>
    <n v="2"/>
    <n v="16"/>
    <n v="1088.49"/>
    <d v="2025-02-24T00:00:00"/>
    <n v="0.60799999999999998"/>
    <x v="0"/>
    <x v="1"/>
    <n v="15"/>
    <n v="30"/>
    <n v="15"/>
    <n v="0"/>
    <n v="60"/>
  </r>
  <r>
    <x v="1221"/>
    <s v="Green Enterprises"/>
    <s v="IT Services"/>
    <s v="West"/>
    <s v="Standard"/>
    <s v="Outbound"/>
    <n v="38"/>
    <n v="12"/>
    <n v="56.9"/>
    <n v="8"/>
    <n v="7"/>
    <n v="4074.74"/>
    <d v="2025-05-24T00:00:00"/>
    <n v="0.20599999999999999"/>
    <x v="2"/>
    <x v="1"/>
    <n v="0"/>
    <n v="0"/>
    <n v="15"/>
    <n v="15"/>
    <n v="30"/>
  </r>
  <r>
    <x v="1222"/>
    <s v="Sky Solutions"/>
    <s v="Retail"/>
    <s v="North"/>
    <s v="Premium"/>
    <s v="Outbound"/>
    <n v="36"/>
    <n v="36"/>
    <n v="64.7"/>
    <n v="6"/>
    <n v="3"/>
    <n v="3156.59"/>
    <d v="2025-06-18T00:00:00"/>
    <n v="3.6999999999999998E-2"/>
    <x v="1"/>
    <x v="0"/>
    <n v="0"/>
    <n v="0"/>
    <n v="0"/>
    <n v="15"/>
    <n v="15"/>
  </r>
  <r>
    <x v="1223"/>
    <s v="Orion Industries"/>
    <s v="Construction"/>
    <s v="South"/>
    <s v="Enterprise"/>
    <s v="Inbound"/>
    <n v="33"/>
    <n v="36"/>
    <n v="57.1"/>
    <n v="5"/>
    <n v="8"/>
    <n v="7538.3"/>
    <d v="2025-04-27T00:00:00"/>
    <n v="3.2000000000000001E-2"/>
    <x v="1"/>
    <x v="0"/>
    <n v="0"/>
    <n v="0"/>
    <n v="0"/>
    <n v="0"/>
    <n v="0"/>
  </r>
  <r>
    <x v="1224"/>
    <s v="Omni Networks"/>
    <s v="Retail"/>
    <s v="North"/>
    <s v="Standard"/>
    <s v="Referral"/>
    <n v="26"/>
    <n v="12"/>
    <n v="45.8"/>
    <n v="6"/>
    <n v="28"/>
    <n v="2711.76"/>
    <d v="2024-07-11T00:00:00"/>
    <n v="0.34200000000000003"/>
    <x v="2"/>
    <x v="0"/>
    <n v="15"/>
    <n v="15"/>
    <n v="15"/>
    <n v="15"/>
    <n v="60"/>
  </r>
  <r>
    <x v="1225"/>
    <s v="Green Networks"/>
    <s v="Logistics"/>
    <s v="East"/>
    <s v="Standard"/>
    <s v="Marketplace"/>
    <n v="3"/>
    <n v="24"/>
    <n v="40.299999999999997"/>
    <n v="6"/>
    <n v="16"/>
    <n v="2018.85"/>
    <d v="2024-09-27T00:00:00"/>
    <n v="0.46200000000000002"/>
    <x v="0"/>
    <x v="1"/>
    <n v="15"/>
    <n v="15"/>
    <n v="0"/>
    <n v="15"/>
    <n v="45"/>
  </r>
  <r>
    <x v="1226"/>
    <s v="Sky Labs"/>
    <s v="Healthcare"/>
    <s v="North"/>
    <s v="Premium"/>
    <s v="Referral"/>
    <n v="47"/>
    <n v="24"/>
    <n v="63.5"/>
    <n v="0"/>
    <n v="32"/>
    <n v="5322.21"/>
    <d v="2024-05-15T00:00:00"/>
    <n v="4.5999999999999999E-2"/>
    <x v="1"/>
    <x v="0"/>
    <n v="30"/>
    <n v="0"/>
    <n v="0"/>
    <n v="0"/>
    <n v="30"/>
  </r>
  <r>
    <x v="1227"/>
    <s v="Blue Healthcare"/>
    <s v="Manufacturing"/>
    <s v="Central"/>
    <s v="Enterprise"/>
    <s v="Marketplace"/>
    <n v="10"/>
    <n v="12"/>
    <n v="65.900000000000006"/>
    <n v="9"/>
    <n v="3"/>
    <n v="8027.72"/>
    <d v="2025-01-10T00:00:00"/>
    <n v="0.18"/>
    <x v="2"/>
    <x v="1"/>
    <n v="0"/>
    <n v="0"/>
    <n v="15"/>
    <n v="15"/>
    <n v="30"/>
  </r>
  <r>
    <x v="1228"/>
    <s v="Omni Holdings"/>
    <s v="Construction"/>
    <s v="West"/>
    <s v="Standard"/>
    <s v="Referral"/>
    <n v="42"/>
    <n v="6"/>
    <n v="56.2"/>
    <n v="6"/>
    <n v="9"/>
    <n v="2169.16"/>
    <d v="2024-07-11T00:00:00"/>
    <n v="0.31"/>
    <x v="2"/>
    <x v="0"/>
    <n v="0"/>
    <n v="0"/>
    <n v="15"/>
    <n v="15"/>
    <n v="30"/>
  </r>
  <r>
    <x v="1229"/>
    <s v="Orion Holdings"/>
    <s v="Retail"/>
    <s v="South"/>
    <s v="Standard"/>
    <s v="Event"/>
    <n v="24"/>
    <n v="12"/>
    <n v="58.1"/>
    <n v="8"/>
    <n v="1"/>
    <n v="1463.38"/>
    <d v="2024-07-03T00:00:00"/>
    <n v="0.20599999999999999"/>
    <x v="2"/>
    <x v="0"/>
    <n v="0"/>
    <n v="0"/>
    <n v="15"/>
    <n v="15"/>
    <n v="30"/>
  </r>
  <r>
    <x v="1230"/>
    <s v="Orion Holdings"/>
    <s v="Energy"/>
    <s v="East"/>
    <s v="Premium"/>
    <s v="Referral"/>
    <n v="48"/>
    <n v="24"/>
    <n v="49.9"/>
    <n v="7"/>
    <n v="4"/>
    <n v="4459.21"/>
    <d v="2024-05-21T00:00:00"/>
    <n v="8.7999999999999995E-2"/>
    <x v="1"/>
    <x v="0"/>
    <n v="0"/>
    <n v="15"/>
    <n v="0"/>
    <n v="15"/>
    <n v="30"/>
  </r>
  <r>
    <x v="1231"/>
    <s v="Green Systems"/>
    <s v="Manufacturing"/>
    <s v="Central"/>
    <s v="Premium"/>
    <s v="Referral"/>
    <n v="13"/>
    <n v="12"/>
    <n v="63"/>
    <n v="6"/>
    <n v="11"/>
    <n v="3467.9"/>
    <d v="2024-12-31T00:00:00"/>
    <n v="0.27600000000000002"/>
    <x v="2"/>
    <x v="0"/>
    <n v="0"/>
    <n v="0"/>
    <n v="15"/>
    <n v="15"/>
    <n v="30"/>
  </r>
  <r>
    <x v="1232"/>
    <s v="Blue Logistics"/>
    <s v="Manufacturing"/>
    <s v="East"/>
    <s v="Basic"/>
    <s v="Partner"/>
    <n v="27"/>
    <n v="6"/>
    <n v="43.7"/>
    <n v="5"/>
    <n v="6"/>
    <n v="974.27"/>
    <d v="2024-05-04T00:00:00"/>
    <n v="0.52800000000000002"/>
    <x v="0"/>
    <x v="1"/>
    <n v="0"/>
    <n v="15"/>
    <n v="15"/>
    <n v="0"/>
    <n v="30"/>
  </r>
  <r>
    <x v="1233"/>
    <s v="Quantum Solutions"/>
    <s v="IT Services"/>
    <s v="North"/>
    <s v="Premium"/>
    <s v="Outbound"/>
    <n v="6"/>
    <n v="24"/>
    <n v="65.900000000000006"/>
    <n v="5"/>
    <n v="4"/>
    <n v="5462.63"/>
    <d v="2025-08-12T00:00:00"/>
    <n v="0.14000000000000001"/>
    <x v="1"/>
    <x v="0"/>
    <n v="0"/>
    <n v="0"/>
    <n v="0"/>
    <n v="0"/>
    <n v="0"/>
  </r>
  <r>
    <x v="1234"/>
    <s v="Blue Labs"/>
    <s v="Logistics"/>
    <s v="South"/>
    <s v="Basic"/>
    <s v="Partner"/>
    <n v="12"/>
    <n v="6"/>
    <n v="29.3"/>
    <n v="6"/>
    <n v="39"/>
    <n v="1335.32"/>
    <d v="2025-12-15T00:00:00"/>
    <n v="0.86599999999999999"/>
    <x v="0"/>
    <x v="1"/>
    <n v="30"/>
    <n v="30"/>
    <n v="15"/>
    <n v="15"/>
    <n v="90"/>
  </r>
  <r>
    <x v="1235"/>
    <s v="Sky Solutions"/>
    <s v="Healthcare"/>
    <s v="West"/>
    <s v="Standard"/>
    <s v="Inbound"/>
    <n v="31"/>
    <n v="6"/>
    <n v="38.9"/>
    <n v="6"/>
    <n v="8"/>
    <n v="1961.28"/>
    <d v="2024-10-12T00:00:00"/>
    <n v="0.28199999999999997"/>
    <x v="2"/>
    <x v="0"/>
    <n v="0"/>
    <n v="30"/>
    <n v="15"/>
    <n v="15"/>
    <n v="60"/>
  </r>
  <r>
    <x v="1236"/>
    <s v="Prime Networks"/>
    <s v="Telecom"/>
    <s v="East"/>
    <s v="Standard"/>
    <s v="Referral"/>
    <n v="12"/>
    <n v="12"/>
    <n v="65.3"/>
    <n v="1"/>
    <n v="6"/>
    <n v="1899.94"/>
    <d v="2025-10-31T00:00:00"/>
    <n v="0.13"/>
    <x v="1"/>
    <x v="0"/>
    <n v="0"/>
    <n v="0"/>
    <n v="15"/>
    <n v="0"/>
    <n v="15"/>
  </r>
  <r>
    <x v="1237"/>
    <s v="Vertex Systems"/>
    <s v="Retail"/>
    <s v="East"/>
    <s v="Enterprise"/>
    <s v="Marketplace"/>
    <n v="37"/>
    <n v="12"/>
    <n v="82.8"/>
    <n v="3"/>
    <n v="19"/>
    <n v="5002.99"/>
    <d v="2025-05-01T00:00:00"/>
    <n v="6.0999999999999999E-2"/>
    <x v="1"/>
    <x v="0"/>
    <n v="15"/>
    <n v="0"/>
    <n v="15"/>
    <n v="0"/>
    <n v="30"/>
  </r>
  <r>
    <x v="1238"/>
    <s v="Nova Industries"/>
    <s v="Construction"/>
    <s v="Central"/>
    <s v="Standard"/>
    <s v="Inbound"/>
    <n v="26"/>
    <n v="12"/>
    <n v="44.5"/>
    <n v="8"/>
    <n v="6"/>
    <n v="2938.29"/>
    <d v="2024-12-19T00:00:00"/>
    <n v="0.29399999999999998"/>
    <x v="2"/>
    <x v="0"/>
    <n v="0"/>
    <n v="15"/>
    <n v="15"/>
    <n v="15"/>
    <n v="45"/>
  </r>
  <r>
    <x v="1239"/>
    <s v="Prime Technologies"/>
    <s v="Manufacturing"/>
    <s v="Central"/>
    <s v="Standard"/>
    <s v="Partner"/>
    <n v="10"/>
    <n v="12"/>
    <n v="60.2"/>
    <n v="5"/>
    <n v="49"/>
    <n v="1106.24"/>
    <d v="2025-10-11T00:00:00"/>
    <n v="0.59499999999999997"/>
    <x v="0"/>
    <x v="1"/>
    <n v="30"/>
    <n v="0"/>
    <n v="15"/>
    <n v="0"/>
    <n v="45"/>
  </r>
  <r>
    <x v="1240"/>
    <s v="Crest Technologies"/>
    <s v="Telecom"/>
    <s v="Central"/>
    <s v="Standard"/>
    <s v="Inbound"/>
    <n v="27"/>
    <n v="24"/>
    <n v="19.399999999999999"/>
    <n v="13"/>
    <n v="4"/>
    <n v="2786.02"/>
    <d v="2025-09-24T00:00:00"/>
    <n v="0.47699999999999998"/>
    <x v="0"/>
    <x v="1"/>
    <n v="0"/>
    <n v="30"/>
    <n v="0"/>
    <n v="30"/>
    <n v="60"/>
  </r>
  <r>
    <x v="1241"/>
    <s v="Vertex Systems"/>
    <s v="Education"/>
    <s v="North"/>
    <s v="Enterprise"/>
    <s v="Inbound"/>
    <n v="20"/>
    <n v="24"/>
    <n v="85.9"/>
    <n v="6"/>
    <n v="7"/>
    <n v="5037.59"/>
    <d v="2026-01-13T00:00:00"/>
    <n v="6.3E-2"/>
    <x v="1"/>
    <x v="0"/>
    <n v="0"/>
    <n v="0"/>
    <n v="0"/>
    <n v="15"/>
    <n v="15"/>
  </r>
  <r>
    <x v="1242"/>
    <s v="Blue Healthcare"/>
    <s v="Education"/>
    <s v="East"/>
    <s v="Basic"/>
    <s v="Outbound"/>
    <n v="38"/>
    <n v="3"/>
    <n v="31.1"/>
    <n v="7"/>
    <n v="22"/>
    <n v="1342.03"/>
    <d v="2026-01-13T00:00:00"/>
    <n v="0.71099999999999997"/>
    <x v="0"/>
    <x v="0"/>
    <n v="15"/>
    <n v="30"/>
    <n v="25"/>
    <n v="15"/>
    <n v="85"/>
  </r>
  <r>
    <x v="1243"/>
    <s v="Orion Holdings"/>
    <s v="Telecom"/>
    <s v="West"/>
    <s v="Standard"/>
    <s v="Outbound"/>
    <n v="50"/>
    <n v="12"/>
    <n v="56.7"/>
    <n v="13"/>
    <n v="8"/>
    <n v="3324.17"/>
    <d v="2025-07-19T00:00:00"/>
    <n v="0.151"/>
    <x v="1"/>
    <x v="1"/>
    <n v="0"/>
    <n v="0"/>
    <n v="15"/>
    <n v="30"/>
    <n v="45"/>
  </r>
  <r>
    <x v="1244"/>
    <s v="Vertex Systems"/>
    <s v="Education"/>
    <s v="West"/>
    <s v="Basic"/>
    <s v="Inbound"/>
    <n v="5"/>
    <n v="6"/>
    <n v="29.2"/>
    <n v="12"/>
    <n v="2"/>
    <n v="849.6"/>
    <d v="2025-12-24T00:00:00"/>
    <n v="0.83599999999999997"/>
    <x v="0"/>
    <x v="1"/>
    <n v="0"/>
    <n v="30"/>
    <n v="15"/>
    <n v="30"/>
    <n v="75"/>
  </r>
  <r>
    <x v="1245"/>
    <s v="Sky Logistics"/>
    <s v="Logistics"/>
    <s v="East"/>
    <s v="Premium"/>
    <s v="Inbound"/>
    <n v="31"/>
    <n v="36"/>
    <n v="81.7"/>
    <n v="3"/>
    <n v="13"/>
    <n v="3341.75"/>
    <d v="2024-04-07T00:00:00"/>
    <n v="2.5000000000000001E-2"/>
    <x v="1"/>
    <x v="0"/>
    <n v="0"/>
    <n v="0"/>
    <n v="0"/>
    <n v="0"/>
    <n v="0"/>
  </r>
  <r>
    <x v="1246"/>
    <s v="Sky Networks"/>
    <s v="IT Services"/>
    <s v="North"/>
    <s v="Standard"/>
    <s v="Inbound"/>
    <n v="6"/>
    <n v="24"/>
    <n v="43.3"/>
    <n v="7"/>
    <n v="12"/>
    <n v="2490.0700000000002"/>
    <d v="2024-07-14T00:00:00"/>
    <n v="0.26200000000000001"/>
    <x v="2"/>
    <x v="0"/>
    <n v="0"/>
    <n v="15"/>
    <n v="0"/>
    <n v="15"/>
    <n v="30"/>
  </r>
  <r>
    <x v="1247"/>
    <s v="Prime Networks"/>
    <s v="IT Services"/>
    <s v="West"/>
    <s v="Standard"/>
    <s v="Partner"/>
    <n v="22"/>
    <n v="6"/>
    <n v="73.7"/>
    <n v="1"/>
    <n v="15"/>
    <n v="2297.14"/>
    <d v="2024-10-07T00:00:00"/>
    <n v="8.7999999999999995E-2"/>
    <x v="1"/>
    <x v="0"/>
    <n v="0"/>
    <n v="0"/>
    <n v="15"/>
    <n v="0"/>
    <n v="15"/>
  </r>
  <r>
    <x v="1248"/>
    <s v="Apex Solutions"/>
    <s v="Energy"/>
    <s v="West"/>
    <s v="Standard"/>
    <s v="Partner"/>
    <n v="17"/>
    <n v="6"/>
    <n v="53.8"/>
    <n v="2"/>
    <n v="1"/>
    <n v="3240.92"/>
    <d v="2025-09-27T00:00:00"/>
    <n v="0.34100000000000003"/>
    <x v="2"/>
    <x v="0"/>
    <n v="0"/>
    <n v="15"/>
    <n v="15"/>
    <n v="0"/>
    <n v="30"/>
  </r>
  <r>
    <x v="1249"/>
    <s v="Green Logistics"/>
    <s v="Finance"/>
    <s v="North"/>
    <s v="Enterprise"/>
    <s v="Referral"/>
    <n v="21"/>
    <n v="24"/>
    <n v="83.5"/>
    <n v="4"/>
    <n v="16"/>
    <n v="9532.7099999999991"/>
    <d v="2024-03-29T00:00:00"/>
    <n v="8.3000000000000004E-2"/>
    <x v="1"/>
    <x v="0"/>
    <n v="15"/>
    <n v="0"/>
    <n v="0"/>
    <n v="0"/>
    <n v="15"/>
  </r>
  <r>
    <x v="1250"/>
    <s v="Sky Labs"/>
    <s v="Education"/>
    <s v="South"/>
    <s v="Premium"/>
    <s v="Outbound"/>
    <n v="12"/>
    <n v="24"/>
    <n v="56"/>
    <n v="8"/>
    <n v="32"/>
    <n v="4392.3999999999996"/>
    <d v="2025-09-02T00:00:00"/>
    <n v="0.41799999999999998"/>
    <x v="0"/>
    <x v="1"/>
    <n v="30"/>
    <n v="0"/>
    <n v="0"/>
    <n v="15"/>
    <n v="45"/>
  </r>
  <r>
    <x v="1251"/>
    <s v="Vertex Healthcare"/>
    <s v="Retail"/>
    <s v="North"/>
    <s v="Premium"/>
    <s v="Inbound"/>
    <n v="22"/>
    <n v="12"/>
    <n v="46.3"/>
    <n v="5"/>
    <n v="4"/>
    <n v="3796.74"/>
    <d v="2025-06-30T00:00:00"/>
    <n v="0.23100000000000001"/>
    <x v="2"/>
    <x v="0"/>
    <n v="0"/>
    <n v="15"/>
    <n v="15"/>
    <n v="0"/>
    <n v="30"/>
  </r>
  <r>
    <x v="1252"/>
    <s v="Blue Industries"/>
    <s v="IT Services"/>
    <s v="South"/>
    <s v="Enterprise"/>
    <s v="Referral"/>
    <n v="32"/>
    <n v="12"/>
    <n v="89.2"/>
    <n v="5"/>
    <n v="36"/>
    <n v="13457.23"/>
    <d v="2025-11-28T00:00:00"/>
    <n v="8.7999999999999995E-2"/>
    <x v="1"/>
    <x v="0"/>
    <n v="30"/>
    <n v="0"/>
    <n v="15"/>
    <n v="0"/>
    <n v="45"/>
  </r>
  <r>
    <x v="1253"/>
    <s v="Apex Enterprises"/>
    <s v="IT Services"/>
    <s v="North"/>
    <s v="Enterprise"/>
    <s v="Outbound"/>
    <n v="35"/>
    <n v="24"/>
    <n v="81.7"/>
    <n v="6"/>
    <n v="3"/>
    <n v="6178.59"/>
    <d v="2024-04-01T00:00:00"/>
    <n v="0.03"/>
    <x v="1"/>
    <x v="0"/>
    <n v="0"/>
    <n v="0"/>
    <n v="0"/>
    <n v="15"/>
    <n v="15"/>
  </r>
  <r>
    <x v="1254"/>
    <s v="Sky Healthcare"/>
    <s v="Logistics"/>
    <s v="South"/>
    <s v="Standard"/>
    <s v="Referral"/>
    <n v="30"/>
    <n v="6"/>
    <n v="69.3"/>
    <n v="5"/>
    <n v="19"/>
    <n v="2142.1999999999998"/>
    <d v="2025-05-25T00:00:00"/>
    <n v="0.27900000000000003"/>
    <x v="2"/>
    <x v="0"/>
    <n v="15"/>
    <n v="0"/>
    <n v="15"/>
    <n v="0"/>
    <n v="30"/>
  </r>
  <r>
    <x v="1255"/>
    <s v="Pioneer Manufacturing"/>
    <s v="Retail"/>
    <s v="East"/>
    <s v="Enterprise"/>
    <s v="Marketplace"/>
    <n v="2"/>
    <n v="12"/>
    <n v="69.7"/>
    <n v="3"/>
    <n v="2"/>
    <n v="9551.83"/>
    <d v="2024-05-09T00:00:00"/>
    <n v="9.6000000000000002E-2"/>
    <x v="1"/>
    <x v="0"/>
    <n v="0"/>
    <n v="0"/>
    <n v="15"/>
    <n v="0"/>
    <n v="15"/>
  </r>
  <r>
    <x v="1256"/>
    <s v="Sky Enterprises"/>
    <s v="Manufacturing"/>
    <s v="East"/>
    <s v="Basic"/>
    <s v="Partner"/>
    <n v="44"/>
    <n v="6"/>
    <n v="31"/>
    <n v="4"/>
    <n v="62"/>
    <n v="994.7"/>
    <d v="2024-04-08T00:00:00"/>
    <n v="0.84099999999999997"/>
    <x v="0"/>
    <x v="0"/>
    <n v="30"/>
    <n v="30"/>
    <n v="15"/>
    <n v="0"/>
    <n v="75"/>
  </r>
  <r>
    <x v="1257"/>
    <s v="Quantum Industries"/>
    <s v="Retail"/>
    <s v="West"/>
    <s v="Standard"/>
    <s v="Referral"/>
    <n v="22"/>
    <n v="12"/>
    <n v="66.7"/>
    <n v="11"/>
    <n v="10"/>
    <n v="1707.03"/>
    <d v="2026-01-18T00:00:00"/>
    <n v="0.248"/>
    <x v="2"/>
    <x v="0"/>
    <n v="0"/>
    <n v="0"/>
    <n v="15"/>
    <n v="30"/>
    <n v="45"/>
  </r>
  <r>
    <x v="1258"/>
    <s v="Nova Technologies"/>
    <s v="IT Services"/>
    <s v="West"/>
    <s v="Enterprise"/>
    <s v="Referral"/>
    <n v="28"/>
    <n v="24"/>
    <n v="100"/>
    <n v="3"/>
    <n v="18"/>
    <n v="5887.42"/>
    <d v="2024-08-07T00:00:00"/>
    <n v="1.0999999999999999E-2"/>
    <x v="1"/>
    <x v="0"/>
    <n v="15"/>
    <n v="0"/>
    <n v="0"/>
    <n v="0"/>
    <n v="15"/>
  </r>
  <r>
    <x v="1259"/>
    <s v="Omni Enterprises"/>
    <s v="Finance"/>
    <s v="North"/>
    <s v="Standard"/>
    <s v="Partner"/>
    <n v="9"/>
    <n v="24"/>
    <n v="54.1"/>
    <n v="7"/>
    <n v="13"/>
    <n v="2891.64"/>
    <d v="2024-07-14T00:00:00"/>
    <n v="0.23100000000000001"/>
    <x v="2"/>
    <x v="0"/>
    <n v="0"/>
    <n v="15"/>
    <n v="0"/>
    <n v="15"/>
    <n v="30"/>
  </r>
  <r>
    <x v="1260"/>
    <s v="Orion Holdings"/>
    <s v="Manufacturing"/>
    <s v="North"/>
    <s v="Standard"/>
    <s v="Inbound"/>
    <n v="5"/>
    <n v="6"/>
    <n v="42"/>
    <n v="3"/>
    <n v="23"/>
    <n v="3071.15"/>
    <d v="2025-11-26T00:00:00"/>
    <n v="0.59499999999999997"/>
    <x v="0"/>
    <x v="0"/>
    <n v="15"/>
    <n v="15"/>
    <n v="15"/>
    <n v="0"/>
    <n v="45"/>
  </r>
  <r>
    <x v="1261"/>
    <s v="Green Holdings"/>
    <s v="Education"/>
    <s v="West"/>
    <s v="Standard"/>
    <s v="Partner"/>
    <n v="13"/>
    <n v="12"/>
    <n v="57.7"/>
    <n v="9"/>
    <n v="29"/>
    <n v="1869.02"/>
    <d v="2024-10-12T00:00:00"/>
    <n v="0.54900000000000004"/>
    <x v="0"/>
    <x v="0"/>
    <n v="15"/>
    <n v="0"/>
    <n v="15"/>
    <n v="15"/>
    <n v="45"/>
  </r>
  <r>
    <x v="1262"/>
    <s v="Apex Technologies"/>
    <s v="Healthcare"/>
    <s v="North"/>
    <s v="Premium"/>
    <s v="Marketplace"/>
    <n v="6"/>
    <n v="36"/>
    <n v="61"/>
    <n v="2"/>
    <n v="15"/>
    <n v="4803.37"/>
    <d v="2025-11-06T00:00:00"/>
    <n v="5.0999999999999997E-2"/>
    <x v="1"/>
    <x v="0"/>
    <n v="0"/>
    <n v="0"/>
    <n v="0"/>
    <n v="0"/>
    <n v="0"/>
  </r>
  <r>
    <x v="1263"/>
    <s v="Apex Healthcare"/>
    <s v="Retail"/>
    <s v="Central"/>
    <s v="Standard"/>
    <s v="Inbound"/>
    <n v="27"/>
    <n v="24"/>
    <n v="57.2"/>
    <n v="6"/>
    <n v="24"/>
    <n v="3577.74"/>
    <d v="2025-06-30T00:00:00"/>
    <n v="0.28499999999999998"/>
    <x v="2"/>
    <x v="0"/>
    <n v="15"/>
    <n v="0"/>
    <n v="0"/>
    <n v="15"/>
    <n v="30"/>
  </r>
  <r>
    <x v="1264"/>
    <s v="Quantum Labs"/>
    <s v="IT Services"/>
    <s v="West"/>
    <s v="Premium"/>
    <s v="Referral"/>
    <n v="13"/>
    <n v="12"/>
    <n v="64.900000000000006"/>
    <n v="5"/>
    <n v="43"/>
    <n v="5830.71"/>
    <d v="2024-07-14T00:00:00"/>
    <n v="0.39800000000000002"/>
    <x v="0"/>
    <x v="1"/>
    <n v="30"/>
    <n v="0"/>
    <n v="15"/>
    <n v="0"/>
    <n v="45"/>
  </r>
  <r>
    <x v="1265"/>
    <s v="Blue Logistics"/>
    <s v="IT Services"/>
    <s v="East"/>
    <s v="Enterprise"/>
    <s v="Partner"/>
    <n v="14"/>
    <n v="36"/>
    <n v="96.8"/>
    <n v="4"/>
    <n v="8"/>
    <n v="10783.61"/>
    <d v="2025-03-12T00:00:00"/>
    <n v="1.4999999999999999E-2"/>
    <x v="1"/>
    <x v="0"/>
    <n v="0"/>
    <n v="0"/>
    <n v="0"/>
    <n v="0"/>
    <n v="0"/>
  </r>
  <r>
    <x v="1266"/>
    <s v="Prime Solutions"/>
    <s v="Healthcare"/>
    <s v="Central"/>
    <s v="Premium"/>
    <s v="Marketplace"/>
    <n v="9"/>
    <n v="12"/>
    <n v="55.6"/>
    <n v="4"/>
    <n v="73"/>
    <n v="3950.85"/>
    <d v="2025-06-23T00:00:00"/>
    <n v="0.72"/>
    <x v="0"/>
    <x v="1"/>
    <n v="30"/>
    <n v="0"/>
    <n v="15"/>
    <n v="0"/>
    <n v="45"/>
  </r>
  <r>
    <x v="1267"/>
    <s v="Green Logistics"/>
    <s v="Retail"/>
    <s v="North"/>
    <s v="Basic"/>
    <s v="Inbound"/>
    <n v="25"/>
    <n v="6"/>
    <n v="40.799999999999997"/>
    <n v="3"/>
    <n v="8"/>
    <n v="1048.56"/>
    <d v="2025-08-07T00:00:00"/>
    <n v="0.44600000000000001"/>
    <x v="0"/>
    <x v="0"/>
    <n v="0"/>
    <n v="15"/>
    <n v="15"/>
    <n v="0"/>
    <n v="30"/>
  </r>
  <r>
    <x v="1268"/>
    <s v="Sky Logistics"/>
    <s v="Finance"/>
    <s v="South"/>
    <s v="Enterprise"/>
    <s v="Partner"/>
    <n v="3"/>
    <n v="48"/>
    <n v="70.099999999999994"/>
    <n v="5"/>
    <n v="10"/>
    <n v="9730.48"/>
    <d v="2025-02-12T00:00:00"/>
    <n v="3.2000000000000001E-2"/>
    <x v="1"/>
    <x v="0"/>
    <n v="0"/>
    <n v="0"/>
    <n v="0"/>
    <n v="0"/>
    <n v="0"/>
  </r>
  <r>
    <x v="1269"/>
    <s v="Prime Healthcare"/>
    <s v="Manufacturing"/>
    <s v="East"/>
    <s v="Standard"/>
    <s v="Outbound"/>
    <n v="22"/>
    <n v="12"/>
    <n v="47.6"/>
    <n v="8"/>
    <n v="36"/>
    <n v="2384.33"/>
    <d v="2024-11-12T00:00:00"/>
    <n v="0.57699999999999996"/>
    <x v="0"/>
    <x v="0"/>
    <n v="30"/>
    <n v="15"/>
    <n v="15"/>
    <n v="15"/>
    <n v="75"/>
  </r>
  <r>
    <x v="1270"/>
    <s v="Pioneer Healthcare"/>
    <s v="Logistics"/>
    <s v="South"/>
    <s v="Basic"/>
    <s v="Inbound"/>
    <n v="32"/>
    <n v="6"/>
    <n v="33.1"/>
    <n v="12"/>
    <n v="39"/>
    <n v="1342.94"/>
    <d v="2026-01-19T00:00:00"/>
    <n v="0.88300000000000001"/>
    <x v="0"/>
    <x v="1"/>
    <n v="30"/>
    <n v="30"/>
    <n v="15"/>
    <n v="30"/>
    <n v="105"/>
  </r>
  <r>
    <x v="1271"/>
    <s v="Nova Systems"/>
    <s v="Telecom"/>
    <s v="Central"/>
    <s v="Basic"/>
    <s v="Partner"/>
    <n v="22"/>
    <n v="3"/>
    <n v="48.9"/>
    <n v="10"/>
    <n v="26"/>
    <n v="699.64"/>
    <d v="2024-12-27T00:00:00"/>
    <n v="0.72799999999999998"/>
    <x v="0"/>
    <x v="1"/>
    <n v="15"/>
    <n v="15"/>
    <n v="25"/>
    <n v="15"/>
    <n v="70"/>
  </r>
  <r>
    <x v="1272"/>
    <s v="Nova Technologies"/>
    <s v="Education"/>
    <s v="North"/>
    <s v="Premium"/>
    <s v="Marketplace"/>
    <n v="28"/>
    <n v="24"/>
    <n v="71"/>
    <n v="2"/>
    <n v="16"/>
    <n v="2988.39"/>
    <d v="2025-07-16T00:00:00"/>
    <n v="5.2999999999999999E-2"/>
    <x v="1"/>
    <x v="0"/>
    <n v="15"/>
    <n v="0"/>
    <n v="0"/>
    <n v="0"/>
    <n v="15"/>
  </r>
  <r>
    <x v="1273"/>
    <s v="Blue Holdings"/>
    <s v="IT Services"/>
    <s v="East"/>
    <s v="Basic"/>
    <s v="Inbound"/>
    <n v="2"/>
    <n v="6"/>
    <n v="47.7"/>
    <n v="6"/>
    <n v="11"/>
    <n v="1764.76"/>
    <d v="2025-10-30T00:00:00"/>
    <n v="0.55600000000000005"/>
    <x v="0"/>
    <x v="1"/>
    <n v="0"/>
    <n v="15"/>
    <n v="15"/>
    <n v="15"/>
    <n v="45"/>
  </r>
  <r>
    <x v="1274"/>
    <s v="Quantum Holdings"/>
    <s v="Retail"/>
    <s v="East"/>
    <s v="Basic"/>
    <s v="Partner"/>
    <n v="35"/>
    <n v="6"/>
    <n v="33.700000000000003"/>
    <n v="13"/>
    <n v="32"/>
    <n v="726.36"/>
    <d v="2024-06-29T00:00:00"/>
    <n v="0.84399999999999997"/>
    <x v="0"/>
    <x v="1"/>
    <n v="30"/>
    <n v="30"/>
    <n v="15"/>
    <n v="30"/>
    <n v="105"/>
  </r>
  <r>
    <x v="1275"/>
    <s v="Omni Labs"/>
    <s v="IT Services"/>
    <s v="East"/>
    <s v="Standard"/>
    <s v="Referral"/>
    <n v="13"/>
    <n v="6"/>
    <n v="57.7"/>
    <n v="2"/>
    <n v="11"/>
    <n v="2212.9499999999998"/>
    <d v="2025-02-13T00:00:00"/>
    <n v="0.434"/>
    <x v="0"/>
    <x v="1"/>
    <n v="0"/>
    <n v="0"/>
    <n v="15"/>
    <n v="0"/>
    <n v="15"/>
  </r>
  <r>
    <x v="1276"/>
    <s v="Crest Logistics"/>
    <s v="Manufacturing"/>
    <s v="South"/>
    <s v="Standard"/>
    <s v="Outbound"/>
    <n v="38"/>
    <n v="12"/>
    <n v="61.8"/>
    <n v="8"/>
    <n v="17"/>
    <n v="2259.2199999999998"/>
    <d v="2025-04-05T00:00:00"/>
    <n v="0.36399999999999999"/>
    <x v="0"/>
    <x v="0"/>
    <n v="15"/>
    <n v="0"/>
    <n v="15"/>
    <n v="15"/>
    <n v="45"/>
  </r>
  <r>
    <x v="1277"/>
    <s v="Green Logistics"/>
    <s v="Construction"/>
    <s v="South"/>
    <s v="Premium"/>
    <s v="Inbound"/>
    <n v="25"/>
    <n v="24"/>
    <n v="70.2"/>
    <n v="2"/>
    <n v="31"/>
    <n v="2323.87"/>
    <d v="2025-04-18T00:00:00"/>
    <n v="8.7999999999999995E-2"/>
    <x v="1"/>
    <x v="1"/>
    <n v="30"/>
    <n v="0"/>
    <n v="0"/>
    <n v="0"/>
    <n v="30"/>
  </r>
  <r>
    <x v="1278"/>
    <s v="Apex Industries"/>
    <s v="IT Services"/>
    <s v="West"/>
    <s v="Premium"/>
    <s v="Referral"/>
    <n v="15"/>
    <n v="12"/>
    <n v="35.700000000000003"/>
    <n v="9"/>
    <n v="22"/>
    <n v="5345.71"/>
    <d v="2024-06-14T00:00:00"/>
    <n v="0.58099999999999996"/>
    <x v="0"/>
    <x v="1"/>
    <n v="15"/>
    <n v="30"/>
    <n v="15"/>
    <n v="15"/>
    <n v="75"/>
  </r>
  <r>
    <x v="1279"/>
    <s v="Apex Systems"/>
    <s v="Retail"/>
    <s v="North"/>
    <s v="Premium"/>
    <s v="Inbound"/>
    <n v="22"/>
    <n v="12"/>
    <n v="58.7"/>
    <n v="9"/>
    <n v="41"/>
    <n v="4399.3900000000003"/>
    <d v="2024-03-16T00:00:00"/>
    <n v="0.64900000000000002"/>
    <x v="0"/>
    <x v="1"/>
    <n v="30"/>
    <n v="0"/>
    <n v="15"/>
    <n v="15"/>
    <n v="60"/>
  </r>
  <r>
    <x v="1280"/>
    <s v="Orion Holdings"/>
    <s v="Finance"/>
    <s v="West"/>
    <s v="Standard"/>
    <s v="Outbound"/>
    <n v="44"/>
    <n v="12"/>
    <n v="51.3"/>
    <n v="8"/>
    <n v="18"/>
    <n v="1679.91"/>
    <d v="2025-06-26T00:00:00"/>
    <n v="0.39800000000000002"/>
    <x v="0"/>
    <x v="1"/>
    <n v="15"/>
    <n v="15"/>
    <n v="15"/>
    <n v="15"/>
    <n v="60"/>
  </r>
  <r>
    <x v="1281"/>
    <s v="Sky Logistics"/>
    <s v="Logistics"/>
    <s v="East"/>
    <s v="Standard"/>
    <s v="Partner"/>
    <n v="28"/>
    <n v="12"/>
    <n v="61"/>
    <n v="9"/>
    <n v="15"/>
    <n v="2164.9"/>
    <d v="2025-05-25T00:00:00"/>
    <n v="0.34100000000000003"/>
    <x v="2"/>
    <x v="0"/>
    <n v="0"/>
    <n v="0"/>
    <n v="15"/>
    <n v="15"/>
    <n v="30"/>
  </r>
  <r>
    <x v="1282"/>
    <s v="Sky Systems"/>
    <s v="Finance"/>
    <s v="West"/>
    <s v="Enterprise"/>
    <s v="Event"/>
    <n v="44"/>
    <n v="36"/>
    <n v="75.2"/>
    <n v="4"/>
    <n v="14"/>
    <n v="8615.76"/>
    <d v="2025-07-22T00:00:00"/>
    <n v="1.9E-2"/>
    <x v="1"/>
    <x v="0"/>
    <n v="0"/>
    <n v="0"/>
    <n v="0"/>
    <n v="0"/>
    <n v="0"/>
  </r>
  <r>
    <x v="1283"/>
    <s v="Crest Logistics"/>
    <s v="IT Services"/>
    <s v="West"/>
    <s v="Basic"/>
    <s v="Inbound"/>
    <n v="21"/>
    <n v="12"/>
    <n v="49.6"/>
    <n v="3"/>
    <n v="2"/>
    <n v="1551.28"/>
    <d v="2024-08-07T00:00:00"/>
    <n v="0.23400000000000001"/>
    <x v="2"/>
    <x v="0"/>
    <n v="0"/>
    <n v="15"/>
    <n v="15"/>
    <n v="0"/>
    <n v="30"/>
  </r>
  <r>
    <x v="1284"/>
    <s v="Omni Holdings"/>
    <s v="Healthcare"/>
    <s v="North"/>
    <s v="Enterprise"/>
    <s v="Referral"/>
    <n v="31"/>
    <n v="24"/>
    <n v="61.1"/>
    <n v="6"/>
    <n v="15"/>
    <n v="10399.85"/>
    <d v="2024-10-30T00:00:00"/>
    <n v="9.6000000000000002E-2"/>
    <x v="1"/>
    <x v="0"/>
    <n v="0"/>
    <n v="0"/>
    <n v="0"/>
    <n v="15"/>
    <n v="15"/>
  </r>
  <r>
    <x v="1285"/>
    <s v="Crest Holdings"/>
    <s v="Finance"/>
    <s v="East"/>
    <s v="Basic"/>
    <s v="Inbound"/>
    <n v="32"/>
    <n v="12"/>
    <n v="42.1"/>
    <n v="4"/>
    <n v="4"/>
    <n v="1690.36"/>
    <d v="2025-04-18T00:00:00"/>
    <n v="0.30499999999999999"/>
    <x v="2"/>
    <x v="0"/>
    <n v="0"/>
    <n v="15"/>
    <n v="15"/>
    <n v="0"/>
    <n v="30"/>
  </r>
  <r>
    <x v="1286"/>
    <s v="Omni Technologies"/>
    <s v="IT Services"/>
    <s v="Central"/>
    <s v="Enterprise"/>
    <s v="Marketplace"/>
    <n v="13"/>
    <n v="36"/>
    <n v="88.8"/>
    <n v="1"/>
    <n v="8"/>
    <n v="11436.84"/>
    <d v="2024-04-09T00:00:00"/>
    <n v="8.9999999999999993E-3"/>
    <x v="1"/>
    <x v="0"/>
    <n v="0"/>
    <n v="0"/>
    <n v="0"/>
    <n v="0"/>
    <n v="0"/>
  </r>
  <r>
    <x v="1287"/>
    <s v="Crest Services"/>
    <s v="Healthcare"/>
    <s v="South"/>
    <s v="Standard"/>
    <s v="Inbound"/>
    <n v="30"/>
    <n v="12"/>
    <n v="34.299999999999997"/>
    <n v="4"/>
    <n v="6"/>
    <n v="2654.99"/>
    <d v="2024-07-26T00:00:00"/>
    <n v="0.50800000000000001"/>
    <x v="0"/>
    <x v="0"/>
    <n v="0"/>
    <n v="30"/>
    <n v="15"/>
    <n v="0"/>
    <n v="45"/>
  </r>
  <r>
    <x v="1288"/>
    <s v="Prime Healthcare"/>
    <s v="IT Services"/>
    <s v="Central"/>
    <s v="Standard"/>
    <s v="Referral"/>
    <n v="19"/>
    <n v="6"/>
    <n v="86.2"/>
    <n v="2"/>
    <n v="10"/>
    <n v="3905.58"/>
    <d v="2025-11-30T00:00:00"/>
    <n v="0.109"/>
    <x v="1"/>
    <x v="0"/>
    <n v="0"/>
    <n v="0"/>
    <n v="15"/>
    <n v="0"/>
    <n v="15"/>
  </r>
  <r>
    <x v="1289"/>
    <s v="Blue Logistics"/>
    <s v="IT Services"/>
    <s v="South"/>
    <s v="Premium"/>
    <s v="Referral"/>
    <n v="38"/>
    <n v="12"/>
    <n v="82.3"/>
    <n v="9"/>
    <n v="8"/>
    <n v="5345.7"/>
    <d v="2024-06-18T00:00:00"/>
    <n v="0.108"/>
    <x v="1"/>
    <x v="0"/>
    <n v="0"/>
    <n v="0"/>
    <n v="15"/>
    <n v="15"/>
    <n v="30"/>
  </r>
  <r>
    <x v="1290"/>
    <s v="Quantum Logistics"/>
    <s v="Healthcare"/>
    <s v="North"/>
    <s v="Premium"/>
    <s v="Outbound"/>
    <n v="46"/>
    <n v="36"/>
    <n v="64"/>
    <n v="6"/>
    <n v="24"/>
    <n v="4102.29"/>
    <d v="2024-06-25T00:00:00"/>
    <n v="3.5000000000000003E-2"/>
    <x v="1"/>
    <x v="0"/>
    <n v="15"/>
    <n v="0"/>
    <n v="0"/>
    <n v="15"/>
    <n v="30"/>
  </r>
  <r>
    <x v="1291"/>
    <s v="Sky Services"/>
    <s v="IT Services"/>
    <s v="South"/>
    <s v="Standard"/>
    <s v="Referral"/>
    <n v="4"/>
    <n v="12"/>
    <n v="46.1"/>
    <n v="1"/>
    <n v="8"/>
    <n v="4078.59"/>
    <d v="2025-08-06T00:00:00"/>
    <n v="0.35199999999999998"/>
    <x v="0"/>
    <x v="1"/>
    <n v="0"/>
    <n v="15"/>
    <n v="15"/>
    <n v="0"/>
    <n v="30"/>
  </r>
  <r>
    <x v="1292"/>
    <s v="Crest Enterprises"/>
    <s v="Finance"/>
    <s v="Central"/>
    <s v="Premium"/>
    <s v="Event"/>
    <n v="19"/>
    <n v="12"/>
    <n v="63.9"/>
    <n v="5"/>
    <n v="0"/>
    <n v="4003.17"/>
    <d v="2025-12-02T00:00:00"/>
    <n v="6.3E-2"/>
    <x v="1"/>
    <x v="0"/>
    <n v="0"/>
    <n v="0"/>
    <n v="15"/>
    <n v="0"/>
    <n v="15"/>
  </r>
  <r>
    <x v="1293"/>
    <s v="Sky Industries"/>
    <s v="Logistics"/>
    <s v="South"/>
    <s v="Premium"/>
    <s v="Event"/>
    <n v="6"/>
    <n v="12"/>
    <n v="66"/>
    <n v="8"/>
    <n v="10"/>
    <n v="4227.08"/>
    <d v="2026-02-04T00:00:00"/>
    <n v="0.18099999999999999"/>
    <x v="2"/>
    <x v="0"/>
    <n v="0"/>
    <n v="0"/>
    <n v="15"/>
    <n v="15"/>
    <n v="30"/>
  </r>
  <r>
    <x v="1294"/>
    <s v="Blue Holdings"/>
    <s v="Telecom"/>
    <s v="Central"/>
    <s v="Basic"/>
    <s v="Outbound"/>
    <n v="26"/>
    <n v="12"/>
    <n v="45.3"/>
    <n v="4"/>
    <n v="27"/>
    <n v="1392.03"/>
    <d v="2025-10-29T00:00:00"/>
    <n v="0.57099999999999995"/>
    <x v="0"/>
    <x v="1"/>
    <n v="15"/>
    <n v="15"/>
    <n v="15"/>
    <n v="0"/>
    <n v="45"/>
  </r>
  <r>
    <x v="1295"/>
    <s v="Pioneer Solutions"/>
    <s v="Manufacturing"/>
    <s v="Central"/>
    <s v="Basic"/>
    <s v="Outbound"/>
    <n v="9"/>
    <n v="6"/>
    <n v="54"/>
    <n v="5"/>
    <n v="34"/>
    <n v="1387.58"/>
    <d v="2025-07-31T00:00:00"/>
    <n v="0.71299999999999997"/>
    <x v="0"/>
    <x v="1"/>
    <n v="30"/>
    <n v="15"/>
    <n v="15"/>
    <n v="0"/>
    <n v="60"/>
  </r>
  <r>
    <x v="1296"/>
    <s v="Green Healthcare"/>
    <s v="Manufacturing"/>
    <s v="South"/>
    <s v="Standard"/>
    <s v="Outbound"/>
    <n v="15"/>
    <n v="12"/>
    <n v="45.3"/>
    <n v="14"/>
    <n v="39"/>
    <n v="2138.0100000000002"/>
    <d v="2025-12-04T00:00:00"/>
    <n v="0.67400000000000004"/>
    <x v="0"/>
    <x v="1"/>
    <n v="30"/>
    <n v="15"/>
    <n v="15"/>
    <n v="30"/>
    <n v="90"/>
  </r>
  <r>
    <x v="1297"/>
    <s v="Prime Services"/>
    <s v="IT Services"/>
    <s v="North"/>
    <s v="Basic"/>
    <s v="Marketplace"/>
    <n v="7"/>
    <n v="6"/>
    <n v="47.8"/>
    <n v="6"/>
    <n v="18"/>
    <n v="1146.26"/>
    <d v="2025-02-26T00:00:00"/>
    <n v="0.66900000000000004"/>
    <x v="0"/>
    <x v="1"/>
    <n v="15"/>
    <n v="15"/>
    <n v="15"/>
    <n v="15"/>
    <n v="60"/>
  </r>
  <r>
    <x v="1298"/>
    <s v="Orion Manufacturing"/>
    <s v="Logistics"/>
    <s v="West"/>
    <s v="Premium"/>
    <s v="Inbound"/>
    <n v="51"/>
    <n v="24"/>
    <n v="49.5"/>
    <n v="6"/>
    <n v="9"/>
    <n v="5316.63"/>
    <d v="2024-09-26T00:00:00"/>
    <n v="0.158"/>
    <x v="1"/>
    <x v="0"/>
    <n v="0"/>
    <n v="15"/>
    <n v="0"/>
    <n v="15"/>
    <n v="30"/>
  </r>
  <r>
    <x v="1299"/>
    <s v="Apex Healthcare"/>
    <s v="Logistics"/>
    <s v="South"/>
    <s v="Basic"/>
    <s v="Inbound"/>
    <n v="44"/>
    <n v="6"/>
    <n v="33"/>
    <n v="5"/>
    <n v="14"/>
    <n v="896.03"/>
    <d v="2025-08-05T00:00:00"/>
    <n v="0.48199999999999998"/>
    <x v="0"/>
    <x v="1"/>
    <n v="0"/>
    <n v="30"/>
    <n v="15"/>
    <n v="0"/>
    <n v="45"/>
  </r>
  <r>
    <x v="1300"/>
    <s v="Sky Enterprises"/>
    <s v="IT Services"/>
    <s v="West"/>
    <s v="Standard"/>
    <s v="Inbound"/>
    <n v="41"/>
    <n v="12"/>
    <n v="60.5"/>
    <n v="3"/>
    <n v="13"/>
    <n v="3583.51"/>
    <d v="2024-12-19T00:00:00"/>
    <n v="0.17100000000000001"/>
    <x v="1"/>
    <x v="0"/>
    <n v="0"/>
    <n v="0"/>
    <n v="15"/>
    <n v="0"/>
    <n v="15"/>
  </r>
  <r>
    <x v="1301"/>
    <s v="Pioneer Healthcare"/>
    <s v="Energy"/>
    <s v="South"/>
    <s v="Basic"/>
    <s v="Inbound"/>
    <n v="30"/>
    <n v="12"/>
    <n v="42.3"/>
    <n v="4"/>
    <n v="14"/>
    <n v="1234.05"/>
    <d v="2024-11-27T00:00:00"/>
    <n v="0.42199999999999999"/>
    <x v="0"/>
    <x v="0"/>
    <n v="0"/>
    <n v="15"/>
    <n v="15"/>
    <n v="0"/>
    <n v="30"/>
  </r>
  <r>
    <x v="1302"/>
    <s v="Crest Labs"/>
    <s v="IT Services"/>
    <s v="East"/>
    <s v="Premium"/>
    <s v="Inbound"/>
    <n v="3"/>
    <n v="24"/>
    <n v="59"/>
    <n v="7"/>
    <n v="38"/>
    <n v="4771.95"/>
    <d v="2025-01-02T00:00:00"/>
    <n v="0.36799999999999999"/>
    <x v="0"/>
    <x v="0"/>
    <n v="30"/>
    <n v="0"/>
    <n v="0"/>
    <n v="15"/>
    <n v="45"/>
  </r>
  <r>
    <x v="1303"/>
    <s v="Orion Industries"/>
    <s v="Finance"/>
    <s v="West"/>
    <s v="Basic"/>
    <s v="Outbound"/>
    <n v="39"/>
    <n v="12"/>
    <n v="33.700000000000003"/>
    <n v="5"/>
    <n v="14"/>
    <n v="1217.3800000000001"/>
    <d v="2025-05-28T00:00:00"/>
    <n v="0.48499999999999999"/>
    <x v="0"/>
    <x v="1"/>
    <n v="0"/>
    <n v="30"/>
    <n v="15"/>
    <n v="0"/>
    <n v="45"/>
  </r>
  <r>
    <x v="1304"/>
    <s v="Crest Networks"/>
    <s v="Logistics"/>
    <s v="South"/>
    <s v="Basic"/>
    <s v="Inbound"/>
    <n v="6"/>
    <n v="3"/>
    <n v="55.5"/>
    <n v="9"/>
    <n v="38"/>
    <n v="1140.3800000000001"/>
    <d v="2025-12-16T00:00:00"/>
    <n v="0.78700000000000003"/>
    <x v="0"/>
    <x v="1"/>
    <n v="30"/>
    <n v="0"/>
    <n v="25"/>
    <n v="15"/>
    <n v="70"/>
  </r>
  <r>
    <x v="1305"/>
    <s v="Omni Logistics"/>
    <s v="Telecom"/>
    <s v="South"/>
    <s v="Basic"/>
    <s v="Inbound"/>
    <n v="32"/>
    <n v="12"/>
    <n v="53.9"/>
    <n v="6"/>
    <n v="46"/>
    <n v="1699.29"/>
    <d v="2026-01-21T00:00:00"/>
    <n v="0.74399999999999999"/>
    <x v="0"/>
    <x v="0"/>
    <n v="30"/>
    <n v="15"/>
    <n v="15"/>
    <n v="15"/>
    <n v="75"/>
  </r>
  <r>
    <x v="1306"/>
    <s v="Pioneer Services"/>
    <s v="Logistics"/>
    <s v="South"/>
    <s v="Enterprise"/>
    <s v="Outbound"/>
    <n v="39"/>
    <n v="12"/>
    <n v="77.5"/>
    <n v="8"/>
    <n v="28"/>
    <n v="7435.41"/>
    <d v="2025-06-18T00:00:00"/>
    <n v="0.222"/>
    <x v="2"/>
    <x v="0"/>
    <n v="15"/>
    <n v="0"/>
    <n v="15"/>
    <n v="15"/>
    <n v="45"/>
  </r>
  <r>
    <x v="1307"/>
    <s v="Crest Technologies"/>
    <s v="Telecom"/>
    <s v="South"/>
    <s v="Basic"/>
    <s v="Referral"/>
    <n v="19"/>
    <n v="3"/>
    <n v="13.2"/>
    <n v="9"/>
    <n v="35"/>
    <n v="868.44"/>
    <d v="2024-03-24T00:00:00"/>
    <n v="0.96699999999999997"/>
    <x v="0"/>
    <x v="1"/>
    <n v="30"/>
    <n v="30"/>
    <n v="25"/>
    <n v="15"/>
    <n v="100"/>
  </r>
  <r>
    <x v="1308"/>
    <s v="Omni Manufacturing"/>
    <s v="Healthcare"/>
    <s v="East"/>
    <s v="Premium"/>
    <s v="Outbound"/>
    <n v="15"/>
    <n v="36"/>
    <n v="94.1"/>
    <n v="5"/>
    <n v="16"/>
    <n v="4196.2299999999996"/>
    <d v="2024-12-20T00:00:00"/>
    <n v="2.1000000000000001E-2"/>
    <x v="1"/>
    <x v="0"/>
    <n v="15"/>
    <n v="0"/>
    <n v="0"/>
    <n v="0"/>
    <n v="15"/>
  </r>
  <r>
    <x v="1309"/>
    <s v="Vertex Industries"/>
    <s v="Telecom"/>
    <s v="West"/>
    <s v="Basic"/>
    <s v="Inbound"/>
    <n v="31"/>
    <n v="12"/>
    <n v="39.799999999999997"/>
    <n v="9"/>
    <n v="3"/>
    <n v="1096.3399999999999"/>
    <d v="2024-05-31T00:00:00"/>
    <n v="0.44500000000000001"/>
    <x v="0"/>
    <x v="0"/>
    <n v="0"/>
    <n v="30"/>
    <n v="15"/>
    <n v="15"/>
    <n v="60"/>
  </r>
  <r>
    <x v="1310"/>
    <s v="Crest Services"/>
    <s v="IT Services"/>
    <s v="South"/>
    <s v="Basic"/>
    <s v="Inbound"/>
    <n v="40"/>
    <n v="6"/>
    <n v="37.200000000000003"/>
    <n v="11"/>
    <n v="57"/>
    <n v="1062.45"/>
    <d v="2025-04-09T00:00:00"/>
    <n v="0.91400000000000003"/>
    <x v="0"/>
    <x v="1"/>
    <n v="30"/>
    <n v="30"/>
    <n v="15"/>
    <n v="30"/>
    <n v="105"/>
  </r>
  <r>
    <x v="1311"/>
    <s v="Nova Labs"/>
    <s v="Energy"/>
    <s v="East"/>
    <s v="Standard"/>
    <s v="Marketplace"/>
    <n v="16"/>
    <n v="24"/>
    <n v="42.7"/>
    <n v="2"/>
    <n v="13"/>
    <n v="2072.4899999999998"/>
    <d v="2024-12-11T00:00:00"/>
    <n v="0.27800000000000002"/>
    <x v="2"/>
    <x v="0"/>
    <n v="0"/>
    <n v="15"/>
    <n v="0"/>
    <n v="0"/>
    <n v="15"/>
  </r>
  <r>
    <x v="1312"/>
    <s v="Apex Networks"/>
    <s v="Finance"/>
    <s v="West"/>
    <s v="Standard"/>
    <s v="Referral"/>
    <n v="22"/>
    <n v="24"/>
    <n v="58.5"/>
    <n v="5"/>
    <n v="18"/>
    <n v="4584.12"/>
    <d v="2025-08-18T00:00:00"/>
    <n v="0.16600000000000001"/>
    <x v="1"/>
    <x v="0"/>
    <n v="15"/>
    <n v="0"/>
    <n v="0"/>
    <n v="0"/>
    <n v="15"/>
  </r>
  <r>
    <x v="1313"/>
    <s v="Blue Technologies"/>
    <s v="Telecom"/>
    <s v="South"/>
    <s v="Enterprise"/>
    <s v="Outbound"/>
    <n v="23"/>
    <n v="36"/>
    <n v="81.599999999999994"/>
    <n v="2"/>
    <n v="18"/>
    <n v="8396.3799999999992"/>
    <d v="2025-05-10T00:00:00"/>
    <n v="0.02"/>
    <x v="1"/>
    <x v="0"/>
    <n v="15"/>
    <n v="0"/>
    <n v="0"/>
    <n v="0"/>
    <n v="15"/>
  </r>
  <r>
    <x v="1314"/>
    <s v="Omni Technologies"/>
    <s v="Retail"/>
    <s v="South"/>
    <s v="Enterprise"/>
    <s v="Referral"/>
    <n v="25"/>
    <n v="36"/>
    <n v="83.4"/>
    <n v="11"/>
    <n v="12"/>
    <n v="6725.37"/>
    <d v="2024-07-09T00:00:00"/>
    <n v="4.1000000000000002E-2"/>
    <x v="1"/>
    <x v="0"/>
    <n v="0"/>
    <n v="0"/>
    <n v="0"/>
    <n v="30"/>
    <n v="30"/>
  </r>
  <r>
    <x v="1315"/>
    <s v="Orion Labs"/>
    <s v="Logistics"/>
    <s v="Central"/>
    <s v="Premium"/>
    <s v="Inbound"/>
    <n v="11"/>
    <n v="24"/>
    <n v="53.9"/>
    <n v="7"/>
    <n v="15"/>
    <n v="4933.46"/>
    <d v="2024-06-18T00:00:00"/>
    <n v="0.26200000000000001"/>
    <x v="2"/>
    <x v="0"/>
    <n v="0"/>
    <n v="15"/>
    <n v="0"/>
    <n v="15"/>
    <n v="30"/>
  </r>
  <r>
    <x v="1316"/>
    <s v="Green Logistics"/>
    <s v="Finance"/>
    <s v="West"/>
    <s v="Premium"/>
    <s v="Inbound"/>
    <n v="23"/>
    <n v="12"/>
    <n v="62.3"/>
    <n v="5"/>
    <n v="12"/>
    <n v="5533.51"/>
    <d v="2024-05-10T00:00:00"/>
    <n v="0.16800000000000001"/>
    <x v="1"/>
    <x v="0"/>
    <n v="0"/>
    <n v="0"/>
    <n v="15"/>
    <n v="0"/>
    <n v="15"/>
  </r>
  <r>
    <x v="1317"/>
    <s v="Crest Networks"/>
    <s v="Education"/>
    <s v="East"/>
    <s v="Standard"/>
    <s v="Partner"/>
    <n v="30"/>
    <n v="6"/>
    <n v="72.400000000000006"/>
    <n v="2"/>
    <n v="18"/>
    <n v="2767.56"/>
    <d v="2025-08-22T00:00:00"/>
    <n v="0.14199999999999999"/>
    <x v="1"/>
    <x v="0"/>
    <n v="15"/>
    <n v="0"/>
    <n v="15"/>
    <n v="0"/>
    <n v="30"/>
  </r>
  <r>
    <x v="1318"/>
    <s v="Orion Services"/>
    <s v="IT Services"/>
    <s v="East"/>
    <s v="Standard"/>
    <s v="Outbound"/>
    <n v="10"/>
    <n v="12"/>
    <n v="58.7"/>
    <n v="4"/>
    <n v="11"/>
    <n v="3796.23"/>
    <d v="2024-10-26T00:00:00"/>
    <n v="0.21099999999999999"/>
    <x v="2"/>
    <x v="0"/>
    <n v="0"/>
    <n v="0"/>
    <n v="15"/>
    <n v="0"/>
    <n v="15"/>
  </r>
  <r>
    <x v="1319"/>
    <s v="Apex Services"/>
    <s v="IT Services"/>
    <s v="North"/>
    <s v="Enterprise"/>
    <s v="Inbound"/>
    <n v="26"/>
    <n v="24"/>
    <n v="75.900000000000006"/>
    <n v="4"/>
    <n v="16"/>
    <n v="16762.09"/>
    <d v="2025-01-13T00:00:00"/>
    <n v="4.1000000000000002E-2"/>
    <x v="1"/>
    <x v="0"/>
    <n v="15"/>
    <n v="0"/>
    <n v="0"/>
    <n v="0"/>
    <n v="15"/>
  </r>
  <r>
    <x v="1320"/>
    <s v="Omni Logistics"/>
    <s v="Manufacturing"/>
    <s v="East"/>
    <s v="Premium"/>
    <s v="Event"/>
    <n v="49"/>
    <n v="12"/>
    <n v="51.7"/>
    <n v="7"/>
    <n v="8"/>
    <n v="3490.86"/>
    <d v="2025-01-04T00:00:00"/>
    <n v="0.126"/>
    <x v="1"/>
    <x v="0"/>
    <n v="0"/>
    <n v="15"/>
    <n v="15"/>
    <n v="15"/>
    <n v="45"/>
  </r>
  <r>
    <x v="1321"/>
    <s v="Vertex Logistics"/>
    <s v="IT Services"/>
    <s v="East"/>
    <s v="Premium"/>
    <s v="Marketplace"/>
    <n v="6"/>
    <n v="12"/>
    <n v="74.099999999999994"/>
    <n v="6"/>
    <n v="21"/>
    <n v="5902.34"/>
    <d v="2025-06-22T00:00:00"/>
    <n v="0.161"/>
    <x v="1"/>
    <x v="0"/>
    <n v="15"/>
    <n v="0"/>
    <n v="15"/>
    <n v="15"/>
    <n v="45"/>
  </r>
  <r>
    <x v="1322"/>
    <s v="Blue Manufacturing"/>
    <s v="Telecom"/>
    <s v="East"/>
    <s v="Standard"/>
    <s v="Marketplace"/>
    <n v="2"/>
    <n v="12"/>
    <n v="67.400000000000006"/>
    <n v="13"/>
    <n v="3"/>
    <n v="2208.9299999999998"/>
    <d v="2024-03-31T00:00:00"/>
    <n v="0.499"/>
    <x v="0"/>
    <x v="1"/>
    <n v="0"/>
    <n v="0"/>
    <n v="15"/>
    <n v="30"/>
    <n v="45"/>
  </r>
  <r>
    <x v="1323"/>
    <s v="Sky Logistics"/>
    <s v="Manufacturing"/>
    <s v="South"/>
    <s v="Basic"/>
    <s v="Partner"/>
    <n v="29"/>
    <n v="12"/>
    <n v="46.5"/>
    <n v="9"/>
    <n v="19"/>
    <n v="1145.0999999999999"/>
    <d v="2024-11-12T00:00:00"/>
    <n v="0.60099999999999998"/>
    <x v="0"/>
    <x v="0"/>
    <n v="15"/>
    <n v="15"/>
    <n v="15"/>
    <n v="15"/>
    <n v="60"/>
  </r>
  <r>
    <x v="1324"/>
    <s v="Green Holdings"/>
    <s v="Construction"/>
    <s v="North"/>
    <s v="Enterprise"/>
    <s v="Marketplace"/>
    <n v="27"/>
    <n v="36"/>
    <n v="65.900000000000006"/>
    <n v="4"/>
    <n v="10"/>
    <n v="8207.9500000000007"/>
    <d v="2024-05-07T00:00:00"/>
    <n v="0.04"/>
    <x v="1"/>
    <x v="0"/>
    <n v="0"/>
    <n v="0"/>
    <n v="0"/>
    <n v="0"/>
    <n v="0"/>
  </r>
  <r>
    <x v="1325"/>
    <s v="Omni Networks"/>
    <s v="Healthcare"/>
    <s v="North"/>
    <s v="Standard"/>
    <s v="Outbound"/>
    <n v="12"/>
    <n v="12"/>
    <n v="56.3"/>
    <n v="8"/>
    <n v="26"/>
    <n v="2568.29"/>
    <d v="2024-04-02T00:00:00"/>
    <n v="0.438"/>
    <x v="0"/>
    <x v="0"/>
    <n v="15"/>
    <n v="0"/>
    <n v="15"/>
    <n v="15"/>
    <n v="45"/>
  </r>
  <r>
    <x v="1326"/>
    <s v="Quantum Holdings"/>
    <s v="Manufacturing"/>
    <s v="Central"/>
    <s v="Standard"/>
    <s v="Referral"/>
    <n v="27"/>
    <n v="24"/>
    <n v="71.099999999999994"/>
    <n v="5"/>
    <n v="15"/>
    <n v="2544.2800000000002"/>
    <d v="2024-04-26T00:00:00"/>
    <n v="4.7E-2"/>
    <x v="1"/>
    <x v="0"/>
    <n v="0"/>
    <n v="0"/>
    <n v="0"/>
    <n v="0"/>
    <n v="0"/>
  </r>
  <r>
    <x v="1327"/>
    <s v="Quantum Holdings"/>
    <s v="Education"/>
    <s v="South"/>
    <s v="Basic"/>
    <s v="Referral"/>
    <n v="10"/>
    <n v="12"/>
    <n v="45.9"/>
    <n v="7"/>
    <n v="6"/>
    <n v="975.38"/>
    <d v="2024-12-30T00:00:00"/>
    <n v="0.53900000000000003"/>
    <x v="0"/>
    <x v="1"/>
    <n v="0"/>
    <n v="15"/>
    <n v="15"/>
    <n v="15"/>
    <n v="45"/>
  </r>
  <r>
    <x v="1328"/>
    <s v="Pioneer Services"/>
    <s v="Logistics"/>
    <s v="South"/>
    <s v="Enterprise"/>
    <s v="Partner"/>
    <n v="39"/>
    <n v="24"/>
    <n v="65.599999999999994"/>
    <n v="8"/>
    <n v="7"/>
    <n v="6451.12"/>
    <d v="2025-07-17T00:00:00"/>
    <n v="8.2000000000000003E-2"/>
    <x v="1"/>
    <x v="0"/>
    <n v="0"/>
    <n v="0"/>
    <n v="0"/>
    <n v="15"/>
    <n v="15"/>
  </r>
  <r>
    <x v="1329"/>
    <s v="Pioneer Manufacturing"/>
    <s v="Retail"/>
    <s v="North"/>
    <s v="Basic"/>
    <s v="Marketplace"/>
    <n v="31"/>
    <n v="12"/>
    <n v="4.4000000000000004"/>
    <n v="6"/>
    <n v="19"/>
    <n v="1383.96"/>
    <d v="2025-01-30T00:00:00"/>
    <n v="0.85399999999999998"/>
    <x v="0"/>
    <x v="1"/>
    <n v="15"/>
    <n v="30"/>
    <n v="15"/>
    <n v="15"/>
    <n v="75"/>
  </r>
  <r>
    <x v="1330"/>
    <s v="Orion Enterprises"/>
    <s v="Finance"/>
    <s v="North"/>
    <s v="Enterprise"/>
    <s v="Referral"/>
    <n v="31"/>
    <n v="24"/>
    <n v="79.599999999999994"/>
    <n v="3"/>
    <n v="15"/>
    <n v="7059.6"/>
    <d v="2024-08-23T00:00:00"/>
    <n v="3.5000000000000003E-2"/>
    <x v="1"/>
    <x v="0"/>
    <n v="0"/>
    <n v="0"/>
    <n v="0"/>
    <n v="0"/>
    <n v="0"/>
  </r>
  <r>
    <x v="1331"/>
    <s v="Crest Networks"/>
    <s v="Logistics"/>
    <s v="West"/>
    <s v="Basic"/>
    <s v="Inbound"/>
    <n v="43"/>
    <n v="6"/>
    <n v="47.6"/>
    <n v="7"/>
    <n v="31"/>
    <n v="1709.39"/>
    <d v="2025-06-16T00:00:00"/>
    <n v="0.47799999999999998"/>
    <x v="0"/>
    <x v="0"/>
    <n v="30"/>
    <n v="15"/>
    <n v="15"/>
    <n v="15"/>
    <n v="75"/>
  </r>
  <r>
    <x v="1332"/>
    <s v="Vertex Labs"/>
    <s v="Manufacturing"/>
    <s v="East"/>
    <s v="Enterprise"/>
    <s v="Partner"/>
    <n v="27"/>
    <n v="24"/>
    <n v="59.9"/>
    <n v="7"/>
    <n v="9"/>
    <n v="8150.14"/>
    <d v="2024-07-23T00:00:00"/>
    <n v="0.17"/>
    <x v="1"/>
    <x v="0"/>
    <n v="0"/>
    <n v="0"/>
    <n v="0"/>
    <n v="15"/>
    <n v="15"/>
  </r>
  <r>
    <x v="1333"/>
    <s v="Prime Logistics"/>
    <s v="Construction"/>
    <s v="East"/>
    <s v="Premium"/>
    <s v="Marketplace"/>
    <n v="21"/>
    <n v="24"/>
    <n v="58.9"/>
    <n v="1"/>
    <n v="17"/>
    <n v="4731.82"/>
    <d v="2024-11-29T00:00:00"/>
    <n v="0.14799999999999999"/>
    <x v="1"/>
    <x v="0"/>
    <n v="15"/>
    <n v="0"/>
    <n v="0"/>
    <n v="0"/>
    <n v="15"/>
  </r>
  <r>
    <x v="1334"/>
    <s v="Prime Labs"/>
    <s v="Construction"/>
    <s v="South"/>
    <s v="Basic"/>
    <s v="Inbound"/>
    <n v="23"/>
    <n v="6"/>
    <n v="28.8"/>
    <n v="3"/>
    <n v="16"/>
    <n v="1781.7"/>
    <d v="2026-01-21T00:00:00"/>
    <n v="0.76800000000000002"/>
    <x v="0"/>
    <x v="0"/>
    <n v="15"/>
    <n v="30"/>
    <n v="15"/>
    <n v="0"/>
    <n v="60"/>
  </r>
  <r>
    <x v="1335"/>
    <s v="Prime Enterprises"/>
    <s v="Logistics"/>
    <s v="West"/>
    <s v="Premium"/>
    <s v="Marketplace"/>
    <n v="33"/>
    <n v="24"/>
    <n v="66.3"/>
    <n v="5"/>
    <n v="5"/>
    <n v="4199.3900000000003"/>
    <d v="2025-10-24T00:00:00"/>
    <n v="3.1E-2"/>
    <x v="1"/>
    <x v="0"/>
    <n v="0"/>
    <n v="0"/>
    <n v="0"/>
    <n v="0"/>
    <n v="0"/>
  </r>
  <r>
    <x v="1336"/>
    <s v="Orion Labs"/>
    <s v="Manufacturing"/>
    <s v="North"/>
    <s v="Standard"/>
    <s v="Outbound"/>
    <n v="26"/>
    <n v="12"/>
    <n v="44.5"/>
    <n v="3"/>
    <n v="30"/>
    <n v="1848.96"/>
    <d v="2025-12-24T00:00:00"/>
    <n v="0.47399999999999998"/>
    <x v="0"/>
    <x v="0"/>
    <n v="15"/>
    <n v="15"/>
    <n v="15"/>
    <n v="0"/>
    <n v="45"/>
  </r>
  <r>
    <x v="1337"/>
    <s v="Orion Services"/>
    <s v="Logistics"/>
    <s v="North"/>
    <s v="Basic"/>
    <s v="Outbound"/>
    <n v="26"/>
    <n v="3"/>
    <n v="53.5"/>
    <n v="2"/>
    <n v="42"/>
    <n v="1619.87"/>
    <d v="2024-06-21T00:00:00"/>
    <n v="0.69299999999999995"/>
    <x v="0"/>
    <x v="1"/>
    <n v="30"/>
    <n v="15"/>
    <n v="25"/>
    <n v="0"/>
    <n v="70"/>
  </r>
  <r>
    <x v="1338"/>
    <s v="Sky Holdings"/>
    <s v="IT Services"/>
    <s v="South"/>
    <s v="Enterprise"/>
    <s v="Inbound"/>
    <n v="29"/>
    <n v="12"/>
    <n v="79.8"/>
    <n v="4"/>
    <n v="9"/>
    <n v="8803.32"/>
    <d v="2025-05-25T00:00:00"/>
    <n v="7.2999999999999995E-2"/>
    <x v="1"/>
    <x v="0"/>
    <n v="0"/>
    <n v="0"/>
    <n v="15"/>
    <n v="0"/>
    <n v="15"/>
  </r>
  <r>
    <x v="1339"/>
    <s v="Sky Holdings"/>
    <s v="IT Services"/>
    <s v="South"/>
    <s v="Standard"/>
    <s v="Inbound"/>
    <n v="17"/>
    <n v="12"/>
    <n v="45.5"/>
    <n v="6"/>
    <n v="25"/>
    <n v="1965.38"/>
    <d v="2024-10-10T00:00:00"/>
    <n v="0.501"/>
    <x v="0"/>
    <x v="1"/>
    <n v="15"/>
    <n v="15"/>
    <n v="15"/>
    <n v="15"/>
    <n v="60"/>
  </r>
  <r>
    <x v="1340"/>
    <s v="Quantum Services"/>
    <s v="Manufacturing"/>
    <s v="South"/>
    <s v="Standard"/>
    <s v="Referral"/>
    <n v="21"/>
    <n v="6"/>
    <n v="62"/>
    <n v="6"/>
    <n v="30"/>
    <n v="3090.76"/>
    <d v="2025-10-15T00:00:00"/>
    <n v="0.497"/>
    <x v="0"/>
    <x v="1"/>
    <n v="15"/>
    <n v="0"/>
    <n v="15"/>
    <n v="15"/>
    <n v="45"/>
  </r>
  <r>
    <x v="1341"/>
    <s v="Prime Enterprises"/>
    <s v="Retail"/>
    <s v="East"/>
    <s v="Basic"/>
    <s v="Partner"/>
    <n v="19"/>
    <n v="6"/>
    <n v="19.8"/>
    <n v="4"/>
    <n v="6"/>
    <n v="1349.98"/>
    <d v="2025-01-23T00:00:00"/>
    <n v="0.751"/>
    <x v="0"/>
    <x v="0"/>
    <n v="0"/>
    <n v="30"/>
    <n v="15"/>
    <n v="0"/>
    <n v="45"/>
  </r>
  <r>
    <x v="1342"/>
    <s v="Nova Healthcare"/>
    <s v="Telecom"/>
    <s v="East"/>
    <s v="Standard"/>
    <s v="Partner"/>
    <n v="4"/>
    <n v="12"/>
    <n v="70.400000000000006"/>
    <n v="7"/>
    <n v="29"/>
    <n v="2758.23"/>
    <d v="2025-08-17T00:00:00"/>
    <n v="0.41399999999999998"/>
    <x v="0"/>
    <x v="0"/>
    <n v="15"/>
    <n v="0"/>
    <n v="15"/>
    <n v="15"/>
    <n v="45"/>
  </r>
  <r>
    <x v="1343"/>
    <s v="Pioneer Logistics"/>
    <s v="Education"/>
    <s v="West"/>
    <s v="Enterprise"/>
    <s v="Partner"/>
    <n v="9"/>
    <n v="36"/>
    <n v="81.900000000000006"/>
    <n v="5"/>
    <n v="15"/>
    <n v="5539.29"/>
    <d v="2024-10-11T00:00:00"/>
    <n v="2.1000000000000001E-2"/>
    <x v="1"/>
    <x v="0"/>
    <n v="0"/>
    <n v="0"/>
    <n v="0"/>
    <n v="0"/>
    <n v="0"/>
  </r>
  <r>
    <x v="1344"/>
    <s v="Green Technologies"/>
    <s v="Education"/>
    <s v="South"/>
    <s v="Standard"/>
    <s v="Outbound"/>
    <n v="36"/>
    <n v="12"/>
    <n v="64.7"/>
    <n v="5"/>
    <n v="9"/>
    <n v="2782.16"/>
    <d v="2024-04-17T00:00:00"/>
    <n v="0.23699999999999999"/>
    <x v="2"/>
    <x v="0"/>
    <n v="0"/>
    <n v="0"/>
    <n v="15"/>
    <n v="0"/>
    <n v="15"/>
  </r>
  <r>
    <x v="1345"/>
    <s v="Blue Systems"/>
    <s v="Retail"/>
    <s v="North"/>
    <s v="Enterprise"/>
    <s v="Inbound"/>
    <n v="17"/>
    <n v="36"/>
    <n v="70.099999999999994"/>
    <n v="18"/>
    <n v="2"/>
    <n v="9876.1200000000008"/>
    <d v="2025-08-29T00:00:00"/>
    <n v="0.16700000000000001"/>
    <x v="1"/>
    <x v="0"/>
    <n v="0"/>
    <n v="0"/>
    <n v="0"/>
    <n v="30"/>
    <n v="30"/>
  </r>
  <r>
    <x v="1346"/>
    <s v="Prime Industries"/>
    <s v="Healthcare"/>
    <s v="South"/>
    <s v="Enterprise"/>
    <s v="Outbound"/>
    <n v="11"/>
    <n v="36"/>
    <n v="68"/>
    <n v="9"/>
    <n v="11"/>
    <n v="8333.51"/>
    <d v="2025-05-11T00:00:00"/>
    <n v="8.5999999999999993E-2"/>
    <x v="1"/>
    <x v="0"/>
    <n v="0"/>
    <n v="0"/>
    <n v="0"/>
    <n v="15"/>
    <n v="15"/>
  </r>
  <r>
    <x v="1347"/>
    <s v="Prime Services"/>
    <s v="Healthcare"/>
    <s v="Central"/>
    <s v="Basic"/>
    <s v="Referral"/>
    <n v="44"/>
    <n v="12"/>
    <n v="38"/>
    <n v="3"/>
    <n v="38"/>
    <n v="1883.82"/>
    <d v="2025-11-20T00:00:00"/>
    <n v="0.629"/>
    <x v="0"/>
    <x v="0"/>
    <n v="30"/>
    <n v="30"/>
    <n v="15"/>
    <n v="0"/>
    <n v="75"/>
  </r>
  <r>
    <x v="1348"/>
    <s v="Nova Holdings"/>
    <s v="Construction"/>
    <s v="East"/>
    <s v="Basic"/>
    <s v="Inbound"/>
    <n v="12"/>
    <n v="12"/>
    <n v="31"/>
    <n v="5"/>
    <n v="53"/>
    <n v="1379.57"/>
    <d v="2024-05-21T00:00:00"/>
    <n v="0.81200000000000006"/>
    <x v="0"/>
    <x v="1"/>
    <n v="30"/>
    <n v="30"/>
    <n v="15"/>
    <n v="0"/>
    <n v="75"/>
  </r>
  <r>
    <x v="1349"/>
    <s v="Sky Manufacturing"/>
    <s v="IT Services"/>
    <s v="West"/>
    <s v="Enterprise"/>
    <s v="Referral"/>
    <n v="42"/>
    <n v="36"/>
    <n v="70.2"/>
    <n v="5"/>
    <n v="9"/>
    <n v="7397.63"/>
    <d v="2026-02-03T00:00:00"/>
    <n v="0.02"/>
    <x v="1"/>
    <x v="0"/>
    <n v="0"/>
    <n v="0"/>
    <n v="0"/>
    <n v="0"/>
    <n v="0"/>
  </r>
  <r>
    <x v="1350"/>
    <s v="Prime Services"/>
    <s v="Telecom"/>
    <s v="North"/>
    <s v="Standard"/>
    <s v="Referral"/>
    <n v="20"/>
    <n v="6"/>
    <n v="48.4"/>
    <n v="4"/>
    <n v="23"/>
    <n v="2383.19"/>
    <d v="2025-12-24T00:00:00"/>
    <n v="0.34699999999999998"/>
    <x v="2"/>
    <x v="1"/>
    <n v="15"/>
    <n v="15"/>
    <n v="15"/>
    <n v="0"/>
    <n v="45"/>
  </r>
  <r>
    <x v="1351"/>
    <s v="Sky Labs"/>
    <s v="Finance"/>
    <s v="East"/>
    <s v="Basic"/>
    <s v="Partner"/>
    <n v="23"/>
    <n v="6"/>
    <n v="34.6"/>
    <n v="3"/>
    <n v="13"/>
    <n v="1531.18"/>
    <d v="2025-06-17T00:00:00"/>
    <n v="0.76600000000000001"/>
    <x v="0"/>
    <x v="1"/>
    <n v="0"/>
    <n v="30"/>
    <n v="15"/>
    <n v="0"/>
    <n v="45"/>
  </r>
  <r>
    <x v="1352"/>
    <s v="Vertex Logistics"/>
    <s v="Retail"/>
    <s v="North"/>
    <s v="Standard"/>
    <s v="Referral"/>
    <n v="21"/>
    <n v="24"/>
    <n v="36"/>
    <n v="14"/>
    <n v="20"/>
    <n v="2123.2199999999998"/>
    <d v="2025-03-16T00:00:00"/>
    <n v="0.63300000000000001"/>
    <x v="0"/>
    <x v="0"/>
    <n v="15"/>
    <n v="30"/>
    <n v="0"/>
    <n v="30"/>
    <n v="75"/>
  </r>
  <r>
    <x v="1353"/>
    <s v="Prime Logistics"/>
    <s v="Education"/>
    <s v="East"/>
    <s v="Premium"/>
    <s v="Marketplace"/>
    <n v="16"/>
    <n v="12"/>
    <n v="68.099999999999994"/>
    <n v="5"/>
    <n v="6"/>
    <n v="3786.65"/>
    <d v="2024-12-14T00:00:00"/>
    <n v="0.17899999999999999"/>
    <x v="1"/>
    <x v="0"/>
    <n v="0"/>
    <n v="0"/>
    <n v="15"/>
    <n v="0"/>
    <n v="15"/>
  </r>
  <r>
    <x v="1354"/>
    <s v="Orion Enterprises"/>
    <s v="Retail"/>
    <s v="Central"/>
    <s v="Premium"/>
    <s v="Inbound"/>
    <n v="5"/>
    <n v="12"/>
    <n v="61.4"/>
    <n v="5"/>
    <n v="41"/>
    <n v="3098.28"/>
    <d v="2024-05-05T00:00:00"/>
    <n v="0.45200000000000001"/>
    <x v="0"/>
    <x v="0"/>
    <n v="30"/>
    <n v="0"/>
    <n v="15"/>
    <n v="0"/>
    <n v="45"/>
  </r>
  <r>
    <x v="1355"/>
    <s v="Omni Solutions"/>
    <s v="Telecom"/>
    <s v="Central"/>
    <s v="Basic"/>
    <s v="Marketplace"/>
    <n v="21"/>
    <n v="3"/>
    <n v="36.299999999999997"/>
    <n v="5"/>
    <n v="16"/>
    <n v="1136.05"/>
    <d v="2026-01-05T00:00:00"/>
    <n v="0.42"/>
    <x v="0"/>
    <x v="0"/>
    <n v="15"/>
    <n v="30"/>
    <n v="25"/>
    <n v="0"/>
    <n v="70"/>
  </r>
  <r>
    <x v="1356"/>
    <s v="Crest Services"/>
    <s v="Energy"/>
    <s v="East"/>
    <s v="Basic"/>
    <s v="Referral"/>
    <n v="31"/>
    <n v="6"/>
    <n v="20.7"/>
    <n v="4"/>
    <n v="11"/>
    <n v="1303.0999999999999"/>
    <d v="2024-07-18T00:00:00"/>
    <n v="0.59899999999999998"/>
    <x v="0"/>
    <x v="0"/>
    <n v="0"/>
    <n v="30"/>
    <n v="15"/>
    <n v="0"/>
    <n v="45"/>
  </r>
  <r>
    <x v="1357"/>
    <s v="Crest Labs"/>
    <s v="Retail"/>
    <s v="South"/>
    <s v="Enterprise"/>
    <s v="Inbound"/>
    <n v="9"/>
    <n v="24"/>
    <n v="58.1"/>
    <n v="4"/>
    <n v="9"/>
    <n v="8350.91"/>
    <d v="2024-11-13T00:00:00"/>
    <n v="7.4999999999999997E-2"/>
    <x v="1"/>
    <x v="0"/>
    <n v="0"/>
    <n v="0"/>
    <n v="0"/>
    <n v="0"/>
    <n v="0"/>
  </r>
  <r>
    <x v="1358"/>
    <s v="Vertex Industries"/>
    <s v="Manufacturing"/>
    <s v="Central"/>
    <s v="Premium"/>
    <s v="Outbound"/>
    <n v="19"/>
    <n v="12"/>
    <n v="86.2"/>
    <n v="4"/>
    <n v="45"/>
    <n v="4430.08"/>
    <d v="2024-07-11T00:00:00"/>
    <n v="0.20399999999999999"/>
    <x v="2"/>
    <x v="0"/>
    <n v="30"/>
    <n v="0"/>
    <n v="15"/>
    <n v="0"/>
    <n v="45"/>
  </r>
  <r>
    <x v="1359"/>
    <s v="Pioneer Logistics"/>
    <s v="Finance"/>
    <s v="West"/>
    <s v="Premium"/>
    <s v="Event"/>
    <n v="6"/>
    <n v="36"/>
    <n v="58.5"/>
    <n v="6"/>
    <n v="18"/>
    <n v="3295.62"/>
    <d v="2024-09-04T00:00:00"/>
    <n v="8.6999999999999994E-2"/>
    <x v="1"/>
    <x v="0"/>
    <n v="15"/>
    <n v="0"/>
    <n v="0"/>
    <n v="15"/>
    <n v="30"/>
  </r>
  <r>
    <x v="1360"/>
    <s v="Vertex Manufacturing"/>
    <s v="Energy"/>
    <s v="North"/>
    <s v="Premium"/>
    <s v="Outbound"/>
    <n v="7"/>
    <n v="24"/>
    <n v="68.3"/>
    <n v="9"/>
    <n v="26"/>
    <n v="4453.47"/>
    <d v="2024-12-09T00:00:00"/>
    <n v="0.30099999999999999"/>
    <x v="2"/>
    <x v="0"/>
    <n v="15"/>
    <n v="0"/>
    <n v="0"/>
    <n v="15"/>
    <n v="30"/>
  </r>
  <r>
    <x v="1361"/>
    <s v="Vertex Industries"/>
    <s v="Manufacturing"/>
    <s v="South"/>
    <s v="Standard"/>
    <s v="Outbound"/>
    <n v="45"/>
    <n v="12"/>
    <n v="53"/>
    <n v="6"/>
    <n v="13"/>
    <n v="3080.37"/>
    <d v="2025-07-19T00:00:00"/>
    <n v="0.19900000000000001"/>
    <x v="2"/>
    <x v="0"/>
    <n v="0"/>
    <n v="15"/>
    <n v="15"/>
    <n v="15"/>
    <n v="45"/>
  </r>
  <r>
    <x v="1362"/>
    <s v="Nova Technologies"/>
    <s v="Logistics"/>
    <s v="South"/>
    <s v="Premium"/>
    <s v="Event"/>
    <n v="12"/>
    <n v="12"/>
    <n v="31.7"/>
    <n v="12"/>
    <n v="5"/>
    <n v="3719.37"/>
    <d v="2025-10-11T00:00:00"/>
    <n v="0.64"/>
    <x v="0"/>
    <x v="1"/>
    <n v="0"/>
    <n v="30"/>
    <n v="15"/>
    <n v="30"/>
    <n v="75"/>
  </r>
  <r>
    <x v="1363"/>
    <s v="Blue Services"/>
    <s v="Logistics"/>
    <s v="South"/>
    <s v="Standard"/>
    <s v="Outbound"/>
    <n v="7"/>
    <n v="12"/>
    <n v="74.5"/>
    <n v="5"/>
    <n v="3"/>
    <n v="1974.94"/>
    <d v="2024-04-09T00:00:00"/>
    <n v="0.11"/>
    <x v="1"/>
    <x v="0"/>
    <n v="0"/>
    <n v="0"/>
    <n v="15"/>
    <n v="0"/>
    <n v="15"/>
  </r>
  <r>
    <x v="1364"/>
    <s v="Sky Solutions"/>
    <s v="Education"/>
    <s v="South"/>
    <s v="Standard"/>
    <s v="Referral"/>
    <n v="19"/>
    <n v="12"/>
    <n v="56.2"/>
    <n v="6"/>
    <n v="5"/>
    <n v="1828.63"/>
    <d v="2025-10-14T00:00:00"/>
    <n v="0.33900000000000002"/>
    <x v="2"/>
    <x v="0"/>
    <n v="0"/>
    <n v="0"/>
    <n v="15"/>
    <n v="15"/>
    <n v="30"/>
  </r>
  <r>
    <x v="1365"/>
    <s v="Pioneer Systems"/>
    <s v="IT Services"/>
    <s v="East"/>
    <s v="Premium"/>
    <s v="Inbound"/>
    <n v="17"/>
    <n v="12"/>
    <n v="58.8"/>
    <n v="8"/>
    <n v="30"/>
    <n v="4262.8599999999997"/>
    <d v="2025-09-27T00:00:00"/>
    <n v="0.46700000000000003"/>
    <x v="0"/>
    <x v="1"/>
    <n v="15"/>
    <n v="0"/>
    <n v="15"/>
    <n v="15"/>
    <n v="45"/>
  </r>
  <r>
    <x v="1366"/>
    <s v="Apex Logistics"/>
    <s v="Logistics"/>
    <s v="South"/>
    <s v="Standard"/>
    <s v="Inbound"/>
    <n v="8"/>
    <n v="12"/>
    <n v="52.7"/>
    <n v="12"/>
    <n v="29"/>
    <n v="3160.1"/>
    <d v="2024-06-04T00:00:00"/>
    <n v="0.59499999999999997"/>
    <x v="0"/>
    <x v="1"/>
    <n v="15"/>
    <n v="15"/>
    <n v="15"/>
    <n v="30"/>
    <n v="75"/>
  </r>
  <r>
    <x v="1367"/>
    <s v="Omni Technologies"/>
    <s v="Energy"/>
    <s v="North"/>
    <s v="Enterprise"/>
    <s v="Outbound"/>
    <n v="14"/>
    <n v="36"/>
    <n v="57.2"/>
    <n v="4"/>
    <n v="25"/>
    <n v="6112.15"/>
    <d v="2024-09-14T00:00:00"/>
    <n v="0.09"/>
    <x v="1"/>
    <x v="1"/>
    <n v="15"/>
    <n v="0"/>
    <n v="0"/>
    <n v="0"/>
    <n v="15"/>
  </r>
  <r>
    <x v="1368"/>
    <s v="Pioneer Networks"/>
    <s v="Manufacturing"/>
    <s v="East"/>
    <s v="Standard"/>
    <s v="Inbound"/>
    <n v="34"/>
    <n v="12"/>
    <n v="72.900000000000006"/>
    <n v="3"/>
    <n v="15"/>
    <n v="1868.68"/>
    <d v="2024-04-28T00:00:00"/>
    <n v="8.7999999999999995E-2"/>
    <x v="1"/>
    <x v="0"/>
    <n v="0"/>
    <n v="0"/>
    <n v="15"/>
    <n v="0"/>
    <n v="15"/>
  </r>
  <r>
    <x v="1369"/>
    <s v="Sky Manufacturing"/>
    <s v="Manufacturing"/>
    <s v="West"/>
    <s v="Enterprise"/>
    <s v="Referral"/>
    <n v="11"/>
    <n v="24"/>
    <n v="62.1"/>
    <n v="6"/>
    <n v="19"/>
    <n v="4886.38"/>
    <d v="2025-02-14T00:00:00"/>
    <n v="0.21099999999999999"/>
    <x v="2"/>
    <x v="1"/>
    <n v="15"/>
    <n v="0"/>
    <n v="0"/>
    <n v="15"/>
    <n v="30"/>
  </r>
  <r>
    <x v="1370"/>
    <s v="Vertex Enterprises"/>
    <s v="Construction"/>
    <s v="West"/>
    <s v="Enterprise"/>
    <s v="Inbound"/>
    <n v="55"/>
    <n v="24"/>
    <n v="62.7"/>
    <n v="7"/>
    <n v="12"/>
    <n v="9967.68"/>
    <d v="2026-02-03T00:00:00"/>
    <n v="0.05"/>
    <x v="1"/>
    <x v="1"/>
    <n v="0"/>
    <n v="0"/>
    <n v="0"/>
    <n v="15"/>
    <n v="15"/>
  </r>
  <r>
    <x v="1371"/>
    <s v="Blue Enterprises"/>
    <s v="Manufacturing"/>
    <s v="South"/>
    <s v="Standard"/>
    <s v="Partner"/>
    <n v="30"/>
    <n v="24"/>
    <n v="42.2"/>
    <n v="7"/>
    <n v="26"/>
    <n v="2512.29"/>
    <d v="2025-11-27T00:00:00"/>
    <n v="0.434"/>
    <x v="0"/>
    <x v="0"/>
    <n v="15"/>
    <n v="15"/>
    <n v="0"/>
    <n v="15"/>
    <n v="45"/>
  </r>
  <r>
    <x v="1372"/>
    <s v="Pioneer Industries"/>
    <s v="Telecom"/>
    <s v="Central"/>
    <s v="Premium"/>
    <s v="Inbound"/>
    <n v="39"/>
    <n v="12"/>
    <n v="68"/>
    <n v="8"/>
    <n v="8"/>
    <n v="3389.18"/>
    <d v="2025-11-26T00:00:00"/>
    <n v="0.14499999999999999"/>
    <x v="1"/>
    <x v="0"/>
    <n v="0"/>
    <n v="0"/>
    <n v="15"/>
    <n v="15"/>
    <n v="30"/>
  </r>
  <r>
    <x v="1373"/>
    <s v="Nova Manufacturing"/>
    <s v="Retail"/>
    <s v="Central"/>
    <s v="Standard"/>
    <s v="Inbound"/>
    <n v="23"/>
    <n v="6"/>
    <n v="66.400000000000006"/>
    <n v="4"/>
    <n v="18"/>
    <n v="2190.67"/>
    <d v="2024-05-29T00:00:00"/>
    <n v="0.221"/>
    <x v="2"/>
    <x v="0"/>
    <n v="15"/>
    <n v="0"/>
    <n v="15"/>
    <n v="0"/>
    <n v="30"/>
  </r>
  <r>
    <x v="1374"/>
    <s v="Crest Labs"/>
    <s v="Manufacturing"/>
    <s v="North"/>
    <s v="Enterprise"/>
    <s v="Referral"/>
    <n v="29"/>
    <n v="36"/>
    <n v="94.5"/>
    <n v="5"/>
    <n v="18"/>
    <n v="8940.35"/>
    <d v="2025-12-15T00:00:00"/>
    <n v="2.4E-2"/>
    <x v="1"/>
    <x v="0"/>
    <n v="15"/>
    <n v="0"/>
    <n v="0"/>
    <n v="0"/>
    <n v="15"/>
  </r>
  <r>
    <x v="1375"/>
    <s v="Quantum Services"/>
    <s v="Telecom"/>
    <s v="North"/>
    <s v="Standard"/>
    <s v="Outbound"/>
    <n v="23"/>
    <n v="12"/>
    <n v="50.2"/>
    <n v="6"/>
    <n v="38"/>
    <n v="3060.97"/>
    <d v="2024-03-12T00:00:00"/>
    <n v="0.50800000000000001"/>
    <x v="0"/>
    <x v="0"/>
    <n v="30"/>
    <n v="15"/>
    <n v="15"/>
    <n v="15"/>
    <n v="75"/>
  </r>
  <r>
    <x v="1376"/>
    <s v="Orion Industries"/>
    <s v="Retail"/>
    <s v="West"/>
    <s v="Premium"/>
    <s v="Referral"/>
    <n v="11"/>
    <n v="12"/>
    <n v="66.5"/>
    <n v="3"/>
    <n v="34"/>
    <n v="5139.93"/>
    <d v="2025-09-05T00:00:00"/>
    <n v="0.188"/>
    <x v="2"/>
    <x v="0"/>
    <n v="30"/>
    <n v="0"/>
    <n v="15"/>
    <n v="0"/>
    <n v="45"/>
  </r>
  <r>
    <x v="1377"/>
    <s v="Omni Technologies"/>
    <s v="Finance"/>
    <s v="West"/>
    <s v="Standard"/>
    <s v="Inbound"/>
    <n v="13"/>
    <n v="12"/>
    <n v="55"/>
    <n v="18"/>
    <n v="11"/>
    <n v="1840.83"/>
    <d v="2024-10-02T00:00:00"/>
    <n v="0.61399999999999999"/>
    <x v="0"/>
    <x v="0"/>
    <n v="0"/>
    <n v="0"/>
    <n v="15"/>
    <n v="30"/>
    <n v="45"/>
  </r>
  <r>
    <x v="1378"/>
    <s v="Omni Industries"/>
    <s v="Healthcare"/>
    <s v="Central"/>
    <s v="Standard"/>
    <s v="Inbound"/>
    <n v="37"/>
    <n v="12"/>
    <n v="40.200000000000003"/>
    <n v="6"/>
    <n v="20"/>
    <n v="3285.33"/>
    <d v="2025-02-27T00:00:00"/>
    <n v="0.379"/>
    <x v="0"/>
    <x v="1"/>
    <n v="15"/>
    <n v="15"/>
    <n v="15"/>
    <n v="15"/>
    <n v="60"/>
  </r>
  <r>
    <x v="1379"/>
    <s v="Green Networks"/>
    <s v="Finance"/>
    <s v="Central"/>
    <s v="Basic"/>
    <s v="Marketplace"/>
    <n v="26"/>
    <n v="12"/>
    <n v="68.099999999999994"/>
    <n v="4"/>
    <n v="25"/>
    <n v="903.24"/>
    <d v="2025-08-15T00:00:00"/>
    <n v="0.41"/>
    <x v="0"/>
    <x v="0"/>
    <n v="15"/>
    <n v="0"/>
    <n v="15"/>
    <n v="0"/>
    <n v="30"/>
  </r>
  <r>
    <x v="1380"/>
    <s v="Omni Services"/>
    <s v="Manufacturing"/>
    <s v="East"/>
    <s v="Standard"/>
    <s v="Referral"/>
    <n v="5"/>
    <n v="6"/>
    <n v="67.400000000000006"/>
    <n v="6"/>
    <n v="13"/>
    <n v="3106.42"/>
    <d v="2025-06-13T00:00:00"/>
    <n v="0.38400000000000001"/>
    <x v="0"/>
    <x v="1"/>
    <n v="0"/>
    <n v="0"/>
    <n v="15"/>
    <n v="15"/>
    <n v="30"/>
  </r>
  <r>
    <x v="1381"/>
    <s v="Prime Industries"/>
    <s v="Healthcare"/>
    <s v="East"/>
    <s v="Premium"/>
    <s v="Inbound"/>
    <n v="45"/>
    <n v="24"/>
    <n v="66.3"/>
    <n v="2"/>
    <n v="24"/>
    <n v="5302.2"/>
    <d v="2024-10-28T00:00:00"/>
    <n v="9.6000000000000002E-2"/>
    <x v="1"/>
    <x v="0"/>
    <n v="15"/>
    <n v="0"/>
    <n v="0"/>
    <n v="0"/>
    <n v="15"/>
  </r>
  <r>
    <x v="1382"/>
    <s v="Apex Enterprises"/>
    <s v="Construction"/>
    <s v="North"/>
    <s v="Premium"/>
    <s v="Inbound"/>
    <n v="13"/>
    <n v="12"/>
    <n v="78"/>
    <n v="3"/>
    <n v="6"/>
    <n v="6874.69"/>
    <d v="2025-10-15T00:00:00"/>
    <n v="5.0999999999999997E-2"/>
    <x v="1"/>
    <x v="0"/>
    <n v="0"/>
    <n v="0"/>
    <n v="15"/>
    <n v="0"/>
    <n v="15"/>
  </r>
  <r>
    <x v="1383"/>
    <s v="Crest Healthcare"/>
    <s v="Manufacturing"/>
    <s v="South"/>
    <s v="Premium"/>
    <s v="Inbound"/>
    <n v="24"/>
    <n v="24"/>
    <n v="77.5"/>
    <n v="3"/>
    <n v="24"/>
    <n v="3686.52"/>
    <d v="2025-06-17T00:00:00"/>
    <n v="0.113"/>
    <x v="1"/>
    <x v="0"/>
    <n v="15"/>
    <n v="0"/>
    <n v="0"/>
    <n v="0"/>
    <n v="15"/>
  </r>
  <r>
    <x v="1384"/>
    <s v="Nova Holdings"/>
    <s v="Logistics"/>
    <s v="South"/>
    <s v="Standard"/>
    <s v="Event"/>
    <n v="13"/>
    <n v="12"/>
    <n v="54"/>
    <n v="6"/>
    <n v="26"/>
    <n v="1954.55"/>
    <d v="2025-11-03T00:00:00"/>
    <n v="0.43"/>
    <x v="0"/>
    <x v="1"/>
    <n v="15"/>
    <n v="15"/>
    <n v="15"/>
    <n v="15"/>
    <n v="60"/>
  </r>
  <r>
    <x v="1385"/>
    <s v="Prime Networks"/>
    <s v="Healthcare"/>
    <s v="East"/>
    <s v="Standard"/>
    <s v="Outbound"/>
    <n v="14"/>
    <n v="12"/>
    <n v="55.9"/>
    <n v="7"/>
    <n v="4"/>
    <n v="2711.58"/>
    <d v="2024-11-20T00:00:00"/>
    <n v="0.218"/>
    <x v="2"/>
    <x v="0"/>
    <n v="0"/>
    <n v="0"/>
    <n v="15"/>
    <n v="15"/>
    <n v="30"/>
  </r>
  <r>
    <x v="1386"/>
    <s v="Pioneer Logistics"/>
    <s v="Education"/>
    <s v="East"/>
    <s v="Basic"/>
    <s v="Referral"/>
    <n v="48"/>
    <n v="12"/>
    <n v="51.1"/>
    <n v="2"/>
    <n v="8"/>
    <n v="1063.17"/>
    <d v="2024-05-22T00:00:00"/>
    <n v="0.23"/>
    <x v="2"/>
    <x v="0"/>
    <n v="0"/>
    <n v="15"/>
    <n v="15"/>
    <n v="0"/>
    <n v="30"/>
  </r>
  <r>
    <x v="1387"/>
    <s v="Quantum Networks"/>
    <s v="IT Services"/>
    <s v="West"/>
    <s v="Premium"/>
    <s v="Partner"/>
    <n v="23"/>
    <n v="12"/>
    <n v="56.6"/>
    <n v="7"/>
    <n v="15"/>
    <n v="8039.33"/>
    <d v="2024-11-24T00:00:00"/>
    <n v="0.23499999999999999"/>
    <x v="2"/>
    <x v="0"/>
    <n v="0"/>
    <n v="0"/>
    <n v="15"/>
    <n v="15"/>
    <n v="30"/>
  </r>
  <r>
    <x v="1388"/>
    <s v="Omni Logistics"/>
    <s v="Construction"/>
    <s v="South"/>
    <s v="Enterprise"/>
    <s v="Outbound"/>
    <n v="16"/>
    <n v="24"/>
    <n v="89.1"/>
    <n v="6"/>
    <n v="19"/>
    <n v="5216.9799999999996"/>
    <d v="2025-02-21T00:00:00"/>
    <n v="4.2999999999999997E-2"/>
    <x v="1"/>
    <x v="0"/>
    <n v="15"/>
    <n v="0"/>
    <n v="0"/>
    <n v="15"/>
    <n v="30"/>
  </r>
  <r>
    <x v="1389"/>
    <s v="Sky Enterprises"/>
    <s v="Retail"/>
    <s v="East"/>
    <s v="Standard"/>
    <s v="Referral"/>
    <n v="5"/>
    <n v="6"/>
    <n v="47.3"/>
    <n v="5"/>
    <n v="14"/>
    <n v="1933.63"/>
    <d v="2024-06-11T00:00:00"/>
    <n v="0.61"/>
    <x v="0"/>
    <x v="1"/>
    <n v="0"/>
    <n v="15"/>
    <n v="15"/>
    <n v="0"/>
    <n v="30"/>
  </r>
  <r>
    <x v="1390"/>
    <s v="Vertex Solutions"/>
    <s v="Manufacturing"/>
    <s v="North"/>
    <s v="Basic"/>
    <s v="Outbound"/>
    <n v="30"/>
    <n v="6"/>
    <n v="54.3"/>
    <n v="8"/>
    <n v="38"/>
    <n v="935.33"/>
    <d v="2025-04-12T00:00:00"/>
    <n v="0.53900000000000003"/>
    <x v="0"/>
    <x v="0"/>
    <n v="30"/>
    <n v="15"/>
    <n v="15"/>
    <n v="15"/>
    <n v="75"/>
  </r>
  <r>
    <x v="1391"/>
    <s v="Blue Systems"/>
    <s v="IT Services"/>
    <s v="South"/>
    <s v="Basic"/>
    <s v="Outbound"/>
    <n v="9"/>
    <n v="3"/>
    <n v="40.9"/>
    <n v="4"/>
    <n v="18"/>
    <n v="1505.57"/>
    <d v="2025-06-23T00:00:00"/>
    <n v="0.61099999999999999"/>
    <x v="0"/>
    <x v="0"/>
    <n v="15"/>
    <n v="15"/>
    <n v="25"/>
    <n v="0"/>
    <n v="55"/>
  </r>
  <r>
    <x v="1392"/>
    <s v="Orion Networks"/>
    <s v="Manufacturing"/>
    <s v="West"/>
    <s v="Premium"/>
    <s v="Inbound"/>
    <n v="10"/>
    <n v="24"/>
    <n v="67.099999999999994"/>
    <n v="8"/>
    <n v="18"/>
    <n v="3630.39"/>
    <d v="2024-02-28T00:00:00"/>
    <n v="0.17899999999999999"/>
    <x v="1"/>
    <x v="0"/>
    <n v="15"/>
    <n v="0"/>
    <n v="0"/>
    <n v="15"/>
    <n v="30"/>
  </r>
  <r>
    <x v="1393"/>
    <s v="Pioneer Enterprises"/>
    <s v="Finance"/>
    <s v="West"/>
    <s v="Premium"/>
    <s v="Referral"/>
    <n v="32"/>
    <n v="24"/>
    <n v="65.599999999999994"/>
    <n v="5"/>
    <n v="2"/>
    <n v="5225.6099999999997"/>
    <d v="2025-04-07T00:00:00"/>
    <n v="6.2E-2"/>
    <x v="1"/>
    <x v="1"/>
    <n v="0"/>
    <n v="0"/>
    <n v="0"/>
    <n v="0"/>
    <n v="0"/>
  </r>
  <r>
    <x v="1394"/>
    <s v="Orion Systems"/>
    <s v="Healthcare"/>
    <s v="Central"/>
    <s v="Premium"/>
    <s v="Inbound"/>
    <n v="33"/>
    <n v="24"/>
    <n v="57.6"/>
    <n v="8"/>
    <n v="8"/>
    <n v="5025.12"/>
    <d v="2024-05-30T00:00:00"/>
    <n v="7.5999999999999998E-2"/>
    <x v="1"/>
    <x v="0"/>
    <n v="0"/>
    <n v="0"/>
    <n v="0"/>
    <n v="15"/>
    <n v="15"/>
  </r>
  <r>
    <x v="1395"/>
    <s v="Apex Services"/>
    <s v="Telecom"/>
    <s v="South"/>
    <s v="Standard"/>
    <s v="Inbound"/>
    <n v="30"/>
    <n v="6"/>
    <n v="51.8"/>
    <n v="6"/>
    <n v="16"/>
    <n v="3075.5"/>
    <d v="2024-06-10T00:00:00"/>
    <n v="0.44600000000000001"/>
    <x v="0"/>
    <x v="1"/>
    <n v="15"/>
    <n v="15"/>
    <n v="15"/>
    <n v="15"/>
    <n v="60"/>
  </r>
  <r>
    <x v="1396"/>
    <s v="Blue Enterprises"/>
    <s v="Retail"/>
    <s v="East"/>
    <s v="Premium"/>
    <s v="Inbound"/>
    <n v="41"/>
    <n v="24"/>
    <n v="78.5"/>
    <n v="4"/>
    <n v="30"/>
    <n v="3813.76"/>
    <d v="2024-11-28T00:00:00"/>
    <n v="7.9000000000000001E-2"/>
    <x v="1"/>
    <x v="0"/>
    <n v="15"/>
    <n v="0"/>
    <n v="0"/>
    <n v="0"/>
    <n v="15"/>
  </r>
  <r>
    <x v="1397"/>
    <s v="Crest Manufacturing"/>
    <s v="Manufacturing"/>
    <s v="South"/>
    <s v="Premium"/>
    <s v="Marketplace"/>
    <n v="12"/>
    <n v="12"/>
    <n v="35.200000000000003"/>
    <n v="13"/>
    <n v="9"/>
    <n v="5009.58"/>
    <d v="2024-05-04T00:00:00"/>
    <n v="0.56100000000000005"/>
    <x v="0"/>
    <x v="1"/>
    <n v="0"/>
    <n v="30"/>
    <n v="15"/>
    <n v="30"/>
    <n v="75"/>
  </r>
  <r>
    <x v="1398"/>
    <s v="Vertex Systems"/>
    <s v="Finance"/>
    <s v="South"/>
    <s v="Standard"/>
    <s v="Referral"/>
    <n v="10"/>
    <n v="24"/>
    <n v="39.1"/>
    <n v="10"/>
    <n v="19"/>
    <n v="2803.26"/>
    <d v="2025-04-19T00:00:00"/>
    <n v="0.316"/>
    <x v="2"/>
    <x v="0"/>
    <n v="15"/>
    <n v="30"/>
    <n v="0"/>
    <n v="15"/>
    <n v="60"/>
  </r>
  <r>
    <x v="1399"/>
    <s v="Crest Manufacturing"/>
    <s v="Logistics"/>
    <s v="West"/>
    <s v="Premium"/>
    <s v="Marketplace"/>
    <n v="37"/>
    <n v="24"/>
    <n v="56.3"/>
    <n v="7"/>
    <n v="3"/>
    <n v="3565.99"/>
    <d v="2025-08-18T00:00:00"/>
    <n v="6.2E-2"/>
    <x v="1"/>
    <x v="0"/>
    <n v="0"/>
    <n v="0"/>
    <n v="0"/>
    <n v="15"/>
    <n v="15"/>
  </r>
  <r>
    <x v="1400"/>
    <s v="Green Technologies"/>
    <s v="Manufacturing"/>
    <s v="West"/>
    <s v="Basic"/>
    <s v="Inbound"/>
    <n v="17"/>
    <n v="6"/>
    <n v="23.1"/>
    <n v="11"/>
    <n v="19"/>
    <n v="1075.31"/>
    <d v="2024-10-22T00:00:00"/>
    <n v="0.90100000000000002"/>
    <x v="0"/>
    <x v="1"/>
    <n v="15"/>
    <n v="30"/>
    <n v="15"/>
    <n v="30"/>
    <n v="90"/>
  </r>
  <r>
    <x v="1401"/>
    <s v="Quantum Holdings"/>
    <s v="Manufacturing"/>
    <s v="Central"/>
    <s v="Standard"/>
    <s v="Partner"/>
    <n v="4"/>
    <n v="12"/>
    <n v="69.099999999999994"/>
    <n v="5"/>
    <n v="14"/>
    <n v="2245.58"/>
    <d v="2026-01-09T00:00:00"/>
    <n v="0.224"/>
    <x v="2"/>
    <x v="0"/>
    <n v="0"/>
    <n v="0"/>
    <n v="15"/>
    <n v="0"/>
    <n v="15"/>
  </r>
  <r>
    <x v="1402"/>
    <s v="Nova Technologies"/>
    <s v="IT Services"/>
    <s v="North"/>
    <s v="Enterprise"/>
    <s v="Inbound"/>
    <n v="38"/>
    <n v="12"/>
    <n v="93.1"/>
    <n v="3"/>
    <n v="12"/>
    <n v="13544.37"/>
    <d v="2025-07-29T00:00:00"/>
    <n v="2.1999999999999999E-2"/>
    <x v="1"/>
    <x v="0"/>
    <n v="0"/>
    <n v="0"/>
    <n v="15"/>
    <n v="0"/>
    <n v="15"/>
  </r>
  <r>
    <x v="1403"/>
    <s v="Pioneer Solutions"/>
    <s v="Education"/>
    <s v="Central"/>
    <s v="Standard"/>
    <s v="Inbound"/>
    <n v="18"/>
    <n v="12"/>
    <n v="55.1"/>
    <n v="8"/>
    <n v="11"/>
    <n v="2056.7600000000002"/>
    <d v="2026-02-17T00:00:00"/>
    <n v="0.42799999999999999"/>
    <x v="0"/>
    <x v="1"/>
    <n v="0"/>
    <n v="0"/>
    <n v="15"/>
    <n v="15"/>
    <n v="30"/>
  </r>
  <r>
    <x v="1404"/>
    <s v="Omni Systems"/>
    <s v="Logistics"/>
    <s v="North"/>
    <s v="Enterprise"/>
    <s v="Event"/>
    <n v="10"/>
    <n v="24"/>
    <n v="67.3"/>
    <n v="8"/>
    <n v="12"/>
    <n v="8293.69"/>
    <d v="2025-05-14T00:00:00"/>
    <n v="0.1"/>
    <x v="1"/>
    <x v="0"/>
    <n v="0"/>
    <n v="0"/>
    <n v="0"/>
    <n v="15"/>
    <n v="15"/>
  </r>
  <r>
    <x v="1405"/>
    <s v="Sky Holdings"/>
    <s v="Retail"/>
    <s v="Central"/>
    <s v="Premium"/>
    <s v="Event"/>
    <n v="36"/>
    <n v="36"/>
    <n v="78"/>
    <n v="5"/>
    <n v="13"/>
    <n v="3677.09"/>
    <d v="2025-01-28T00:00:00"/>
    <n v="3.5999999999999997E-2"/>
    <x v="1"/>
    <x v="0"/>
    <n v="0"/>
    <n v="0"/>
    <n v="0"/>
    <n v="0"/>
    <n v="0"/>
  </r>
  <r>
    <x v="1406"/>
    <s v="Vertex Industries"/>
    <s v="Telecom"/>
    <s v="South"/>
    <s v="Basic"/>
    <s v="Outbound"/>
    <n v="20"/>
    <n v="12"/>
    <n v="20.9"/>
    <n v="6"/>
    <n v="59"/>
    <n v="1025.6500000000001"/>
    <d v="2025-09-06T00:00:00"/>
    <n v="0.92200000000000004"/>
    <x v="0"/>
    <x v="1"/>
    <n v="30"/>
    <n v="30"/>
    <n v="15"/>
    <n v="15"/>
    <n v="90"/>
  </r>
  <r>
    <x v="1407"/>
    <s v="Prime Technologies"/>
    <s v="Telecom"/>
    <s v="South"/>
    <s v="Premium"/>
    <s v="Referral"/>
    <n v="4"/>
    <n v="24"/>
    <n v="92.7"/>
    <n v="7"/>
    <n v="12"/>
    <n v="2973.42"/>
    <d v="2024-12-11T00:00:00"/>
    <n v="0.03"/>
    <x v="1"/>
    <x v="0"/>
    <n v="0"/>
    <n v="0"/>
    <n v="0"/>
    <n v="15"/>
    <n v="15"/>
  </r>
  <r>
    <x v="1408"/>
    <s v="Vertex Networks"/>
    <s v="Finance"/>
    <s v="East"/>
    <s v="Standard"/>
    <s v="Inbound"/>
    <n v="28"/>
    <n v="24"/>
    <n v="45.8"/>
    <n v="3"/>
    <n v="19"/>
    <n v="2924.09"/>
    <d v="2024-02-27T00:00:00"/>
    <n v="0.23799999999999999"/>
    <x v="2"/>
    <x v="0"/>
    <n v="15"/>
    <n v="15"/>
    <n v="0"/>
    <n v="0"/>
    <n v="30"/>
  </r>
  <r>
    <x v="1409"/>
    <s v="Prime Holdings"/>
    <s v="Telecom"/>
    <s v="Central"/>
    <s v="Standard"/>
    <s v="Marketplace"/>
    <n v="31"/>
    <n v="12"/>
    <n v="51.9"/>
    <n v="7"/>
    <n v="16"/>
    <n v="2108.0300000000002"/>
    <d v="2024-07-31T00:00:00"/>
    <n v="0.34599999999999997"/>
    <x v="2"/>
    <x v="1"/>
    <n v="15"/>
    <n v="15"/>
    <n v="15"/>
    <n v="15"/>
    <n v="60"/>
  </r>
  <r>
    <x v="1410"/>
    <s v="Prime Healthcare"/>
    <s v="Manufacturing"/>
    <s v="North"/>
    <s v="Basic"/>
    <s v="Outbound"/>
    <n v="38"/>
    <n v="12"/>
    <n v="30.8"/>
    <n v="7"/>
    <n v="1"/>
    <n v="1346.41"/>
    <d v="2024-07-26T00:00:00"/>
    <n v="0.503"/>
    <x v="0"/>
    <x v="1"/>
    <n v="0"/>
    <n v="30"/>
    <n v="15"/>
    <n v="15"/>
    <n v="60"/>
  </r>
  <r>
    <x v="1411"/>
    <s v="Orion Healthcare"/>
    <s v="IT Services"/>
    <s v="South"/>
    <s v="Standard"/>
    <s v="Inbound"/>
    <n v="30"/>
    <n v="12"/>
    <n v="43.1"/>
    <n v="4"/>
    <n v="30"/>
    <n v="2637"/>
    <d v="2025-02-18T00:00:00"/>
    <n v="0.42399999999999999"/>
    <x v="0"/>
    <x v="0"/>
    <n v="15"/>
    <n v="15"/>
    <n v="15"/>
    <n v="0"/>
    <n v="45"/>
  </r>
  <r>
    <x v="1412"/>
    <s v="Apex Enterprises"/>
    <s v="Manufacturing"/>
    <s v="West"/>
    <s v="Basic"/>
    <s v="Partner"/>
    <n v="13"/>
    <n v="6"/>
    <n v="59.1"/>
    <n v="9"/>
    <n v="20"/>
    <n v="1578.75"/>
    <d v="2025-07-30T00:00:00"/>
    <n v="0.49099999999999999"/>
    <x v="0"/>
    <x v="1"/>
    <n v="15"/>
    <n v="0"/>
    <n v="15"/>
    <n v="15"/>
    <n v="45"/>
  </r>
  <r>
    <x v="1413"/>
    <s v="Pioneer Holdings"/>
    <s v="IT Services"/>
    <s v="South"/>
    <s v="Basic"/>
    <s v="Partner"/>
    <n v="14"/>
    <n v="6"/>
    <n v="50.5"/>
    <n v="2"/>
    <n v="19"/>
    <n v="1634.25"/>
    <d v="2025-04-08T00:00:00"/>
    <n v="0.54300000000000004"/>
    <x v="0"/>
    <x v="1"/>
    <n v="15"/>
    <n v="15"/>
    <n v="15"/>
    <n v="0"/>
    <n v="45"/>
  </r>
  <r>
    <x v="1414"/>
    <s v="Orion Labs"/>
    <s v="Finance"/>
    <s v="North"/>
    <s v="Standard"/>
    <s v="Inbound"/>
    <n v="32"/>
    <n v="6"/>
    <n v="68.599999999999994"/>
    <n v="3"/>
    <n v="32"/>
    <n v="3285.62"/>
    <d v="2024-05-12T00:00:00"/>
    <n v="0.29199999999999998"/>
    <x v="2"/>
    <x v="0"/>
    <n v="30"/>
    <n v="0"/>
    <n v="15"/>
    <n v="0"/>
    <n v="45"/>
  </r>
  <r>
    <x v="1415"/>
    <s v="Apex Manufacturing"/>
    <s v="Energy"/>
    <s v="South"/>
    <s v="Standard"/>
    <s v="Inbound"/>
    <n v="19"/>
    <n v="12"/>
    <n v="34.299999999999997"/>
    <n v="5"/>
    <n v="21"/>
    <n v="2011.28"/>
    <d v="2024-09-04T00:00:00"/>
    <n v="0.53700000000000003"/>
    <x v="0"/>
    <x v="1"/>
    <n v="15"/>
    <n v="30"/>
    <n v="15"/>
    <n v="0"/>
    <n v="60"/>
  </r>
  <r>
    <x v="1416"/>
    <s v="Nova Networks"/>
    <s v="IT Services"/>
    <s v="South"/>
    <s v="Enterprise"/>
    <s v="Marketplace"/>
    <n v="12"/>
    <n v="12"/>
    <n v="80.2"/>
    <n v="5"/>
    <n v="15"/>
    <n v="5530.1"/>
    <d v="2024-06-05T00:00:00"/>
    <n v="0.11"/>
    <x v="1"/>
    <x v="0"/>
    <n v="0"/>
    <n v="0"/>
    <n v="15"/>
    <n v="0"/>
    <n v="15"/>
  </r>
  <r>
    <x v="1417"/>
    <s v="Prime Systems"/>
    <s v="IT Services"/>
    <s v="Central"/>
    <s v="Standard"/>
    <s v="Inbound"/>
    <n v="28"/>
    <n v="24"/>
    <n v="62.3"/>
    <n v="7"/>
    <n v="17"/>
    <n v="3503.46"/>
    <d v="2024-04-25T00:00:00"/>
    <n v="0.124"/>
    <x v="1"/>
    <x v="0"/>
    <n v="15"/>
    <n v="0"/>
    <n v="0"/>
    <n v="15"/>
    <n v="30"/>
  </r>
  <r>
    <x v="1418"/>
    <s v="Green Manufacturing"/>
    <s v="Retail"/>
    <s v="West"/>
    <s v="Premium"/>
    <s v="Partner"/>
    <n v="31"/>
    <n v="12"/>
    <n v="65.2"/>
    <n v="7"/>
    <n v="8"/>
    <n v="4070.22"/>
    <d v="2024-06-20T00:00:00"/>
    <n v="0.16400000000000001"/>
    <x v="1"/>
    <x v="0"/>
    <n v="0"/>
    <n v="0"/>
    <n v="15"/>
    <n v="15"/>
    <n v="30"/>
  </r>
  <r>
    <x v="1419"/>
    <s v="Quantum Services"/>
    <s v="Energy"/>
    <s v="East"/>
    <s v="Standard"/>
    <s v="Outbound"/>
    <n v="17"/>
    <n v="12"/>
    <n v="35.1"/>
    <n v="9"/>
    <n v="28"/>
    <n v="2450.61"/>
    <d v="2025-03-12T00:00:00"/>
    <n v="0.77600000000000002"/>
    <x v="0"/>
    <x v="0"/>
    <n v="15"/>
    <n v="30"/>
    <n v="15"/>
    <n v="15"/>
    <n v="75"/>
  </r>
  <r>
    <x v="1420"/>
    <s v="Prime Services"/>
    <s v="Healthcare"/>
    <s v="Central"/>
    <s v="Premium"/>
    <s v="Partner"/>
    <n v="5"/>
    <n v="24"/>
    <n v="76.900000000000006"/>
    <n v="3"/>
    <n v="34"/>
    <n v="4030.91"/>
    <d v="2025-08-31T00:00:00"/>
    <n v="0.26700000000000002"/>
    <x v="2"/>
    <x v="0"/>
    <n v="30"/>
    <n v="0"/>
    <n v="0"/>
    <n v="0"/>
    <n v="30"/>
  </r>
  <r>
    <x v="1421"/>
    <s v="Nova Manufacturing"/>
    <s v="Finance"/>
    <s v="South"/>
    <s v="Standard"/>
    <s v="Outbound"/>
    <n v="12"/>
    <n v="6"/>
    <n v="55.5"/>
    <n v="2"/>
    <n v="18"/>
    <n v="3205.91"/>
    <d v="2024-12-12T00:00:00"/>
    <n v="0.34200000000000003"/>
    <x v="2"/>
    <x v="1"/>
    <n v="15"/>
    <n v="0"/>
    <n v="15"/>
    <n v="0"/>
    <n v="30"/>
  </r>
  <r>
    <x v="1422"/>
    <s v="Prime Holdings"/>
    <s v="IT Services"/>
    <s v="North"/>
    <s v="Enterprise"/>
    <s v="Outbound"/>
    <n v="28"/>
    <n v="24"/>
    <n v="66.5"/>
    <n v="6"/>
    <n v="12"/>
    <n v="12212.72"/>
    <d v="2024-07-22T00:00:00"/>
    <n v="9.8000000000000004E-2"/>
    <x v="1"/>
    <x v="0"/>
    <n v="0"/>
    <n v="0"/>
    <n v="0"/>
    <n v="15"/>
    <n v="15"/>
  </r>
  <r>
    <x v="1423"/>
    <s v="Crest Labs"/>
    <s v="IT Services"/>
    <s v="South"/>
    <s v="Standard"/>
    <s v="Partner"/>
    <n v="25"/>
    <n v="12"/>
    <n v="33.700000000000003"/>
    <n v="3"/>
    <n v="13"/>
    <n v="2299.0700000000002"/>
    <d v="2025-01-06T00:00:00"/>
    <n v="0.46600000000000003"/>
    <x v="0"/>
    <x v="0"/>
    <n v="0"/>
    <n v="30"/>
    <n v="15"/>
    <n v="0"/>
    <n v="45"/>
  </r>
  <r>
    <x v="1424"/>
    <s v="Vertex Systems"/>
    <s v="Construction"/>
    <s v="South"/>
    <s v="Enterprise"/>
    <s v="Inbound"/>
    <n v="10"/>
    <n v="24"/>
    <n v="76.3"/>
    <n v="7"/>
    <n v="1"/>
    <n v="4943.87"/>
    <d v="2024-10-24T00:00:00"/>
    <n v="6.6000000000000003E-2"/>
    <x v="1"/>
    <x v="0"/>
    <n v="0"/>
    <n v="0"/>
    <n v="0"/>
    <n v="15"/>
    <n v="15"/>
  </r>
  <r>
    <x v="1425"/>
    <s v="Sky Systems"/>
    <s v="Construction"/>
    <s v="North"/>
    <s v="Standard"/>
    <s v="Partner"/>
    <n v="24"/>
    <n v="12"/>
    <n v="76.400000000000006"/>
    <n v="4"/>
    <n v="25"/>
    <n v="3371.08"/>
    <d v="2024-03-30T00:00:00"/>
    <n v="0.151"/>
    <x v="1"/>
    <x v="0"/>
    <n v="15"/>
    <n v="0"/>
    <n v="15"/>
    <n v="0"/>
    <n v="30"/>
  </r>
  <r>
    <x v="1426"/>
    <s v="Sky Services"/>
    <s v="IT Services"/>
    <s v="Central"/>
    <s v="Basic"/>
    <s v="Outbound"/>
    <n v="29"/>
    <n v="6"/>
    <n v="28.8"/>
    <n v="3"/>
    <n v="38"/>
    <n v="1476.75"/>
    <d v="2025-12-31T00:00:00"/>
    <n v="0.72099999999999997"/>
    <x v="0"/>
    <x v="0"/>
    <n v="30"/>
    <n v="30"/>
    <n v="15"/>
    <n v="0"/>
    <n v="75"/>
  </r>
  <r>
    <x v="1427"/>
    <s v="Crest Holdings"/>
    <s v="Construction"/>
    <s v="West"/>
    <s v="Premium"/>
    <s v="Inbound"/>
    <n v="24"/>
    <n v="12"/>
    <n v="61"/>
    <n v="12"/>
    <n v="4"/>
    <n v="4227.6899999999996"/>
    <d v="2024-03-05T00:00:00"/>
    <n v="0.23599999999999999"/>
    <x v="2"/>
    <x v="0"/>
    <n v="0"/>
    <n v="0"/>
    <n v="15"/>
    <n v="30"/>
    <n v="45"/>
  </r>
  <r>
    <x v="1428"/>
    <s v="Green Services"/>
    <s v="Logistics"/>
    <s v="South"/>
    <s v="Basic"/>
    <s v="Inbound"/>
    <n v="7"/>
    <n v="6"/>
    <n v="51.3"/>
    <n v="6"/>
    <n v="3"/>
    <n v="622.09"/>
    <d v="2024-03-28T00:00:00"/>
    <n v="0.45700000000000002"/>
    <x v="0"/>
    <x v="0"/>
    <n v="0"/>
    <n v="15"/>
    <n v="15"/>
    <n v="15"/>
    <n v="45"/>
  </r>
  <r>
    <x v="1429"/>
    <s v="Quantum Networks"/>
    <s v="Telecom"/>
    <s v="East"/>
    <s v="Standard"/>
    <s v="Inbound"/>
    <n v="24"/>
    <n v="12"/>
    <n v="39.799999999999997"/>
    <n v="1"/>
    <n v="23"/>
    <n v="2826.44"/>
    <d v="2024-10-03T00:00:00"/>
    <n v="0.34100000000000003"/>
    <x v="2"/>
    <x v="0"/>
    <n v="15"/>
    <n v="30"/>
    <n v="15"/>
    <n v="0"/>
    <n v="60"/>
  </r>
  <r>
    <x v="1430"/>
    <s v="Quantum Manufacturing"/>
    <s v="Retail"/>
    <s v="West"/>
    <s v="Basic"/>
    <s v="Outbound"/>
    <n v="25"/>
    <n v="12"/>
    <n v="29.2"/>
    <n v="5"/>
    <n v="23"/>
    <n v="695.15"/>
    <d v="2025-09-16T00:00:00"/>
    <n v="0.55600000000000005"/>
    <x v="0"/>
    <x v="1"/>
    <n v="15"/>
    <n v="30"/>
    <n v="15"/>
    <n v="0"/>
    <n v="60"/>
  </r>
  <r>
    <x v="1431"/>
    <s v="Vertex Labs"/>
    <s v="Finance"/>
    <s v="Central"/>
    <s v="Premium"/>
    <s v="Partner"/>
    <n v="15"/>
    <n v="36"/>
    <n v="55.7"/>
    <n v="3"/>
    <n v="6"/>
    <n v="4212.3"/>
    <d v="2025-02-17T00:00:00"/>
    <n v="6.5000000000000002E-2"/>
    <x v="1"/>
    <x v="0"/>
    <n v="0"/>
    <n v="0"/>
    <n v="0"/>
    <n v="0"/>
    <n v="0"/>
  </r>
  <r>
    <x v="1432"/>
    <s v="Pioneer Healthcare"/>
    <s v="Retail"/>
    <s v="Central"/>
    <s v="Enterprise"/>
    <s v="Event"/>
    <n v="28"/>
    <n v="24"/>
    <n v="83.8"/>
    <n v="5"/>
    <n v="12"/>
    <n v="9323.2199999999993"/>
    <d v="2025-03-06T00:00:00"/>
    <n v="2.5999999999999999E-2"/>
    <x v="1"/>
    <x v="0"/>
    <n v="0"/>
    <n v="0"/>
    <n v="0"/>
    <n v="0"/>
    <n v="0"/>
  </r>
  <r>
    <x v="1433"/>
    <s v="Nova Logistics"/>
    <s v="Logistics"/>
    <s v="East"/>
    <s v="Standard"/>
    <s v="Outbound"/>
    <n v="37"/>
    <n v="12"/>
    <n v="68.900000000000006"/>
    <n v="7"/>
    <n v="15"/>
    <n v="2548.4299999999998"/>
    <d v="2025-05-22T00:00:00"/>
    <n v="0.23499999999999999"/>
    <x v="2"/>
    <x v="1"/>
    <n v="0"/>
    <n v="0"/>
    <n v="15"/>
    <n v="15"/>
    <n v="30"/>
  </r>
  <r>
    <x v="1434"/>
    <s v="Sky Logistics"/>
    <s v="IT Services"/>
    <s v="West"/>
    <s v="Premium"/>
    <s v="Outbound"/>
    <n v="51"/>
    <n v="12"/>
    <n v="69.900000000000006"/>
    <n v="5"/>
    <n v="11"/>
    <n v="5512.6"/>
    <d v="2024-03-27T00:00:00"/>
    <n v="6.9000000000000006E-2"/>
    <x v="1"/>
    <x v="0"/>
    <n v="0"/>
    <n v="0"/>
    <n v="15"/>
    <n v="0"/>
    <n v="15"/>
  </r>
  <r>
    <x v="1435"/>
    <s v="Orion Holdings"/>
    <s v="IT Services"/>
    <s v="East"/>
    <s v="Standard"/>
    <s v="Partner"/>
    <n v="18"/>
    <n v="12"/>
    <n v="45.9"/>
    <n v="8"/>
    <n v="15"/>
    <n v="2305.6999999999998"/>
    <d v="2026-01-26T00:00:00"/>
    <n v="0.35299999999999998"/>
    <x v="0"/>
    <x v="1"/>
    <n v="0"/>
    <n v="15"/>
    <n v="15"/>
    <n v="15"/>
    <n v="45"/>
  </r>
  <r>
    <x v="1436"/>
    <s v="Nova Healthcare"/>
    <s v="Healthcare"/>
    <s v="East"/>
    <s v="Standard"/>
    <s v="Partner"/>
    <n v="18"/>
    <n v="12"/>
    <n v="46.7"/>
    <n v="6"/>
    <n v="25"/>
    <n v="2004.77"/>
    <d v="2025-04-03T00:00:00"/>
    <n v="0.39300000000000002"/>
    <x v="0"/>
    <x v="0"/>
    <n v="15"/>
    <n v="15"/>
    <n v="15"/>
    <n v="15"/>
    <n v="60"/>
  </r>
  <r>
    <x v="1437"/>
    <s v="Nova Industries"/>
    <s v="Logistics"/>
    <s v="North"/>
    <s v="Enterprise"/>
    <s v="Partner"/>
    <n v="22"/>
    <n v="36"/>
    <n v="67.400000000000006"/>
    <n v="8"/>
    <n v="18"/>
    <n v="7181.26"/>
    <d v="2025-10-20T00:00:00"/>
    <n v="6.7000000000000004E-2"/>
    <x v="1"/>
    <x v="0"/>
    <n v="15"/>
    <n v="0"/>
    <n v="0"/>
    <n v="15"/>
    <n v="30"/>
  </r>
  <r>
    <x v="1438"/>
    <s v="Quantum Logistics"/>
    <s v="Manufacturing"/>
    <s v="North"/>
    <s v="Enterprise"/>
    <s v="Partner"/>
    <n v="34"/>
    <n v="24"/>
    <n v="61.3"/>
    <n v="19"/>
    <n v="8"/>
    <n v="8191.74"/>
    <d v="2025-01-05T00:00:00"/>
    <n v="0.249"/>
    <x v="2"/>
    <x v="0"/>
    <n v="0"/>
    <n v="0"/>
    <n v="0"/>
    <n v="30"/>
    <n v="30"/>
  </r>
  <r>
    <x v="1439"/>
    <s v="Vertex Healthcare"/>
    <s v="Logistics"/>
    <s v="East"/>
    <s v="Premium"/>
    <s v="Inbound"/>
    <n v="13"/>
    <n v="12"/>
    <n v="63.8"/>
    <n v="8"/>
    <n v="30"/>
    <n v="3562.95"/>
    <d v="2025-01-10T00:00:00"/>
    <n v="0.29499999999999998"/>
    <x v="2"/>
    <x v="0"/>
    <n v="15"/>
    <n v="0"/>
    <n v="15"/>
    <n v="15"/>
    <n v="45"/>
  </r>
  <r>
    <x v="1440"/>
    <s v="Quantum Systems"/>
    <s v="Construction"/>
    <s v="South"/>
    <s v="Standard"/>
    <s v="Inbound"/>
    <n v="19"/>
    <n v="12"/>
    <n v="53.9"/>
    <n v="6"/>
    <n v="23"/>
    <n v="2105.44"/>
    <d v="2024-06-28T00:00:00"/>
    <n v="0.36"/>
    <x v="0"/>
    <x v="0"/>
    <n v="15"/>
    <n v="15"/>
    <n v="15"/>
    <n v="15"/>
    <n v="60"/>
  </r>
  <r>
    <x v="1441"/>
    <s v="Omni Holdings"/>
    <s v="IT Services"/>
    <s v="North"/>
    <s v="Premium"/>
    <s v="Outbound"/>
    <n v="21"/>
    <n v="12"/>
    <n v="73.900000000000006"/>
    <n v="8"/>
    <n v="35"/>
    <n v="4636.37"/>
    <d v="2024-11-15T00:00:00"/>
    <n v="0.32900000000000001"/>
    <x v="2"/>
    <x v="0"/>
    <n v="30"/>
    <n v="0"/>
    <n v="15"/>
    <n v="15"/>
    <n v="60"/>
  </r>
  <r>
    <x v="1442"/>
    <s v="Quantum Networks"/>
    <s v="Logistics"/>
    <s v="West"/>
    <s v="Standard"/>
    <s v="Referral"/>
    <n v="26"/>
    <n v="12"/>
    <n v="52.9"/>
    <n v="8"/>
    <n v="19"/>
    <n v="2511.06"/>
    <d v="2024-07-10T00:00:00"/>
    <n v="0.41299999999999998"/>
    <x v="0"/>
    <x v="0"/>
    <n v="15"/>
    <n v="15"/>
    <n v="15"/>
    <n v="15"/>
    <n v="60"/>
  </r>
  <r>
    <x v="1443"/>
    <s v="Nova Manufacturing"/>
    <s v="Retail"/>
    <s v="North"/>
    <s v="Standard"/>
    <s v="Partner"/>
    <n v="18"/>
    <n v="12"/>
    <n v="50.7"/>
    <n v="3"/>
    <n v="8"/>
    <n v="3908.66"/>
    <d v="2025-12-24T00:00:00"/>
    <n v="0.22"/>
    <x v="2"/>
    <x v="0"/>
    <n v="0"/>
    <n v="15"/>
    <n v="15"/>
    <n v="0"/>
    <n v="30"/>
  </r>
  <r>
    <x v="1444"/>
    <s v="Vertex Services"/>
    <s v="Telecom"/>
    <s v="East"/>
    <s v="Standard"/>
    <s v="Referral"/>
    <n v="27"/>
    <n v="12"/>
    <n v="54"/>
    <n v="10"/>
    <n v="22"/>
    <n v="2071.8000000000002"/>
    <d v="2024-10-23T00:00:00"/>
    <n v="0.56799999999999995"/>
    <x v="0"/>
    <x v="1"/>
    <n v="15"/>
    <n v="15"/>
    <n v="15"/>
    <n v="15"/>
    <n v="60"/>
  </r>
  <r>
    <x v="1445"/>
    <s v="Crest Networks"/>
    <s v="Manufacturing"/>
    <s v="East"/>
    <s v="Enterprise"/>
    <s v="Marketplace"/>
    <n v="5"/>
    <n v="24"/>
    <n v="57.4"/>
    <n v="12"/>
    <n v="12"/>
    <n v="9827.7000000000007"/>
    <d v="2024-12-14T00:00:00"/>
    <n v="0.14000000000000001"/>
    <x v="1"/>
    <x v="0"/>
    <n v="0"/>
    <n v="0"/>
    <n v="0"/>
    <n v="30"/>
    <n v="30"/>
  </r>
  <r>
    <x v="1446"/>
    <s v="Nova Logistics"/>
    <s v="Logistics"/>
    <s v="Central"/>
    <s v="Enterprise"/>
    <s v="Event"/>
    <n v="30"/>
    <n v="48"/>
    <n v="76.900000000000006"/>
    <n v="2"/>
    <n v="29"/>
    <n v="7639.07"/>
    <d v="2024-06-03T00:00:00"/>
    <n v="1.0999999999999999E-2"/>
    <x v="1"/>
    <x v="0"/>
    <n v="15"/>
    <n v="0"/>
    <n v="0"/>
    <n v="0"/>
    <n v="15"/>
  </r>
  <r>
    <x v="1447"/>
    <s v="Sky Industries"/>
    <s v="Telecom"/>
    <s v="East"/>
    <s v="Standard"/>
    <s v="Event"/>
    <n v="12"/>
    <n v="6"/>
    <n v="48"/>
    <n v="3"/>
    <n v="5"/>
    <n v="4229.9399999999996"/>
    <d v="2026-02-20T00:00:00"/>
    <n v="0.26500000000000001"/>
    <x v="2"/>
    <x v="0"/>
    <n v="0"/>
    <n v="15"/>
    <n v="15"/>
    <n v="0"/>
    <n v="30"/>
  </r>
  <r>
    <x v="1448"/>
    <s v="Sky Systems"/>
    <s v="Construction"/>
    <s v="North"/>
    <s v="Basic"/>
    <s v="Marketplace"/>
    <n v="26"/>
    <n v="12"/>
    <n v="15.8"/>
    <n v="8"/>
    <n v="11"/>
    <n v="870.19"/>
    <d v="2025-04-19T00:00:00"/>
    <n v="0.82599999999999996"/>
    <x v="0"/>
    <x v="0"/>
    <n v="0"/>
    <n v="30"/>
    <n v="15"/>
    <n v="15"/>
    <n v="60"/>
  </r>
  <r>
    <x v="1449"/>
    <s v="Quantum Technologies"/>
    <s v="Logistics"/>
    <s v="East"/>
    <s v="Enterprise"/>
    <s v="Inbound"/>
    <n v="15"/>
    <n v="24"/>
    <n v="79.400000000000006"/>
    <n v="4"/>
    <n v="6"/>
    <n v="7635.32"/>
    <d v="2025-04-21T00:00:00"/>
    <n v="0.05"/>
    <x v="1"/>
    <x v="0"/>
    <n v="0"/>
    <n v="0"/>
    <n v="0"/>
    <n v="0"/>
    <n v="0"/>
  </r>
  <r>
    <x v="1450"/>
    <s v="Sky Healthcare"/>
    <s v="Retail"/>
    <s v="West"/>
    <s v="Basic"/>
    <s v="Event"/>
    <n v="9"/>
    <n v="12"/>
    <n v="27.7"/>
    <n v="4"/>
    <n v="29"/>
    <n v="1040.97"/>
    <d v="2024-06-12T00:00:00"/>
    <n v="0.876"/>
    <x v="0"/>
    <x v="1"/>
    <n v="15"/>
    <n v="30"/>
    <n v="15"/>
    <n v="0"/>
    <n v="60"/>
  </r>
  <r>
    <x v="1451"/>
    <s v="Apex Logistics"/>
    <s v="Finance"/>
    <s v="Central"/>
    <s v="Premium"/>
    <s v="Referral"/>
    <n v="14"/>
    <n v="24"/>
    <n v="68.7"/>
    <n v="3"/>
    <n v="20"/>
    <n v="2804.36"/>
    <d v="2025-07-06T00:00:00"/>
    <n v="0.11"/>
    <x v="1"/>
    <x v="0"/>
    <n v="15"/>
    <n v="0"/>
    <n v="0"/>
    <n v="0"/>
    <n v="15"/>
  </r>
  <r>
    <x v="1452"/>
    <s v="Sky Manufacturing"/>
    <s v="Telecom"/>
    <s v="South"/>
    <s v="Basic"/>
    <s v="Referral"/>
    <n v="37"/>
    <n v="3"/>
    <n v="50.2"/>
    <n v="3"/>
    <n v="15"/>
    <n v="1350.57"/>
    <d v="2025-07-08T00:00:00"/>
    <n v="0.39600000000000002"/>
    <x v="0"/>
    <x v="0"/>
    <n v="0"/>
    <n v="15"/>
    <n v="25"/>
    <n v="0"/>
    <n v="40"/>
  </r>
  <r>
    <x v="1453"/>
    <s v="Prime Services"/>
    <s v="Finance"/>
    <s v="South"/>
    <s v="Standard"/>
    <s v="Partner"/>
    <n v="25"/>
    <n v="24"/>
    <n v="42.6"/>
    <n v="7"/>
    <n v="9"/>
    <n v="2759.69"/>
    <d v="2025-12-18T00:00:00"/>
    <n v="0.41299999999999998"/>
    <x v="0"/>
    <x v="0"/>
    <n v="0"/>
    <n v="15"/>
    <n v="0"/>
    <n v="15"/>
    <n v="30"/>
  </r>
  <r>
    <x v="1454"/>
    <s v="Apex Technologies"/>
    <s v="IT Services"/>
    <s v="Central"/>
    <s v="Enterprise"/>
    <s v="Referral"/>
    <n v="12"/>
    <n v="36"/>
    <n v="79.099999999999994"/>
    <n v="5"/>
    <n v="9"/>
    <n v="7503.06"/>
    <d v="2024-09-21T00:00:00"/>
    <n v="1.9E-2"/>
    <x v="1"/>
    <x v="0"/>
    <n v="0"/>
    <n v="0"/>
    <n v="0"/>
    <n v="0"/>
    <n v="0"/>
  </r>
  <r>
    <x v="1455"/>
    <s v="Prime Industries"/>
    <s v="Energy"/>
    <s v="North"/>
    <s v="Basic"/>
    <s v="Marketplace"/>
    <n v="4"/>
    <n v="3"/>
    <n v="12.3"/>
    <n v="9"/>
    <n v="19"/>
    <n v="764.3"/>
    <d v="2025-11-22T00:00:00"/>
    <n v="0.90500000000000003"/>
    <x v="0"/>
    <x v="1"/>
    <n v="15"/>
    <n v="30"/>
    <n v="25"/>
    <n v="15"/>
    <n v="85"/>
  </r>
  <r>
    <x v="1456"/>
    <s v="Orion Labs"/>
    <s v="Logistics"/>
    <s v="East"/>
    <s v="Standard"/>
    <s v="Partner"/>
    <n v="20"/>
    <n v="6"/>
    <n v="71.400000000000006"/>
    <n v="2"/>
    <n v="27"/>
    <n v="2983.41"/>
    <d v="2025-01-15T00:00:00"/>
    <n v="0.16600000000000001"/>
    <x v="1"/>
    <x v="0"/>
    <n v="15"/>
    <n v="0"/>
    <n v="15"/>
    <n v="0"/>
    <n v="30"/>
  </r>
  <r>
    <x v="1457"/>
    <s v="Crest Solutions"/>
    <s v="Logistics"/>
    <s v="South"/>
    <s v="Standard"/>
    <s v="Partner"/>
    <n v="18"/>
    <n v="12"/>
    <n v="36.700000000000003"/>
    <n v="8"/>
    <n v="18"/>
    <n v="3611.42"/>
    <d v="2024-08-09T00:00:00"/>
    <n v="0.65700000000000003"/>
    <x v="0"/>
    <x v="0"/>
    <n v="15"/>
    <n v="30"/>
    <n v="15"/>
    <n v="15"/>
    <n v="75"/>
  </r>
  <r>
    <x v="1458"/>
    <s v="Apex Technologies"/>
    <s v="Manufacturing"/>
    <s v="North"/>
    <s v="Enterprise"/>
    <s v="Outbound"/>
    <n v="6"/>
    <n v="36"/>
    <n v="66.8"/>
    <n v="6"/>
    <n v="10"/>
    <n v="10923.57"/>
    <d v="2025-06-23T00:00:00"/>
    <n v="5.7000000000000002E-2"/>
    <x v="1"/>
    <x v="0"/>
    <n v="0"/>
    <n v="0"/>
    <n v="0"/>
    <n v="15"/>
    <n v="15"/>
  </r>
  <r>
    <x v="1459"/>
    <s v="Blue Services"/>
    <s v="Logistics"/>
    <s v="South"/>
    <s v="Enterprise"/>
    <s v="Partner"/>
    <n v="2"/>
    <n v="36"/>
    <n v="91.1"/>
    <n v="5"/>
    <n v="41"/>
    <n v="7897.63"/>
    <d v="2024-03-21T00:00:00"/>
    <n v="5.5E-2"/>
    <x v="1"/>
    <x v="0"/>
    <n v="30"/>
    <n v="0"/>
    <n v="0"/>
    <n v="0"/>
    <n v="30"/>
  </r>
  <r>
    <x v="1460"/>
    <s v="Nova Logistics"/>
    <s v="Healthcare"/>
    <s v="South"/>
    <s v="Standard"/>
    <s v="Referral"/>
    <n v="23"/>
    <n v="12"/>
    <n v="49.2"/>
    <n v="5"/>
    <n v="28"/>
    <n v="2434.59"/>
    <d v="2025-11-14T00:00:00"/>
    <n v="0.45100000000000001"/>
    <x v="0"/>
    <x v="1"/>
    <n v="15"/>
    <n v="15"/>
    <n v="15"/>
    <n v="0"/>
    <n v="45"/>
  </r>
  <r>
    <x v="1461"/>
    <s v="Apex Solutions"/>
    <s v="Logistics"/>
    <s v="West"/>
    <s v="Basic"/>
    <s v="Event"/>
    <n v="17"/>
    <n v="6"/>
    <n v="23.6"/>
    <n v="8"/>
    <n v="33"/>
    <n v="1624.53"/>
    <d v="2024-04-14T00:00:00"/>
    <n v="0.88400000000000001"/>
    <x v="0"/>
    <x v="1"/>
    <n v="30"/>
    <n v="30"/>
    <n v="15"/>
    <n v="15"/>
    <n v="90"/>
  </r>
  <r>
    <x v="1462"/>
    <s v="Sky Industries"/>
    <s v="IT Services"/>
    <s v="Central"/>
    <s v="Premium"/>
    <s v="Referral"/>
    <n v="23"/>
    <n v="24"/>
    <n v="76.599999999999994"/>
    <n v="5"/>
    <n v="5"/>
    <n v="6078.68"/>
    <d v="2024-12-14T00:00:00"/>
    <n v="2.7E-2"/>
    <x v="1"/>
    <x v="0"/>
    <n v="0"/>
    <n v="0"/>
    <n v="0"/>
    <n v="0"/>
    <n v="0"/>
  </r>
  <r>
    <x v="1463"/>
    <s v="Prime Technologies"/>
    <s v="Logistics"/>
    <s v="South"/>
    <s v="Standard"/>
    <s v="Partner"/>
    <n v="5"/>
    <n v="12"/>
    <n v="61.3"/>
    <n v="5"/>
    <n v="13"/>
    <n v="2468.17"/>
    <d v="2024-06-10T00:00:00"/>
    <n v="0.40100000000000002"/>
    <x v="0"/>
    <x v="1"/>
    <n v="0"/>
    <n v="0"/>
    <n v="15"/>
    <n v="0"/>
    <n v="15"/>
  </r>
  <r>
    <x v="1464"/>
    <s v="Omni Systems"/>
    <s v="Construction"/>
    <s v="West"/>
    <s v="Premium"/>
    <s v="Outbound"/>
    <n v="10"/>
    <n v="12"/>
    <n v="51.4"/>
    <n v="8"/>
    <n v="19"/>
    <n v="3852.63"/>
    <d v="2025-02-04T00:00:00"/>
    <n v="0.373"/>
    <x v="0"/>
    <x v="0"/>
    <n v="15"/>
    <n v="15"/>
    <n v="15"/>
    <n v="15"/>
    <n v="60"/>
  </r>
  <r>
    <x v="1465"/>
    <s v="Pioneer Services"/>
    <s v="IT Services"/>
    <s v="North"/>
    <s v="Basic"/>
    <s v="Referral"/>
    <n v="15"/>
    <n v="12"/>
    <n v="34.700000000000003"/>
    <n v="9"/>
    <n v="21"/>
    <n v="1553.96"/>
    <d v="2026-01-25T00:00:00"/>
    <n v="0.75"/>
    <x v="0"/>
    <x v="1"/>
    <n v="15"/>
    <n v="30"/>
    <n v="15"/>
    <n v="15"/>
    <n v="75"/>
  </r>
  <r>
    <x v="1466"/>
    <s v="Pioneer Technologies"/>
    <s v="Construction"/>
    <s v="East"/>
    <s v="Basic"/>
    <s v="Inbound"/>
    <n v="17"/>
    <n v="3"/>
    <n v="26.8"/>
    <n v="6"/>
    <n v="9"/>
    <n v="1158.8"/>
    <d v="2024-06-10T00:00:00"/>
    <n v="0.69699999999999995"/>
    <x v="0"/>
    <x v="1"/>
    <n v="0"/>
    <n v="30"/>
    <n v="25"/>
    <n v="15"/>
    <n v="70"/>
  </r>
  <r>
    <x v="1467"/>
    <s v="Blue Technologies"/>
    <s v="Retail"/>
    <s v="North"/>
    <s v="Premium"/>
    <s v="Referral"/>
    <n v="16"/>
    <n v="12"/>
    <n v="59.5"/>
    <n v="8"/>
    <n v="7"/>
    <n v="5582.81"/>
    <d v="2024-05-15T00:00:00"/>
    <n v="0.214"/>
    <x v="2"/>
    <x v="0"/>
    <n v="0"/>
    <n v="0"/>
    <n v="15"/>
    <n v="15"/>
    <n v="30"/>
  </r>
  <r>
    <x v="1468"/>
    <s v="Sky Technologies"/>
    <s v="Telecom"/>
    <s v="Central"/>
    <s v="Basic"/>
    <s v="Partner"/>
    <n v="43"/>
    <n v="6"/>
    <n v="17.3"/>
    <n v="12"/>
    <n v="28"/>
    <n v="1544.06"/>
    <d v="2024-07-20T00:00:00"/>
    <n v="0.88100000000000001"/>
    <x v="0"/>
    <x v="1"/>
    <n v="15"/>
    <n v="30"/>
    <n v="15"/>
    <n v="30"/>
    <n v="90"/>
  </r>
  <r>
    <x v="1469"/>
    <s v="Green Solutions"/>
    <s v="Education"/>
    <s v="West"/>
    <s v="Enterprise"/>
    <s v="Outbound"/>
    <n v="17"/>
    <n v="24"/>
    <n v="67.8"/>
    <n v="7"/>
    <n v="3"/>
    <n v="8372.9599999999991"/>
    <d v="2026-01-12T00:00:00"/>
    <n v="7.3999999999999996E-2"/>
    <x v="1"/>
    <x v="0"/>
    <n v="0"/>
    <n v="0"/>
    <n v="0"/>
    <n v="15"/>
    <n v="15"/>
  </r>
  <r>
    <x v="1470"/>
    <s v="Pioneer Manufacturing"/>
    <s v="Finance"/>
    <s v="East"/>
    <s v="Basic"/>
    <s v="Outbound"/>
    <n v="8"/>
    <n v="3"/>
    <n v="60.4"/>
    <n v="4"/>
    <n v="27"/>
    <n v="1667.53"/>
    <d v="2024-09-19T00:00:00"/>
    <n v="0.61899999999999999"/>
    <x v="0"/>
    <x v="0"/>
    <n v="15"/>
    <n v="0"/>
    <n v="25"/>
    <n v="0"/>
    <n v="40"/>
  </r>
  <r>
    <x v="1471"/>
    <s v="Quantum Systems"/>
    <s v="Education"/>
    <s v="West"/>
    <s v="Basic"/>
    <s v="Inbound"/>
    <n v="29"/>
    <n v="3"/>
    <n v="22.2"/>
    <n v="12"/>
    <n v="22"/>
    <n v="1020.3"/>
    <d v="2025-05-15T00:00:00"/>
    <n v="0.875"/>
    <x v="0"/>
    <x v="1"/>
    <n v="15"/>
    <n v="30"/>
    <n v="25"/>
    <n v="30"/>
    <n v="100"/>
  </r>
  <r>
    <x v="1472"/>
    <s v="Pioneer Holdings"/>
    <s v="Telecom"/>
    <s v="East"/>
    <s v="Enterprise"/>
    <s v="Outbound"/>
    <n v="33"/>
    <n v="36"/>
    <n v="70"/>
    <n v="4"/>
    <n v="1"/>
    <n v="13801.62"/>
    <d v="2024-09-24T00:00:00"/>
    <n v="1.6E-2"/>
    <x v="1"/>
    <x v="0"/>
    <n v="0"/>
    <n v="0"/>
    <n v="0"/>
    <n v="0"/>
    <n v="0"/>
  </r>
  <r>
    <x v="1473"/>
    <s v="Nova Systems"/>
    <s v="Retail"/>
    <s v="Central"/>
    <s v="Standard"/>
    <s v="Outbound"/>
    <n v="52"/>
    <n v="24"/>
    <n v="35.799999999999997"/>
    <n v="6"/>
    <n v="7"/>
    <n v="2166.17"/>
    <d v="2025-08-05T00:00:00"/>
    <n v="0.17100000000000001"/>
    <x v="1"/>
    <x v="0"/>
    <n v="0"/>
    <n v="30"/>
    <n v="0"/>
    <n v="15"/>
    <n v="45"/>
  </r>
  <r>
    <x v="1474"/>
    <s v="Quantum Technologies"/>
    <s v="Healthcare"/>
    <s v="West"/>
    <s v="Premium"/>
    <s v="Event"/>
    <n v="21"/>
    <n v="24"/>
    <n v="71.3"/>
    <n v="7"/>
    <n v="10"/>
    <n v="4093.43"/>
    <d v="2025-06-01T00:00:00"/>
    <n v="6.4000000000000001E-2"/>
    <x v="1"/>
    <x v="0"/>
    <n v="0"/>
    <n v="0"/>
    <n v="0"/>
    <n v="15"/>
    <n v="15"/>
  </r>
  <r>
    <x v="1475"/>
    <s v="Quantum Systems"/>
    <s v="Logistics"/>
    <s v="Central"/>
    <s v="Basic"/>
    <s v="Referral"/>
    <n v="13"/>
    <n v="6"/>
    <n v="52.4"/>
    <n v="4"/>
    <n v="31"/>
    <n v="1121.26"/>
    <d v="2026-01-27T00:00:00"/>
    <n v="0.63900000000000001"/>
    <x v="0"/>
    <x v="1"/>
    <n v="30"/>
    <n v="15"/>
    <n v="15"/>
    <n v="0"/>
    <n v="60"/>
  </r>
  <r>
    <x v="1476"/>
    <s v="Orion Labs"/>
    <s v="Telecom"/>
    <s v="East"/>
    <s v="Premium"/>
    <s v="Referral"/>
    <n v="47"/>
    <n v="12"/>
    <n v="81.2"/>
    <n v="2"/>
    <n v="11"/>
    <n v="7234.49"/>
    <d v="2024-10-24T00:00:00"/>
    <n v="6.5000000000000002E-2"/>
    <x v="1"/>
    <x v="0"/>
    <n v="0"/>
    <n v="0"/>
    <n v="15"/>
    <n v="0"/>
    <n v="15"/>
  </r>
  <r>
    <x v="1477"/>
    <s v="Apex Industries"/>
    <s v="Education"/>
    <s v="North"/>
    <s v="Premium"/>
    <s v="Outbound"/>
    <n v="23"/>
    <n v="12"/>
    <n v="45"/>
    <n v="8"/>
    <n v="4"/>
    <n v="2350.1"/>
    <d v="2024-10-12T00:00:00"/>
    <n v="0.35699999999999998"/>
    <x v="0"/>
    <x v="0"/>
    <n v="0"/>
    <n v="15"/>
    <n v="15"/>
    <n v="15"/>
    <n v="45"/>
  </r>
  <r>
    <x v="1478"/>
    <s v="Prime Networks"/>
    <s v="Education"/>
    <s v="East"/>
    <s v="Standard"/>
    <s v="Inbound"/>
    <n v="5"/>
    <n v="6"/>
    <n v="54"/>
    <n v="1"/>
    <n v="19"/>
    <n v="1778.23"/>
    <d v="2025-09-17T00:00:00"/>
    <n v="0.36099999999999999"/>
    <x v="0"/>
    <x v="1"/>
    <n v="15"/>
    <n v="15"/>
    <n v="15"/>
    <n v="0"/>
    <n v="45"/>
  </r>
  <r>
    <x v="1479"/>
    <s v="Pioneer Services"/>
    <s v="Retail"/>
    <s v="North"/>
    <s v="Enterprise"/>
    <s v="Inbound"/>
    <n v="22"/>
    <n v="24"/>
    <n v="89.2"/>
    <n v="2"/>
    <n v="3"/>
    <n v="9372.73"/>
    <d v="2024-06-21T00:00:00"/>
    <n v="0.03"/>
    <x v="1"/>
    <x v="0"/>
    <n v="0"/>
    <n v="0"/>
    <n v="0"/>
    <n v="0"/>
    <n v="0"/>
  </r>
  <r>
    <x v="1480"/>
    <s v="Quantum Technologies"/>
    <s v="Telecom"/>
    <s v="East"/>
    <s v="Premium"/>
    <s v="Outbound"/>
    <n v="41"/>
    <n v="24"/>
    <n v="73.099999999999994"/>
    <n v="5"/>
    <n v="8"/>
    <n v="4898.9399999999996"/>
    <d v="2025-08-11T00:00:00"/>
    <n v="3.4000000000000002E-2"/>
    <x v="1"/>
    <x v="0"/>
    <n v="0"/>
    <n v="0"/>
    <n v="0"/>
    <n v="0"/>
    <n v="0"/>
  </r>
  <r>
    <x v="1481"/>
    <s v="Quantum Technologies"/>
    <s v="IT Services"/>
    <s v="East"/>
    <s v="Standard"/>
    <s v="Partner"/>
    <n v="20"/>
    <n v="6"/>
    <n v="61.7"/>
    <n v="2"/>
    <n v="12"/>
    <n v="2852.9"/>
    <d v="2025-09-12T00:00:00"/>
    <n v="0.222"/>
    <x v="2"/>
    <x v="0"/>
    <n v="0"/>
    <n v="0"/>
    <n v="15"/>
    <n v="0"/>
    <n v="15"/>
  </r>
  <r>
    <x v="1482"/>
    <s v="Vertex Labs"/>
    <s v="Finance"/>
    <s v="East"/>
    <s v="Premium"/>
    <s v="Referral"/>
    <n v="29"/>
    <n v="12"/>
    <n v="60.3"/>
    <n v="12"/>
    <n v="17"/>
    <n v="5396.56"/>
    <d v="2025-11-14T00:00:00"/>
    <n v="0.46800000000000003"/>
    <x v="0"/>
    <x v="0"/>
    <n v="15"/>
    <n v="0"/>
    <n v="15"/>
    <n v="30"/>
    <n v="60"/>
  </r>
  <r>
    <x v="1483"/>
    <s v="Sky Holdings"/>
    <s v="IT Services"/>
    <s v="North"/>
    <s v="Premium"/>
    <s v="Inbound"/>
    <n v="44"/>
    <n v="24"/>
    <n v="70.599999999999994"/>
    <n v="6"/>
    <n v="4"/>
    <n v="5980.33"/>
    <d v="2025-07-14T00:00:00"/>
    <n v="2.7E-2"/>
    <x v="1"/>
    <x v="0"/>
    <n v="0"/>
    <n v="0"/>
    <n v="0"/>
    <n v="15"/>
    <n v="15"/>
  </r>
  <r>
    <x v="1484"/>
    <s v="Omni Enterprises"/>
    <s v="Healthcare"/>
    <s v="North"/>
    <s v="Basic"/>
    <s v="Inbound"/>
    <n v="26"/>
    <n v="12"/>
    <n v="51.8"/>
    <n v="5"/>
    <n v="13"/>
    <n v="1336.6"/>
    <d v="2024-06-27T00:00:00"/>
    <n v="0.32700000000000001"/>
    <x v="2"/>
    <x v="0"/>
    <n v="0"/>
    <n v="15"/>
    <n v="15"/>
    <n v="0"/>
    <n v="30"/>
  </r>
  <r>
    <x v="1485"/>
    <s v="Vertex Services"/>
    <s v="Healthcare"/>
    <s v="East"/>
    <s v="Standard"/>
    <s v="Inbound"/>
    <n v="17"/>
    <n v="24"/>
    <n v="55.9"/>
    <n v="3"/>
    <n v="8"/>
    <n v="2565.79"/>
    <d v="2024-10-29T00:00:00"/>
    <n v="0.13900000000000001"/>
    <x v="1"/>
    <x v="1"/>
    <n v="0"/>
    <n v="0"/>
    <n v="0"/>
    <n v="0"/>
    <n v="0"/>
  </r>
  <r>
    <x v="1486"/>
    <s v="Nova Industries"/>
    <s v="Healthcare"/>
    <s v="Central"/>
    <s v="Standard"/>
    <s v="Marketplace"/>
    <n v="10"/>
    <n v="12"/>
    <n v="37"/>
    <n v="7"/>
    <n v="8"/>
    <n v="3521.42"/>
    <d v="2024-04-07T00:00:00"/>
    <n v="0.53500000000000003"/>
    <x v="0"/>
    <x v="1"/>
    <n v="0"/>
    <n v="30"/>
    <n v="15"/>
    <n v="15"/>
    <n v="60"/>
  </r>
  <r>
    <x v="1487"/>
    <s v="Pioneer Technologies"/>
    <s v="Logistics"/>
    <s v="South"/>
    <s v="Standard"/>
    <s v="Inbound"/>
    <n v="16"/>
    <n v="6"/>
    <n v="47.5"/>
    <n v="4"/>
    <n v="13"/>
    <n v="2533.4899999999998"/>
    <d v="2025-08-29T00:00:00"/>
    <n v="0.38900000000000001"/>
    <x v="0"/>
    <x v="0"/>
    <n v="0"/>
    <n v="15"/>
    <n v="15"/>
    <n v="0"/>
    <n v="30"/>
  </r>
  <r>
    <x v="1488"/>
    <s v="Crest Industries"/>
    <s v="Healthcare"/>
    <s v="South"/>
    <s v="Premium"/>
    <s v="Marketplace"/>
    <n v="28"/>
    <n v="24"/>
    <n v="78.5"/>
    <n v="5"/>
    <n v="14"/>
    <n v="5143.16"/>
    <d v="2025-07-15T00:00:00"/>
    <n v="9.2999999999999999E-2"/>
    <x v="1"/>
    <x v="0"/>
    <n v="0"/>
    <n v="0"/>
    <n v="0"/>
    <n v="0"/>
    <n v="0"/>
  </r>
  <r>
    <x v="1489"/>
    <s v="Vertex Labs"/>
    <s v="Retail"/>
    <s v="West"/>
    <s v="Standard"/>
    <s v="Outbound"/>
    <n v="12"/>
    <n v="6"/>
    <n v="53.9"/>
    <n v="3"/>
    <n v="8"/>
    <n v="1212.3399999999999"/>
    <d v="2025-03-08T00:00:00"/>
    <n v="0.26700000000000002"/>
    <x v="2"/>
    <x v="0"/>
    <n v="0"/>
    <n v="15"/>
    <n v="15"/>
    <n v="0"/>
    <n v="30"/>
  </r>
  <r>
    <x v="1490"/>
    <s v="Nova Solutions"/>
    <s v="Manufacturing"/>
    <s v="East"/>
    <s v="Enterprise"/>
    <s v="Referral"/>
    <n v="30"/>
    <n v="36"/>
    <n v="74.400000000000006"/>
    <n v="7"/>
    <n v="18"/>
    <n v="7174.98"/>
    <d v="2026-02-10T00:00:00"/>
    <n v="3.1E-2"/>
    <x v="1"/>
    <x v="0"/>
    <n v="15"/>
    <n v="0"/>
    <n v="0"/>
    <n v="15"/>
    <n v="30"/>
  </r>
  <r>
    <x v="1491"/>
    <s v="Crest Industries"/>
    <s v="Healthcare"/>
    <s v="South"/>
    <s v="Standard"/>
    <s v="Referral"/>
    <n v="6"/>
    <n v="12"/>
    <n v="45.4"/>
    <n v="5"/>
    <n v="14"/>
    <n v="2119.91"/>
    <d v="2024-10-17T00:00:00"/>
    <n v="0.42399999999999999"/>
    <x v="0"/>
    <x v="0"/>
    <n v="0"/>
    <n v="15"/>
    <n v="15"/>
    <n v="0"/>
    <n v="30"/>
  </r>
  <r>
    <x v="1492"/>
    <s v="Sky Healthcare"/>
    <s v="Manufacturing"/>
    <s v="South"/>
    <s v="Standard"/>
    <s v="Inbound"/>
    <n v="16"/>
    <n v="12"/>
    <n v="65.3"/>
    <n v="1"/>
    <n v="49"/>
    <n v="2001.24"/>
    <d v="2025-12-08T00:00:00"/>
    <n v="0.29399999999999998"/>
    <x v="2"/>
    <x v="0"/>
    <n v="30"/>
    <n v="0"/>
    <n v="15"/>
    <n v="0"/>
    <n v="45"/>
  </r>
  <r>
    <x v="1493"/>
    <s v="Pioneer Services"/>
    <s v="IT Services"/>
    <s v="North"/>
    <s v="Premium"/>
    <s v="Outbound"/>
    <n v="9"/>
    <n v="36"/>
    <n v="87.9"/>
    <n v="4"/>
    <n v="8"/>
    <n v="3983.53"/>
    <d v="2024-07-08T00:00:00"/>
    <n v="1.0999999999999999E-2"/>
    <x v="1"/>
    <x v="0"/>
    <n v="0"/>
    <n v="0"/>
    <n v="0"/>
    <n v="0"/>
    <n v="0"/>
  </r>
  <r>
    <x v="1494"/>
    <s v="Apex Labs"/>
    <s v="Finance"/>
    <s v="Central"/>
    <s v="Premium"/>
    <s v="Referral"/>
    <n v="31"/>
    <n v="24"/>
    <n v="81.2"/>
    <n v="4"/>
    <n v="21"/>
    <n v="4266.78"/>
    <d v="2026-01-24T00:00:00"/>
    <n v="6.4000000000000001E-2"/>
    <x v="1"/>
    <x v="0"/>
    <n v="15"/>
    <n v="0"/>
    <n v="0"/>
    <n v="0"/>
    <n v="15"/>
  </r>
  <r>
    <x v="1495"/>
    <s v="Orion Industries"/>
    <s v="Logistics"/>
    <s v="North"/>
    <s v="Premium"/>
    <s v="Inbound"/>
    <n v="28"/>
    <n v="24"/>
    <n v="82.3"/>
    <n v="3"/>
    <n v="1"/>
    <n v="4986.54"/>
    <d v="2024-09-24T00:00:00"/>
    <n v="2.4E-2"/>
    <x v="1"/>
    <x v="0"/>
    <n v="0"/>
    <n v="0"/>
    <n v="0"/>
    <n v="0"/>
    <n v="0"/>
  </r>
  <r>
    <x v="1496"/>
    <s v="Green Networks"/>
    <s v="Finance"/>
    <s v="South"/>
    <s v="Basic"/>
    <s v="Outbound"/>
    <n v="25"/>
    <n v="6"/>
    <n v="34.700000000000003"/>
    <n v="10"/>
    <n v="7"/>
    <n v="1161.31"/>
    <d v="2025-10-07T00:00:00"/>
    <n v="0.64500000000000002"/>
    <x v="0"/>
    <x v="1"/>
    <n v="0"/>
    <n v="30"/>
    <n v="15"/>
    <n v="15"/>
    <n v="60"/>
  </r>
  <r>
    <x v="1497"/>
    <s v="Vertex Logistics"/>
    <s v="Retail"/>
    <s v="North"/>
    <s v="Standard"/>
    <s v="Referral"/>
    <n v="34"/>
    <n v="24"/>
    <n v="44"/>
    <n v="5"/>
    <n v="30"/>
    <n v="2806.67"/>
    <d v="2024-05-18T00:00:00"/>
    <n v="0.39200000000000002"/>
    <x v="0"/>
    <x v="1"/>
    <n v="15"/>
    <n v="15"/>
    <n v="0"/>
    <n v="0"/>
    <n v="30"/>
  </r>
  <r>
    <x v="1498"/>
    <s v="Vertex Industries"/>
    <s v="Healthcare"/>
    <s v="South"/>
    <s v="Standard"/>
    <s v="Outbound"/>
    <n v="30"/>
    <n v="6"/>
    <n v="50.1"/>
    <n v="4"/>
    <n v="21"/>
    <n v="3103.44"/>
    <d v="2024-12-21T00:00:00"/>
    <n v="0.41199999999999998"/>
    <x v="0"/>
    <x v="0"/>
    <n v="15"/>
    <n v="15"/>
    <n v="15"/>
    <n v="0"/>
    <n v="45"/>
  </r>
  <r>
    <x v="1499"/>
    <s v="Omni Logistics"/>
    <s v="Telecom"/>
    <s v="West"/>
    <s v="Enterprise"/>
    <s v="Event"/>
    <n v="6"/>
    <n v="48"/>
    <n v="77.5"/>
    <n v="7"/>
    <n v="6"/>
    <n v="6541.3"/>
    <d v="2026-02-01T00:00:00"/>
    <n v="1.6E-2"/>
    <x v="1"/>
    <x v="0"/>
    <n v="0"/>
    <n v="0"/>
    <n v="0"/>
    <n v="15"/>
    <n v="15"/>
  </r>
  <r>
    <x v="1500"/>
    <s v="Prime Labs"/>
    <s v="Finance"/>
    <s v="North"/>
    <s v="Standard"/>
    <s v="Outbound"/>
    <n v="5"/>
    <n v="12"/>
    <n v="71.2"/>
    <n v="5"/>
    <n v="24"/>
    <n v="1924.17"/>
    <d v="2024-10-11T00:00:00"/>
    <n v="0.20699999999999999"/>
    <x v="2"/>
    <x v="0"/>
    <n v="15"/>
    <n v="0"/>
    <n v="15"/>
    <n v="0"/>
    <n v="30"/>
  </r>
  <r>
    <x v="1501"/>
    <s v="Orion Healthcare"/>
    <s v="Retail"/>
    <s v="North"/>
    <s v="Enterprise"/>
    <s v="Partner"/>
    <n v="28"/>
    <n v="12"/>
    <n v="86"/>
    <n v="7"/>
    <n v="17"/>
    <n v="7506.33"/>
    <d v="2025-09-18T00:00:00"/>
    <n v="7.5999999999999998E-2"/>
    <x v="1"/>
    <x v="0"/>
    <n v="15"/>
    <n v="0"/>
    <n v="15"/>
    <n v="15"/>
    <n v="45"/>
  </r>
  <r>
    <x v="1502"/>
    <s v="Blue Healthcare"/>
    <s v="IT Services"/>
    <s v="South"/>
    <s v="Premium"/>
    <s v="Inbound"/>
    <n v="28"/>
    <n v="24"/>
    <n v="74.5"/>
    <n v="4"/>
    <n v="21"/>
    <n v="5985.69"/>
    <d v="2025-02-14T00:00:00"/>
    <n v="6.4000000000000001E-2"/>
    <x v="1"/>
    <x v="0"/>
    <n v="15"/>
    <n v="0"/>
    <n v="0"/>
    <n v="0"/>
    <n v="15"/>
  </r>
  <r>
    <x v="1503"/>
    <s v="Crest Manufacturing"/>
    <s v="Healthcare"/>
    <s v="North"/>
    <s v="Standard"/>
    <s v="Inbound"/>
    <n v="8"/>
    <n v="6"/>
    <n v="34.799999999999997"/>
    <n v="5"/>
    <n v="16"/>
    <n v="2763.39"/>
    <d v="2025-05-13T00:00:00"/>
    <n v="0.69599999999999995"/>
    <x v="0"/>
    <x v="1"/>
    <n v="15"/>
    <n v="30"/>
    <n v="15"/>
    <n v="0"/>
    <n v="60"/>
  </r>
  <r>
    <x v="1504"/>
    <s v="Blue Labs"/>
    <s v="Healthcare"/>
    <s v="North"/>
    <s v="Premium"/>
    <s v="Outbound"/>
    <n v="27"/>
    <n v="24"/>
    <n v="43.7"/>
    <n v="8"/>
    <n v="17"/>
    <n v="6742.12"/>
    <d v="2025-05-08T00:00:00"/>
    <n v="0.22600000000000001"/>
    <x v="2"/>
    <x v="1"/>
    <n v="15"/>
    <n v="15"/>
    <n v="0"/>
    <n v="15"/>
    <n v="45"/>
  </r>
  <r>
    <x v="1505"/>
    <s v="Prime Systems"/>
    <s v="Healthcare"/>
    <s v="West"/>
    <s v="Enterprise"/>
    <s v="Outbound"/>
    <n v="41"/>
    <n v="24"/>
    <n v="76.900000000000006"/>
    <n v="7"/>
    <n v="13"/>
    <n v="6075.89"/>
    <d v="2025-04-18T00:00:00"/>
    <n v="4.8000000000000001E-2"/>
    <x v="1"/>
    <x v="0"/>
    <n v="0"/>
    <n v="0"/>
    <n v="0"/>
    <n v="15"/>
    <n v="15"/>
  </r>
  <r>
    <x v="1506"/>
    <s v="Pioneer Logistics"/>
    <s v="Finance"/>
    <s v="West"/>
    <s v="Enterprise"/>
    <s v="Inbound"/>
    <n v="17"/>
    <n v="48"/>
    <n v="86.6"/>
    <n v="5"/>
    <n v="18"/>
    <n v="6480.81"/>
    <d v="2025-02-13T00:00:00"/>
    <n v="1.0999999999999999E-2"/>
    <x v="1"/>
    <x v="1"/>
    <n v="15"/>
    <n v="0"/>
    <n v="0"/>
    <n v="0"/>
    <n v="15"/>
  </r>
  <r>
    <x v="1507"/>
    <s v="Vertex Technologies"/>
    <s v="Finance"/>
    <s v="Central"/>
    <s v="Basic"/>
    <s v="Outbound"/>
    <n v="32"/>
    <n v="6"/>
    <n v="38"/>
    <n v="6"/>
    <n v="9"/>
    <n v="1057.18"/>
    <d v="2024-07-15T00:00:00"/>
    <n v="0.47699999999999998"/>
    <x v="0"/>
    <x v="0"/>
    <n v="0"/>
    <n v="30"/>
    <n v="15"/>
    <n v="15"/>
    <n v="60"/>
  </r>
  <r>
    <x v="1508"/>
    <s v="Prime Enterprises"/>
    <s v="Finance"/>
    <s v="West"/>
    <s v="Standard"/>
    <s v="Outbound"/>
    <n v="21"/>
    <n v="12"/>
    <n v="77"/>
    <n v="3"/>
    <n v="27"/>
    <n v="3296.37"/>
    <d v="2024-03-06T00:00:00"/>
    <n v="0.16500000000000001"/>
    <x v="1"/>
    <x v="0"/>
    <n v="15"/>
    <n v="0"/>
    <n v="15"/>
    <n v="0"/>
    <n v="30"/>
  </r>
  <r>
    <x v="1509"/>
    <s v="Apex Logistics"/>
    <s v="Education"/>
    <s v="West"/>
    <s v="Standard"/>
    <s v="Referral"/>
    <n v="16"/>
    <n v="12"/>
    <n v="35"/>
    <n v="13"/>
    <n v="3"/>
    <n v="2420.3000000000002"/>
    <d v="2025-07-05T00:00:00"/>
    <n v="0.64900000000000002"/>
    <x v="0"/>
    <x v="1"/>
    <n v="0"/>
    <n v="30"/>
    <n v="15"/>
    <n v="30"/>
    <n v="75"/>
  </r>
  <r>
    <x v="1510"/>
    <s v="Crest Services"/>
    <s v="Telecom"/>
    <s v="North"/>
    <s v="Basic"/>
    <s v="Event"/>
    <n v="16"/>
    <n v="3"/>
    <n v="25.5"/>
    <n v="7"/>
    <n v="23"/>
    <n v="1530.72"/>
    <d v="2025-07-26T00:00:00"/>
    <n v="0.80800000000000005"/>
    <x v="0"/>
    <x v="1"/>
    <n v="15"/>
    <n v="30"/>
    <n v="25"/>
    <n v="15"/>
    <n v="85"/>
  </r>
  <r>
    <x v="1511"/>
    <s v="Omni Manufacturing"/>
    <s v="Logistics"/>
    <s v="West"/>
    <s v="Premium"/>
    <s v="Inbound"/>
    <n v="35"/>
    <n v="24"/>
    <n v="57"/>
    <n v="10"/>
    <n v="7"/>
    <n v="4291.84"/>
    <d v="2025-09-13T00:00:00"/>
    <n v="0.11899999999999999"/>
    <x v="1"/>
    <x v="0"/>
    <n v="0"/>
    <n v="0"/>
    <n v="0"/>
    <n v="15"/>
    <n v="15"/>
  </r>
  <r>
    <x v="1512"/>
    <s v="Pioneer Technologies"/>
    <s v="Construction"/>
    <s v="West"/>
    <s v="Enterprise"/>
    <s v="Inbound"/>
    <n v="40"/>
    <n v="24"/>
    <n v="60.6"/>
    <n v="5"/>
    <n v="10"/>
    <n v="10758.67"/>
    <d v="2026-01-06T00:00:00"/>
    <n v="5.0999999999999997E-2"/>
    <x v="1"/>
    <x v="0"/>
    <n v="0"/>
    <n v="0"/>
    <n v="0"/>
    <n v="0"/>
    <n v="0"/>
  </r>
  <r>
    <x v="1513"/>
    <s v="Quantum Networks"/>
    <s v="IT Services"/>
    <s v="West"/>
    <s v="Standard"/>
    <s v="Inbound"/>
    <n v="18"/>
    <n v="12"/>
    <n v="62.3"/>
    <n v="7"/>
    <n v="15"/>
    <n v="2622.03"/>
    <d v="2024-06-24T00:00:00"/>
    <n v="0.34499999999999997"/>
    <x v="2"/>
    <x v="0"/>
    <n v="0"/>
    <n v="0"/>
    <n v="15"/>
    <n v="15"/>
    <n v="30"/>
  </r>
  <r>
    <x v="1514"/>
    <s v="Apex Holdings"/>
    <s v="Manufacturing"/>
    <s v="East"/>
    <s v="Premium"/>
    <s v="Event"/>
    <n v="22"/>
    <n v="24"/>
    <n v="57.9"/>
    <n v="9"/>
    <n v="37"/>
    <n v="5426.32"/>
    <d v="2025-12-08T00:00:00"/>
    <n v="0.45"/>
    <x v="0"/>
    <x v="1"/>
    <n v="30"/>
    <n v="0"/>
    <n v="0"/>
    <n v="15"/>
    <n v="45"/>
  </r>
  <r>
    <x v="1515"/>
    <s v="Pioneer Manufacturing"/>
    <s v="IT Services"/>
    <s v="South"/>
    <s v="Premium"/>
    <s v="Inbound"/>
    <n v="49"/>
    <n v="24"/>
    <n v="49.4"/>
    <n v="7"/>
    <n v="5"/>
    <n v="7922.36"/>
    <d v="2024-08-17T00:00:00"/>
    <n v="9.6000000000000002E-2"/>
    <x v="1"/>
    <x v="0"/>
    <n v="0"/>
    <n v="15"/>
    <n v="0"/>
    <n v="15"/>
    <n v="30"/>
  </r>
  <r>
    <x v="1516"/>
    <s v="Green Logistics"/>
    <s v="Logistics"/>
    <s v="West"/>
    <s v="Standard"/>
    <s v="Inbound"/>
    <n v="13"/>
    <n v="6"/>
    <n v="63.7"/>
    <n v="3"/>
    <n v="16"/>
    <n v="2026.05"/>
    <d v="2025-03-28T00:00:00"/>
    <n v="0.318"/>
    <x v="2"/>
    <x v="0"/>
    <n v="15"/>
    <n v="0"/>
    <n v="15"/>
    <n v="0"/>
    <n v="30"/>
  </r>
  <r>
    <x v="1517"/>
    <s v="Blue Services"/>
    <s v="Energy"/>
    <s v="West"/>
    <s v="Basic"/>
    <s v="Marketplace"/>
    <n v="14"/>
    <n v="3"/>
    <n v="12.9"/>
    <n v="6"/>
    <n v="51"/>
    <n v="1148.67"/>
    <d v="2024-09-03T00:00:00"/>
    <n v="0.94199999999999995"/>
    <x v="0"/>
    <x v="1"/>
    <n v="30"/>
    <n v="30"/>
    <n v="25"/>
    <n v="15"/>
    <n v="100"/>
  </r>
  <r>
    <x v="1518"/>
    <s v="Green Technologies"/>
    <s v="Manufacturing"/>
    <s v="Central"/>
    <s v="Premium"/>
    <s v="Partner"/>
    <n v="8"/>
    <n v="12"/>
    <n v="50.1"/>
    <n v="5"/>
    <n v="10"/>
    <n v="2605.63"/>
    <d v="2024-06-07T00:00:00"/>
    <n v="0.28799999999999998"/>
    <x v="2"/>
    <x v="1"/>
    <n v="0"/>
    <n v="15"/>
    <n v="15"/>
    <n v="0"/>
    <n v="30"/>
  </r>
  <r>
    <x v="1519"/>
    <s v="Omni Enterprises"/>
    <s v="Energy"/>
    <s v="North"/>
    <s v="Enterprise"/>
    <s v="Referral"/>
    <n v="28"/>
    <n v="48"/>
    <n v="51.5"/>
    <n v="6"/>
    <n v="6"/>
    <n v="9659.58"/>
    <d v="2024-04-04T00:00:00"/>
    <n v="4.2000000000000003E-2"/>
    <x v="1"/>
    <x v="0"/>
    <n v="0"/>
    <n v="15"/>
    <n v="0"/>
    <n v="15"/>
    <n v="30"/>
  </r>
  <r>
    <x v="1520"/>
    <s v="Green Systems"/>
    <s v="IT Services"/>
    <s v="South"/>
    <s v="Premium"/>
    <s v="Referral"/>
    <n v="11"/>
    <n v="12"/>
    <n v="70.5"/>
    <n v="10"/>
    <n v="50"/>
    <n v="4265.32"/>
    <d v="2024-11-03T00:00:00"/>
    <n v="0.498"/>
    <x v="0"/>
    <x v="0"/>
    <n v="30"/>
    <n v="0"/>
    <n v="15"/>
    <n v="15"/>
    <n v="60"/>
  </r>
  <r>
    <x v="1521"/>
    <s v="Quantum Networks"/>
    <s v="Energy"/>
    <s v="North"/>
    <s v="Basic"/>
    <s v="Partner"/>
    <n v="5"/>
    <n v="12"/>
    <n v="36.200000000000003"/>
    <n v="10"/>
    <n v="0"/>
    <n v="1236.3900000000001"/>
    <d v="2026-02-05T00:00:00"/>
    <n v="0.58899999999999997"/>
    <x v="0"/>
    <x v="1"/>
    <n v="0"/>
    <n v="30"/>
    <n v="15"/>
    <n v="15"/>
    <n v="60"/>
  </r>
  <r>
    <x v="1522"/>
    <s v="Vertex Labs"/>
    <s v="Healthcare"/>
    <s v="West"/>
    <s v="Basic"/>
    <s v="Event"/>
    <n v="27"/>
    <n v="3"/>
    <n v="60"/>
    <n v="1"/>
    <n v="15"/>
    <n v="2134.04"/>
    <d v="2025-02-05T00:00:00"/>
    <n v="0.222"/>
    <x v="2"/>
    <x v="0"/>
    <n v="0"/>
    <n v="0"/>
    <n v="25"/>
    <n v="0"/>
    <n v="25"/>
  </r>
  <r>
    <x v="1523"/>
    <s v="Prime Services"/>
    <s v="IT Services"/>
    <s v="North"/>
    <s v="Basic"/>
    <s v="Inbound"/>
    <n v="7"/>
    <n v="3"/>
    <n v="52"/>
    <n v="6"/>
    <n v="25"/>
    <n v="1579.32"/>
    <d v="2024-03-25T00:00:00"/>
    <n v="0.621"/>
    <x v="0"/>
    <x v="0"/>
    <n v="15"/>
    <n v="15"/>
    <n v="25"/>
    <n v="15"/>
    <n v="70"/>
  </r>
  <r>
    <x v="1524"/>
    <s v="Omni Networks"/>
    <s v="Retail"/>
    <s v="North"/>
    <s v="Premium"/>
    <s v="Inbound"/>
    <n v="6"/>
    <n v="24"/>
    <n v="79.3"/>
    <n v="5"/>
    <n v="10"/>
    <n v="3136.17"/>
    <d v="2025-07-03T00:00:00"/>
    <n v="7.6999999999999999E-2"/>
    <x v="1"/>
    <x v="0"/>
    <n v="0"/>
    <n v="0"/>
    <n v="0"/>
    <n v="0"/>
    <n v="0"/>
  </r>
  <r>
    <x v="1525"/>
    <s v="Apex Logistics"/>
    <s v="Manufacturing"/>
    <s v="Central"/>
    <s v="Premium"/>
    <s v="Inbound"/>
    <n v="19"/>
    <n v="12"/>
    <n v="66.5"/>
    <n v="9"/>
    <n v="29"/>
    <n v="3821.45"/>
    <d v="2024-07-23T00:00:00"/>
    <n v="0.39700000000000002"/>
    <x v="0"/>
    <x v="0"/>
    <n v="15"/>
    <n v="0"/>
    <n v="15"/>
    <n v="15"/>
    <n v="45"/>
  </r>
  <r>
    <x v="1526"/>
    <s v="Green Technologies"/>
    <s v="Manufacturing"/>
    <s v="North"/>
    <s v="Basic"/>
    <s v="Inbound"/>
    <n v="27"/>
    <n v="6"/>
    <n v="24.3"/>
    <n v="4"/>
    <n v="27"/>
    <n v="1018.49"/>
    <d v="2024-04-09T00:00:00"/>
    <n v="0.72499999999999998"/>
    <x v="0"/>
    <x v="1"/>
    <n v="15"/>
    <n v="30"/>
    <n v="15"/>
    <n v="0"/>
    <n v="60"/>
  </r>
  <r>
    <x v="1527"/>
    <s v="Quantum Logistics"/>
    <s v="Healthcare"/>
    <s v="West"/>
    <s v="Enterprise"/>
    <s v="Partner"/>
    <n v="46"/>
    <n v="48"/>
    <n v="75.5"/>
    <n v="4"/>
    <n v="20"/>
    <n v="8960.02"/>
    <d v="2025-09-27T00:00:00"/>
    <n v="8.0000000000000002E-3"/>
    <x v="1"/>
    <x v="0"/>
    <n v="15"/>
    <n v="0"/>
    <n v="0"/>
    <n v="0"/>
    <n v="15"/>
  </r>
  <r>
    <x v="1528"/>
    <s v="Omni Technologies"/>
    <s v="Telecom"/>
    <s v="South"/>
    <s v="Premium"/>
    <s v="Referral"/>
    <n v="32"/>
    <n v="12"/>
    <n v="74.099999999999994"/>
    <n v="3"/>
    <n v="3"/>
    <n v="4847.08"/>
    <d v="2025-01-17T00:00:00"/>
    <n v="7.5999999999999998E-2"/>
    <x v="1"/>
    <x v="0"/>
    <n v="0"/>
    <n v="0"/>
    <n v="15"/>
    <n v="0"/>
    <n v="15"/>
  </r>
  <r>
    <x v="1529"/>
    <s v="Vertex Enterprises"/>
    <s v="Finance"/>
    <s v="West"/>
    <s v="Premium"/>
    <s v="Marketplace"/>
    <n v="18"/>
    <n v="24"/>
    <n v="74.400000000000006"/>
    <n v="5"/>
    <n v="38"/>
    <n v="6519.08"/>
    <d v="2026-02-09T00:00:00"/>
    <n v="8.1000000000000003E-2"/>
    <x v="1"/>
    <x v="0"/>
    <n v="30"/>
    <n v="0"/>
    <n v="0"/>
    <n v="0"/>
    <n v="30"/>
  </r>
  <r>
    <x v="1530"/>
    <s v="Vertex Holdings"/>
    <s v="Healthcare"/>
    <s v="East"/>
    <s v="Enterprise"/>
    <s v="Partner"/>
    <n v="21"/>
    <n v="24"/>
    <n v="68.3"/>
    <n v="3"/>
    <n v="25"/>
    <n v="9470.5499999999993"/>
    <d v="2025-08-01T00:00:00"/>
    <n v="0.11600000000000001"/>
    <x v="1"/>
    <x v="0"/>
    <n v="15"/>
    <n v="0"/>
    <n v="0"/>
    <n v="0"/>
    <n v="15"/>
  </r>
  <r>
    <x v="1531"/>
    <s v="Pioneer Solutions"/>
    <s v="Finance"/>
    <s v="Central"/>
    <s v="Basic"/>
    <s v="Inbound"/>
    <n v="22"/>
    <n v="3"/>
    <n v="44.9"/>
    <n v="13"/>
    <n v="13"/>
    <n v="1330.04"/>
    <d v="2024-09-24T00:00:00"/>
    <n v="0.83399999999999996"/>
    <x v="0"/>
    <x v="1"/>
    <n v="0"/>
    <n v="15"/>
    <n v="25"/>
    <n v="30"/>
    <n v="70"/>
  </r>
  <r>
    <x v="1532"/>
    <s v="Sky Holdings"/>
    <s v="Logistics"/>
    <s v="Central"/>
    <s v="Enterprise"/>
    <s v="Outbound"/>
    <n v="1"/>
    <n v="24"/>
    <n v="63.8"/>
    <n v="2"/>
    <n v="18"/>
    <n v="8699.19"/>
    <d v="2026-02-12T00:00:00"/>
    <n v="0.14899999999999999"/>
    <x v="1"/>
    <x v="0"/>
    <n v="15"/>
    <n v="0"/>
    <n v="0"/>
    <n v="0"/>
    <n v="15"/>
  </r>
  <r>
    <x v="1533"/>
    <s v="Nova Logistics"/>
    <s v="Manufacturing"/>
    <s v="North"/>
    <s v="Basic"/>
    <s v="Referral"/>
    <n v="12"/>
    <n v="12"/>
    <n v="23.5"/>
    <n v="4"/>
    <n v="14"/>
    <n v="923.99"/>
    <d v="2025-11-23T00:00:00"/>
    <n v="0.70799999999999996"/>
    <x v="0"/>
    <x v="0"/>
    <n v="0"/>
    <n v="30"/>
    <n v="15"/>
    <n v="0"/>
    <n v="45"/>
  </r>
  <r>
    <x v="1534"/>
    <s v="Orion Labs"/>
    <s v="Retail"/>
    <s v="North"/>
    <s v="Standard"/>
    <s v="Inbound"/>
    <n v="13"/>
    <n v="6"/>
    <n v="36.6"/>
    <n v="9"/>
    <n v="10"/>
    <n v="2085.06"/>
    <d v="2024-10-14T00:00:00"/>
    <n v="0.66800000000000004"/>
    <x v="0"/>
    <x v="1"/>
    <n v="0"/>
    <n v="30"/>
    <n v="15"/>
    <n v="15"/>
    <n v="60"/>
  </r>
  <r>
    <x v="1535"/>
    <s v="Apex Enterprises"/>
    <s v="IT Services"/>
    <s v="South"/>
    <s v="Enterprise"/>
    <s v="Partner"/>
    <n v="11"/>
    <n v="48"/>
    <n v="78.3"/>
    <n v="10"/>
    <n v="8"/>
    <n v="8736.82"/>
    <d v="2024-09-26T00:00:00"/>
    <n v="2.1999999999999999E-2"/>
    <x v="1"/>
    <x v="0"/>
    <n v="0"/>
    <n v="0"/>
    <n v="0"/>
    <n v="15"/>
    <n v="15"/>
  </r>
  <r>
    <x v="1536"/>
    <s v="Green Manufacturing"/>
    <s v="Manufacturing"/>
    <s v="West"/>
    <s v="Enterprise"/>
    <s v="Inbound"/>
    <n v="22"/>
    <n v="24"/>
    <n v="58.9"/>
    <n v="7"/>
    <n v="7"/>
    <n v="12191.31"/>
    <d v="2025-02-27T00:00:00"/>
    <n v="8.5999999999999993E-2"/>
    <x v="1"/>
    <x v="0"/>
    <n v="0"/>
    <n v="0"/>
    <n v="0"/>
    <n v="15"/>
    <n v="15"/>
  </r>
  <r>
    <x v="1537"/>
    <s v="Crest Healthcare"/>
    <s v="Logistics"/>
    <s v="Central"/>
    <s v="Standard"/>
    <s v="Inbound"/>
    <n v="27"/>
    <n v="6"/>
    <n v="47.9"/>
    <n v="3"/>
    <n v="2"/>
    <n v="2977.54"/>
    <d v="2025-03-28T00:00:00"/>
    <n v="0.25"/>
    <x v="2"/>
    <x v="0"/>
    <n v="0"/>
    <n v="15"/>
    <n v="15"/>
    <n v="0"/>
    <n v="30"/>
  </r>
  <r>
    <x v="1538"/>
    <s v="Apex Solutions"/>
    <s v="Manufacturing"/>
    <s v="South"/>
    <s v="Premium"/>
    <s v="Inbound"/>
    <n v="12"/>
    <n v="24"/>
    <n v="73.8"/>
    <n v="4"/>
    <n v="8"/>
    <n v="4348.88"/>
    <d v="2025-04-24T00:00:00"/>
    <n v="4.2000000000000003E-2"/>
    <x v="1"/>
    <x v="0"/>
    <n v="0"/>
    <n v="0"/>
    <n v="0"/>
    <n v="0"/>
    <n v="0"/>
  </r>
  <r>
    <x v="1539"/>
    <s v="Vertex Healthcare"/>
    <s v="Finance"/>
    <s v="East"/>
    <s v="Premium"/>
    <s v="Event"/>
    <n v="13"/>
    <n v="24"/>
    <n v="53.7"/>
    <n v="6"/>
    <n v="19"/>
    <n v="5325.77"/>
    <d v="2024-08-03T00:00:00"/>
    <n v="0.11899999999999999"/>
    <x v="1"/>
    <x v="0"/>
    <n v="15"/>
    <n v="15"/>
    <n v="0"/>
    <n v="15"/>
    <n v="45"/>
  </r>
  <r>
    <x v="1540"/>
    <s v="Orion Manufacturing"/>
    <s v="Logistics"/>
    <s v="North"/>
    <s v="Enterprise"/>
    <s v="Referral"/>
    <n v="6"/>
    <n v="36"/>
    <n v="68.900000000000006"/>
    <n v="8"/>
    <n v="11"/>
    <n v="10506.01"/>
    <d v="2024-04-06T00:00:00"/>
    <n v="4.9000000000000002E-2"/>
    <x v="1"/>
    <x v="0"/>
    <n v="0"/>
    <n v="0"/>
    <n v="0"/>
    <n v="15"/>
    <n v="15"/>
  </r>
  <r>
    <x v="1541"/>
    <s v="Quantum Labs"/>
    <s v="IT Services"/>
    <s v="West"/>
    <s v="Basic"/>
    <s v="Inbound"/>
    <n v="3"/>
    <n v="6"/>
    <n v="41.9"/>
    <n v="10"/>
    <n v="72"/>
    <n v="1322.56"/>
    <d v="2025-03-28T00:00:00"/>
    <n v="0.94899999999999995"/>
    <x v="0"/>
    <x v="1"/>
    <n v="30"/>
    <n v="15"/>
    <n v="15"/>
    <n v="15"/>
    <n v="75"/>
  </r>
  <r>
    <x v="1542"/>
    <s v="Sky Labs"/>
    <s v="Finance"/>
    <s v="Central"/>
    <s v="Premium"/>
    <s v="Partner"/>
    <n v="7"/>
    <n v="36"/>
    <n v="69"/>
    <n v="7"/>
    <n v="12"/>
    <n v="5755.02"/>
    <d v="2025-05-14T00:00:00"/>
    <n v="0.05"/>
    <x v="1"/>
    <x v="0"/>
    <n v="0"/>
    <n v="0"/>
    <n v="0"/>
    <n v="15"/>
    <n v="15"/>
  </r>
  <r>
    <x v="1543"/>
    <s v="Blue Enterprises"/>
    <s v="Manufacturing"/>
    <s v="South"/>
    <s v="Standard"/>
    <s v="Inbound"/>
    <n v="8"/>
    <n v="6"/>
    <n v="45"/>
    <n v="13"/>
    <n v="30"/>
    <n v="2209.67"/>
    <d v="2026-01-26T00:00:00"/>
    <n v="0.80600000000000005"/>
    <x v="0"/>
    <x v="1"/>
    <n v="15"/>
    <n v="15"/>
    <n v="15"/>
    <n v="30"/>
    <n v="75"/>
  </r>
  <r>
    <x v="1544"/>
    <s v="Apex Labs"/>
    <s v="Construction"/>
    <s v="East"/>
    <s v="Standard"/>
    <s v="Inbound"/>
    <n v="19"/>
    <n v="24"/>
    <n v="56.4"/>
    <n v="7"/>
    <n v="71"/>
    <n v="2276.41"/>
    <d v="2025-03-29T00:00:00"/>
    <n v="0.65900000000000003"/>
    <x v="0"/>
    <x v="1"/>
    <n v="30"/>
    <n v="0"/>
    <n v="0"/>
    <n v="15"/>
    <n v="45"/>
  </r>
  <r>
    <x v="1545"/>
    <s v="Vertex Services"/>
    <s v="Retail"/>
    <s v="North"/>
    <s v="Standard"/>
    <s v="Inbound"/>
    <n v="21"/>
    <n v="24"/>
    <n v="57.1"/>
    <n v="4"/>
    <n v="12"/>
    <n v="2912.39"/>
    <d v="2024-06-20T00:00:00"/>
    <n v="0.21199999999999999"/>
    <x v="2"/>
    <x v="0"/>
    <n v="0"/>
    <n v="0"/>
    <n v="0"/>
    <n v="0"/>
    <n v="0"/>
  </r>
  <r>
    <x v="1546"/>
    <s v="Nova Services"/>
    <s v="Telecom"/>
    <s v="East"/>
    <s v="Standard"/>
    <s v="Marketplace"/>
    <n v="51"/>
    <n v="12"/>
    <n v="68.7"/>
    <n v="8"/>
    <n v="18"/>
    <n v="3409.28"/>
    <d v="2024-10-08T00:00:00"/>
    <n v="0.16"/>
    <x v="1"/>
    <x v="1"/>
    <n v="15"/>
    <n v="0"/>
    <n v="15"/>
    <n v="15"/>
    <n v="45"/>
  </r>
  <r>
    <x v="1547"/>
    <s v="Sky Labs"/>
    <s v="Finance"/>
    <s v="East"/>
    <s v="Enterprise"/>
    <s v="Referral"/>
    <n v="56"/>
    <n v="36"/>
    <n v="75"/>
    <n v="6"/>
    <n v="29"/>
    <n v="5943.56"/>
    <d v="2024-04-04T00:00:00"/>
    <n v="0.03"/>
    <x v="1"/>
    <x v="0"/>
    <n v="15"/>
    <n v="0"/>
    <n v="0"/>
    <n v="15"/>
    <n v="30"/>
  </r>
  <r>
    <x v="1548"/>
    <s v="Orion Healthcare"/>
    <s v="IT Services"/>
    <s v="North"/>
    <s v="Premium"/>
    <s v="Inbound"/>
    <n v="53"/>
    <n v="24"/>
    <n v="61.8"/>
    <n v="2"/>
    <n v="22"/>
    <n v="4771.59"/>
    <d v="2024-03-09T00:00:00"/>
    <n v="4.2999999999999997E-2"/>
    <x v="1"/>
    <x v="0"/>
    <n v="15"/>
    <n v="0"/>
    <n v="0"/>
    <n v="0"/>
    <n v="15"/>
  </r>
  <r>
    <x v="1549"/>
    <s v="Orion Labs"/>
    <s v="Logistics"/>
    <s v="South"/>
    <s v="Enterprise"/>
    <s v="Referral"/>
    <n v="23"/>
    <n v="36"/>
    <n v="66.8"/>
    <n v="5"/>
    <n v="10"/>
    <n v="9435.77"/>
    <d v="2025-02-09T00:00:00"/>
    <n v="3.9E-2"/>
    <x v="1"/>
    <x v="0"/>
    <n v="0"/>
    <n v="0"/>
    <n v="0"/>
    <n v="0"/>
    <n v="0"/>
  </r>
  <r>
    <x v="1550"/>
    <s v="Green Labs"/>
    <s v="Construction"/>
    <s v="South"/>
    <s v="Basic"/>
    <s v="Referral"/>
    <n v="33"/>
    <n v="6"/>
    <n v="35.700000000000003"/>
    <n v="9"/>
    <n v="48"/>
    <n v="979.99"/>
    <d v="2025-06-24T00:00:00"/>
    <n v="0.89600000000000002"/>
    <x v="0"/>
    <x v="1"/>
    <n v="30"/>
    <n v="30"/>
    <n v="15"/>
    <n v="15"/>
    <n v="90"/>
  </r>
  <r>
    <x v="1551"/>
    <s v="Quantum Holdings"/>
    <s v="Finance"/>
    <s v="East"/>
    <s v="Premium"/>
    <s v="Inbound"/>
    <n v="20"/>
    <n v="12"/>
    <n v="61.5"/>
    <n v="4"/>
    <n v="7"/>
    <n v="6172.39"/>
    <d v="2026-01-21T00:00:00"/>
    <n v="0.17799999999999999"/>
    <x v="1"/>
    <x v="0"/>
    <n v="0"/>
    <n v="0"/>
    <n v="15"/>
    <n v="0"/>
    <n v="15"/>
  </r>
  <r>
    <x v="1552"/>
    <s v="Prime Technologies"/>
    <s v="Telecom"/>
    <s v="East"/>
    <s v="Premium"/>
    <s v="Referral"/>
    <n v="31"/>
    <n v="24"/>
    <n v="60.2"/>
    <n v="4"/>
    <n v="10"/>
    <n v="3476.39"/>
    <d v="2025-06-03T00:00:00"/>
    <n v="7.6999999999999999E-2"/>
    <x v="1"/>
    <x v="0"/>
    <n v="0"/>
    <n v="0"/>
    <n v="0"/>
    <n v="0"/>
    <n v="0"/>
  </r>
  <r>
    <x v="1553"/>
    <s v="Sky Logistics"/>
    <s v="Energy"/>
    <s v="North"/>
    <s v="Premium"/>
    <s v="Marketplace"/>
    <n v="9"/>
    <n v="12"/>
    <n v="55.6"/>
    <n v="4"/>
    <n v="24"/>
    <n v="3553.23"/>
    <d v="2024-07-08T00:00:00"/>
    <n v="0.30399999999999999"/>
    <x v="2"/>
    <x v="1"/>
    <n v="15"/>
    <n v="0"/>
    <n v="15"/>
    <n v="0"/>
    <n v="30"/>
  </r>
  <r>
    <x v="1554"/>
    <s v="Pioneer Holdings"/>
    <s v="Manufacturing"/>
    <s v="West"/>
    <s v="Premium"/>
    <s v="Marketplace"/>
    <n v="16"/>
    <n v="24"/>
    <n v="54.8"/>
    <n v="2"/>
    <n v="3"/>
    <n v="2025.18"/>
    <d v="2025-12-20T00:00:00"/>
    <n v="6.5000000000000002E-2"/>
    <x v="1"/>
    <x v="0"/>
    <n v="0"/>
    <n v="15"/>
    <n v="0"/>
    <n v="0"/>
    <n v="15"/>
  </r>
  <r>
    <x v="1555"/>
    <s v="Prime Enterprises"/>
    <s v="Manufacturing"/>
    <s v="West"/>
    <s v="Premium"/>
    <s v="Outbound"/>
    <n v="26"/>
    <n v="12"/>
    <n v="65.400000000000006"/>
    <n v="5"/>
    <n v="5"/>
    <n v="3838.88"/>
    <d v="2025-11-30T00:00:00"/>
    <n v="0.122"/>
    <x v="1"/>
    <x v="1"/>
    <n v="0"/>
    <n v="0"/>
    <n v="15"/>
    <n v="0"/>
    <n v="15"/>
  </r>
  <r>
    <x v="1556"/>
    <s v="Blue Logistics"/>
    <s v="Finance"/>
    <s v="South"/>
    <s v="Enterprise"/>
    <s v="Inbound"/>
    <n v="18"/>
    <n v="12"/>
    <n v="59"/>
    <n v="7"/>
    <n v="12"/>
    <n v="5720.26"/>
    <d v="2024-12-20T00:00:00"/>
    <n v="0.28699999999999998"/>
    <x v="2"/>
    <x v="0"/>
    <n v="0"/>
    <n v="0"/>
    <n v="15"/>
    <n v="15"/>
    <n v="30"/>
  </r>
  <r>
    <x v="1557"/>
    <s v="Sky Networks"/>
    <s v="Retail"/>
    <s v="North"/>
    <s v="Enterprise"/>
    <s v="Inbound"/>
    <n v="5"/>
    <n v="24"/>
    <n v="75.599999999999994"/>
    <n v="7"/>
    <n v="15"/>
    <n v="10571.03"/>
    <d v="2025-03-14T00:00:00"/>
    <n v="0.126"/>
    <x v="1"/>
    <x v="0"/>
    <n v="0"/>
    <n v="0"/>
    <n v="0"/>
    <n v="15"/>
    <n v="15"/>
  </r>
  <r>
    <x v="1558"/>
    <s v="Nova Services"/>
    <s v="Telecom"/>
    <s v="West"/>
    <s v="Basic"/>
    <s v="Event"/>
    <n v="14"/>
    <n v="12"/>
    <n v="48.1"/>
    <n v="3"/>
    <n v="44"/>
    <n v="2150.66"/>
    <d v="2025-02-25T00:00:00"/>
    <n v="0.65800000000000003"/>
    <x v="0"/>
    <x v="1"/>
    <n v="30"/>
    <n v="15"/>
    <n v="15"/>
    <n v="0"/>
    <n v="60"/>
  </r>
  <r>
    <x v="1559"/>
    <s v="Sky Holdings"/>
    <s v="Energy"/>
    <s v="Central"/>
    <s v="Enterprise"/>
    <s v="Inbound"/>
    <n v="39"/>
    <n v="24"/>
    <n v="64"/>
    <n v="6"/>
    <n v="6"/>
    <n v="6869.04"/>
    <d v="2025-01-13T00:00:00"/>
    <n v="6.5000000000000002E-2"/>
    <x v="1"/>
    <x v="0"/>
    <n v="0"/>
    <n v="0"/>
    <n v="0"/>
    <n v="15"/>
    <n v="15"/>
  </r>
  <r>
    <x v="1560"/>
    <s v="Vertex Holdings"/>
    <s v="Healthcare"/>
    <s v="South"/>
    <s v="Standard"/>
    <s v="Referral"/>
    <n v="25"/>
    <n v="12"/>
    <n v="75.099999999999994"/>
    <n v="4"/>
    <n v="21"/>
    <n v="2404.63"/>
    <d v="2024-10-24T00:00:00"/>
    <n v="0.161"/>
    <x v="1"/>
    <x v="0"/>
    <n v="15"/>
    <n v="0"/>
    <n v="15"/>
    <n v="0"/>
    <n v="30"/>
  </r>
  <r>
    <x v="1561"/>
    <s v="Blue Technologies"/>
    <s v="Manufacturing"/>
    <s v="South"/>
    <s v="Standard"/>
    <s v="Partner"/>
    <n v="41"/>
    <n v="6"/>
    <n v="51.2"/>
    <n v="8"/>
    <n v="30"/>
    <n v="2502.2600000000002"/>
    <d v="2026-02-16T00:00:00"/>
    <n v="0.43099999999999999"/>
    <x v="0"/>
    <x v="1"/>
    <n v="15"/>
    <n v="15"/>
    <n v="15"/>
    <n v="15"/>
    <n v="60"/>
  </r>
  <r>
    <x v="1562"/>
    <s v="Apex Healthcare"/>
    <s v="Education"/>
    <s v="North"/>
    <s v="Enterprise"/>
    <s v="Partner"/>
    <n v="12"/>
    <n v="24"/>
    <n v="51.3"/>
    <n v="8"/>
    <n v="7"/>
    <n v="5666.27"/>
    <d v="2025-12-21T00:00:00"/>
    <n v="0.248"/>
    <x v="2"/>
    <x v="0"/>
    <n v="0"/>
    <n v="15"/>
    <n v="0"/>
    <n v="15"/>
    <n v="30"/>
  </r>
  <r>
    <x v="1563"/>
    <s v="Vertex Services"/>
    <s v="Manufacturing"/>
    <s v="East"/>
    <s v="Standard"/>
    <s v="Inbound"/>
    <n v="23"/>
    <n v="6"/>
    <n v="47.6"/>
    <n v="4"/>
    <n v="0"/>
    <n v="2698.73"/>
    <d v="2024-10-27T00:00:00"/>
    <n v="0.34"/>
    <x v="2"/>
    <x v="1"/>
    <n v="0"/>
    <n v="15"/>
    <n v="15"/>
    <n v="0"/>
    <n v="30"/>
  </r>
  <r>
    <x v="1564"/>
    <s v="Omni Industries"/>
    <s v="Telecom"/>
    <s v="North"/>
    <s v="Premium"/>
    <s v="Marketplace"/>
    <n v="9"/>
    <n v="12"/>
    <n v="67.8"/>
    <n v="1"/>
    <n v="7"/>
    <n v="4428.75"/>
    <d v="2025-05-20T00:00:00"/>
    <n v="6.5000000000000002E-2"/>
    <x v="1"/>
    <x v="0"/>
    <n v="0"/>
    <n v="0"/>
    <n v="15"/>
    <n v="0"/>
    <n v="15"/>
  </r>
  <r>
    <x v="1565"/>
    <s v="Prime Logistics"/>
    <s v="Retail"/>
    <s v="South"/>
    <s v="Standard"/>
    <s v="Marketplace"/>
    <n v="9"/>
    <n v="12"/>
    <n v="55.4"/>
    <n v="2"/>
    <n v="11"/>
    <n v="1624.4"/>
    <d v="2024-04-29T00:00:00"/>
    <n v="0.23100000000000001"/>
    <x v="2"/>
    <x v="0"/>
    <n v="0"/>
    <n v="0"/>
    <n v="15"/>
    <n v="0"/>
    <n v="15"/>
  </r>
  <r>
    <x v="1566"/>
    <s v="Crest Healthcare"/>
    <s v="Logistics"/>
    <s v="West"/>
    <s v="Basic"/>
    <s v="Inbound"/>
    <n v="23"/>
    <n v="6"/>
    <n v="34.9"/>
    <n v="5"/>
    <n v="13"/>
    <n v="1321.89"/>
    <d v="2025-08-24T00:00:00"/>
    <n v="0.53700000000000003"/>
    <x v="0"/>
    <x v="0"/>
    <n v="0"/>
    <n v="30"/>
    <n v="15"/>
    <n v="0"/>
    <n v="45"/>
  </r>
  <r>
    <x v="1567"/>
    <s v="Orion Technologies"/>
    <s v="IT Services"/>
    <s v="East"/>
    <s v="Standard"/>
    <s v="Inbound"/>
    <n v="15"/>
    <n v="6"/>
    <n v="43.9"/>
    <n v="3"/>
    <n v="9"/>
    <n v="3052.8"/>
    <d v="2025-11-03T00:00:00"/>
    <n v="0.56000000000000005"/>
    <x v="0"/>
    <x v="1"/>
    <n v="0"/>
    <n v="15"/>
    <n v="15"/>
    <n v="0"/>
    <n v="30"/>
  </r>
  <r>
    <x v="1568"/>
    <s v="Prime Systems"/>
    <s v="Logistics"/>
    <s v="South"/>
    <s v="Basic"/>
    <s v="Marketplace"/>
    <n v="30"/>
    <n v="6"/>
    <n v="24.9"/>
    <n v="4"/>
    <n v="16"/>
    <n v="714.71"/>
    <d v="2025-02-01T00:00:00"/>
    <n v="0.58299999999999996"/>
    <x v="0"/>
    <x v="0"/>
    <n v="15"/>
    <n v="30"/>
    <n v="15"/>
    <n v="0"/>
    <n v="60"/>
  </r>
  <r>
    <x v="1569"/>
    <s v="Vertex Holdings"/>
    <s v="Retail"/>
    <s v="South"/>
    <s v="Premium"/>
    <s v="Outbound"/>
    <n v="29"/>
    <n v="36"/>
    <n v="54.2"/>
    <n v="3"/>
    <n v="14"/>
    <n v="3737.19"/>
    <d v="2024-04-22T00:00:00"/>
    <n v="6.5000000000000002E-2"/>
    <x v="1"/>
    <x v="0"/>
    <n v="0"/>
    <n v="15"/>
    <n v="0"/>
    <n v="0"/>
    <n v="15"/>
  </r>
  <r>
    <x v="1570"/>
    <s v="Vertex Technologies"/>
    <s v="Finance"/>
    <s v="East"/>
    <s v="Standard"/>
    <s v="Outbound"/>
    <n v="20"/>
    <n v="6"/>
    <n v="47.3"/>
    <n v="10"/>
    <n v="32"/>
    <n v="2518.5500000000002"/>
    <d v="2025-04-27T00:00:00"/>
    <n v="0.74399999999999999"/>
    <x v="0"/>
    <x v="1"/>
    <n v="30"/>
    <n v="15"/>
    <n v="15"/>
    <n v="15"/>
    <n v="75"/>
  </r>
  <r>
    <x v="1571"/>
    <s v="Crest Labs"/>
    <s v="Manufacturing"/>
    <s v="North"/>
    <s v="Standard"/>
    <s v="Referral"/>
    <n v="6"/>
    <n v="6"/>
    <n v="37.4"/>
    <n v="9"/>
    <n v="33"/>
    <n v="2610.61"/>
    <d v="2024-04-07T00:00:00"/>
    <n v="0.73599999999999999"/>
    <x v="0"/>
    <x v="0"/>
    <n v="30"/>
    <n v="30"/>
    <n v="15"/>
    <n v="15"/>
    <n v="90"/>
  </r>
  <r>
    <x v="1572"/>
    <s v="Sky Logistics"/>
    <s v="Education"/>
    <s v="North"/>
    <s v="Basic"/>
    <s v="Event"/>
    <n v="3"/>
    <n v="6"/>
    <n v="24.2"/>
    <n v="3"/>
    <n v="5"/>
    <n v="1444.41"/>
    <d v="2025-10-14T00:00:00"/>
    <n v="0.76200000000000001"/>
    <x v="0"/>
    <x v="0"/>
    <n v="0"/>
    <n v="30"/>
    <n v="15"/>
    <n v="0"/>
    <n v="45"/>
  </r>
  <r>
    <x v="1573"/>
    <s v="Pioneer Manufacturing"/>
    <s v="Telecom"/>
    <s v="Central"/>
    <s v="Standard"/>
    <s v="Partner"/>
    <n v="46"/>
    <n v="6"/>
    <n v="62.9"/>
    <n v="7"/>
    <n v="36"/>
    <n v="3586.41"/>
    <d v="2025-04-29T00:00:00"/>
    <n v="0.32700000000000001"/>
    <x v="2"/>
    <x v="0"/>
    <n v="30"/>
    <n v="0"/>
    <n v="15"/>
    <n v="15"/>
    <n v="60"/>
  </r>
  <r>
    <x v="1574"/>
    <s v="Blue Enterprises"/>
    <s v="Manufacturing"/>
    <s v="North"/>
    <s v="Premium"/>
    <s v="Referral"/>
    <n v="19"/>
    <n v="36"/>
    <n v="82.8"/>
    <n v="2"/>
    <n v="11"/>
    <n v="5106.79"/>
    <d v="2025-11-23T00:00:00"/>
    <n v="1.2999999999999999E-2"/>
    <x v="1"/>
    <x v="0"/>
    <n v="0"/>
    <n v="0"/>
    <n v="0"/>
    <n v="0"/>
    <n v="0"/>
  </r>
  <r>
    <x v="1575"/>
    <s v="Sky Services"/>
    <s v="IT Services"/>
    <s v="West"/>
    <s v="Basic"/>
    <s v="Marketplace"/>
    <n v="8"/>
    <n v="6"/>
    <n v="50.1"/>
    <n v="4"/>
    <n v="18"/>
    <n v="1389.72"/>
    <d v="2024-11-29T00:00:00"/>
    <n v="0.57799999999999996"/>
    <x v="0"/>
    <x v="1"/>
    <n v="15"/>
    <n v="15"/>
    <n v="15"/>
    <n v="0"/>
    <n v="45"/>
  </r>
  <r>
    <x v="1576"/>
    <s v="Pioneer Services"/>
    <s v="IT Services"/>
    <s v="Central"/>
    <s v="Premium"/>
    <s v="Partner"/>
    <n v="16"/>
    <n v="24"/>
    <n v="83.7"/>
    <n v="2"/>
    <n v="16"/>
    <n v="4195.84"/>
    <d v="2024-08-27T00:00:00"/>
    <n v="3.7999999999999999E-2"/>
    <x v="1"/>
    <x v="0"/>
    <n v="15"/>
    <n v="0"/>
    <n v="0"/>
    <n v="0"/>
    <n v="15"/>
  </r>
  <r>
    <x v="1577"/>
    <s v="Sky Networks"/>
    <s v="Logistics"/>
    <s v="South"/>
    <s v="Enterprise"/>
    <s v="Event"/>
    <n v="2"/>
    <n v="24"/>
    <n v="86.7"/>
    <n v="5"/>
    <n v="3"/>
    <n v="4837.7700000000004"/>
    <d v="2026-01-12T00:00:00"/>
    <n v="2.5000000000000001E-2"/>
    <x v="1"/>
    <x v="0"/>
    <n v="0"/>
    <n v="0"/>
    <n v="0"/>
    <n v="0"/>
    <n v="0"/>
  </r>
  <r>
    <x v="1578"/>
    <s v="Omni Services"/>
    <s v="Finance"/>
    <s v="South"/>
    <s v="Premium"/>
    <s v="Referral"/>
    <n v="14"/>
    <n v="24"/>
    <n v="76"/>
    <n v="5"/>
    <n v="10"/>
    <n v="5730.12"/>
    <d v="2025-12-15T00:00:00"/>
    <n v="4.4999999999999998E-2"/>
    <x v="1"/>
    <x v="0"/>
    <n v="0"/>
    <n v="0"/>
    <n v="0"/>
    <n v="0"/>
    <n v="0"/>
  </r>
  <r>
    <x v="1579"/>
    <s v="Blue Systems"/>
    <s v="Finance"/>
    <s v="East"/>
    <s v="Premium"/>
    <s v="Inbound"/>
    <n v="36"/>
    <n v="12"/>
    <n v="61.9"/>
    <n v="6"/>
    <n v="8"/>
    <n v="6142.31"/>
    <d v="2024-04-15T00:00:00"/>
    <n v="9.9000000000000005E-2"/>
    <x v="1"/>
    <x v="0"/>
    <n v="0"/>
    <n v="0"/>
    <n v="15"/>
    <n v="15"/>
    <n v="30"/>
  </r>
  <r>
    <x v="1580"/>
    <s v="Omni Services"/>
    <s v="Manufacturing"/>
    <s v="Central"/>
    <s v="Basic"/>
    <s v="Partner"/>
    <n v="23"/>
    <n v="12"/>
    <n v="37.700000000000003"/>
    <n v="4"/>
    <n v="38"/>
    <n v="790.43"/>
    <d v="2025-11-18T00:00:00"/>
    <n v="0.627"/>
    <x v="0"/>
    <x v="1"/>
    <n v="30"/>
    <n v="30"/>
    <n v="15"/>
    <n v="0"/>
    <n v="75"/>
  </r>
  <r>
    <x v="1581"/>
    <s v="Quantum Networks"/>
    <s v="Healthcare"/>
    <s v="Central"/>
    <s v="Standard"/>
    <s v="Inbound"/>
    <n v="24"/>
    <n v="12"/>
    <n v="47"/>
    <n v="11"/>
    <n v="10"/>
    <n v="2825.55"/>
    <d v="2026-01-04T00:00:00"/>
    <n v="0.41399999999999998"/>
    <x v="0"/>
    <x v="0"/>
    <n v="0"/>
    <n v="15"/>
    <n v="15"/>
    <n v="30"/>
    <n v="60"/>
  </r>
  <r>
    <x v="1582"/>
    <s v="Omni Logistics"/>
    <s v="Finance"/>
    <s v="West"/>
    <s v="Enterprise"/>
    <s v="Partner"/>
    <n v="17"/>
    <n v="24"/>
    <n v="73.400000000000006"/>
    <n v="3"/>
    <n v="12"/>
    <n v="12257.42"/>
    <d v="2025-01-22T00:00:00"/>
    <n v="7.8E-2"/>
    <x v="1"/>
    <x v="0"/>
    <n v="0"/>
    <n v="0"/>
    <n v="0"/>
    <n v="0"/>
    <n v="0"/>
  </r>
  <r>
    <x v="1583"/>
    <s v="Pioneer Industries"/>
    <s v="Retail"/>
    <s v="North"/>
    <s v="Premium"/>
    <s v="Event"/>
    <n v="14"/>
    <n v="24"/>
    <n v="62.8"/>
    <n v="9"/>
    <n v="23"/>
    <n v="3109.03"/>
    <d v="2025-12-09T00:00:00"/>
    <n v="0.35199999999999998"/>
    <x v="0"/>
    <x v="0"/>
    <n v="15"/>
    <n v="0"/>
    <n v="0"/>
    <n v="15"/>
    <n v="30"/>
  </r>
  <r>
    <x v="1584"/>
    <s v="Quantum Industries"/>
    <s v="Construction"/>
    <s v="West"/>
    <s v="Premium"/>
    <s v="Outbound"/>
    <n v="20"/>
    <n v="12"/>
    <n v="67.599999999999994"/>
    <n v="2"/>
    <n v="9"/>
    <n v="4611.41"/>
    <d v="2025-01-18T00:00:00"/>
    <n v="9.6000000000000002E-2"/>
    <x v="1"/>
    <x v="0"/>
    <n v="0"/>
    <n v="0"/>
    <n v="15"/>
    <n v="0"/>
    <n v="15"/>
  </r>
  <r>
    <x v="1585"/>
    <s v="Nova Manufacturing"/>
    <s v="IT Services"/>
    <s v="South"/>
    <s v="Premium"/>
    <s v="Event"/>
    <n v="16"/>
    <n v="12"/>
    <n v="73.099999999999994"/>
    <n v="1"/>
    <n v="32"/>
    <n v="3459.43"/>
    <d v="2024-04-08T00:00:00"/>
    <n v="0.11700000000000001"/>
    <x v="1"/>
    <x v="0"/>
    <n v="30"/>
    <n v="0"/>
    <n v="15"/>
    <n v="0"/>
    <n v="45"/>
  </r>
  <r>
    <x v="1586"/>
    <s v="Apex Industries"/>
    <s v="Logistics"/>
    <s v="South"/>
    <s v="Standard"/>
    <s v="Referral"/>
    <n v="20"/>
    <n v="12"/>
    <n v="51.1"/>
    <n v="8"/>
    <n v="2"/>
    <n v="2095.4699999999998"/>
    <d v="2025-03-31T00:00:00"/>
    <n v="0.45200000000000001"/>
    <x v="0"/>
    <x v="1"/>
    <n v="0"/>
    <n v="15"/>
    <n v="15"/>
    <n v="15"/>
    <n v="45"/>
  </r>
  <r>
    <x v="1587"/>
    <s v="Green Systems"/>
    <s v="Retail"/>
    <s v="North"/>
    <s v="Basic"/>
    <s v="Outbound"/>
    <n v="24"/>
    <n v="6"/>
    <n v="35.700000000000003"/>
    <n v="5"/>
    <n v="6"/>
    <n v="863.56"/>
    <d v="2026-01-10T00:00:00"/>
    <n v="0.60099999999999998"/>
    <x v="0"/>
    <x v="0"/>
    <n v="0"/>
    <n v="30"/>
    <n v="15"/>
    <n v="0"/>
    <n v="45"/>
  </r>
  <r>
    <x v="1588"/>
    <s v="Pioneer Labs"/>
    <s v="Retail"/>
    <s v="North"/>
    <s v="Premium"/>
    <s v="Referral"/>
    <n v="23"/>
    <n v="24"/>
    <n v="67.2"/>
    <n v="5"/>
    <n v="7"/>
    <n v="4742.58"/>
    <d v="2025-03-22T00:00:00"/>
    <n v="8.4000000000000005E-2"/>
    <x v="1"/>
    <x v="0"/>
    <n v="0"/>
    <n v="0"/>
    <n v="0"/>
    <n v="0"/>
    <n v="0"/>
  </r>
  <r>
    <x v="1589"/>
    <s v="Nova Services"/>
    <s v="Logistics"/>
    <s v="West"/>
    <s v="Premium"/>
    <s v="Outbound"/>
    <n v="12"/>
    <n v="12"/>
    <n v="73"/>
    <n v="3"/>
    <n v="5"/>
    <n v="5038.1000000000004"/>
    <d v="2024-06-07T00:00:00"/>
    <n v="7.4999999999999997E-2"/>
    <x v="1"/>
    <x v="0"/>
    <n v="0"/>
    <n v="0"/>
    <n v="15"/>
    <n v="0"/>
    <n v="15"/>
  </r>
  <r>
    <x v="1590"/>
    <s v="Omni Industries"/>
    <s v="Logistics"/>
    <s v="South"/>
    <s v="Standard"/>
    <s v="Outbound"/>
    <n v="16"/>
    <n v="12"/>
    <n v="34.799999999999997"/>
    <n v="12"/>
    <n v="27"/>
    <n v="2059.13"/>
    <d v="2025-01-12T00:00:00"/>
    <n v="0.77100000000000002"/>
    <x v="0"/>
    <x v="1"/>
    <n v="15"/>
    <n v="30"/>
    <n v="15"/>
    <n v="30"/>
    <n v="90"/>
  </r>
  <r>
    <x v="1591"/>
    <s v="Vertex Logistics"/>
    <s v="Construction"/>
    <s v="South"/>
    <s v="Enterprise"/>
    <s v="Event"/>
    <n v="2"/>
    <n v="12"/>
    <n v="56.1"/>
    <n v="7"/>
    <n v="3"/>
    <n v="5599.42"/>
    <d v="2024-05-14T00:00:00"/>
    <n v="0.20100000000000001"/>
    <x v="2"/>
    <x v="0"/>
    <n v="0"/>
    <n v="0"/>
    <n v="15"/>
    <n v="15"/>
    <n v="30"/>
  </r>
  <r>
    <x v="1592"/>
    <s v="Sky Holdings"/>
    <s v="IT Services"/>
    <s v="South"/>
    <s v="Standard"/>
    <s v="Inbound"/>
    <n v="32"/>
    <n v="12"/>
    <n v="69.3"/>
    <n v="2"/>
    <n v="24"/>
    <n v="5108.18"/>
    <d v="2025-04-29T00:00:00"/>
    <n v="0.13300000000000001"/>
    <x v="1"/>
    <x v="0"/>
    <n v="15"/>
    <n v="0"/>
    <n v="15"/>
    <n v="0"/>
    <n v="30"/>
  </r>
  <r>
    <x v="1593"/>
    <s v="Apex Healthcare"/>
    <s v="IT Services"/>
    <s v="West"/>
    <s v="Standard"/>
    <s v="Inbound"/>
    <n v="28"/>
    <n v="12"/>
    <n v="55.3"/>
    <n v="3"/>
    <n v="6"/>
    <n v="2690.46"/>
    <d v="2025-05-28T00:00:00"/>
    <n v="0.27100000000000002"/>
    <x v="2"/>
    <x v="0"/>
    <n v="0"/>
    <n v="0"/>
    <n v="15"/>
    <n v="0"/>
    <n v="15"/>
  </r>
  <r>
    <x v="1594"/>
    <s v="Pioneer Manufacturing"/>
    <s v="Education"/>
    <s v="West"/>
    <s v="Enterprise"/>
    <s v="Inbound"/>
    <n v="34"/>
    <n v="36"/>
    <n v="64.900000000000006"/>
    <n v="3"/>
    <n v="1"/>
    <n v="6703.01"/>
    <d v="2025-06-25T00:00:00"/>
    <n v="3.1E-2"/>
    <x v="1"/>
    <x v="0"/>
    <n v="0"/>
    <n v="0"/>
    <n v="0"/>
    <n v="0"/>
    <n v="0"/>
  </r>
  <r>
    <x v="1595"/>
    <s v="Crest Networks"/>
    <s v="Finance"/>
    <s v="South"/>
    <s v="Premium"/>
    <s v="Referral"/>
    <n v="9"/>
    <n v="36"/>
    <n v="62.8"/>
    <n v="7"/>
    <n v="4"/>
    <n v="3725.53"/>
    <d v="2024-04-05T00:00:00"/>
    <n v="3.9E-2"/>
    <x v="1"/>
    <x v="0"/>
    <n v="0"/>
    <n v="0"/>
    <n v="0"/>
    <n v="15"/>
    <n v="15"/>
  </r>
  <r>
    <x v="1596"/>
    <s v="Pioneer Networks"/>
    <s v="Manufacturing"/>
    <s v="North"/>
    <s v="Standard"/>
    <s v="Referral"/>
    <n v="5"/>
    <n v="24"/>
    <n v="47.8"/>
    <n v="6"/>
    <n v="10"/>
    <n v="1824.04"/>
    <d v="2025-11-07T00:00:00"/>
    <n v="0.28399999999999997"/>
    <x v="2"/>
    <x v="0"/>
    <n v="0"/>
    <n v="15"/>
    <n v="0"/>
    <n v="15"/>
    <n v="30"/>
  </r>
  <r>
    <x v="1597"/>
    <s v="Apex Industries"/>
    <s v="IT Services"/>
    <s v="South"/>
    <s v="Basic"/>
    <s v="Inbound"/>
    <n v="19"/>
    <n v="12"/>
    <n v="47.7"/>
    <n v="2"/>
    <n v="31"/>
    <n v="1508.97"/>
    <d v="2025-12-27T00:00:00"/>
    <n v="0.41599999999999998"/>
    <x v="0"/>
    <x v="0"/>
    <n v="30"/>
    <n v="15"/>
    <n v="15"/>
    <n v="0"/>
    <n v="60"/>
  </r>
  <r>
    <x v="1598"/>
    <s v="Quantum Logistics"/>
    <s v="IT Services"/>
    <s v="Central"/>
    <s v="Basic"/>
    <s v="Inbound"/>
    <n v="29"/>
    <n v="12"/>
    <n v="27.7"/>
    <n v="12"/>
    <n v="7"/>
    <n v="1441.82"/>
    <d v="2024-09-23T00:00:00"/>
    <n v="0.623"/>
    <x v="0"/>
    <x v="1"/>
    <n v="0"/>
    <n v="30"/>
    <n v="15"/>
    <n v="30"/>
    <n v="75"/>
  </r>
  <r>
    <x v="1599"/>
    <s v="Green Industries"/>
    <s v="Energy"/>
    <s v="East"/>
    <s v="Premium"/>
    <s v="Partner"/>
    <n v="21"/>
    <n v="24"/>
    <n v="61.3"/>
    <n v="4"/>
    <n v="11"/>
    <n v="3757.72"/>
    <d v="2025-09-20T00:00:00"/>
    <n v="8.8999999999999996E-2"/>
    <x v="1"/>
    <x v="0"/>
    <n v="0"/>
    <n v="0"/>
    <n v="0"/>
    <n v="0"/>
    <n v="0"/>
  </r>
  <r>
    <x v="1600"/>
    <s v="Apex Logistics"/>
    <s v="Manufacturing"/>
    <s v="East"/>
    <s v="Standard"/>
    <s v="Inbound"/>
    <n v="26"/>
    <n v="24"/>
    <n v="54"/>
    <n v="5"/>
    <n v="55"/>
    <n v="2867.6"/>
    <d v="2025-02-13T00:00:00"/>
    <n v="0.34599999999999997"/>
    <x v="2"/>
    <x v="0"/>
    <n v="30"/>
    <n v="15"/>
    <n v="0"/>
    <n v="0"/>
    <n v="45"/>
  </r>
  <r>
    <x v="1601"/>
    <s v="Orion Enterprises"/>
    <s v="Healthcare"/>
    <s v="East"/>
    <s v="Enterprise"/>
    <s v="Partner"/>
    <n v="22"/>
    <n v="48"/>
    <n v="78.8"/>
    <n v="4"/>
    <n v="6"/>
    <n v="7699.55"/>
    <d v="2025-03-20T00:00:00"/>
    <n v="1.2999999999999999E-2"/>
    <x v="1"/>
    <x v="0"/>
    <n v="0"/>
    <n v="0"/>
    <n v="0"/>
    <n v="0"/>
    <n v="0"/>
  </r>
  <r>
    <x v="1602"/>
    <s v="Quantum Enterprises"/>
    <s v="Manufacturing"/>
    <s v="South"/>
    <s v="Enterprise"/>
    <s v="Partner"/>
    <n v="23"/>
    <n v="36"/>
    <n v="75.7"/>
    <n v="4"/>
    <n v="7"/>
    <n v="9370.0499999999993"/>
    <d v="2024-08-22T00:00:00"/>
    <n v="2.7E-2"/>
    <x v="1"/>
    <x v="0"/>
    <n v="0"/>
    <n v="0"/>
    <n v="0"/>
    <n v="0"/>
    <n v="0"/>
  </r>
  <r>
    <x v="1603"/>
    <s v="Apex Logistics"/>
    <s v="Healthcare"/>
    <s v="West"/>
    <s v="Premium"/>
    <s v="Marketplace"/>
    <n v="25"/>
    <n v="12"/>
    <n v="70.2"/>
    <n v="1"/>
    <n v="2"/>
    <n v="4865.84"/>
    <d v="2025-12-11T00:00:00"/>
    <n v="4.8000000000000001E-2"/>
    <x v="1"/>
    <x v="0"/>
    <n v="0"/>
    <n v="0"/>
    <n v="15"/>
    <n v="0"/>
    <n v="15"/>
  </r>
  <r>
    <x v="1604"/>
    <s v="Orion Manufacturing"/>
    <s v="IT Services"/>
    <s v="East"/>
    <s v="Standard"/>
    <s v="Outbound"/>
    <n v="37"/>
    <n v="6"/>
    <n v="49.1"/>
    <n v="7"/>
    <n v="3"/>
    <n v="2577.87"/>
    <d v="2026-01-26T00:00:00"/>
    <n v="0.48499999999999999"/>
    <x v="0"/>
    <x v="1"/>
    <n v="0"/>
    <n v="15"/>
    <n v="15"/>
    <n v="15"/>
    <n v="45"/>
  </r>
  <r>
    <x v="1605"/>
    <s v="Green Systems"/>
    <s v="Finance"/>
    <s v="North"/>
    <s v="Premium"/>
    <s v="Inbound"/>
    <n v="14"/>
    <n v="24"/>
    <n v="54.7"/>
    <n v="7"/>
    <n v="7"/>
    <n v="5650.46"/>
    <d v="2025-06-18T00:00:00"/>
    <n v="0.20899999999999999"/>
    <x v="2"/>
    <x v="0"/>
    <n v="0"/>
    <n v="15"/>
    <n v="0"/>
    <n v="15"/>
    <n v="30"/>
  </r>
  <r>
    <x v="1606"/>
    <s v="Nova Solutions"/>
    <s v="IT Services"/>
    <s v="North"/>
    <s v="Standard"/>
    <s v="Inbound"/>
    <n v="8"/>
    <n v="12"/>
    <n v="85.5"/>
    <n v="4"/>
    <n v="31"/>
    <n v="3475.72"/>
    <d v="2024-06-16T00:00:00"/>
    <n v="0.14199999999999999"/>
    <x v="1"/>
    <x v="0"/>
    <n v="30"/>
    <n v="0"/>
    <n v="15"/>
    <n v="0"/>
    <n v="45"/>
  </r>
  <r>
    <x v="1607"/>
    <s v="Quantum Systems"/>
    <s v="Telecom"/>
    <s v="East"/>
    <s v="Basic"/>
    <s v="Marketplace"/>
    <n v="6"/>
    <n v="12"/>
    <n v="36.4"/>
    <n v="1"/>
    <n v="23"/>
    <n v="1702.44"/>
    <d v="2025-03-23T00:00:00"/>
    <n v="0.76200000000000001"/>
    <x v="0"/>
    <x v="0"/>
    <n v="15"/>
    <n v="30"/>
    <n v="15"/>
    <n v="0"/>
    <n v="60"/>
  </r>
  <r>
    <x v="1608"/>
    <s v="Vertex Labs"/>
    <s v="Manufacturing"/>
    <s v="Central"/>
    <s v="Basic"/>
    <s v="Outbound"/>
    <n v="29"/>
    <n v="6"/>
    <n v="33.799999999999997"/>
    <n v="6"/>
    <n v="15"/>
    <n v="846.02"/>
    <d v="2024-10-04T00:00:00"/>
    <n v="0.624"/>
    <x v="0"/>
    <x v="1"/>
    <n v="0"/>
    <n v="30"/>
    <n v="15"/>
    <n v="15"/>
    <n v="60"/>
  </r>
  <r>
    <x v="1609"/>
    <s v="Crest Logistics"/>
    <s v="Finance"/>
    <s v="South"/>
    <s v="Standard"/>
    <s v="Inbound"/>
    <n v="10"/>
    <n v="12"/>
    <n v="62.1"/>
    <n v="5"/>
    <n v="11"/>
    <n v="3628.63"/>
    <d v="2025-01-21T00:00:00"/>
    <n v="0.16800000000000001"/>
    <x v="1"/>
    <x v="1"/>
    <n v="0"/>
    <n v="0"/>
    <n v="15"/>
    <n v="0"/>
    <n v="15"/>
  </r>
  <r>
    <x v="1610"/>
    <s v="Prime Holdings"/>
    <s v="Energy"/>
    <s v="Central"/>
    <s v="Enterprise"/>
    <s v="Outbound"/>
    <n v="14"/>
    <n v="36"/>
    <n v="90.2"/>
    <n v="7"/>
    <n v="3"/>
    <n v="9503.1299999999992"/>
    <d v="2025-07-03T00:00:00"/>
    <n v="1.2E-2"/>
    <x v="1"/>
    <x v="0"/>
    <n v="0"/>
    <n v="0"/>
    <n v="0"/>
    <n v="15"/>
    <n v="15"/>
  </r>
  <r>
    <x v="1611"/>
    <s v="Prime Technologies"/>
    <s v="Logistics"/>
    <s v="West"/>
    <s v="Standard"/>
    <s v="Inbound"/>
    <n v="26"/>
    <n v="24"/>
    <n v="46.5"/>
    <n v="4"/>
    <n v="13"/>
    <n v="2661.2"/>
    <d v="2024-04-18T00:00:00"/>
    <n v="0.189"/>
    <x v="2"/>
    <x v="0"/>
    <n v="0"/>
    <n v="15"/>
    <n v="0"/>
    <n v="0"/>
    <n v="15"/>
  </r>
  <r>
    <x v="1612"/>
    <s v="Nova Holdings"/>
    <s v="Finance"/>
    <s v="South"/>
    <s v="Basic"/>
    <s v="Outbound"/>
    <n v="27"/>
    <n v="3"/>
    <n v="27"/>
    <n v="4"/>
    <n v="31"/>
    <n v="832.54"/>
    <d v="2024-07-24T00:00:00"/>
    <n v="0.81"/>
    <x v="0"/>
    <x v="1"/>
    <n v="30"/>
    <n v="30"/>
    <n v="25"/>
    <n v="0"/>
    <n v="85"/>
  </r>
  <r>
    <x v="1613"/>
    <s v="Green Networks"/>
    <s v="Healthcare"/>
    <s v="North"/>
    <s v="Enterprise"/>
    <s v="Referral"/>
    <n v="6"/>
    <n v="48"/>
    <n v="59.1"/>
    <n v="9"/>
    <n v="13"/>
    <n v="5633.88"/>
    <d v="2025-08-27T00:00:00"/>
    <n v="5.7000000000000002E-2"/>
    <x v="1"/>
    <x v="0"/>
    <n v="0"/>
    <n v="0"/>
    <n v="0"/>
    <n v="15"/>
    <n v="15"/>
  </r>
  <r>
    <x v="1614"/>
    <s v="Crest Labs"/>
    <s v="Healthcare"/>
    <s v="North"/>
    <s v="Basic"/>
    <s v="Inbound"/>
    <n v="15"/>
    <n v="12"/>
    <n v="56.1"/>
    <n v="8"/>
    <n v="18"/>
    <n v="1185.4100000000001"/>
    <d v="2024-03-25T00:00:00"/>
    <n v="0.41099999999999998"/>
    <x v="0"/>
    <x v="1"/>
    <n v="15"/>
    <n v="0"/>
    <n v="15"/>
    <n v="15"/>
    <n v="45"/>
  </r>
  <r>
    <x v="1615"/>
    <s v="Orion Labs"/>
    <s v="Logistics"/>
    <s v="West"/>
    <s v="Premium"/>
    <s v="Outbound"/>
    <n v="25"/>
    <n v="12"/>
    <n v="52.5"/>
    <n v="10"/>
    <n v="8"/>
    <n v="2620.62"/>
    <d v="2025-05-11T00:00:00"/>
    <n v="0.45900000000000002"/>
    <x v="0"/>
    <x v="0"/>
    <n v="0"/>
    <n v="15"/>
    <n v="15"/>
    <n v="15"/>
    <n v="45"/>
  </r>
  <r>
    <x v="1616"/>
    <s v="Prime Manufacturing"/>
    <s v="Construction"/>
    <s v="North"/>
    <s v="Standard"/>
    <s v="Referral"/>
    <n v="3"/>
    <n v="12"/>
    <n v="46.7"/>
    <n v="3"/>
    <n v="12"/>
    <n v="3319.19"/>
    <d v="2024-09-09T00:00:00"/>
    <n v="0.33500000000000002"/>
    <x v="2"/>
    <x v="0"/>
    <n v="0"/>
    <n v="15"/>
    <n v="15"/>
    <n v="0"/>
    <n v="30"/>
  </r>
  <r>
    <x v="1617"/>
    <s v="Nova Manufacturing"/>
    <s v="Logistics"/>
    <s v="South"/>
    <s v="Basic"/>
    <s v="Outbound"/>
    <n v="34"/>
    <n v="3"/>
    <n v="26.3"/>
    <n v="6"/>
    <n v="17"/>
    <n v="970.89"/>
    <d v="2025-12-16T00:00:00"/>
    <n v="0.72"/>
    <x v="0"/>
    <x v="0"/>
    <n v="15"/>
    <n v="30"/>
    <n v="25"/>
    <n v="15"/>
    <n v="85"/>
  </r>
  <r>
    <x v="1618"/>
    <s v="Pioneer Industries"/>
    <s v="Finance"/>
    <s v="East"/>
    <s v="Enterprise"/>
    <s v="Referral"/>
    <n v="8"/>
    <n v="12"/>
    <n v="58.6"/>
    <n v="9"/>
    <n v="28"/>
    <n v="7275.82"/>
    <d v="2025-10-27T00:00:00"/>
    <n v="0.24399999999999999"/>
    <x v="2"/>
    <x v="1"/>
    <n v="15"/>
    <n v="0"/>
    <n v="15"/>
    <n v="15"/>
    <n v="45"/>
  </r>
  <r>
    <x v="1619"/>
    <s v="Nova Technologies"/>
    <s v="Education"/>
    <s v="West"/>
    <s v="Basic"/>
    <s v="Marketplace"/>
    <n v="34"/>
    <n v="6"/>
    <n v="29.5"/>
    <n v="8"/>
    <n v="15"/>
    <n v="935.54"/>
    <d v="2025-12-29T00:00:00"/>
    <n v="0.60899999999999999"/>
    <x v="0"/>
    <x v="1"/>
    <n v="0"/>
    <n v="30"/>
    <n v="15"/>
    <n v="15"/>
    <n v="60"/>
  </r>
  <r>
    <x v="1620"/>
    <s v="Green Technologies"/>
    <s v="Retail"/>
    <s v="North"/>
    <s v="Premium"/>
    <s v="Inbound"/>
    <n v="21"/>
    <n v="12"/>
    <n v="50.7"/>
    <n v="4"/>
    <n v="20"/>
    <n v="3775.56"/>
    <d v="2024-05-05T00:00:00"/>
    <n v="0.41499999999999998"/>
    <x v="0"/>
    <x v="1"/>
    <n v="15"/>
    <n v="15"/>
    <n v="15"/>
    <n v="0"/>
    <n v="45"/>
  </r>
  <r>
    <x v="1621"/>
    <s v="Quantum Networks"/>
    <s v="IT Services"/>
    <s v="South"/>
    <s v="Standard"/>
    <s v="Event"/>
    <n v="19"/>
    <n v="6"/>
    <n v="47.7"/>
    <n v="3"/>
    <n v="21"/>
    <n v="2857.69"/>
    <d v="2026-02-22T00:00:00"/>
    <n v="0.379"/>
    <x v="0"/>
    <x v="0"/>
    <n v="15"/>
    <n v="15"/>
    <n v="15"/>
    <n v="0"/>
    <n v="45"/>
  </r>
  <r>
    <x v="1622"/>
    <s v="Apex Manufacturing"/>
    <s v="Finance"/>
    <s v="East"/>
    <s v="Basic"/>
    <s v="Inbound"/>
    <n v="6"/>
    <n v="12"/>
    <n v="63.1"/>
    <n v="7"/>
    <n v="10"/>
    <n v="782.52"/>
    <d v="2024-06-10T00:00:00"/>
    <n v="0.438"/>
    <x v="0"/>
    <x v="0"/>
    <n v="0"/>
    <n v="0"/>
    <n v="15"/>
    <n v="15"/>
    <n v="30"/>
  </r>
  <r>
    <x v="1623"/>
    <s v="Apex Services"/>
    <s v="Construction"/>
    <s v="East"/>
    <s v="Basic"/>
    <s v="Marketplace"/>
    <n v="4"/>
    <n v="6"/>
    <n v="37.1"/>
    <n v="5"/>
    <n v="7"/>
    <n v="786.92"/>
    <d v="2025-11-23T00:00:00"/>
    <n v="0.57599999999999996"/>
    <x v="0"/>
    <x v="0"/>
    <n v="0"/>
    <n v="30"/>
    <n v="15"/>
    <n v="0"/>
    <n v="45"/>
  </r>
  <r>
    <x v="1624"/>
    <s v="Omni Solutions"/>
    <s v="Manufacturing"/>
    <s v="West"/>
    <s v="Basic"/>
    <s v="Inbound"/>
    <n v="35"/>
    <n v="6"/>
    <n v="47.2"/>
    <n v="3"/>
    <n v="62"/>
    <n v="1054.3499999999999"/>
    <d v="2024-11-27T00:00:00"/>
    <n v="0.70399999999999996"/>
    <x v="0"/>
    <x v="1"/>
    <n v="30"/>
    <n v="15"/>
    <n v="15"/>
    <n v="0"/>
    <n v="60"/>
  </r>
  <r>
    <x v="1625"/>
    <s v="Sky Technologies"/>
    <s v="Logistics"/>
    <s v="North"/>
    <s v="Basic"/>
    <s v="Inbound"/>
    <n v="30"/>
    <n v="3"/>
    <n v="47.9"/>
    <n v="4"/>
    <n v="12"/>
    <n v="1383.36"/>
    <d v="2026-01-24T00:00:00"/>
    <n v="0.47099999999999997"/>
    <x v="0"/>
    <x v="1"/>
    <n v="0"/>
    <n v="15"/>
    <n v="25"/>
    <n v="0"/>
    <n v="40"/>
  </r>
  <r>
    <x v="1626"/>
    <s v="Pioneer Holdings"/>
    <s v="Manufacturing"/>
    <s v="West"/>
    <s v="Premium"/>
    <s v="Inbound"/>
    <n v="26"/>
    <n v="24"/>
    <n v="61.8"/>
    <n v="6"/>
    <n v="7"/>
    <n v="3828.01"/>
    <d v="2024-02-27T00:00:00"/>
    <n v="0.1"/>
    <x v="1"/>
    <x v="0"/>
    <n v="0"/>
    <n v="0"/>
    <n v="0"/>
    <n v="15"/>
    <n v="15"/>
  </r>
  <r>
    <x v="1627"/>
    <s v="Crest Solutions"/>
    <s v="Finance"/>
    <s v="West"/>
    <s v="Standard"/>
    <s v="Partner"/>
    <n v="24"/>
    <n v="24"/>
    <n v="48.7"/>
    <n v="3"/>
    <n v="16"/>
    <n v="2793.51"/>
    <d v="2025-07-14T00:00:00"/>
    <n v="0.112"/>
    <x v="1"/>
    <x v="0"/>
    <n v="15"/>
    <n v="15"/>
    <n v="0"/>
    <n v="0"/>
    <n v="30"/>
  </r>
  <r>
    <x v="1628"/>
    <s v="Quantum Industries"/>
    <s v="IT Services"/>
    <s v="East"/>
    <s v="Standard"/>
    <s v="Inbound"/>
    <n v="33"/>
    <n v="12"/>
    <n v="59"/>
    <n v="9"/>
    <n v="2"/>
    <n v="3486.82"/>
    <d v="2026-02-22T00:00:00"/>
    <n v="0.186"/>
    <x v="2"/>
    <x v="0"/>
    <n v="0"/>
    <n v="0"/>
    <n v="15"/>
    <n v="15"/>
    <n v="30"/>
  </r>
  <r>
    <x v="1629"/>
    <s v="Vertex Labs"/>
    <s v="Retail"/>
    <s v="West"/>
    <s v="Standard"/>
    <s v="Outbound"/>
    <n v="8"/>
    <n v="24"/>
    <n v="52"/>
    <n v="4"/>
    <n v="6"/>
    <n v="2167.6799999999998"/>
    <d v="2025-07-17T00:00:00"/>
    <n v="0.159"/>
    <x v="1"/>
    <x v="0"/>
    <n v="0"/>
    <n v="15"/>
    <n v="0"/>
    <n v="0"/>
    <n v="15"/>
  </r>
  <r>
    <x v="1630"/>
    <s v="Orion Healthcare"/>
    <s v="Education"/>
    <s v="South"/>
    <s v="Enterprise"/>
    <s v="Referral"/>
    <n v="14"/>
    <n v="36"/>
    <n v="63.2"/>
    <n v="8"/>
    <n v="4"/>
    <n v="7651.87"/>
    <d v="2025-07-26T00:00:00"/>
    <n v="6.3E-2"/>
    <x v="1"/>
    <x v="0"/>
    <n v="0"/>
    <n v="0"/>
    <n v="0"/>
    <n v="15"/>
    <n v="15"/>
  </r>
  <r>
    <x v="1631"/>
    <s v="Sky Enterprises"/>
    <s v="Healthcare"/>
    <s v="North"/>
    <s v="Enterprise"/>
    <s v="Inbound"/>
    <n v="40"/>
    <n v="36"/>
    <n v="75.599999999999994"/>
    <n v="8"/>
    <n v="11"/>
    <n v="8203.5300000000007"/>
    <d v="2025-06-28T00:00:00"/>
    <n v="3.1E-2"/>
    <x v="1"/>
    <x v="0"/>
    <n v="0"/>
    <n v="0"/>
    <n v="0"/>
    <n v="15"/>
    <n v="15"/>
  </r>
  <r>
    <x v="1632"/>
    <s v="Apex Solutions"/>
    <s v="Logistics"/>
    <s v="West"/>
    <s v="Premium"/>
    <s v="Inbound"/>
    <n v="50"/>
    <n v="24"/>
    <n v="56.5"/>
    <n v="5"/>
    <n v="4"/>
    <n v="5556.65"/>
    <d v="2026-02-10T00:00:00"/>
    <n v="6.0999999999999999E-2"/>
    <x v="1"/>
    <x v="0"/>
    <n v="0"/>
    <n v="0"/>
    <n v="0"/>
    <n v="0"/>
    <n v="0"/>
  </r>
  <r>
    <x v="1633"/>
    <s v="Pioneer Enterprises"/>
    <s v="Education"/>
    <s v="East"/>
    <s v="Enterprise"/>
    <s v="Referral"/>
    <n v="29"/>
    <n v="12"/>
    <n v="67.900000000000006"/>
    <n v="10"/>
    <n v="14"/>
    <n v="8553.4"/>
    <d v="2025-08-03T00:00:00"/>
    <n v="0.26900000000000002"/>
    <x v="2"/>
    <x v="0"/>
    <n v="0"/>
    <n v="0"/>
    <n v="15"/>
    <n v="15"/>
    <n v="30"/>
  </r>
  <r>
    <x v="1634"/>
    <s v="Quantum Healthcare"/>
    <s v="Energy"/>
    <s v="East"/>
    <s v="Standard"/>
    <s v="Inbound"/>
    <n v="36"/>
    <n v="12"/>
    <n v="45"/>
    <n v="8"/>
    <n v="4"/>
    <n v="1261.51"/>
    <d v="2025-02-23T00:00:00"/>
    <n v="0.50800000000000001"/>
    <x v="0"/>
    <x v="0"/>
    <n v="0"/>
    <n v="15"/>
    <n v="15"/>
    <n v="15"/>
    <n v="45"/>
  </r>
  <r>
    <x v="1635"/>
    <s v="Pioneer Industries"/>
    <s v="Manufacturing"/>
    <s v="South"/>
    <s v="Standard"/>
    <s v="Inbound"/>
    <n v="28"/>
    <n v="6"/>
    <n v="35.799999999999997"/>
    <n v="5"/>
    <n v="47"/>
    <n v="2684.42"/>
    <d v="2024-08-25T00:00:00"/>
    <n v="0.70299999999999996"/>
    <x v="0"/>
    <x v="1"/>
    <n v="30"/>
    <n v="30"/>
    <n v="15"/>
    <n v="0"/>
    <n v="75"/>
  </r>
  <r>
    <x v="1636"/>
    <s v="Omni Holdings"/>
    <s v="Healthcare"/>
    <s v="Central"/>
    <s v="Premium"/>
    <s v="Event"/>
    <n v="22"/>
    <n v="12"/>
    <n v="35.799999999999997"/>
    <n v="13"/>
    <n v="28"/>
    <n v="7160.64"/>
    <d v="2025-09-16T00:00:00"/>
    <n v="0.71899999999999997"/>
    <x v="0"/>
    <x v="1"/>
    <n v="15"/>
    <n v="30"/>
    <n v="15"/>
    <n v="30"/>
    <n v="90"/>
  </r>
  <r>
    <x v="1637"/>
    <s v="Apex Labs"/>
    <s v="IT Services"/>
    <s v="East"/>
    <s v="Premium"/>
    <s v="Referral"/>
    <n v="35"/>
    <n v="12"/>
    <n v="56.7"/>
    <n v="5"/>
    <n v="24"/>
    <n v="6273.03"/>
    <d v="2024-06-23T00:00:00"/>
    <n v="0.19400000000000001"/>
    <x v="2"/>
    <x v="0"/>
    <n v="15"/>
    <n v="0"/>
    <n v="15"/>
    <n v="0"/>
    <n v="30"/>
  </r>
  <r>
    <x v="1638"/>
    <s v="Crest Systems"/>
    <s v="Construction"/>
    <s v="North"/>
    <s v="Standard"/>
    <s v="Outbound"/>
    <n v="20"/>
    <n v="24"/>
    <n v="68.599999999999994"/>
    <n v="4"/>
    <n v="30"/>
    <n v="1856.96"/>
    <d v="2024-04-12T00:00:00"/>
    <n v="0.11799999999999999"/>
    <x v="1"/>
    <x v="0"/>
    <n v="15"/>
    <n v="0"/>
    <n v="0"/>
    <n v="0"/>
    <n v="15"/>
  </r>
  <r>
    <x v="1639"/>
    <s v="Orion Technologies"/>
    <s v="Energy"/>
    <s v="South"/>
    <s v="Standard"/>
    <s v="Event"/>
    <n v="30"/>
    <n v="6"/>
    <n v="45.3"/>
    <n v="5"/>
    <n v="9"/>
    <n v="3108.08"/>
    <d v="2025-09-06T00:00:00"/>
    <n v="0.35299999999999998"/>
    <x v="0"/>
    <x v="1"/>
    <n v="0"/>
    <n v="15"/>
    <n v="15"/>
    <n v="0"/>
    <n v="30"/>
  </r>
  <r>
    <x v="1640"/>
    <s v="Nova Enterprises"/>
    <s v="Finance"/>
    <s v="West"/>
    <s v="Enterprise"/>
    <s v="Inbound"/>
    <n v="30"/>
    <n v="48"/>
    <n v="85.3"/>
    <n v="2"/>
    <n v="16"/>
    <n v="7133.33"/>
    <d v="2024-11-22T00:00:00"/>
    <n v="5.0000000000000001E-3"/>
    <x v="1"/>
    <x v="0"/>
    <n v="15"/>
    <n v="0"/>
    <n v="0"/>
    <n v="0"/>
    <n v="15"/>
  </r>
  <r>
    <x v="1641"/>
    <s v="Omni Healthcare"/>
    <s v="Telecom"/>
    <s v="West"/>
    <s v="Enterprise"/>
    <s v="Outbound"/>
    <n v="24"/>
    <n v="36"/>
    <n v="51.5"/>
    <n v="1"/>
    <n v="5"/>
    <n v="8369.19"/>
    <d v="2024-07-30T00:00:00"/>
    <n v="4.4999999999999998E-2"/>
    <x v="1"/>
    <x v="0"/>
    <n v="0"/>
    <n v="15"/>
    <n v="0"/>
    <n v="0"/>
    <n v="15"/>
  </r>
  <r>
    <x v="1642"/>
    <s v="Vertex Healthcare"/>
    <s v="Finance"/>
    <s v="East"/>
    <s v="Standard"/>
    <s v="Event"/>
    <n v="14"/>
    <n v="6"/>
    <n v="41.9"/>
    <n v="7"/>
    <n v="5"/>
    <n v="2343.2800000000002"/>
    <d v="2025-09-08T00:00:00"/>
    <n v="0.66800000000000004"/>
    <x v="0"/>
    <x v="1"/>
    <n v="0"/>
    <n v="15"/>
    <n v="15"/>
    <n v="15"/>
    <n v="45"/>
  </r>
  <r>
    <x v="1643"/>
    <s v="Green Manufacturing"/>
    <s v="Logistics"/>
    <s v="Central"/>
    <s v="Premium"/>
    <s v="Inbound"/>
    <n v="41"/>
    <n v="24"/>
    <n v="48.7"/>
    <n v="4"/>
    <n v="29"/>
    <n v="4129.87"/>
    <d v="2025-11-21T00:00:00"/>
    <n v="0.189"/>
    <x v="2"/>
    <x v="0"/>
    <n v="15"/>
    <n v="15"/>
    <n v="0"/>
    <n v="0"/>
    <n v="30"/>
  </r>
  <r>
    <x v="1644"/>
    <s v="Quantum Holdings"/>
    <s v="IT Services"/>
    <s v="South"/>
    <s v="Standard"/>
    <s v="Inbound"/>
    <n v="29"/>
    <n v="6"/>
    <n v="53.6"/>
    <n v="5"/>
    <n v="18"/>
    <n v="4503.03"/>
    <d v="2024-05-14T00:00:00"/>
    <n v="0.32100000000000001"/>
    <x v="2"/>
    <x v="0"/>
    <n v="15"/>
    <n v="15"/>
    <n v="15"/>
    <n v="0"/>
    <n v="45"/>
  </r>
  <r>
    <x v="1645"/>
    <s v="Green Services"/>
    <s v="Education"/>
    <s v="South"/>
    <s v="Basic"/>
    <s v="Marketplace"/>
    <n v="25"/>
    <n v="12"/>
    <n v="62.1"/>
    <n v="7"/>
    <n v="52"/>
    <n v="672.26"/>
    <d v="2024-12-25T00:00:00"/>
    <n v="0.50800000000000001"/>
    <x v="0"/>
    <x v="0"/>
    <n v="30"/>
    <n v="0"/>
    <n v="15"/>
    <n v="15"/>
    <n v="60"/>
  </r>
  <r>
    <x v="1646"/>
    <s v="Omni Services"/>
    <s v="IT Services"/>
    <s v="Central"/>
    <s v="Standard"/>
    <s v="Marketplace"/>
    <n v="16"/>
    <n v="24"/>
    <n v="61.5"/>
    <n v="6"/>
    <n v="19"/>
    <n v="3066.3"/>
    <d v="2024-03-15T00:00:00"/>
    <n v="0.155"/>
    <x v="1"/>
    <x v="0"/>
    <n v="15"/>
    <n v="0"/>
    <n v="0"/>
    <n v="15"/>
    <n v="30"/>
  </r>
  <r>
    <x v="1647"/>
    <s v="Orion Solutions"/>
    <s v="Telecom"/>
    <s v="Central"/>
    <s v="Standard"/>
    <s v="Outbound"/>
    <n v="9"/>
    <n v="6"/>
    <n v="75.3"/>
    <n v="5"/>
    <n v="23"/>
    <n v="2243.17"/>
    <d v="2025-10-23T00:00:00"/>
    <n v="0.317"/>
    <x v="2"/>
    <x v="0"/>
    <n v="15"/>
    <n v="0"/>
    <n v="15"/>
    <n v="0"/>
    <n v="30"/>
  </r>
  <r>
    <x v="1648"/>
    <s v="Quantum Services"/>
    <s v="Education"/>
    <s v="West"/>
    <s v="Basic"/>
    <s v="Referral"/>
    <n v="55"/>
    <n v="12"/>
    <n v="29.9"/>
    <n v="4"/>
    <n v="23"/>
    <n v="818.92"/>
    <d v="2024-03-03T00:00:00"/>
    <n v="0.51800000000000002"/>
    <x v="0"/>
    <x v="1"/>
    <n v="15"/>
    <n v="30"/>
    <n v="15"/>
    <n v="0"/>
    <n v="60"/>
  </r>
  <r>
    <x v="1649"/>
    <s v="Blue Industries"/>
    <s v="Logistics"/>
    <s v="West"/>
    <s v="Premium"/>
    <s v="Outbound"/>
    <n v="36"/>
    <n v="24"/>
    <n v="81.400000000000006"/>
    <n v="3"/>
    <n v="6"/>
    <n v="4452.43"/>
    <d v="2024-12-08T00:00:00"/>
    <n v="1.7999999999999999E-2"/>
    <x v="1"/>
    <x v="0"/>
    <n v="0"/>
    <n v="0"/>
    <n v="0"/>
    <n v="0"/>
    <n v="0"/>
  </r>
  <r>
    <x v="1650"/>
    <s v="Nova Technologies"/>
    <s v="IT Services"/>
    <s v="North"/>
    <s v="Standard"/>
    <s v="Referral"/>
    <n v="4"/>
    <n v="6"/>
    <n v="80.900000000000006"/>
    <n v="6"/>
    <n v="44"/>
    <n v="2699.58"/>
    <d v="2025-12-17T00:00:00"/>
    <n v="0.46899999999999997"/>
    <x v="0"/>
    <x v="0"/>
    <n v="30"/>
    <n v="0"/>
    <n v="15"/>
    <n v="15"/>
    <n v="60"/>
  </r>
  <r>
    <x v="1651"/>
    <s v="Vertex Solutions"/>
    <s v="Healthcare"/>
    <s v="Central"/>
    <s v="Premium"/>
    <s v="Referral"/>
    <n v="45"/>
    <n v="24"/>
    <n v="62.7"/>
    <n v="8"/>
    <n v="3"/>
    <n v="4659.25"/>
    <d v="2025-04-27T00:00:00"/>
    <n v="5.1999999999999998E-2"/>
    <x v="1"/>
    <x v="0"/>
    <n v="0"/>
    <n v="0"/>
    <n v="0"/>
    <n v="15"/>
    <n v="15"/>
  </r>
  <r>
    <x v="1652"/>
    <s v="Blue Healthcare"/>
    <s v="Manufacturing"/>
    <s v="South"/>
    <s v="Basic"/>
    <s v="Inbound"/>
    <n v="29"/>
    <n v="6"/>
    <n v="29.5"/>
    <n v="4"/>
    <n v="10"/>
    <n v="1203.22"/>
    <d v="2025-10-05T00:00:00"/>
    <n v="0.63200000000000001"/>
    <x v="0"/>
    <x v="1"/>
    <n v="0"/>
    <n v="30"/>
    <n v="15"/>
    <n v="0"/>
    <n v="45"/>
  </r>
  <r>
    <x v="1653"/>
    <s v="Crest Healthcare"/>
    <s v="Healthcare"/>
    <s v="North"/>
    <s v="Basic"/>
    <s v="Marketplace"/>
    <n v="25"/>
    <n v="6"/>
    <n v="21.2"/>
    <n v="6"/>
    <n v="46"/>
    <n v="1230.5"/>
    <d v="2024-06-04T00:00:00"/>
    <n v="0.91600000000000004"/>
    <x v="0"/>
    <x v="1"/>
    <n v="30"/>
    <n v="30"/>
    <n v="15"/>
    <n v="15"/>
    <n v="90"/>
  </r>
  <r>
    <x v="1654"/>
    <s v="Green Holdings"/>
    <s v="IT Services"/>
    <s v="South"/>
    <s v="Enterprise"/>
    <s v="Event"/>
    <n v="18"/>
    <n v="36"/>
    <n v="74.3"/>
    <n v="1"/>
    <n v="25"/>
    <n v="9003.91"/>
    <d v="2024-05-20T00:00:00"/>
    <n v="3.3000000000000002E-2"/>
    <x v="1"/>
    <x v="0"/>
    <n v="15"/>
    <n v="0"/>
    <n v="0"/>
    <n v="0"/>
    <n v="15"/>
  </r>
  <r>
    <x v="1655"/>
    <s v="Apex Manufacturing"/>
    <s v="Energy"/>
    <s v="South"/>
    <s v="Premium"/>
    <s v="Inbound"/>
    <n v="30"/>
    <n v="12"/>
    <n v="62"/>
    <n v="6"/>
    <n v="12"/>
    <n v="4306.55"/>
    <d v="2024-11-11T00:00:00"/>
    <n v="0.26600000000000001"/>
    <x v="2"/>
    <x v="1"/>
    <n v="0"/>
    <n v="0"/>
    <n v="15"/>
    <n v="15"/>
    <n v="30"/>
  </r>
  <r>
    <x v="1656"/>
    <s v="Prime Networks"/>
    <s v="Finance"/>
    <s v="South"/>
    <s v="Enterprise"/>
    <s v="Inbound"/>
    <n v="23"/>
    <n v="24"/>
    <n v="100"/>
    <n v="1"/>
    <n v="23"/>
    <n v="8939.9699999999993"/>
    <d v="2025-07-02T00:00:00"/>
    <n v="1.2999999999999999E-2"/>
    <x v="1"/>
    <x v="0"/>
    <n v="15"/>
    <n v="0"/>
    <n v="0"/>
    <n v="0"/>
    <n v="15"/>
  </r>
  <r>
    <x v="1657"/>
    <s v="Sky Labs"/>
    <s v="Healthcare"/>
    <s v="South"/>
    <s v="Enterprise"/>
    <s v="Referral"/>
    <n v="12"/>
    <n v="12"/>
    <n v="58.5"/>
    <n v="6"/>
    <n v="23"/>
    <n v="9055.9599999999991"/>
    <d v="2024-06-25T00:00:00"/>
    <n v="0.48799999999999999"/>
    <x v="0"/>
    <x v="1"/>
    <n v="15"/>
    <n v="0"/>
    <n v="15"/>
    <n v="15"/>
    <n v="45"/>
  </r>
  <r>
    <x v="1658"/>
    <s v="Blue Logistics"/>
    <s v="Healthcare"/>
    <s v="North"/>
    <s v="Standard"/>
    <s v="Outbound"/>
    <n v="15"/>
    <n v="24"/>
    <n v="52.7"/>
    <n v="5"/>
    <n v="21"/>
    <n v="2156.75"/>
    <d v="2024-04-14T00:00:00"/>
    <n v="0.156"/>
    <x v="1"/>
    <x v="0"/>
    <n v="15"/>
    <n v="15"/>
    <n v="0"/>
    <n v="0"/>
    <n v="30"/>
  </r>
  <r>
    <x v="1659"/>
    <s v="Green Technologies"/>
    <s v="Retail"/>
    <s v="South"/>
    <s v="Standard"/>
    <s v="Referral"/>
    <n v="50"/>
    <n v="12"/>
    <n v="28.2"/>
    <n v="7"/>
    <n v="13"/>
    <n v="3300.05"/>
    <d v="2026-02-08T00:00:00"/>
    <n v="0.36399999999999999"/>
    <x v="0"/>
    <x v="0"/>
    <n v="0"/>
    <n v="30"/>
    <n v="15"/>
    <n v="15"/>
    <n v="60"/>
  </r>
  <r>
    <x v="1660"/>
    <s v="Omni Manufacturing"/>
    <s v="Finance"/>
    <s v="East"/>
    <s v="Enterprise"/>
    <s v="Partner"/>
    <n v="26"/>
    <n v="24"/>
    <n v="70.900000000000006"/>
    <n v="4"/>
    <n v="47"/>
    <n v="6335.54"/>
    <d v="2024-09-26T00:00:00"/>
    <n v="8.7999999999999995E-2"/>
    <x v="1"/>
    <x v="0"/>
    <n v="30"/>
    <n v="0"/>
    <n v="0"/>
    <n v="0"/>
    <n v="30"/>
  </r>
  <r>
    <x v="1661"/>
    <s v="Crest Manufacturing"/>
    <s v="Finance"/>
    <s v="South"/>
    <s v="Enterprise"/>
    <s v="Referral"/>
    <n v="12"/>
    <n v="24"/>
    <n v="79.7"/>
    <n v="2"/>
    <n v="15"/>
    <n v="6633.05"/>
    <d v="2025-05-27T00:00:00"/>
    <n v="3.5999999999999997E-2"/>
    <x v="1"/>
    <x v="0"/>
    <n v="0"/>
    <n v="0"/>
    <n v="0"/>
    <n v="0"/>
    <n v="0"/>
  </r>
  <r>
    <x v="1662"/>
    <s v="Green Solutions"/>
    <s v="Energy"/>
    <s v="South"/>
    <s v="Premium"/>
    <s v="Event"/>
    <n v="6"/>
    <n v="12"/>
    <n v="67.2"/>
    <n v="6"/>
    <n v="5"/>
    <n v="6553.43"/>
    <d v="2025-06-22T00:00:00"/>
    <n v="8.6999999999999994E-2"/>
    <x v="1"/>
    <x v="0"/>
    <n v="0"/>
    <n v="0"/>
    <n v="15"/>
    <n v="15"/>
    <n v="30"/>
  </r>
  <r>
    <x v="1663"/>
    <s v="Crest Enterprises"/>
    <s v="Retail"/>
    <s v="West"/>
    <s v="Premium"/>
    <s v="Inbound"/>
    <n v="18"/>
    <n v="24"/>
    <n v="69.099999999999994"/>
    <n v="3"/>
    <n v="7"/>
    <n v="4626.88"/>
    <d v="2024-03-26T00:00:00"/>
    <n v="5.8999999999999997E-2"/>
    <x v="1"/>
    <x v="0"/>
    <n v="0"/>
    <n v="0"/>
    <n v="0"/>
    <n v="0"/>
    <n v="0"/>
  </r>
  <r>
    <x v="1664"/>
    <s v="Vertex Services"/>
    <s v="Construction"/>
    <s v="Central"/>
    <s v="Premium"/>
    <s v="Outbound"/>
    <n v="11"/>
    <n v="12"/>
    <n v="63.8"/>
    <n v="10"/>
    <n v="19"/>
    <n v="2764.67"/>
    <d v="2025-04-15T00:00:00"/>
    <n v="0.371"/>
    <x v="0"/>
    <x v="1"/>
    <n v="15"/>
    <n v="0"/>
    <n v="15"/>
    <n v="15"/>
    <n v="45"/>
  </r>
  <r>
    <x v="1665"/>
    <s v="Nova Solutions"/>
    <s v="Telecom"/>
    <s v="West"/>
    <s v="Standard"/>
    <s v="Referral"/>
    <n v="10"/>
    <n v="24"/>
    <n v="62"/>
    <n v="7"/>
    <n v="4"/>
    <n v="3062.27"/>
    <d v="2024-07-22T00:00:00"/>
    <n v="0.105"/>
    <x v="1"/>
    <x v="0"/>
    <n v="0"/>
    <n v="0"/>
    <n v="0"/>
    <n v="15"/>
    <n v="15"/>
  </r>
  <r>
    <x v="1666"/>
    <s v="Prime Systems"/>
    <s v="Manufacturing"/>
    <s v="South"/>
    <s v="Premium"/>
    <s v="Inbound"/>
    <n v="43"/>
    <n v="36"/>
    <n v="63.5"/>
    <n v="5"/>
    <n v="5"/>
    <n v="3288.61"/>
    <d v="2024-05-02T00:00:00"/>
    <n v="2.8000000000000001E-2"/>
    <x v="1"/>
    <x v="1"/>
    <n v="0"/>
    <n v="0"/>
    <n v="0"/>
    <n v="0"/>
    <n v="0"/>
  </r>
  <r>
    <x v="1667"/>
    <s v="Green Services"/>
    <s v="Energy"/>
    <s v="West"/>
    <s v="Enterprise"/>
    <s v="Marketplace"/>
    <n v="24"/>
    <n v="36"/>
    <n v="58.4"/>
    <n v="3"/>
    <n v="17"/>
    <n v="9306.07"/>
    <d v="2024-12-12T00:00:00"/>
    <n v="4.8000000000000001E-2"/>
    <x v="1"/>
    <x v="0"/>
    <n v="15"/>
    <n v="0"/>
    <n v="0"/>
    <n v="0"/>
    <n v="15"/>
  </r>
  <r>
    <x v="1668"/>
    <s v="Pioneer Systems"/>
    <s v="IT Services"/>
    <s v="North"/>
    <s v="Premium"/>
    <s v="Partner"/>
    <n v="34"/>
    <n v="12"/>
    <n v="45.8"/>
    <n v="5"/>
    <n v="49"/>
    <n v="4589.1499999999996"/>
    <d v="2025-09-27T00:00:00"/>
    <n v="0.53600000000000003"/>
    <x v="0"/>
    <x v="0"/>
    <n v="30"/>
    <n v="15"/>
    <n v="15"/>
    <n v="0"/>
    <n v="60"/>
  </r>
  <r>
    <x v="1669"/>
    <s v="Orion Technologies"/>
    <s v="Telecom"/>
    <s v="North"/>
    <s v="Basic"/>
    <s v="Outbound"/>
    <n v="20"/>
    <n v="6"/>
    <n v="33.4"/>
    <n v="7"/>
    <n v="16"/>
    <n v="1510.12"/>
    <d v="2026-02-03T00:00:00"/>
    <n v="0.66500000000000004"/>
    <x v="0"/>
    <x v="0"/>
    <n v="15"/>
    <n v="30"/>
    <n v="15"/>
    <n v="15"/>
    <n v="75"/>
  </r>
  <r>
    <x v="1670"/>
    <s v="Blue Holdings"/>
    <s v="Healthcare"/>
    <s v="South"/>
    <s v="Standard"/>
    <s v="Inbound"/>
    <n v="17"/>
    <n v="12"/>
    <n v="50.4"/>
    <n v="6"/>
    <n v="24"/>
    <n v="2621.73"/>
    <d v="2025-02-22T00:00:00"/>
    <n v="0.41599999999999998"/>
    <x v="0"/>
    <x v="0"/>
    <n v="15"/>
    <n v="15"/>
    <n v="15"/>
    <n v="15"/>
    <n v="60"/>
  </r>
  <r>
    <x v="1671"/>
    <s v="Nova Solutions"/>
    <s v="Telecom"/>
    <s v="West"/>
    <s v="Basic"/>
    <s v="Outbound"/>
    <n v="32"/>
    <n v="6"/>
    <n v="55"/>
    <n v="5"/>
    <n v="20"/>
    <n v="1084.8599999999999"/>
    <d v="2025-12-05T00:00:00"/>
    <n v="0.42799999999999999"/>
    <x v="0"/>
    <x v="0"/>
    <n v="15"/>
    <n v="0"/>
    <n v="15"/>
    <n v="0"/>
    <n v="30"/>
  </r>
  <r>
    <x v="1672"/>
    <s v="Apex Enterprises"/>
    <s v="Telecom"/>
    <s v="South"/>
    <s v="Standard"/>
    <s v="Marketplace"/>
    <n v="20"/>
    <n v="12"/>
    <n v="53.8"/>
    <n v="10"/>
    <n v="11"/>
    <n v="2323.48"/>
    <d v="2026-01-16T00:00:00"/>
    <n v="0.307"/>
    <x v="2"/>
    <x v="0"/>
    <n v="0"/>
    <n v="15"/>
    <n v="15"/>
    <n v="15"/>
    <n v="45"/>
  </r>
  <r>
    <x v="1673"/>
    <s v="Sky Holdings"/>
    <s v="Telecom"/>
    <s v="North"/>
    <s v="Enterprise"/>
    <s v="Partner"/>
    <n v="19"/>
    <n v="36"/>
    <n v="74.599999999999994"/>
    <n v="2"/>
    <n v="4"/>
    <n v="8978.3700000000008"/>
    <d v="2025-01-15T00:00:00"/>
    <n v="1.4E-2"/>
    <x v="1"/>
    <x v="0"/>
    <n v="0"/>
    <n v="0"/>
    <n v="0"/>
    <n v="0"/>
    <n v="0"/>
  </r>
  <r>
    <x v="1674"/>
    <s v="Prime Solutions"/>
    <s v="Education"/>
    <s v="North"/>
    <s v="Basic"/>
    <s v="Inbound"/>
    <n v="2"/>
    <n v="6"/>
    <n v="37.6"/>
    <n v="3"/>
    <n v="22"/>
    <n v="727.75"/>
    <d v="2024-06-12T00:00:00"/>
    <n v="0.76600000000000001"/>
    <x v="0"/>
    <x v="1"/>
    <n v="15"/>
    <n v="30"/>
    <n v="15"/>
    <n v="0"/>
    <n v="60"/>
  </r>
  <r>
    <x v="1675"/>
    <s v="Omni Solutions"/>
    <s v="Healthcare"/>
    <s v="West"/>
    <s v="Basic"/>
    <s v="Inbound"/>
    <n v="18"/>
    <n v="12"/>
    <n v="33.799999999999997"/>
    <n v="7"/>
    <n v="7"/>
    <n v="1082.0999999999999"/>
    <d v="2024-10-10T00:00:00"/>
    <n v="0.48299999999999998"/>
    <x v="0"/>
    <x v="0"/>
    <n v="0"/>
    <n v="30"/>
    <n v="15"/>
    <n v="15"/>
    <n v="60"/>
  </r>
  <r>
    <x v="1676"/>
    <s v="Omni Technologies"/>
    <s v="IT Services"/>
    <s v="East"/>
    <s v="Standard"/>
    <s v="Inbound"/>
    <n v="33"/>
    <n v="6"/>
    <n v="65.7"/>
    <n v="4"/>
    <n v="20"/>
    <n v="2536.6999999999998"/>
    <d v="2024-12-05T00:00:00"/>
    <n v="0.17399999999999999"/>
    <x v="1"/>
    <x v="1"/>
    <n v="15"/>
    <n v="0"/>
    <n v="15"/>
    <n v="0"/>
    <n v="30"/>
  </r>
  <r>
    <x v="1677"/>
    <s v="Sky Logistics"/>
    <s v="Retail"/>
    <s v="South"/>
    <s v="Premium"/>
    <s v="Outbound"/>
    <n v="49"/>
    <n v="24"/>
    <n v="85.8"/>
    <n v="9"/>
    <n v="21"/>
    <n v="3890.94"/>
    <d v="2025-01-23T00:00:00"/>
    <n v="3.7999999999999999E-2"/>
    <x v="1"/>
    <x v="0"/>
    <n v="15"/>
    <n v="0"/>
    <n v="0"/>
    <n v="15"/>
    <n v="30"/>
  </r>
  <r>
    <x v="1678"/>
    <s v="Quantum Logistics"/>
    <s v="Manufacturing"/>
    <s v="East"/>
    <s v="Standard"/>
    <s v="Referral"/>
    <n v="21"/>
    <n v="12"/>
    <n v="77.3"/>
    <n v="6"/>
    <n v="12"/>
    <n v="2052.38"/>
    <d v="2025-06-11T00:00:00"/>
    <n v="0.109"/>
    <x v="1"/>
    <x v="0"/>
    <n v="0"/>
    <n v="0"/>
    <n v="15"/>
    <n v="15"/>
    <n v="30"/>
  </r>
  <r>
    <x v="1679"/>
    <s v="Green Solutions"/>
    <s v="Logistics"/>
    <s v="East"/>
    <s v="Basic"/>
    <s v="Inbound"/>
    <n v="15"/>
    <n v="3"/>
    <n v="39.200000000000003"/>
    <n v="11"/>
    <n v="12"/>
    <n v="1451.2"/>
    <d v="2025-06-11T00:00:00"/>
    <n v="0.81699999999999995"/>
    <x v="0"/>
    <x v="1"/>
    <n v="0"/>
    <n v="30"/>
    <n v="25"/>
    <n v="30"/>
    <n v="85"/>
  </r>
  <r>
    <x v="1680"/>
    <s v="Apex Solutions"/>
    <s v="Healthcare"/>
    <s v="East"/>
    <s v="Basic"/>
    <s v="Marketplace"/>
    <n v="19"/>
    <n v="6"/>
    <n v="41"/>
    <n v="6"/>
    <n v="43"/>
    <n v="870.29"/>
    <d v="2025-03-29T00:00:00"/>
    <n v="0.84499999999999997"/>
    <x v="0"/>
    <x v="1"/>
    <n v="30"/>
    <n v="15"/>
    <n v="15"/>
    <n v="15"/>
    <n v="75"/>
  </r>
  <r>
    <x v="1681"/>
    <s v="Blue Logistics"/>
    <s v="Construction"/>
    <s v="South"/>
    <s v="Standard"/>
    <s v="Inbound"/>
    <n v="8"/>
    <n v="24"/>
    <n v="65.900000000000006"/>
    <n v="1"/>
    <n v="16"/>
    <n v="2105.31"/>
    <d v="2024-08-11T00:00:00"/>
    <n v="0.13600000000000001"/>
    <x v="1"/>
    <x v="0"/>
    <n v="15"/>
    <n v="0"/>
    <n v="0"/>
    <n v="0"/>
    <n v="15"/>
  </r>
  <r>
    <x v="1682"/>
    <s v="Nova Healthcare"/>
    <s v="Logistics"/>
    <s v="Central"/>
    <s v="Standard"/>
    <s v="Referral"/>
    <n v="39"/>
    <n v="12"/>
    <n v="51.2"/>
    <n v="4"/>
    <n v="48"/>
    <n v="2730.11"/>
    <d v="2024-11-18T00:00:00"/>
    <n v="0.53600000000000003"/>
    <x v="0"/>
    <x v="1"/>
    <n v="30"/>
    <n v="15"/>
    <n v="15"/>
    <n v="0"/>
    <n v="60"/>
  </r>
  <r>
    <x v="1683"/>
    <s v="Crest Holdings"/>
    <s v="Telecom"/>
    <s v="South"/>
    <s v="Standard"/>
    <s v="Event"/>
    <n v="19"/>
    <n v="6"/>
    <n v="63.2"/>
    <n v="3"/>
    <n v="21"/>
    <n v="5723.64"/>
    <d v="2024-12-24T00:00:00"/>
    <n v="0.316"/>
    <x v="2"/>
    <x v="0"/>
    <n v="15"/>
    <n v="0"/>
    <n v="15"/>
    <n v="0"/>
    <n v="30"/>
  </r>
  <r>
    <x v="1684"/>
    <s v="Green Industries"/>
    <s v="IT Services"/>
    <s v="West"/>
    <s v="Enterprise"/>
    <s v="Outbound"/>
    <n v="19"/>
    <n v="24"/>
    <n v="64.400000000000006"/>
    <n v="11"/>
    <n v="36"/>
    <n v="6495.58"/>
    <d v="2025-06-25T00:00:00"/>
    <n v="0.34200000000000003"/>
    <x v="2"/>
    <x v="1"/>
    <n v="30"/>
    <n v="0"/>
    <n v="0"/>
    <n v="30"/>
    <n v="60"/>
  </r>
  <r>
    <x v="1685"/>
    <s v="Prime Technologies"/>
    <s v="Telecom"/>
    <s v="North"/>
    <s v="Standard"/>
    <s v="Outbound"/>
    <n v="23"/>
    <n v="12"/>
    <n v="51.3"/>
    <n v="3"/>
    <n v="9"/>
    <n v="1607.57"/>
    <d v="2024-06-09T00:00:00"/>
    <n v="0.19500000000000001"/>
    <x v="2"/>
    <x v="0"/>
    <n v="0"/>
    <n v="15"/>
    <n v="15"/>
    <n v="0"/>
    <n v="30"/>
  </r>
  <r>
    <x v="1686"/>
    <s v="Green Solutions"/>
    <s v="Energy"/>
    <s v="South"/>
    <s v="Basic"/>
    <s v="Outbound"/>
    <n v="30"/>
    <n v="6"/>
    <n v="47.9"/>
    <n v="5"/>
    <n v="10"/>
    <n v="1633.56"/>
    <d v="2024-08-21T00:00:00"/>
    <n v="0.501"/>
    <x v="0"/>
    <x v="1"/>
    <n v="0"/>
    <n v="15"/>
    <n v="15"/>
    <n v="0"/>
    <n v="30"/>
  </r>
  <r>
    <x v="1687"/>
    <s v="Orion Logistics"/>
    <s v="Retail"/>
    <s v="South"/>
    <s v="Premium"/>
    <s v="Inbound"/>
    <n v="9"/>
    <n v="36"/>
    <n v="53.4"/>
    <n v="8"/>
    <n v="20"/>
    <n v="4185.54"/>
    <d v="2024-09-21T00:00:00"/>
    <n v="0.24399999999999999"/>
    <x v="2"/>
    <x v="0"/>
    <n v="15"/>
    <n v="15"/>
    <n v="0"/>
    <n v="15"/>
    <n v="45"/>
  </r>
  <r>
    <x v="1688"/>
    <s v="Vertex Healthcare"/>
    <s v="Finance"/>
    <s v="East"/>
    <s v="Standard"/>
    <s v="Inbound"/>
    <n v="25"/>
    <n v="12"/>
    <n v="52.5"/>
    <n v="6"/>
    <n v="21"/>
    <n v="3013.12"/>
    <d v="2025-03-11T00:00:00"/>
    <n v="0.24"/>
    <x v="2"/>
    <x v="0"/>
    <n v="15"/>
    <n v="15"/>
    <n v="15"/>
    <n v="15"/>
    <n v="60"/>
  </r>
  <r>
    <x v="1689"/>
    <s v="Quantum Systems"/>
    <s v="Education"/>
    <s v="North"/>
    <s v="Premium"/>
    <s v="Inbound"/>
    <n v="11"/>
    <n v="12"/>
    <n v="41.1"/>
    <n v="6"/>
    <n v="22"/>
    <n v="2180.64"/>
    <d v="2025-09-01T00:00:00"/>
    <n v="0.47799999999999998"/>
    <x v="0"/>
    <x v="1"/>
    <n v="15"/>
    <n v="15"/>
    <n v="15"/>
    <n v="15"/>
    <n v="60"/>
  </r>
  <r>
    <x v="1690"/>
    <s v="Pioneer Technologies"/>
    <s v="Manufacturing"/>
    <s v="West"/>
    <s v="Standard"/>
    <s v="Partner"/>
    <n v="50"/>
    <n v="24"/>
    <n v="75.099999999999994"/>
    <n v="5"/>
    <n v="12"/>
    <n v="2195.37"/>
    <d v="2025-11-04T00:00:00"/>
    <n v="4.1000000000000002E-2"/>
    <x v="1"/>
    <x v="0"/>
    <n v="0"/>
    <n v="0"/>
    <n v="0"/>
    <n v="0"/>
    <n v="0"/>
  </r>
  <r>
    <x v="1691"/>
    <s v="Omni Systems"/>
    <s v="Finance"/>
    <s v="North"/>
    <s v="Premium"/>
    <s v="Outbound"/>
    <n v="32"/>
    <n v="24"/>
    <n v="81.2"/>
    <n v="6"/>
    <n v="13"/>
    <n v="4987.59"/>
    <d v="2025-08-21T00:00:00"/>
    <n v="4.3999999999999997E-2"/>
    <x v="1"/>
    <x v="0"/>
    <n v="0"/>
    <n v="0"/>
    <n v="0"/>
    <n v="15"/>
    <n v="15"/>
  </r>
  <r>
    <x v="1692"/>
    <s v="Prime Enterprises"/>
    <s v="Healthcare"/>
    <s v="West"/>
    <s v="Premium"/>
    <s v="Partner"/>
    <n v="38"/>
    <n v="12"/>
    <n v="66.3"/>
    <n v="5"/>
    <n v="9"/>
    <n v="3133.31"/>
    <d v="2025-08-26T00:00:00"/>
    <n v="0.123"/>
    <x v="1"/>
    <x v="0"/>
    <n v="0"/>
    <n v="0"/>
    <n v="15"/>
    <n v="0"/>
    <n v="15"/>
  </r>
  <r>
    <x v="1693"/>
    <s v="Prime Networks"/>
    <s v="IT Services"/>
    <s v="West"/>
    <s v="Enterprise"/>
    <s v="Referral"/>
    <n v="10"/>
    <n v="24"/>
    <n v="84.1"/>
    <n v="6"/>
    <n v="10"/>
    <n v="6285.9"/>
    <d v="2024-08-20T00:00:00"/>
    <n v="8.8999999999999996E-2"/>
    <x v="1"/>
    <x v="0"/>
    <n v="0"/>
    <n v="0"/>
    <n v="0"/>
    <n v="15"/>
    <n v="15"/>
  </r>
  <r>
    <x v="1694"/>
    <s v="Omni Solutions"/>
    <s v="Healthcare"/>
    <s v="East"/>
    <s v="Standard"/>
    <s v="Partner"/>
    <n v="15"/>
    <n v="6"/>
    <n v="56.8"/>
    <n v="8"/>
    <n v="8"/>
    <n v="2166.83"/>
    <d v="2025-12-03T00:00:00"/>
    <n v="0.28299999999999997"/>
    <x v="2"/>
    <x v="0"/>
    <n v="0"/>
    <n v="0"/>
    <n v="15"/>
    <n v="15"/>
    <n v="30"/>
  </r>
  <r>
    <x v="1695"/>
    <s v="Omni Technologies"/>
    <s v="IT Services"/>
    <s v="West"/>
    <s v="Standard"/>
    <s v="Partner"/>
    <n v="15"/>
    <n v="24"/>
    <n v="72.599999999999994"/>
    <n v="3"/>
    <n v="12"/>
    <n v="2074.5"/>
    <d v="2024-04-05T00:00:00"/>
    <n v="4.7E-2"/>
    <x v="1"/>
    <x v="0"/>
    <n v="0"/>
    <n v="0"/>
    <n v="0"/>
    <n v="0"/>
    <n v="0"/>
  </r>
  <r>
    <x v="1696"/>
    <s v="Prime Technologies"/>
    <s v="IT Services"/>
    <s v="West"/>
    <s v="Standard"/>
    <s v="Partner"/>
    <n v="22"/>
    <n v="12"/>
    <n v="49.8"/>
    <n v="3"/>
    <n v="18"/>
    <n v="3097.97"/>
    <d v="2025-03-27T00:00:00"/>
    <n v="0.35399999999999998"/>
    <x v="0"/>
    <x v="0"/>
    <n v="15"/>
    <n v="15"/>
    <n v="15"/>
    <n v="0"/>
    <n v="45"/>
  </r>
  <r>
    <x v="1697"/>
    <s v="Prime Networks"/>
    <s v="IT Services"/>
    <s v="South"/>
    <s v="Enterprise"/>
    <s v="Inbound"/>
    <n v="36"/>
    <n v="48"/>
    <n v="86.8"/>
    <n v="7"/>
    <n v="19"/>
    <n v="7483.45"/>
    <d v="2024-05-01T00:00:00"/>
    <n v="1.2999999999999999E-2"/>
    <x v="1"/>
    <x v="0"/>
    <n v="15"/>
    <n v="0"/>
    <n v="0"/>
    <n v="15"/>
    <n v="30"/>
  </r>
  <r>
    <x v="1698"/>
    <s v="Nova Holdings"/>
    <s v="Construction"/>
    <s v="West"/>
    <s v="Enterprise"/>
    <s v="Partner"/>
    <n v="23"/>
    <n v="24"/>
    <n v="81.900000000000006"/>
    <n v="5"/>
    <n v="4"/>
    <n v="5748.98"/>
    <d v="2025-05-10T00:00:00"/>
    <n v="2.7E-2"/>
    <x v="1"/>
    <x v="0"/>
    <n v="0"/>
    <n v="0"/>
    <n v="0"/>
    <n v="0"/>
    <n v="0"/>
  </r>
  <r>
    <x v="1699"/>
    <s v="Prime Labs"/>
    <s v="Finance"/>
    <s v="South"/>
    <s v="Basic"/>
    <s v="Referral"/>
    <n v="30"/>
    <n v="12"/>
    <n v="53.6"/>
    <n v="3"/>
    <n v="27"/>
    <n v="2347"/>
    <d v="2024-04-01T00:00:00"/>
    <n v="0.34200000000000003"/>
    <x v="2"/>
    <x v="1"/>
    <n v="15"/>
    <n v="15"/>
    <n v="15"/>
    <n v="0"/>
    <n v="45"/>
  </r>
  <r>
    <x v="1700"/>
    <s v="Orion Manufacturing"/>
    <s v="Construction"/>
    <s v="East"/>
    <s v="Basic"/>
    <s v="Event"/>
    <n v="17"/>
    <n v="3"/>
    <n v="4.9000000000000004"/>
    <n v="7"/>
    <n v="37"/>
    <n v="1278.04"/>
    <d v="2025-06-08T00:00:00"/>
    <n v="0.95299999999999996"/>
    <x v="0"/>
    <x v="1"/>
    <n v="30"/>
    <n v="30"/>
    <n v="25"/>
    <n v="15"/>
    <n v="100"/>
  </r>
  <r>
    <x v="1701"/>
    <s v="Sky Healthcare"/>
    <s v="Retail"/>
    <s v="West"/>
    <s v="Standard"/>
    <s v="Referral"/>
    <n v="27"/>
    <n v="24"/>
    <n v="42.8"/>
    <n v="9"/>
    <n v="20"/>
    <n v="2455.98"/>
    <d v="2024-03-22T00:00:00"/>
    <n v="0.4"/>
    <x v="0"/>
    <x v="0"/>
    <n v="15"/>
    <n v="15"/>
    <n v="0"/>
    <n v="15"/>
    <n v="45"/>
  </r>
  <r>
    <x v="1702"/>
    <s v="Crest Labs"/>
    <s v="Healthcare"/>
    <s v="South"/>
    <s v="Basic"/>
    <s v="Referral"/>
    <n v="34"/>
    <n v="12"/>
    <n v="24.8"/>
    <n v="7"/>
    <n v="4"/>
    <n v="988.65"/>
    <d v="2024-06-26T00:00:00"/>
    <n v="0.629"/>
    <x v="0"/>
    <x v="1"/>
    <n v="0"/>
    <n v="30"/>
    <n v="15"/>
    <n v="15"/>
    <n v="60"/>
  </r>
  <r>
    <x v="1703"/>
    <s v="Sky Solutions"/>
    <s v="Finance"/>
    <s v="South"/>
    <s v="Standard"/>
    <s v="Inbound"/>
    <n v="6"/>
    <n v="12"/>
    <n v="55.8"/>
    <n v="3"/>
    <n v="16"/>
    <n v="2109.7199999999998"/>
    <d v="2025-08-29T00:00:00"/>
    <n v="0.36199999999999999"/>
    <x v="0"/>
    <x v="1"/>
    <n v="15"/>
    <n v="0"/>
    <n v="15"/>
    <n v="0"/>
    <n v="30"/>
  </r>
  <r>
    <x v="1704"/>
    <s v="Omni Enterprises"/>
    <s v="Retail"/>
    <s v="South"/>
    <s v="Basic"/>
    <s v="Partner"/>
    <n v="23"/>
    <n v="12"/>
    <n v="10.8"/>
    <n v="8"/>
    <n v="18"/>
    <n v="1052.6600000000001"/>
    <d v="2024-10-05T00:00:00"/>
    <n v="0.89500000000000002"/>
    <x v="0"/>
    <x v="1"/>
    <n v="15"/>
    <n v="30"/>
    <n v="15"/>
    <n v="15"/>
    <n v="75"/>
  </r>
  <r>
    <x v="1705"/>
    <s v="Apex Technologies"/>
    <s v="IT Services"/>
    <s v="West"/>
    <s v="Premium"/>
    <s v="Referral"/>
    <n v="34"/>
    <n v="24"/>
    <n v="43.5"/>
    <n v="10"/>
    <n v="5"/>
    <n v="6221.97"/>
    <d v="2025-12-03T00:00:00"/>
    <n v="0.26100000000000001"/>
    <x v="2"/>
    <x v="0"/>
    <n v="0"/>
    <n v="15"/>
    <n v="0"/>
    <n v="15"/>
    <n v="30"/>
  </r>
  <r>
    <x v="1706"/>
    <s v="Blue Healthcare"/>
    <s v="Logistics"/>
    <s v="Central"/>
    <s v="Enterprise"/>
    <s v="Marketplace"/>
    <n v="21"/>
    <n v="48"/>
    <n v="100"/>
    <n v="3"/>
    <n v="4"/>
    <n v="5695.35"/>
    <d v="2024-05-08T00:00:00"/>
    <n v="3.0000000000000001E-3"/>
    <x v="1"/>
    <x v="0"/>
    <n v="0"/>
    <n v="0"/>
    <n v="0"/>
    <n v="0"/>
    <n v="0"/>
  </r>
  <r>
    <x v="1707"/>
    <s v="Green Holdings"/>
    <s v="Manufacturing"/>
    <s v="East"/>
    <s v="Enterprise"/>
    <s v="Marketplace"/>
    <n v="27"/>
    <n v="24"/>
    <n v="80.400000000000006"/>
    <n v="20"/>
    <n v="16"/>
    <n v="5089.6899999999996"/>
    <d v="2025-03-20T00:00:00"/>
    <n v="0.13600000000000001"/>
    <x v="1"/>
    <x v="0"/>
    <n v="15"/>
    <n v="0"/>
    <n v="0"/>
    <n v="30"/>
    <n v="45"/>
  </r>
  <r>
    <x v="1708"/>
    <s v="Sky Holdings"/>
    <s v="Finance"/>
    <s v="West"/>
    <s v="Standard"/>
    <s v="Inbound"/>
    <n v="27"/>
    <n v="12"/>
    <n v="55.5"/>
    <n v="2"/>
    <n v="17"/>
    <n v="1828.06"/>
    <d v="2026-01-02T00:00:00"/>
    <n v="0.16"/>
    <x v="1"/>
    <x v="0"/>
    <n v="15"/>
    <n v="0"/>
    <n v="15"/>
    <n v="0"/>
    <n v="30"/>
  </r>
  <r>
    <x v="1709"/>
    <s v="Green Manufacturing"/>
    <s v="Logistics"/>
    <s v="Central"/>
    <s v="Premium"/>
    <s v="Inbound"/>
    <n v="28"/>
    <n v="36"/>
    <n v="69.400000000000006"/>
    <n v="12"/>
    <n v="11"/>
    <n v="2427.2800000000002"/>
    <d v="2024-12-24T00:00:00"/>
    <n v="0.04"/>
    <x v="1"/>
    <x v="0"/>
    <n v="0"/>
    <n v="0"/>
    <n v="0"/>
    <n v="30"/>
    <n v="30"/>
  </r>
  <r>
    <x v="1710"/>
    <s v="Crest Systems"/>
    <s v="IT Services"/>
    <s v="North"/>
    <s v="Enterprise"/>
    <s v="Partner"/>
    <n v="12"/>
    <n v="36"/>
    <n v="79.8"/>
    <n v="3"/>
    <n v="14"/>
    <n v="7344.26"/>
    <d v="2024-10-23T00:00:00"/>
    <n v="4.9000000000000002E-2"/>
    <x v="1"/>
    <x v="0"/>
    <n v="0"/>
    <n v="0"/>
    <n v="0"/>
    <n v="0"/>
    <n v="0"/>
  </r>
  <r>
    <x v="1711"/>
    <s v="Prime Holdings"/>
    <s v="IT Services"/>
    <s v="South"/>
    <s v="Basic"/>
    <s v="Outbound"/>
    <n v="3"/>
    <n v="6"/>
    <n v="53"/>
    <n v="3"/>
    <n v="23"/>
    <n v="1811.47"/>
    <d v="2026-02-01T00:00:00"/>
    <n v="0.64700000000000002"/>
    <x v="0"/>
    <x v="0"/>
    <n v="15"/>
    <n v="15"/>
    <n v="15"/>
    <n v="0"/>
    <n v="45"/>
  </r>
  <r>
    <x v="1712"/>
    <s v="Crest Services"/>
    <s v="Education"/>
    <s v="West"/>
    <s v="Premium"/>
    <s v="Inbound"/>
    <n v="20"/>
    <n v="24"/>
    <n v="52.4"/>
    <n v="6"/>
    <n v="2"/>
    <n v="2126.6"/>
    <d v="2025-01-01T00:00:00"/>
    <n v="0.106"/>
    <x v="1"/>
    <x v="0"/>
    <n v="0"/>
    <n v="15"/>
    <n v="0"/>
    <n v="15"/>
    <n v="30"/>
  </r>
  <r>
    <x v="1713"/>
    <s v="Vertex Networks"/>
    <s v="Retail"/>
    <s v="West"/>
    <s v="Standard"/>
    <s v="Marketplace"/>
    <n v="23"/>
    <n v="6"/>
    <n v="52.2"/>
    <n v="5"/>
    <n v="4"/>
    <n v="2261.42"/>
    <d v="2025-07-21T00:00:00"/>
    <n v="0.33800000000000002"/>
    <x v="2"/>
    <x v="0"/>
    <n v="0"/>
    <n v="15"/>
    <n v="15"/>
    <n v="0"/>
    <n v="30"/>
  </r>
  <r>
    <x v="1714"/>
    <s v="Blue Systems"/>
    <s v="IT Services"/>
    <s v="West"/>
    <s v="Basic"/>
    <s v="Marketplace"/>
    <n v="20"/>
    <n v="12"/>
    <n v="43.7"/>
    <n v="4"/>
    <n v="24"/>
    <n v="1113.4000000000001"/>
    <d v="2025-12-29T00:00:00"/>
    <n v="0.48799999999999999"/>
    <x v="0"/>
    <x v="0"/>
    <n v="15"/>
    <n v="15"/>
    <n v="15"/>
    <n v="0"/>
    <n v="45"/>
  </r>
  <r>
    <x v="1715"/>
    <s v="Green Holdings"/>
    <s v="Construction"/>
    <s v="South"/>
    <s v="Standard"/>
    <s v="Marketplace"/>
    <n v="15"/>
    <n v="6"/>
    <n v="34.4"/>
    <n v="8"/>
    <n v="13"/>
    <n v="2090.9299999999998"/>
    <d v="2024-03-05T00:00:00"/>
    <n v="0.72599999999999998"/>
    <x v="0"/>
    <x v="1"/>
    <n v="0"/>
    <n v="30"/>
    <n v="15"/>
    <n v="15"/>
    <n v="60"/>
  </r>
  <r>
    <x v="1716"/>
    <s v="Prime Services"/>
    <s v="IT Services"/>
    <s v="North"/>
    <s v="Basic"/>
    <s v="Outbound"/>
    <n v="22"/>
    <n v="6"/>
    <n v="56.3"/>
    <n v="4"/>
    <n v="34"/>
    <n v="1145.6500000000001"/>
    <d v="2025-04-17T00:00:00"/>
    <n v="0.58099999999999996"/>
    <x v="0"/>
    <x v="0"/>
    <n v="30"/>
    <n v="0"/>
    <n v="15"/>
    <n v="0"/>
    <n v="45"/>
  </r>
  <r>
    <x v="1717"/>
    <s v="Orion Manufacturing"/>
    <s v="Logistics"/>
    <s v="South"/>
    <s v="Premium"/>
    <s v="Outbound"/>
    <n v="22"/>
    <n v="24"/>
    <n v="59.7"/>
    <n v="8"/>
    <n v="19"/>
    <n v="2302.2399999999998"/>
    <d v="2025-07-31T00:00:00"/>
    <n v="0.182"/>
    <x v="2"/>
    <x v="1"/>
    <n v="15"/>
    <n v="0"/>
    <n v="0"/>
    <n v="15"/>
    <n v="30"/>
  </r>
  <r>
    <x v="1718"/>
    <s v="Sky Healthcare"/>
    <s v="Construction"/>
    <s v="South"/>
    <s v="Standard"/>
    <s v="Outbound"/>
    <n v="20"/>
    <n v="12"/>
    <n v="59.2"/>
    <n v="4"/>
    <n v="5"/>
    <n v="1906.24"/>
    <d v="2024-12-28T00:00:00"/>
    <n v="0.19900000000000001"/>
    <x v="2"/>
    <x v="0"/>
    <n v="0"/>
    <n v="0"/>
    <n v="15"/>
    <n v="0"/>
    <n v="15"/>
  </r>
  <r>
    <x v="1719"/>
    <s v="Vertex Holdings"/>
    <s v="Manufacturing"/>
    <s v="South"/>
    <s v="Standard"/>
    <s v="Inbound"/>
    <n v="50"/>
    <n v="12"/>
    <n v="52.4"/>
    <n v="8"/>
    <n v="7"/>
    <n v="3032.63"/>
    <d v="2025-07-02T00:00:00"/>
    <n v="0.19700000000000001"/>
    <x v="2"/>
    <x v="0"/>
    <n v="0"/>
    <n v="15"/>
    <n v="15"/>
    <n v="15"/>
    <n v="45"/>
  </r>
  <r>
    <x v="1720"/>
    <s v="Green Enterprises"/>
    <s v="IT Services"/>
    <s v="West"/>
    <s v="Basic"/>
    <s v="Outbound"/>
    <n v="33"/>
    <n v="6"/>
    <n v="60.6"/>
    <n v="8"/>
    <n v="6"/>
    <n v="1400.68"/>
    <d v="2025-10-07T00:00:00"/>
    <n v="0.35799999999999998"/>
    <x v="0"/>
    <x v="0"/>
    <n v="0"/>
    <n v="0"/>
    <n v="15"/>
    <n v="15"/>
    <n v="30"/>
  </r>
  <r>
    <x v="1721"/>
    <s v="Green Holdings"/>
    <s v="IT Services"/>
    <s v="North"/>
    <s v="Enterprise"/>
    <s v="Outbound"/>
    <n v="12"/>
    <n v="24"/>
    <n v="65.5"/>
    <n v="8"/>
    <n v="24"/>
    <n v="8451.76"/>
    <d v="2024-10-14T00:00:00"/>
    <n v="9.5000000000000001E-2"/>
    <x v="1"/>
    <x v="0"/>
    <n v="15"/>
    <n v="0"/>
    <n v="0"/>
    <n v="15"/>
    <n v="30"/>
  </r>
  <r>
    <x v="1722"/>
    <s v="Nova Healthcare"/>
    <s v="Healthcare"/>
    <s v="West"/>
    <s v="Standard"/>
    <s v="Inbound"/>
    <n v="9"/>
    <n v="6"/>
    <n v="39"/>
    <n v="4"/>
    <n v="24"/>
    <n v="3064.79"/>
    <d v="2024-10-19T00:00:00"/>
    <n v="0.64800000000000002"/>
    <x v="0"/>
    <x v="1"/>
    <n v="15"/>
    <n v="30"/>
    <n v="15"/>
    <n v="0"/>
    <n v="60"/>
  </r>
  <r>
    <x v="1723"/>
    <s v="Vertex Healthcare"/>
    <s v="IT Services"/>
    <s v="South"/>
    <s v="Premium"/>
    <s v="Partner"/>
    <n v="19"/>
    <n v="24"/>
    <n v="57.1"/>
    <n v="6"/>
    <n v="8"/>
    <n v="4245.21"/>
    <d v="2024-05-01T00:00:00"/>
    <n v="7.9000000000000001E-2"/>
    <x v="1"/>
    <x v="0"/>
    <n v="0"/>
    <n v="0"/>
    <n v="0"/>
    <n v="15"/>
    <n v="15"/>
  </r>
  <r>
    <x v="1724"/>
    <s v="Quantum Systems"/>
    <s v="Logistics"/>
    <s v="East"/>
    <s v="Premium"/>
    <s v="Partner"/>
    <n v="16"/>
    <n v="12"/>
    <n v="66.599999999999994"/>
    <n v="4"/>
    <n v="31"/>
    <n v="3419.6"/>
    <d v="2026-01-24T00:00:00"/>
    <n v="0.26"/>
    <x v="2"/>
    <x v="0"/>
    <n v="30"/>
    <n v="0"/>
    <n v="15"/>
    <n v="0"/>
    <n v="45"/>
  </r>
  <r>
    <x v="1725"/>
    <s v="Pioneer Logistics"/>
    <s v="IT Services"/>
    <s v="North"/>
    <s v="Standard"/>
    <s v="Event"/>
    <n v="18"/>
    <n v="12"/>
    <n v="74.5"/>
    <n v="3"/>
    <n v="35"/>
    <n v="2148.92"/>
    <d v="2024-03-22T00:00:00"/>
    <n v="0.22700000000000001"/>
    <x v="2"/>
    <x v="0"/>
    <n v="30"/>
    <n v="0"/>
    <n v="15"/>
    <n v="0"/>
    <n v="45"/>
  </r>
  <r>
    <x v="1726"/>
    <s v="Apex Services"/>
    <s v="Finance"/>
    <s v="South"/>
    <s v="Basic"/>
    <s v="Referral"/>
    <n v="6"/>
    <n v="6"/>
    <n v="58.1"/>
    <n v="10"/>
    <n v="71"/>
    <n v="1313.06"/>
    <d v="2025-02-04T00:00:00"/>
    <n v="0.91600000000000004"/>
    <x v="0"/>
    <x v="1"/>
    <n v="30"/>
    <n v="0"/>
    <n v="15"/>
    <n v="15"/>
    <n v="60"/>
  </r>
  <r>
    <x v="1727"/>
    <s v="Sky Services"/>
    <s v="Construction"/>
    <s v="North"/>
    <s v="Premium"/>
    <s v="Referral"/>
    <n v="9"/>
    <n v="36"/>
    <n v="31.3"/>
    <n v="8"/>
    <n v="32"/>
    <n v="5055.53"/>
    <d v="2025-03-21T00:00:00"/>
    <n v="0.36"/>
    <x v="0"/>
    <x v="1"/>
    <n v="30"/>
    <n v="30"/>
    <n v="0"/>
    <n v="15"/>
    <n v="75"/>
  </r>
  <r>
    <x v="1728"/>
    <s v="Vertex Networks"/>
    <s v="Telecom"/>
    <s v="Central"/>
    <s v="Basic"/>
    <s v="Partner"/>
    <n v="23"/>
    <n v="6"/>
    <n v="43"/>
    <n v="8"/>
    <n v="57"/>
    <n v="1028.43"/>
    <d v="2024-06-08T00:00:00"/>
    <n v="0.84099999999999997"/>
    <x v="0"/>
    <x v="1"/>
    <n v="30"/>
    <n v="15"/>
    <n v="15"/>
    <n v="15"/>
    <n v="75"/>
  </r>
  <r>
    <x v="1729"/>
    <s v="Prime Services"/>
    <s v="Finance"/>
    <s v="West"/>
    <s v="Basic"/>
    <s v="Inbound"/>
    <n v="32"/>
    <n v="3"/>
    <n v="0.4"/>
    <n v="7"/>
    <n v="10"/>
    <n v="1088.55"/>
    <d v="2025-02-18T00:00:00"/>
    <n v="0.89"/>
    <x v="0"/>
    <x v="1"/>
    <n v="0"/>
    <n v="30"/>
    <n v="25"/>
    <n v="15"/>
    <n v="70"/>
  </r>
  <r>
    <x v="1730"/>
    <s v="Nova Technologies"/>
    <s v="Healthcare"/>
    <s v="South"/>
    <s v="Premium"/>
    <s v="Inbound"/>
    <n v="15"/>
    <n v="24"/>
    <n v="73.5"/>
    <n v="9"/>
    <n v="27"/>
    <n v="5375.55"/>
    <d v="2024-09-29T00:00:00"/>
    <n v="0.14899999999999999"/>
    <x v="1"/>
    <x v="0"/>
    <n v="15"/>
    <n v="0"/>
    <n v="0"/>
    <n v="15"/>
    <n v="30"/>
  </r>
  <r>
    <x v="1731"/>
    <s v="Pioneer Networks"/>
    <s v="Logistics"/>
    <s v="South"/>
    <s v="Basic"/>
    <s v="Referral"/>
    <n v="45"/>
    <n v="12"/>
    <n v="51.4"/>
    <n v="8"/>
    <n v="23"/>
    <n v="1229.8800000000001"/>
    <d v="2025-10-04T00:00:00"/>
    <n v="0.52800000000000002"/>
    <x v="0"/>
    <x v="0"/>
    <n v="15"/>
    <n v="15"/>
    <n v="15"/>
    <n v="15"/>
    <n v="60"/>
  </r>
  <r>
    <x v="1732"/>
    <s v="Omni Manufacturing"/>
    <s v="Finance"/>
    <s v="Central"/>
    <s v="Standard"/>
    <s v="Outbound"/>
    <n v="18"/>
    <n v="12"/>
    <n v="53.5"/>
    <n v="2"/>
    <n v="16"/>
    <n v="3996.35"/>
    <d v="2025-10-19T00:00:00"/>
    <n v="0.24399999999999999"/>
    <x v="2"/>
    <x v="0"/>
    <n v="15"/>
    <n v="15"/>
    <n v="15"/>
    <n v="0"/>
    <n v="45"/>
  </r>
  <r>
    <x v="1733"/>
    <s v="Prime Labs"/>
    <s v="Retail"/>
    <s v="South"/>
    <s v="Standard"/>
    <s v="Inbound"/>
    <n v="5"/>
    <n v="24"/>
    <n v="51"/>
    <n v="7"/>
    <n v="11"/>
    <n v="3188.99"/>
    <d v="2025-01-07T00:00:00"/>
    <n v="0.27500000000000002"/>
    <x v="2"/>
    <x v="1"/>
    <n v="0"/>
    <n v="15"/>
    <n v="0"/>
    <n v="15"/>
    <n v="30"/>
  </r>
  <r>
    <x v="1734"/>
    <s v="Prime Manufacturing"/>
    <s v="IT Services"/>
    <s v="North"/>
    <s v="Standard"/>
    <s v="Event"/>
    <n v="8"/>
    <n v="12"/>
    <n v="56.9"/>
    <n v="3"/>
    <n v="5"/>
    <n v="3253.52"/>
    <d v="2025-01-09T00:00:00"/>
    <n v="0.19700000000000001"/>
    <x v="2"/>
    <x v="1"/>
    <n v="0"/>
    <n v="0"/>
    <n v="15"/>
    <n v="0"/>
    <n v="15"/>
  </r>
  <r>
    <x v="1735"/>
    <s v="Omni Services"/>
    <s v="Energy"/>
    <s v="East"/>
    <s v="Premium"/>
    <s v="Marketplace"/>
    <n v="9"/>
    <n v="24"/>
    <n v="51.6"/>
    <n v="9"/>
    <n v="11"/>
    <n v="5215.58"/>
    <d v="2024-04-22T00:00:00"/>
    <n v="0.27800000000000002"/>
    <x v="2"/>
    <x v="1"/>
    <n v="0"/>
    <n v="15"/>
    <n v="0"/>
    <n v="15"/>
    <n v="30"/>
  </r>
  <r>
    <x v="1736"/>
    <s v="Green Technologies"/>
    <s v="Retail"/>
    <s v="Central"/>
    <s v="Premium"/>
    <s v="Inbound"/>
    <n v="36"/>
    <n v="12"/>
    <n v="67.2"/>
    <n v="7"/>
    <n v="8"/>
    <n v="4072.04"/>
    <d v="2024-11-13T00:00:00"/>
    <n v="0.13600000000000001"/>
    <x v="1"/>
    <x v="0"/>
    <n v="0"/>
    <n v="0"/>
    <n v="15"/>
    <n v="15"/>
    <n v="30"/>
  </r>
  <r>
    <x v="1737"/>
    <s v="Nova Networks"/>
    <s v="Manufacturing"/>
    <s v="North"/>
    <s v="Premium"/>
    <s v="Inbound"/>
    <n v="4"/>
    <n v="24"/>
    <n v="60.2"/>
    <n v="9"/>
    <n v="14"/>
    <n v="2586.61"/>
    <d v="2024-12-19T00:00:00"/>
    <n v="0.23499999999999999"/>
    <x v="2"/>
    <x v="0"/>
    <n v="0"/>
    <n v="0"/>
    <n v="0"/>
    <n v="15"/>
    <n v="15"/>
  </r>
  <r>
    <x v="1738"/>
    <s v="Crest Networks"/>
    <s v="Healthcare"/>
    <s v="South"/>
    <s v="Premium"/>
    <s v="Event"/>
    <n v="31"/>
    <n v="12"/>
    <n v="75.2"/>
    <n v="5"/>
    <n v="25"/>
    <n v="3544.92"/>
    <d v="2025-01-18T00:00:00"/>
    <n v="0.24099999999999999"/>
    <x v="2"/>
    <x v="0"/>
    <n v="15"/>
    <n v="0"/>
    <n v="15"/>
    <n v="0"/>
    <n v="30"/>
  </r>
  <r>
    <x v="1739"/>
    <s v="Crest Technologies"/>
    <s v="Retail"/>
    <s v="Central"/>
    <s v="Standard"/>
    <s v="Inbound"/>
    <n v="4"/>
    <n v="6"/>
    <n v="48.6"/>
    <n v="4"/>
    <n v="18"/>
    <n v="1908.69"/>
    <d v="2025-01-22T00:00:00"/>
    <n v="0.64900000000000002"/>
    <x v="0"/>
    <x v="0"/>
    <n v="15"/>
    <n v="15"/>
    <n v="15"/>
    <n v="0"/>
    <n v="45"/>
  </r>
  <r>
    <x v="1740"/>
    <s v="Quantum Logistics"/>
    <s v="Telecom"/>
    <s v="North"/>
    <s v="Standard"/>
    <s v="Inbound"/>
    <n v="22"/>
    <n v="6"/>
    <n v="44.7"/>
    <n v="6"/>
    <n v="14"/>
    <n v="3497.62"/>
    <d v="2024-05-04T00:00:00"/>
    <n v="0.52600000000000002"/>
    <x v="0"/>
    <x v="1"/>
    <n v="0"/>
    <n v="15"/>
    <n v="15"/>
    <n v="15"/>
    <n v="45"/>
  </r>
  <r>
    <x v="1741"/>
    <s v="Orion Technologies"/>
    <s v="Education"/>
    <s v="North"/>
    <s v="Standard"/>
    <s v="Marketplace"/>
    <n v="37"/>
    <n v="12"/>
    <n v="29.6"/>
    <n v="4"/>
    <n v="18"/>
    <n v="3167.77"/>
    <d v="2024-06-25T00:00:00"/>
    <n v="0.309"/>
    <x v="2"/>
    <x v="0"/>
    <n v="15"/>
    <n v="30"/>
    <n v="15"/>
    <n v="0"/>
    <n v="60"/>
  </r>
  <r>
    <x v="1742"/>
    <s v="Quantum Industries"/>
    <s v="Education"/>
    <s v="East"/>
    <s v="Standard"/>
    <s v="Partner"/>
    <n v="24"/>
    <n v="12"/>
    <n v="25.6"/>
    <n v="8"/>
    <n v="23"/>
    <n v="2043.78"/>
    <d v="2025-01-08T00:00:00"/>
    <n v="0.65800000000000003"/>
    <x v="0"/>
    <x v="0"/>
    <n v="15"/>
    <n v="30"/>
    <n v="15"/>
    <n v="15"/>
    <n v="75"/>
  </r>
  <r>
    <x v="1743"/>
    <s v="Blue Services"/>
    <s v="IT Services"/>
    <s v="Central"/>
    <s v="Enterprise"/>
    <s v="Marketplace"/>
    <n v="21"/>
    <n v="36"/>
    <n v="93.8"/>
    <n v="9"/>
    <n v="13"/>
    <n v="9331.6299999999992"/>
    <d v="2024-11-29T00:00:00"/>
    <n v="2.3E-2"/>
    <x v="1"/>
    <x v="0"/>
    <n v="0"/>
    <n v="0"/>
    <n v="0"/>
    <n v="15"/>
    <n v="15"/>
  </r>
  <r>
    <x v="1744"/>
    <s v="Quantum Healthcare"/>
    <s v="Retail"/>
    <s v="South"/>
    <s v="Premium"/>
    <s v="Outbound"/>
    <n v="27"/>
    <n v="12"/>
    <n v="56.5"/>
    <n v="6"/>
    <n v="14"/>
    <n v="3430.16"/>
    <d v="2024-06-09T00:00:00"/>
    <n v="0.20699999999999999"/>
    <x v="2"/>
    <x v="0"/>
    <n v="0"/>
    <n v="0"/>
    <n v="15"/>
    <n v="15"/>
    <n v="30"/>
  </r>
  <r>
    <x v="1745"/>
    <s v="Pioneer Solutions"/>
    <s v="Retail"/>
    <s v="Central"/>
    <s v="Basic"/>
    <s v="Inbound"/>
    <n v="6"/>
    <n v="12"/>
    <n v="39.1"/>
    <n v="10"/>
    <n v="39"/>
    <n v="1068.6099999999999"/>
    <d v="2025-06-14T00:00:00"/>
    <n v="0.86599999999999999"/>
    <x v="0"/>
    <x v="1"/>
    <n v="30"/>
    <n v="30"/>
    <n v="15"/>
    <n v="15"/>
    <n v="90"/>
  </r>
  <r>
    <x v="1746"/>
    <s v="Nova Labs"/>
    <s v="IT Services"/>
    <s v="West"/>
    <s v="Basic"/>
    <s v="Event"/>
    <n v="13"/>
    <n v="6"/>
    <n v="62.4"/>
    <n v="3"/>
    <n v="11"/>
    <n v="1202.28"/>
    <d v="2024-05-22T00:00:00"/>
    <n v="0.29399999999999998"/>
    <x v="2"/>
    <x v="0"/>
    <n v="0"/>
    <n v="0"/>
    <n v="15"/>
    <n v="0"/>
    <n v="15"/>
  </r>
  <r>
    <x v="1747"/>
    <s v="Pioneer Manufacturing"/>
    <s v="Manufacturing"/>
    <s v="North"/>
    <s v="Basic"/>
    <s v="Referral"/>
    <n v="13"/>
    <n v="6"/>
    <n v="29.2"/>
    <n v="4"/>
    <n v="21"/>
    <n v="1882.51"/>
    <d v="2024-03-01T00:00:00"/>
    <n v="0.72799999999999998"/>
    <x v="0"/>
    <x v="0"/>
    <n v="15"/>
    <n v="30"/>
    <n v="15"/>
    <n v="0"/>
    <n v="60"/>
  </r>
  <r>
    <x v="1748"/>
    <s v="Blue Systems"/>
    <s v="Education"/>
    <s v="Central"/>
    <s v="Standard"/>
    <s v="Partner"/>
    <n v="17"/>
    <n v="6"/>
    <n v="40.5"/>
    <n v="6"/>
    <n v="107"/>
    <n v="3065.99"/>
    <d v="2025-05-19T00:00:00"/>
    <n v="0.96499999999999997"/>
    <x v="0"/>
    <x v="1"/>
    <n v="30"/>
    <n v="15"/>
    <n v="15"/>
    <n v="15"/>
    <n v="75"/>
  </r>
  <r>
    <x v="1749"/>
    <s v="Pioneer Healthcare"/>
    <s v="IT Services"/>
    <s v="South"/>
    <s v="Basic"/>
    <s v="Referral"/>
    <n v="24"/>
    <n v="6"/>
    <n v="39.4"/>
    <n v="13"/>
    <n v="27"/>
    <n v="959.39"/>
    <d v="2024-04-27T00:00:00"/>
    <n v="0.76100000000000001"/>
    <x v="0"/>
    <x v="1"/>
    <n v="15"/>
    <n v="30"/>
    <n v="15"/>
    <n v="30"/>
    <n v="90"/>
  </r>
  <r>
    <x v="1750"/>
    <s v="Apex Healthcare"/>
    <s v="Finance"/>
    <s v="South"/>
    <s v="Standard"/>
    <s v="Event"/>
    <n v="31"/>
    <n v="6"/>
    <n v="54.4"/>
    <n v="5"/>
    <n v="3"/>
    <n v="2886.9"/>
    <d v="2024-04-11T00:00:00"/>
    <n v="0.22600000000000001"/>
    <x v="2"/>
    <x v="1"/>
    <n v="0"/>
    <n v="15"/>
    <n v="15"/>
    <n v="0"/>
    <n v="30"/>
  </r>
  <r>
    <x v="1751"/>
    <s v="Pioneer Manufacturing"/>
    <s v="Manufacturing"/>
    <s v="East"/>
    <s v="Enterprise"/>
    <s v="Inbound"/>
    <n v="15"/>
    <n v="36"/>
    <n v="95.7"/>
    <n v="2"/>
    <n v="9"/>
    <n v="7466.12"/>
    <d v="2024-04-29T00:00:00"/>
    <n v="1.4E-2"/>
    <x v="1"/>
    <x v="0"/>
    <n v="0"/>
    <n v="0"/>
    <n v="0"/>
    <n v="0"/>
    <n v="0"/>
  </r>
  <r>
    <x v="1752"/>
    <s v="Pioneer Technologies"/>
    <s v="IT Services"/>
    <s v="South"/>
    <s v="Premium"/>
    <s v="Referral"/>
    <n v="37"/>
    <n v="24"/>
    <n v="86.8"/>
    <n v="1"/>
    <n v="1"/>
    <n v="1771.1"/>
    <d v="2026-01-10T00:00:00"/>
    <n v="1.4E-2"/>
    <x v="1"/>
    <x v="0"/>
    <n v="0"/>
    <n v="0"/>
    <n v="0"/>
    <n v="0"/>
    <n v="0"/>
  </r>
  <r>
    <x v="1753"/>
    <s v="Blue Technologies"/>
    <s v="Manufacturing"/>
    <s v="North"/>
    <s v="Basic"/>
    <s v="Inbound"/>
    <n v="10"/>
    <n v="3"/>
    <n v="43.5"/>
    <n v="8"/>
    <n v="29"/>
    <n v="1703.37"/>
    <d v="2024-05-13T00:00:00"/>
    <n v="0.84099999999999997"/>
    <x v="0"/>
    <x v="1"/>
    <n v="15"/>
    <n v="15"/>
    <n v="25"/>
    <n v="15"/>
    <n v="70"/>
  </r>
  <r>
    <x v="1754"/>
    <s v="Nova Industries"/>
    <s v="Construction"/>
    <s v="North"/>
    <s v="Standard"/>
    <s v="Partner"/>
    <n v="15"/>
    <n v="12"/>
    <n v="64.400000000000006"/>
    <n v="5"/>
    <n v="2"/>
    <n v="4008.78"/>
    <d v="2025-10-31T00:00:00"/>
    <n v="0.17899999999999999"/>
    <x v="1"/>
    <x v="0"/>
    <n v="0"/>
    <n v="0"/>
    <n v="15"/>
    <n v="0"/>
    <n v="15"/>
  </r>
  <r>
    <x v="1755"/>
    <s v="Nova Enterprises"/>
    <s v="Telecom"/>
    <s v="South"/>
    <s v="Standard"/>
    <s v="Inbound"/>
    <n v="24"/>
    <n v="6"/>
    <n v="52.9"/>
    <n v="4"/>
    <n v="1"/>
    <n v="3438.35"/>
    <d v="2025-09-15T00:00:00"/>
    <n v="0.28499999999999998"/>
    <x v="2"/>
    <x v="1"/>
    <n v="0"/>
    <n v="15"/>
    <n v="15"/>
    <n v="0"/>
    <n v="30"/>
  </r>
  <r>
    <x v="1756"/>
    <s v="Vertex Logistics"/>
    <s v="Construction"/>
    <s v="West"/>
    <s v="Premium"/>
    <s v="Inbound"/>
    <n v="46"/>
    <n v="24"/>
    <n v="62.6"/>
    <n v="11"/>
    <n v="17"/>
    <n v="3341.34"/>
    <d v="2025-11-02T00:00:00"/>
    <n v="0.2"/>
    <x v="2"/>
    <x v="0"/>
    <n v="15"/>
    <n v="0"/>
    <n v="0"/>
    <n v="30"/>
    <n v="45"/>
  </r>
  <r>
    <x v="1757"/>
    <s v="Orion Logistics"/>
    <s v="Retail"/>
    <s v="East"/>
    <s v="Enterprise"/>
    <s v="Event"/>
    <n v="37"/>
    <n v="36"/>
    <n v="68.400000000000006"/>
    <n v="5"/>
    <n v="4"/>
    <n v="10467.99"/>
    <d v="2025-05-13T00:00:00"/>
    <n v="1.7999999999999999E-2"/>
    <x v="1"/>
    <x v="0"/>
    <n v="0"/>
    <n v="0"/>
    <n v="0"/>
    <n v="0"/>
    <n v="0"/>
  </r>
  <r>
    <x v="1758"/>
    <s v="Quantum Healthcare"/>
    <s v="IT Services"/>
    <s v="Central"/>
    <s v="Enterprise"/>
    <s v="Inbound"/>
    <n v="27"/>
    <n v="12"/>
    <n v="62.5"/>
    <n v="3"/>
    <n v="10"/>
    <n v="10524.67"/>
    <d v="2024-06-19T00:00:00"/>
    <n v="0.155"/>
    <x v="1"/>
    <x v="0"/>
    <n v="0"/>
    <n v="0"/>
    <n v="15"/>
    <n v="0"/>
    <n v="15"/>
  </r>
  <r>
    <x v="1759"/>
    <s v="Orion Healthcare"/>
    <s v="Finance"/>
    <s v="South"/>
    <s v="Standard"/>
    <s v="Inbound"/>
    <n v="32"/>
    <n v="12"/>
    <n v="68.400000000000006"/>
    <n v="2"/>
    <n v="31"/>
    <n v="4536.7700000000004"/>
    <d v="2025-09-11T00:00:00"/>
    <n v="9.0999999999999998E-2"/>
    <x v="1"/>
    <x v="0"/>
    <n v="30"/>
    <n v="0"/>
    <n v="15"/>
    <n v="0"/>
    <n v="45"/>
  </r>
  <r>
    <x v="1760"/>
    <s v="Vertex Networks"/>
    <s v="Retail"/>
    <s v="South"/>
    <s v="Premium"/>
    <s v="Referral"/>
    <n v="12"/>
    <n v="36"/>
    <n v="68.400000000000006"/>
    <n v="11"/>
    <n v="14"/>
    <n v="4095.95"/>
    <d v="2025-04-14T00:00:00"/>
    <n v="9.7000000000000003E-2"/>
    <x v="1"/>
    <x v="0"/>
    <n v="0"/>
    <n v="0"/>
    <n v="0"/>
    <n v="30"/>
    <n v="30"/>
  </r>
  <r>
    <x v="1761"/>
    <s v="Blue Technologies"/>
    <s v="Telecom"/>
    <s v="North"/>
    <s v="Basic"/>
    <s v="Marketplace"/>
    <n v="15"/>
    <n v="6"/>
    <n v="40.200000000000003"/>
    <n v="4"/>
    <n v="43"/>
    <n v="1339.71"/>
    <d v="2025-04-16T00:00:00"/>
    <n v="0.88200000000000001"/>
    <x v="0"/>
    <x v="1"/>
    <n v="30"/>
    <n v="15"/>
    <n v="15"/>
    <n v="0"/>
    <n v="60"/>
  </r>
  <r>
    <x v="1762"/>
    <s v="Sky Manufacturing"/>
    <s v="IT Services"/>
    <s v="North"/>
    <s v="Premium"/>
    <s v="Referral"/>
    <n v="5"/>
    <n v="24"/>
    <n v="68"/>
    <n v="5"/>
    <n v="17"/>
    <n v="4426.21"/>
    <d v="2025-05-16T00:00:00"/>
    <n v="0.11700000000000001"/>
    <x v="1"/>
    <x v="1"/>
    <n v="15"/>
    <n v="0"/>
    <n v="0"/>
    <n v="0"/>
    <n v="15"/>
  </r>
  <r>
    <x v="1763"/>
    <s v="Crest Services"/>
    <s v="Retail"/>
    <s v="South"/>
    <s v="Standard"/>
    <s v="Inbound"/>
    <n v="10"/>
    <n v="12"/>
    <n v="31.9"/>
    <n v="5"/>
    <n v="8"/>
    <n v="2125.8000000000002"/>
    <d v="2024-06-14T00:00:00"/>
    <n v="0.61499999999999999"/>
    <x v="0"/>
    <x v="0"/>
    <n v="0"/>
    <n v="30"/>
    <n v="15"/>
    <n v="0"/>
    <n v="45"/>
  </r>
  <r>
    <x v="1764"/>
    <s v="Quantum Systems"/>
    <s v="IT Services"/>
    <s v="West"/>
    <s v="Standard"/>
    <s v="Event"/>
    <n v="20"/>
    <n v="12"/>
    <n v="44.3"/>
    <n v="9"/>
    <n v="43"/>
    <n v="3033.4"/>
    <d v="2024-09-26T00:00:00"/>
    <n v="0.73"/>
    <x v="0"/>
    <x v="0"/>
    <n v="30"/>
    <n v="15"/>
    <n v="15"/>
    <n v="15"/>
    <n v="75"/>
  </r>
  <r>
    <x v="1765"/>
    <s v="Blue Industries"/>
    <s v="Healthcare"/>
    <s v="Central"/>
    <s v="Premium"/>
    <s v="Outbound"/>
    <n v="19"/>
    <n v="36"/>
    <n v="68"/>
    <n v="4"/>
    <n v="18"/>
    <n v="6027.84"/>
    <d v="2026-02-21T00:00:00"/>
    <n v="0.06"/>
    <x v="1"/>
    <x v="0"/>
    <n v="15"/>
    <n v="0"/>
    <n v="0"/>
    <n v="0"/>
    <n v="15"/>
  </r>
  <r>
    <x v="1766"/>
    <s v="Sky Solutions"/>
    <s v="Education"/>
    <s v="Central"/>
    <s v="Standard"/>
    <s v="Inbound"/>
    <n v="6"/>
    <n v="24"/>
    <n v="41.7"/>
    <n v="15"/>
    <n v="23"/>
    <n v="1508.22"/>
    <d v="2025-11-25T00:00:00"/>
    <n v="0.57299999999999995"/>
    <x v="0"/>
    <x v="0"/>
    <n v="15"/>
    <n v="15"/>
    <n v="0"/>
    <n v="30"/>
    <n v="60"/>
  </r>
  <r>
    <x v="1767"/>
    <s v="Prime Technologies"/>
    <s v="Retail"/>
    <s v="South"/>
    <s v="Basic"/>
    <s v="Outbound"/>
    <n v="23"/>
    <n v="12"/>
    <n v="32.4"/>
    <n v="13"/>
    <n v="11"/>
    <n v="1406.05"/>
    <d v="2024-11-15T00:00:00"/>
    <n v="0.74399999999999999"/>
    <x v="0"/>
    <x v="1"/>
    <n v="0"/>
    <n v="30"/>
    <n v="15"/>
    <n v="30"/>
    <n v="75"/>
  </r>
  <r>
    <x v="1768"/>
    <s v="Nova Solutions"/>
    <s v="Healthcare"/>
    <s v="Central"/>
    <s v="Basic"/>
    <s v="Partner"/>
    <n v="24"/>
    <n v="6"/>
    <n v="35.700000000000003"/>
    <n v="7"/>
    <n v="12"/>
    <n v="2747.05"/>
    <d v="2026-02-16T00:00:00"/>
    <n v="0.57799999999999996"/>
    <x v="0"/>
    <x v="1"/>
    <n v="0"/>
    <n v="30"/>
    <n v="15"/>
    <n v="15"/>
    <n v="60"/>
  </r>
  <r>
    <x v="1769"/>
    <s v="Orion Systems"/>
    <s v="Healthcare"/>
    <s v="South"/>
    <s v="Basic"/>
    <s v="Inbound"/>
    <n v="5"/>
    <n v="6"/>
    <n v="28.8"/>
    <n v="9"/>
    <n v="15"/>
    <n v="999.97"/>
    <d v="2024-04-17T00:00:00"/>
    <n v="0.872"/>
    <x v="0"/>
    <x v="1"/>
    <n v="0"/>
    <n v="30"/>
    <n v="15"/>
    <n v="15"/>
    <n v="60"/>
  </r>
  <r>
    <x v="1770"/>
    <s v="Blue Enterprises"/>
    <s v="Retail"/>
    <s v="North"/>
    <s v="Basic"/>
    <s v="Event"/>
    <n v="15"/>
    <n v="6"/>
    <n v="23.4"/>
    <n v="11"/>
    <n v="24"/>
    <n v="1460.95"/>
    <d v="2024-11-07T00:00:00"/>
    <n v="0.92800000000000005"/>
    <x v="0"/>
    <x v="1"/>
    <n v="15"/>
    <n v="30"/>
    <n v="15"/>
    <n v="30"/>
    <n v="90"/>
  </r>
  <r>
    <x v="1771"/>
    <s v="Blue Networks"/>
    <s v="Education"/>
    <s v="Central"/>
    <s v="Basic"/>
    <s v="Event"/>
    <n v="6"/>
    <n v="12"/>
    <n v="13.7"/>
    <n v="9"/>
    <n v="21"/>
    <n v="994.5"/>
    <d v="2025-04-07T00:00:00"/>
    <n v="0.875"/>
    <x v="0"/>
    <x v="1"/>
    <n v="15"/>
    <n v="30"/>
    <n v="15"/>
    <n v="15"/>
    <n v="75"/>
  </r>
  <r>
    <x v="1772"/>
    <s v="Vertex Logistics"/>
    <s v="Energy"/>
    <s v="East"/>
    <s v="Standard"/>
    <s v="Inbound"/>
    <n v="6"/>
    <n v="12"/>
    <n v="47.2"/>
    <n v="5"/>
    <n v="3"/>
    <n v="1763.54"/>
    <d v="2025-05-25T00:00:00"/>
    <n v="0.308"/>
    <x v="2"/>
    <x v="0"/>
    <n v="0"/>
    <n v="15"/>
    <n v="15"/>
    <n v="0"/>
    <n v="30"/>
  </r>
  <r>
    <x v="1773"/>
    <s v="Sky Holdings"/>
    <s v="Construction"/>
    <s v="North"/>
    <s v="Standard"/>
    <s v="Partner"/>
    <n v="7"/>
    <n v="12"/>
    <n v="54.4"/>
    <n v="5"/>
    <n v="31"/>
    <n v="1403.71"/>
    <d v="2025-10-06T00:00:00"/>
    <n v="0.58699999999999997"/>
    <x v="0"/>
    <x v="0"/>
    <n v="30"/>
    <n v="15"/>
    <n v="15"/>
    <n v="0"/>
    <n v="60"/>
  </r>
  <r>
    <x v="1774"/>
    <s v="Sky Solutions"/>
    <s v="Education"/>
    <s v="South"/>
    <s v="Enterprise"/>
    <s v="Inbound"/>
    <n v="13"/>
    <n v="12"/>
    <n v="50.3"/>
    <n v="5"/>
    <n v="7"/>
    <n v="8643.2099999999991"/>
    <d v="2025-08-17T00:00:00"/>
    <n v="0.158"/>
    <x v="1"/>
    <x v="0"/>
    <n v="0"/>
    <n v="15"/>
    <n v="15"/>
    <n v="0"/>
    <n v="30"/>
  </r>
  <r>
    <x v="1775"/>
    <s v="Sky Services"/>
    <s v="Healthcare"/>
    <s v="South"/>
    <s v="Standard"/>
    <s v="Inbound"/>
    <n v="30"/>
    <n v="12"/>
    <n v="51.7"/>
    <n v="5"/>
    <n v="54"/>
    <n v="1834.21"/>
    <d v="2025-07-13T00:00:00"/>
    <n v="0.69599999999999995"/>
    <x v="0"/>
    <x v="1"/>
    <n v="30"/>
    <n v="15"/>
    <n v="15"/>
    <n v="0"/>
    <n v="60"/>
  </r>
  <r>
    <x v="1776"/>
    <s v="Orion Networks"/>
    <s v="Logistics"/>
    <s v="West"/>
    <s v="Basic"/>
    <s v="Inbound"/>
    <n v="23"/>
    <n v="12"/>
    <n v="41.4"/>
    <n v="15"/>
    <n v="56"/>
    <n v="1455.51"/>
    <d v="2026-02-07T00:00:00"/>
    <n v="0.91700000000000004"/>
    <x v="0"/>
    <x v="1"/>
    <n v="30"/>
    <n v="15"/>
    <n v="15"/>
    <n v="30"/>
    <n v="90"/>
  </r>
  <r>
    <x v="1777"/>
    <s v="Blue Solutions"/>
    <s v="Retail"/>
    <s v="South"/>
    <s v="Premium"/>
    <s v="Marketplace"/>
    <n v="37"/>
    <n v="24"/>
    <n v="50.1"/>
    <n v="10"/>
    <n v="15"/>
    <n v="3968.44"/>
    <d v="2025-05-08T00:00:00"/>
    <n v="0.23599999999999999"/>
    <x v="2"/>
    <x v="0"/>
    <n v="0"/>
    <n v="15"/>
    <n v="0"/>
    <n v="15"/>
    <n v="30"/>
  </r>
  <r>
    <x v="1778"/>
    <s v="Prime Industries"/>
    <s v="Manufacturing"/>
    <s v="Central"/>
    <s v="Enterprise"/>
    <s v="Inbound"/>
    <n v="15"/>
    <n v="24"/>
    <n v="90.1"/>
    <n v="1"/>
    <n v="15"/>
    <n v="13273.5"/>
    <d v="2024-03-02T00:00:00"/>
    <n v="2.5000000000000001E-2"/>
    <x v="1"/>
    <x v="0"/>
    <n v="0"/>
    <n v="0"/>
    <n v="0"/>
    <n v="0"/>
    <n v="0"/>
  </r>
  <r>
    <x v="1779"/>
    <s v="Orion Solutions"/>
    <s v="Telecom"/>
    <s v="North"/>
    <s v="Premium"/>
    <s v="Outbound"/>
    <n v="22"/>
    <n v="12"/>
    <n v="62.4"/>
    <n v="7"/>
    <n v="23"/>
    <n v="3679.74"/>
    <d v="2025-05-22T00:00:00"/>
    <n v="0.41099999999999998"/>
    <x v="0"/>
    <x v="0"/>
    <n v="15"/>
    <n v="0"/>
    <n v="15"/>
    <n v="15"/>
    <n v="45"/>
  </r>
  <r>
    <x v="1780"/>
    <s v="Apex Holdings"/>
    <s v="IT Services"/>
    <s v="South"/>
    <s v="Standard"/>
    <s v="Inbound"/>
    <n v="8"/>
    <n v="12"/>
    <n v="54.8"/>
    <n v="4"/>
    <n v="21"/>
    <n v="2048.79"/>
    <d v="2025-09-03T00:00:00"/>
    <n v="0.35299999999999998"/>
    <x v="0"/>
    <x v="1"/>
    <n v="15"/>
    <n v="15"/>
    <n v="15"/>
    <n v="0"/>
    <n v="45"/>
  </r>
  <r>
    <x v="1781"/>
    <s v="Pioneer Solutions"/>
    <s v="Energy"/>
    <s v="East"/>
    <s v="Premium"/>
    <s v="Inbound"/>
    <n v="16"/>
    <n v="36"/>
    <n v="59.1"/>
    <n v="13"/>
    <n v="12"/>
    <n v="5551.77"/>
    <d v="2025-12-28T00:00:00"/>
    <n v="0.105"/>
    <x v="1"/>
    <x v="0"/>
    <n v="0"/>
    <n v="0"/>
    <n v="0"/>
    <n v="30"/>
    <n v="30"/>
  </r>
  <r>
    <x v="1782"/>
    <s v="Pioneer Systems"/>
    <s v="Retail"/>
    <s v="East"/>
    <s v="Premium"/>
    <s v="Referral"/>
    <n v="27"/>
    <n v="36"/>
    <n v="40.799999999999997"/>
    <n v="8"/>
    <n v="13"/>
    <n v="3493.86"/>
    <d v="2024-12-09T00:00:00"/>
    <n v="0.16300000000000001"/>
    <x v="1"/>
    <x v="0"/>
    <n v="0"/>
    <n v="15"/>
    <n v="0"/>
    <n v="15"/>
    <n v="30"/>
  </r>
  <r>
    <x v="1783"/>
    <s v="Orion Labs"/>
    <s v="Logistics"/>
    <s v="South"/>
    <s v="Premium"/>
    <s v="Inbound"/>
    <n v="20"/>
    <n v="36"/>
    <n v="77.099999999999994"/>
    <n v="4"/>
    <n v="18"/>
    <n v="4853.2299999999996"/>
    <d v="2024-04-04T00:00:00"/>
    <n v="3.5000000000000003E-2"/>
    <x v="1"/>
    <x v="0"/>
    <n v="15"/>
    <n v="0"/>
    <n v="0"/>
    <n v="0"/>
    <n v="15"/>
  </r>
  <r>
    <x v="1784"/>
    <s v="Quantum Systems"/>
    <s v="Logistics"/>
    <s v="West"/>
    <s v="Premium"/>
    <s v="Inbound"/>
    <n v="19"/>
    <n v="24"/>
    <n v="53.5"/>
    <n v="6"/>
    <n v="3"/>
    <n v="5531.82"/>
    <d v="2024-05-29T00:00:00"/>
    <n v="0.112"/>
    <x v="1"/>
    <x v="0"/>
    <n v="0"/>
    <n v="15"/>
    <n v="0"/>
    <n v="15"/>
    <n v="30"/>
  </r>
  <r>
    <x v="1785"/>
    <s v="Quantum Systems"/>
    <s v="Energy"/>
    <s v="Central"/>
    <s v="Enterprise"/>
    <s v="Inbound"/>
    <n v="13"/>
    <n v="36"/>
    <n v="68.2"/>
    <n v="8"/>
    <n v="7"/>
    <n v="12349.94"/>
    <d v="2025-12-20T00:00:00"/>
    <n v="7.8E-2"/>
    <x v="1"/>
    <x v="0"/>
    <n v="0"/>
    <n v="0"/>
    <n v="0"/>
    <n v="15"/>
    <n v="15"/>
  </r>
  <r>
    <x v="1786"/>
    <s v="Blue Logistics"/>
    <s v="Logistics"/>
    <s v="Central"/>
    <s v="Enterprise"/>
    <s v="Outbound"/>
    <n v="28"/>
    <n v="36"/>
    <n v="82.2"/>
    <n v="2"/>
    <n v="18"/>
    <n v="5702.6"/>
    <d v="2026-01-20T00:00:00"/>
    <n v="0.02"/>
    <x v="1"/>
    <x v="0"/>
    <n v="15"/>
    <n v="0"/>
    <n v="0"/>
    <n v="0"/>
    <n v="15"/>
  </r>
  <r>
    <x v="1787"/>
    <s v="Green Networks"/>
    <s v="Finance"/>
    <s v="West"/>
    <s v="Premium"/>
    <s v="Inbound"/>
    <n v="13"/>
    <n v="24"/>
    <n v="83.5"/>
    <n v="4"/>
    <n v="9"/>
    <n v="4330.55"/>
    <d v="2024-08-14T00:00:00"/>
    <n v="4.9000000000000002E-2"/>
    <x v="1"/>
    <x v="0"/>
    <n v="0"/>
    <n v="0"/>
    <n v="0"/>
    <n v="0"/>
    <n v="0"/>
  </r>
  <r>
    <x v="1788"/>
    <s v="Vertex Technologies"/>
    <s v="IT Services"/>
    <s v="West"/>
    <s v="Standard"/>
    <s v="Event"/>
    <n v="22"/>
    <n v="12"/>
    <n v="43"/>
    <n v="6"/>
    <n v="5"/>
    <n v="1710.11"/>
    <d v="2025-07-04T00:00:00"/>
    <n v="0.125"/>
    <x v="1"/>
    <x v="0"/>
    <n v="0"/>
    <n v="15"/>
    <n v="15"/>
    <n v="15"/>
    <n v="45"/>
  </r>
  <r>
    <x v="1789"/>
    <s v="Pioneer Systems"/>
    <s v="Finance"/>
    <s v="East"/>
    <s v="Premium"/>
    <s v="Marketplace"/>
    <n v="27"/>
    <n v="24"/>
    <n v="60.6"/>
    <n v="5"/>
    <n v="12"/>
    <n v="6469.39"/>
    <d v="2025-02-06T00:00:00"/>
    <n v="9.2999999999999999E-2"/>
    <x v="1"/>
    <x v="0"/>
    <n v="0"/>
    <n v="0"/>
    <n v="0"/>
    <n v="0"/>
    <n v="0"/>
  </r>
  <r>
    <x v="1790"/>
    <s v="Omni Manufacturing"/>
    <s v="IT Services"/>
    <s v="West"/>
    <s v="Premium"/>
    <s v="Inbound"/>
    <n v="50"/>
    <n v="24"/>
    <n v="84.6"/>
    <n v="2"/>
    <n v="31"/>
    <n v="4328.1499999999996"/>
    <d v="2025-05-13T00:00:00"/>
    <n v="0.03"/>
    <x v="1"/>
    <x v="0"/>
    <n v="30"/>
    <n v="0"/>
    <n v="0"/>
    <n v="0"/>
    <n v="30"/>
  </r>
  <r>
    <x v="1791"/>
    <s v="Pioneer Technologies"/>
    <s v="Education"/>
    <s v="South"/>
    <s v="Basic"/>
    <s v="Referral"/>
    <n v="33"/>
    <n v="3"/>
    <n v="38.6"/>
    <n v="5"/>
    <n v="68"/>
    <n v="575.62"/>
    <d v="2024-04-03T00:00:00"/>
    <n v="0.93899999999999995"/>
    <x v="0"/>
    <x v="1"/>
    <n v="30"/>
    <n v="30"/>
    <n v="25"/>
    <n v="0"/>
    <n v="85"/>
  </r>
  <r>
    <x v="1792"/>
    <s v="Green Industries"/>
    <s v="Finance"/>
    <s v="South"/>
    <s v="Enterprise"/>
    <s v="Marketplace"/>
    <n v="2"/>
    <n v="24"/>
    <n v="84.1"/>
    <n v="2"/>
    <n v="36"/>
    <n v="12697.83"/>
    <d v="2026-01-30T00:00:00"/>
    <n v="0.124"/>
    <x v="1"/>
    <x v="0"/>
    <n v="30"/>
    <n v="0"/>
    <n v="0"/>
    <n v="0"/>
    <n v="30"/>
  </r>
  <r>
    <x v="1793"/>
    <s v="Orion Healthcare"/>
    <s v="Logistics"/>
    <s v="South"/>
    <s v="Basic"/>
    <s v="Partner"/>
    <n v="2"/>
    <n v="12"/>
    <n v="25.4"/>
    <n v="9"/>
    <n v="37"/>
    <n v="1473.38"/>
    <d v="2025-02-05T00:00:00"/>
    <n v="0.92800000000000005"/>
    <x v="0"/>
    <x v="1"/>
    <n v="30"/>
    <n v="30"/>
    <n v="15"/>
    <n v="15"/>
    <n v="90"/>
  </r>
  <r>
    <x v="1794"/>
    <s v="Vertex Networks"/>
    <s v="IT Services"/>
    <s v="South"/>
    <s v="Standard"/>
    <s v="Outbound"/>
    <n v="27"/>
    <n v="24"/>
    <n v="51.4"/>
    <n v="3"/>
    <n v="31"/>
    <n v="1997.4"/>
    <d v="2025-09-13T00:00:00"/>
    <n v="0.22"/>
    <x v="2"/>
    <x v="0"/>
    <n v="30"/>
    <n v="15"/>
    <n v="0"/>
    <n v="0"/>
    <n v="45"/>
  </r>
  <r>
    <x v="1795"/>
    <s v="Crest Technologies"/>
    <s v="IT Services"/>
    <s v="South"/>
    <s v="Enterprise"/>
    <s v="Referral"/>
    <n v="26"/>
    <n v="24"/>
    <n v="76"/>
    <n v="1"/>
    <n v="7"/>
    <n v="8647.2900000000009"/>
    <d v="2025-03-10T00:00:00"/>
    <n v="0.02"/>
    <x v="1"/>
    <x v="0"/>
    <n v="0"/>
    <n v="0"/>
    <n v="0"/>
    <n v="0"/>
    <n v="0"/>
  </r>
  <r>
    <x v="1796"/>
    <s v="Green Industries"/>
    <s v="Logistics"/>
    <s v="Central"/>
    <s v="Standard"/>
    <s v="Referral"/>
    <n v="25"/>
    <n v="6"/>
    <n v="42.7"/>
    <n v="4"/>
    <n v="11"/>
    <n v="2794.56"/>
    <d v="2025-11-13T00:00:00"/>
    <n v="0.376"/>
    <x v="0"/>
    <x v="1"/>
    <n v="0"/>
    <n v="15"/>
    <n v="15"/>
    <n v="0"/>
    <n v="30"/>
  </r>
  <r>
    <x v="1797"/>
    <s v="Orion Labs"/>
    <s v="IT Services"/>
    <s v="South"/>
    <s v="Standard"/>
    <s v="Referral"/>
    <n v="14"/>
    <n v="24"/>
    <n v="35.9"/>
    <n v="7"/>
    <n v="6"/>
    <n v="3358.69"/>
    <d v="2025-06-02T00:00:00"/>
    <n v="0.31900000000000001"/>
    <x v="2"/>
    <x v="0"/>
    <n v="0"/>
    <n v="30"/>
    <n v="0"/>
    <n v="15"/>
    <n v="45"/>
  </r>
  <r>
    <x v="1798"/>
    <s v="Vertex Enterprises"/>
    <s v="IT Services"/>
    <s v="North"/>
    <s v="Basic"/>
    <s v="Referral"/>
    <n v="16"/>
    <n v="6"/>
    <n v="34.9"/>
    <n v="2"/>
    <n v="33"/>
    <n v="1148.21"/>
    <d v="2024-10-18T00:00:00"/>
    <n v="0.72099999999999997"/>
    <x v="0"/>
    <x v="1"/>
    <n v="30"/>
    <n v="30"/>
    <n v="15"/>
    <n v="0"/>
    <n v="75"/>
  </r>
  <r>
    <x v="1799"/>
    <s v="Orion Solutions"/>
    <s v="IT Services"/>
    <s v="East"/>
    <s v="Standard"/>
    <s v="Marketplace"/>
    <n v="19"/>
    <n v="12"/>
    <n v="72.3"/>
    <n v="7"/>
    <n v="22"/>
    <n v="3396.71"/>
    <d v="2025-02-24T00:00:00"/>
    <n v="0.252"/>
    <x v="2"/>
    <x v="0"/>
    <n v="15"/>
    <n v="0"/>
    <n v="15"/>
    <n v="15"/>
    <n v="45"/>
  </r>
  <r>
    <x v="1800"/>
    <s v="Crest Solutions"/>
    <s v="Construction"/>
    <s v="North"/>
    <s v="Basic"/>
    <s v="Inbound"/>
    <n v="33"/>
    <n v="6"/>
    <n v="32.700000000000003"/>
    <n v="3"/>
    <n v="19"/>
    <n v="1033.22"/>
    <d v="2025-09-26T00:00:00"/>
    <n v="0.59699999999999998"/>
    <x v="0"/>
    <x v="1"/>
    <n v="15"/>
    <n v="30"/>
    <n v="15"/>
    <n v="0"/>
    <n v="60"/>
  </r>
  <r>
    <x v="1801"/>
    <s v="Quantum Systems"/>
    <s v="Education"/>
    <s v="North"/>
    <s v="Standard"/>
    <s v="Partner"/>
    <n v="18"/>
    <n v="12"/>
    <n v="64.5"/>
    <n v="10"/>
    <n v="22"/>
    <n v="2259.1"/>
    <d v="2024-09-09T00:00:00"/>
    <n v="0.39400000000000002"/>
    <x v="0"/>
    <x v="0"/>
    <n v="15"/>
    <n v="0"/>
    <n v="15"/>
    <n v="15"/>
    <n v="45"/>
  </r>
  <r>
    <x v="1802"/>
    <s v="Blue Holdings"/>
    <s v="Healthcare"/>
    <s v="North"/>
    <s v="Standard"/>
    <s v="Event"/>
    <n v="37"/>
    <n v="12"/>
    <n v="54.1"/>
    <n v="5"/>
    <n v="2"/>
    <n v="2726.25"/>
    <d v="2025-09-23T00:00:00"/>
    <n v="0.221"/>
    <x v="2"/>
    <x v="0"/>
    <n v="0"/>
    <n v="15"/>
    <n v="15"/>
    <n v="0"/>
    <n v="30"/>
  </r>
  <r>
    <x v="1803"/>
    <s v="Vertex Networks"/>
    <s v="Manufacturing"/>
    <s v="South"/>
    <s v="Enterprise"/>
    <s v="Partner"/>
    <n v="13"/>
    <n v="48"/>
    <n v="63.8"/>
    <n v="11"/>
    <n v="5"/>
    <n v="4909.1099999999997"/>
    <d v="2025-07-28T00:00:00"/>
    <n v="4.8000000000000001E-2"/>
    <x v="1"/>
    <x v="0"/>
    <n v="0"/>
    <n v="0"/>
    <n v="0"/>
    <n v="30"/>
    <n v="30"/>
  </r>
  <r>
    <x v="1804"/>
    <s v="Nova Enterprises"/>
    <s v="Healthcare"/>
    <s v="South"/>
    <s v="Enterprise"/>
    <s v="Event"/>
    <n v="46"/>
    <n v="24"/>
    <n v="89.3"/>
    <n v="10"/>
    <n v="20"/>
    <n v="7244.08"/>
    <d v="2024-03-04T00:00:00"/>
    <n v="0.04"/>
    <x v="1"/>
    <x v="1"/>
    <n v="15"/>
    <n v="0"/>
    <n v="0"/>
    <n v="15"/>
    <n v="30"/>
  </r>
  <r>
    <x v="1805"/>
    <s v="Pioneer Networks"/>
    <s v="Education"/>
    <s v="West"/>
    <s v="Basic"/>
    <s v="Marketplace"/>
    <n v="45"/>
    <n v="3"/>
    <n v="35.5"/>
    <n v="6"/>
    <n v="13"/>
    <n v="769.53"/>
    <d v="2025-11-20T00:00:00"/>
    <n v="0.60899999999999999"/>
    <x v="0"/>
    <x v="1"/>
    <n v="0"/>
    <n v="30"/>
    <n v="25"/>
    <n v="15"/>
    <n v="70"/>
  </r>
  <r>
    <x v="1806"/>
    <s v="Quantum Manufacturing"/>
    <s v="Logistics"/>
    <s v="West"/>
    <s v="Premium"/>
    <s v="Inbound"/>
    <n v="46"/>
    <n v="12"/>
    <n v="76.5"/>
    <n v="4"/>
    <n v="9"/>
    <n v="3360.01"/>
    <d v="2025-03-13T00:00:00"/>
    <n v="7.5999999999999998E-2"/>
    <x v="1"/>
    <x v="1"/>
    <n v="0"/>
    <n v="0"/>
    <n v="15"/>
    <n v="0"/>
    <n v="15"/>
  </r>
  <r>
    <x v="1807"/>
    <s v="Blue Healthcare"/>
    <s v="Manufacturing"/>
    <s v="South"/>
    <s v="Basic"/>
    <s v="Marketplace"/>
    <n v="22"/>
    <n v="6"/>
    <n v="23.2"/>
    <n v="5"/>
    <n v="12"/>
    <n v="1316.91"/>
    <d v="2026-01-04T00:00:00"/>
    <n v="0.84"/>
    <x v="0"/>
    <x v="1"/>
    <n v="0"/>
    <n v="30"/>
    <n v="15"/>
    <n v="0"/>
    <n v="45"/>
  </r>
  <r>
    <x v="1808"/>
    <s v="Green Healthcare"/>
    <s v="Manufacturing"/>
    <s v="South"/>
    <s v="Basic"/>
    <s v="Partner"/>
    <n v="12"/>
    <n v="3"/>
    <n v="48.5"/>
    <n v="1"/>
    <n v="37"/>
    <n v="1009.95"/>
    <d v="2024-03-05T00:00:00"/>
    <n v="0.62"/>
    <x v="0"/>
    <x v="1"/>
    <n v="30"/>
    <n v="15"/>
    <n v="25"/>
    <n v="0"/>
    <n v="70"/>
  </r>
  <r>
    <x v="1809"/>
    <s v="Green Healthcare"/>
    <s v="IT Services"/>
    <s v="South"/>
    <s v="Basic"/>
    <s v="Referral"/>
    <n v="32"/>
    <n v="6"/>
    <n v="53.8"/>
    <n v="2"/>
    <n v="16"/>
    <n v="1454.46"/>
    <d v="2025-11-17T00:00:00"/>
    <n v="0.26900000000000002"/>
    <x v="2"/>
    <x v="0"/>
    <n v="15"/>
    <n v="15"/>
    <n v="15"/>
    <n v="0"/>
    <n v="45"/>
  </r>
  <r>
    <x v="1810"/>
    <s v="Nova Holdings"/>
    <s v="Logistics"/>
    <s v="West"/>
    <s v="Enterprise"/>
    <s v="Partner"/>
    <n v="32"/>
    <n v="12"/>
    <n v="78.5"/>
    <n v="6"/>
    <n v="3"/>
    <n v="6314.77"/>
    <d v="2025-09-11T00:00:00"/>
    <n v="6.7000000000000004E-2"/>
    <x v="1"/>
    <x v="0"/>
    <n v="0"/>
    <n v="0"/>
    <n v="15"/>
    <n v="15"/>
    <n v="30"/>
  </r>
  <r>
    <x v="1811"/>
    <s v="Blue Networks"/>
    <s v="Education"/>
    <s v="North"/>
    <s v="Enterprise"/>
    <s v="Partner"/>
    <n v="21"/>
    <n v="24"/>
    <n v="60.3"/>
    <n v="4"/>
    <n v="10"/>
    <n v="6455.82"/>
    <d v="2025-06-23T00:00:00"/>
    <n v="6.4000000000000001E-2"/>
    <x v="1"/>
    <x v="1"/>
    <n v="0"/>
    <n v="0"/>
    <n v="0"/>
    <n v="0"/>
    <n v="0"/>
  </r>
  <r>
    <x v="1812"/>
    <s v="Crest Systems"/>
    <s v="Manufacturing"/>
    <s v="North"/>
    <s v="Basic"/>
    <s v="Marketplace"/>
    <n v="14"/>
    <n v="6"/>
    <n v="35.4"/>
    <n v="5"/>
    <n v="32"/>
    <n v="1764.28"/>
    <d v="2025-05-08T00:00:00"/>
    <n v="0.78800000000000003"/>
    <x v="0"/>
    <x v="1"/>
    <n v="30"/>
    <n v="30"/>
    <n v="15"/>
    <n v="0"/>
    <n v="75"/>
  </r>
  <r>
    <x v="1813"/>
    <s v="Pioneer Services"/>
    <s v="IT Services"/>
    <s v="West"/>
    <s v="Basic"/>
    <s v="Outbound"/>
    <n v="12"/>
    <n v="3"/>
    <n v="48.3"/>
    <n v="7"/>
    <n v="40"/>
    <n v="1100.47"/>
    <d v="2025-05-09T00:00:00"/>
    <n v="0.86499999999999999"/>
    <x v="0"/>
    <x v="0"/>
    <n v="30"/>
    <n v="15"/>
    <n v="25"/>
    <n v="15"/>
    <n v="85"/>
  </r>
  <r>
    <x v="1814"/>
    <s v="Prime Healthcare"/>
    <s v="IT Services"/>
    <s v="South"/>
    <s v="Standard"/>
    <s v="Inbound"/>
    <n v="27"/>
    <n v="12"/>
    <n v="58.8"/>
    <n v="2"/>
    <n v="39"/>
    <n v="3204.88"/>
    <d v="2025-10-31T00:00:00"/>
    <n v="0.26900000000000002"/>
    <x v="2"/>
    <x v="0"/>
    <n v="30"/>
    <n v="0"/>
    <n v="15"/>
    <n v="0"/>
    <n v="45"/>
  </r>
  <r>
    <x v="1815"/>
    <s v="Crest Solutions"/>
    <s v="Construction"/>
    <s v="North"/>
    <s v="Standard"/>
    <s v="Referral"/>
    <n v="13"/>
    <n v="12"/>
    <n v="54.2"/>
    <n v="7"/>
    <n v="2"/>
    <n v="1497.46"/>
    <d v="2026-02-21T00:00:00"/>
    <n v="0.26500000000000001"/>
    <x v="2"/>
    <x v="0"/>
    <n v="0"/>
    <n v="15"/>
    <n v="15"/>
    <n v="15"/>
    <n v="45"/>
  </r>
  <r>
    <x v="1816"/>
    <s v="Pioneer Systems"/>
    <s v="Manufacturing"/>
    <s v="South"/>
    <s v="Premium"/>
    <s v="Outbound"/>
    <n v="9"/>
    <n v="12"/>
    <n v="75.099999999999994"/>
    <n v="4"/>
    <n v="23"/>
    <n v="5172.9799999999996"/>
    <d v="2025-01-29T00:00:00"/>
    <n v="0.182"/>
    <x v="2"/>
    <x v="0"/>
    <n v="15"/>
    <n v="0"/>
    <n v="15"/>
    <n v="0"/>
    <n v="30"/>
  </r>
  <r>
    <x v="1817"/>
    <s v="Blue Solutions"/>
    <s v="Education"/>
    <s v="Central"/>
    <s v="Standard"/>
    <s v="Referral"/>
    <n v="31"/>
    <n v="12"/>
    <n v="40.200000000000003"/>
    <n v="12"/>
    <n v="21"/>
    <n v="1636.2"/>
    <d v="2025-04-15T00:00:00"/>
    <n v="0.68799999999999994"/>
    <x v="0"/>
    <x v="1"/>
    <n v="15"/>
    <n v="15"/>
    <n v="15"/>
    <n v="30"/>
    <n v="75"/>
  </r>
  <r>
    <x v="1818"/>
    <s v="Vertex Enterprises"/>
    <s v="Logistics"/>
    <s v="West"/>
    <s v="Premium"/>
    <s v="Inbound"/>
    <n v="26"/>
    <n v="36"/>
    <n v="51.1"/>
    <n v="5"/>
    <n v="11"/>
    <n v="3237.48"/>
    <d v="2024-07-08T00:00:00"/>
    <n v="0.06"/>
    <x v="1"/>
    <x v="1"/>
    <n v="0"/>
    <n v="15"/>
    <n v="0"/>
    <n v="0"/>
    <n v="15"/>
  </r>
  <r>
    <x v="1819"/>
    <s v="Nova Systems"/>
    <s v="Healthcare"/>
    <s v="West"/>
    <s v="Standard"/>
    <s v="Event"/>
    <n v="10"/>
    <n v="24"/>
    <n v="51.5"/>
    <n v="5"/>
    <n v="26"/>
    <n v="3171.53"/>
    <d v="2024-12-09T00:00:00"/>
    <n v="0.41899999999999998"/>
    <x v="0"/>
    <x v="0"/>
    <n v="15"/>
    <n v="15"/>
    <n v="0"/>
    <n v="0"/>
    <n v="30"/>
  </r>
  <r>
    <x v="1820"/>
    <s v="Blue Services"/>
    <s v="Manufacturing"/>
    <s v="East"/>
    <s v="Enterprise"/>
    <s v="Outbound"/>
    <n v="28"/>
    <n v="12"/>
    <n v="69"/>
    <n v="9"/>
    <n v="14"/>
    <n v="4671.68"/>
    <d v="2024-06-29T00:00:00"/>
    <n v="0.214"/>
    <x v="2"/>
    <x v="0"/>
    <n v="0"/>
    <n v="0"/>
    <n v="15"/>
    <n v="15"/>
    <n v="30"/>
  </r>
  <r>
    <x v="1821"/>
    <s v="Omni Logistics"/>
    <s v="IT Services"/>
    <s v="East"/>
    <s v="Premium"/>
    <s v="Inbound"/>
    <n v="35"/>
    <n v="24"/>
    <n v="77.400000000000006"/>
    <n v="7"/>
    <n v="17"/>
    <n v="4280.3599999999997"/>
    <d v="2024-03-05T00:00:00"/>
    <n v="7.2999999999999995E-2"/>
    <x v="1"/>
    <x v="1"/>
    <n v="15"/>
    <n v="0"/>
    <n v="0"/>
    <n v="15"/>
    <n v="30"/>
  </r>
  <r>
    <x v="1822"/>
    <s v="Green Technologies"/>
    <s v="Finance"/>
    <s v="Central"/>
    <s v="Standard"/>
    <s v="Outbound"/>
    <n v="42"/>
    <n v="12"/>
    <n v="41.1"/>
    <n v="4"/>
    <n v="9"/>
    <n v="3490.8"/>
    <d v="2025-08-08T00:00:00"/>
    <n v="0.23599999999999999"/>
    <x v="2"/>
    <x v="0"/>
    <n v="0"/>
    <n v="15"/>
    <n v="15"/>
    <n v="0"/>
    <n v="30"/>
  </r>
  <r>
    <x v="1823"/>
    <s v="Crest Systems"/>
    <s v="Education"/>
    <s v="Central"/>
    <s v="Premium"/>
    <s v="Referral"/>
    <n v="15"/>
    <n v="12"/>
    <n v="72.2"/>
    <n v="4"/>
    <n v="36"/>
    <n v="2259.41"/>
    <d v="2024-10-07T00:00:00"/>
    <n v="0.156"/>
    <x v="1"/>
    <x v="0"/>
    <n v="30"/>
    <n v="0"/>
    <n v="15"/>
    <n v="0"/>
    <n v="45"/>
  </r>
  <r>
    <x v="1824"/>
    <s v="Crest Technologies"/>
    <s v="Logistics"/>
    <s v="North"/>
    <s v="Premium"/>
    <s v="Inbound"/>
    <n v="31"/>
    <n v="12"/>
    <n v="81.2"/>
    <n v="8"/>
    <n v="21"/>
    <n v="3957.67"/>
    <d v="2025-11-23T00:00:00"/>
    <n v="0.111"/>
    <x v="1"/>
    <x v="0"/>
    <n v="15"/>
    <n v="0"/>
    <n v="15"/>
    <n v="15"/>
    <n v="45"/>
  </r>
  <r>
    <x v="1825"/>
    <s v="Green Systems"/>
    <s v="Finance"/>
    <s v="West"/>
    <s v="Standard"/>
    <s v="Referral"/>
    <n v="17"/>
    <n v="12"/>
    <n v="54"/>
    <n v="9"/>
    <n v="9"/>
    <n v="2031.38"/>
    <d v="2025-02-19T00:00:00"/>
    <n v="0.35499999999999998"/>
    <x v="0"/>
    <x v="1"/>
    <n v="0"/>
    <n v="15"/>
    <n v="15"/>
    <n v="15"/>
    <n v="45"/>
  </r>
  <r>
    <x v="1826"/>
    <s v="Sky Manufacturing"/>
    <s v="IT Services"/>
    <s v="North"/>
    <s v="Standard"/>
    <s v="Inbound"/>
    <n v="21"/>
    <n v="12"/>
    <n v="56.7"/>
    <n v="9"/>
    <n v="29"/>
    <n v="2219.2199999999998"/>
    <d v="2025-10-06T00:00:00"/>
    <n v="0.56000000000000005"/>
    <x v="0"/>
    <x v="0"/>
    <n v="15"/>
    <n v="0"/>
    <n v="15"/>
    <n v="15"/>
    <n v="45"/>
  </r>
  <r>
    <x v="1827"/>
    <s v="Quantum Services"/>
    <s v="Construction"/>
    <s v="North"/>
    <s v="Enterprise"/>
    <s v="Referral"/>
    <n v="16"/>
    <n v="36"/>
    <n v="59.8"/>
    <n v="8"/>
    <n v="3"/>
    <n v="7376.56"/>
    <d v="2025-01-01T00:00:00"/>
    <n v="8.5999999999999993E-2"/>
    <x v="1"/>
    <x v="0"/>
    <n v="0"/>
    <n v="0"/>
    <n v="0"/>
    <n v="15"/>
    <n v="15"/>
  </r>
  <r>
    <x v="1828"/>
    <s v="Pioneer Systems"/>
    <s v="Education"/>
    <s v="West"/>
    <s v="Basic"/>
    <s v="Referral"/>
    <n v="18"/>
    <n v="6"/>
    <n v="26.5"/>
    <n v="8"/>
    <n v="12"/>
    <n v="1168.73"/>
    <d v="2025-10-26T00:00:00"/>
    <n v="0.80100000000000005"/>
    <x v="0"/>
    <x v="1"/>
    <n v="0"/>
    <n v="30"/>
    <n v="15"/>
    <n v="15"/>
    <n v="60"/>
  </r>
  <r>
    <x v="1829"/>
    <s v="Quantum Systems"/>
    <s v="Manufacturing"/>
    <s v="South"/>
    <s v="Basic"/>
    <s v="Inbound"/>
    <n v="18"/>
    <n v="6"/>
    <n v="31.1"/>
    <n v="3"/>
    <n v="11"/>
    <n v="1370.49"/>
    <d v="2025-11-12T00:00:00"/>
    <n v="0.56299999999999994"/>
    <x v="0"/>
    <x v="1"/>
    <n v="0"/>
    <n v="30"/>
    <n v="15"/>
    <n v="0"/>
    <n v="45"/>
  </r>
  <r>
    <x v="1830"/>
    <s v="Sky Enterprises"/>
    <s v="Construction"/>
    <s v="Central"/>
    <s v="Standard"/>
    <s v="Inbound"/>
    <n v="28"/>
    <n v="12"/>
    <n v="64.3"/>
    <n v="5"/>
    <n v="25"/>
    <n v="2911.47"/>
    <d v="2025-02-01T00:00:00"/>
    <n v="0.51500000000000001"/>
    <x v="0"/>
    <x v="1"/>
    <n v="15"/>
    <n v="0"/>
    <n v="15"/>
    <n v="0"/>
    <n v="30"/>
  </r>
  <r>
    <x v="1831"/>
    <s v="Omni Systems"/>
    <s v="Finance"/>
    <s v="North"/>
    <s v="Premium"/>
    <s v="Referral"/>
    <n v="38"/>
    <n v="12"/>
    <n v="65.099999999999994"/>
    <n v="6"/>
    <n v="10"/>
    <n v="4549.78"/>
    <d v="2026-01-08T00:00:00"/>
    <n v="0.11"/>
    <x v="1"/>
    <x v="0"/>
    <n v="0"/>
    <n v="0"/>
    <n v="15"/>
    <n v="15"/>
    <n v="30"/>
  </r>
  <r>
    <x v="1832"/>
    <s v="Blue Networks"/>
    <s v="Finance"/>
    <s v="East"/>
    <s v="Premium"/>
    <s v="Inbound"/>
    <n v="8"/>
    <n v="12"/>
    <n v="50.1"/>
    <n v="4"/>
    <n v="3"/>
    <n v="4142.83"/>
    <d v="2024-09-29T00:00:00"/>
    <n v="0.32300000000000001"/>
    <x v="2"/>
    <x v="0"/>
    <n v="0"/>
    <n v="15"/>
    <n v="15"/>
    <n v="0"/>
    <n v="30"/>
  </r>
  <r>
    <x v="1833"/>
    <s v="Crest Industries"/>
    <s v="Education"/>
    <s v="Central"/>
    <s v="Enterprise"/>
    <s v="Event"/>
    <n v="48"/>
    <n v="48"/>
    <n v="73.099999999999994"/>
    <n v="2"/>
    <n v="6"/>
    <n v="7275.23"/>
    <d v="2024-11-25T00:00:00"/>
    <n v="7.0000000000000001E-3"/>
    <x v="1"/>
    <x v="0"/>
    <n v="0"/>
    <n v="0"/>
    <n v="0"/>
    <n v="0"/>
    <n v="0"/>
  </r>
  <r>
    <x v="1834"/>
    <s v="Blue Industries"/>
    <s v="Telecom"/>
    <s v="Central"/>
    <s v="Standard"/>
    <s v="Partner"/>
    <n v="37"/>
    <n v="12"/>
    <n v="64.900000000000006"/>
    <n v="7"/>
    <n v="7"/>
    <n v="3471"/>
    <d v="2025-02-08T00:00:00"/>
    <n v="0.13100000000000001"/>
    <x v="1"/>
    <x v="0"/>
    <n v="0"/>
    <n v="0"/>
    <n v="15"/>
    <n v="15"/>
    <n v="30"/>
  </r>
  <r>
    <x v="1835"/>
    <s v="Sky Systems"/>
    <s v="Logistics"/>
    <s v="North"/>
    <s v="Basic"/>
    <s v="Referral"/>
    <n v="39"/>
    <n v="12"/>
    <n v="37.700000000000003"/>
    <n v="5"/>
    <n v="14"/>
    <n v="985.79"/>
    <d v="2025-08-26T00:00:00"/>
    <n v="0.44900000000000001"/>
    <x v="0"/>
    <x v="0"/>
    <n v="0"/>
    <n v="30"/>
    <n v="15"/>
    <n v="0"/>
    <n v="45"/>
  </r>
  <r>
    <x v="1836"/>
    <s v="Vertex Technologies"/>
    <s v="IT Services"/>
    <s v="South"/>
    <s v="Premium"/>
    <s v="Inbound"/>
    <n v="27"/>
    <n v="24"/>
    <n v="85.6"/>
    <n v="5"/>
    <n v="5"/>
    <n v="4799.2700000000004"/>
    <d v="2024-12-14T00:00:00"/>
    <n v="2.5999999999999999E-2"/>
    <x v="1"/>
    <x v="0"/>
    <n v="0"/>
    <n v="0"/>
    <n v="0"/>
    <n v="0"/>
    <n v="0"/>
  </r>
  <r>
    <x v="1837"/>
    <s v="Quantum Logistics"/>
    <s v="Healthcare"/>
    <s v="East"/>
    <s v="Premium"/>
    <s v="Partner"/>
    <n v="12"/>
    <n v="24"/>
    <n v="73.3"/>
    <n v="7"/>
    <n v="8"/>
    <n v="4779.18"/>
    <d v="2024-04-28T00:00:00"/>
    <n v="4.4999999999999998E-2"/>
    <x v="1"/>
    <x v="0"/>
    <n v="0"/>
    <n v="0"/>
    <n v="0"/>
    <n v="15"/>
    <n v="15"/>
  </r>
  <r>
    <x v="1838"/>
    <s v="Pioneer Networks"/>
    <s v="Energy"/>
    <s v="North"/>
    <s v="Basic"/>
    <s v="Referral"/>
    <n v="30"/>
    <n v="6"/>
    <n v="21.4"/>
    <n v="9"/>
    <n v="5"/>
    <n v="1288.74"/>
    <d v="2024-02-28T00:00:00"/>
    <n v="0.747"/>
    <x v="0"/>
    <x v="1"/>
    <n v="0"/>
    <n v="30"/>
    <n v="15"/>
    <n v="15"/>
    <n v="60"/>
  </r>
  <r>
    <x v="1839"/>
    <s v="Green Manufacturing"/>
    <s v="Manufacturing"/>
    <s v="Central"/>
    <s v="Basic"/>
    <s v="Event"/>
    <n v="24"/>
    <n v="6"/>
    <n v="29.4"/>
    <n v="7"/>
    <n v="35"/>
    <n v="1331.88"/>
    <d v="2025-11-25T00:00:00"/>
    <n v="0.81"/>
    <x v="0"/>
    <x v="0"/>
    <n v="30"/>
    <n v="30"/>
    <n v="15"/>
    <n v="15"/>
    <n v="90"/>
  </r>
  <r>
    <x v="1840"/>
    <s v="Sky Technologies"/>
    <s v="Healthcare"/>
    <s v="Central"/>
    <s v="Basic"/>
    <s v="Marketplace"/>
    <n v="10"/>
    <n v="6"/>
    <n v="39.700000000000003"/>
    <n v="7"/>
    <n v="56"/>
    <n v="1521.07"/>
    <d v="2025-06-08T00:00:00"/>
    <n v="0.81200000000000006"/>
    <x v="0"/>
    <x v="1"/>
    <n v="30"/>
    <n v="30"/>
    <n v="15"/>
    <n v="15"/>
    <n v="90"/>
  </r>
  <r>
    <x v="1841"/>
    <s v="Orion Networks"/>
    <s v="Retail"/>
    <s v="North"/>
    <s v="Premium"/>
    <s v="Event"/>
    <n v="11"/>
    <n v="24"/>
    <n v="42"/>
    <n v="8"/>
    <n v="56"/>
    <n v="4112.75"/>
    <d v="2024-06-30T00:00:00"/>
    <n v="0.434"/>
    <x v="0"/>
    <x v="1"/>
    <n v="30"/>
    <n v="15"/>
    <n v="0"/>
    <n v="15"/>
    <n v="60"/>
  </r>
  <r>
    <x v="1842"/>
    <s v="Sky Systems"/>
    <s v="Retail"/>
    <s v="North"/>
    <s v="Enterprise"/>
    <s v="Event"/>
    <n v="5"/>
    <n v="24"/>
    <n v="76"/>
    <n v="7"/>
    <n v="14"/>
    <n v="7796.23"/>
    <d v="2025-12-16T00:00:00"/>
    <n v="8.2000000000000003E-2"/>
    <x v="1"/>
    <x v="0"/>
    <n v="0"/>
    <n v="0"/>
    <n v="0"/>
    <n v="15"/>
    <n v="15"/>
  </r>
  <r>
    <x v="1843"/>
    <s v="Nova Healthcare"/>
    <s v="Finance"/>
    <s v="North"/>
    <s v="Premium"/>
    <s v="Partner"/>
    <n v="23"/>
    <n v="12"/>
    <n v="44.9"/>
    <n v="15"/>
    <n v="6"/>
    <n v="4680.6899999999996"/>
    <d v="2025-08-07T00:00:00"/>
    <n v="0.36499999999999999"/>
    <x v="0"/>
    <x v="1"/>
    <n v="0"/>
    <n v="15"/>
    <n v="15"/>
    <n v="30"/>
    <n v="60"/>
  </r>
  <r>
    <x v="1844"/>
    <s v="Apex Labs"/>
    <s v="Construction"/>
    <s v="Central"/>
    <s v="Enterprise"/>
    <s v="Inbound"/>
    <n v="23"/>
    <n v="36"/>
    <n v="81.3"/>
    <n v="1"/>
    <n v="16"/>
    <n v="9287.83"/>
    <d v="2025-09-07T00:00:00"/>
    <n v="1.2E-2"/>
    <x v="1"/>
    <x v="0"/>
    <n v="15"/>
    <n v="0"/>
    <n v="0"/>
    <n v="0"/>
    <n v="15"/>
  </r>
  <r>
    <x v="1845"/>
    <s v="Prime Industries"/>
    <s v="Manufacturing"/>
    <s v="North"/>
    <s v="Basic"/>
    <s v="Partner"/>
    <n v="9"/>
    <n v="12"/>
    <n v="46.9"/>
    <n v="5"/>
    <n v="55"/>
    <n v="1313.95"/>
    <d v="2025-01-20T00:00:00"/>
    <n v="0.71299999999999997"/>
    <x v="0"/>
    <x v="1"/>
    <n v="30"/>
    <n v="15"/>
    <n v="15"/>
    <n v="0"/>
    <n v="60"/>
  </r>
  <r>
    <x v="1846"/>
    <s v="Prime Labs"/>
    <s v="IT Services"/>
    <s v="South"/>
    <s v="Enterprise"/>
    <s v="Event"/>
    <n v="33"/>
    <n v="24"/>
    <n v="84.1"/>
    <n v="5"/>
    <n v="13"/>
    <n v="12026.93"/>
    <d v="2025-08-29T00:00:00"/>
    <n v="5.8000000000000003E-2"/>
    <x v="1"/>
    <x v="0"/>
    <n v="0"/>
    <n v="0"/>
    <n v="0"/>
    <n v="0"/>
    <n v="0"/>
  </r>
  <r>
    <x v="1847"/>
    <s v="Quantum Enterprises"/>
    <s v="Manufacturing"/>
    <s v="South"/>
    <s v="Premium"/>
    <s v="Partner"/>
    <n v="17"/>
    <n v="24"/>
    <n v="54.9"/>
    <n v="9"/>
    <n v="31"/>
    <n v="4193.79"/>
    <d v="2025-05-14T00:00:00"/>
    <n v="0.39200000000000002"/>
    <x v="0"/>
    <x v="0"/>
    <n v="30"/>
    <n v="15"/>
    <n v="0"/>
    <n v="15"/>
    <n v="60"/>
  </r>
  <r>
    <x v="1848"/>
    <s v="Omni Networks"/>
    <s v="Energy"/>
    <s v="East"/>
    <s v="Standard"/>
    <s v="Outbound"/>
    <n v="11"/>
    <n v="6"/>
    <n v="51"/>
    <n v="4"/>
    <n v="1"/>
    <n v="3007.06"/>
    <d v="2025-08-16T00:00:00"/>
    <n v="0.28699999999999998"/>
    <x v="2"/>
    <x v="0"/>
    <n v="0"/>
    <n v="15"/>
    <n v="15"/>
    <n v="0"/>
    <n v="30"/>
  </r>
  <r>
    <x v="1849"/>
    <s v="Crest Services"/>
    <s v="Logistics"/>
    <s v="North"/>
    <s v="Enterprise"/>
    <s v="Outbound"/>
    <n v="29"/>
    <n v="24"/>
    <n v="68.8"/>
    <n v="4"/>
    <n v="16"/>
    <n v="9274.4500000000007"/>
    <d v="2024-10-31T00:00:00"/>
    <n v="5.6000000000000001E-2"/>
    <x v="1"/>
    <x v="0"/>
    <n v="15"/>
    <n v="0"/>
    <n v="0"/>
    <n v="0"/>
    <n v="15"/>
  </r>
  <r>
    <x v="1850"/>
    <s v="Sky Logistics"/>
    <s v="Manufacturing"/>
    <s v="South"/>
    <s v="Standard"/>
    <s v="Event"/>
    <n v="25"/>
    <n v="6"/>
    <n v="38.6"/>
    <n v="3"/>
    <n v="4"/>
    <n v="2106.46"/>
    <d v="2025-03-23T00:00:00"/>
    <n v="0.34799999999999998"/>
    <x v="2"/>
    <x v="0"/>
    <n v="0"/>
    <n v="30"/>
    <n v="15"/>
    <n v="0"/>
    <n v="45"/>
  </r>
  <r>
    <x v="1851"/>
    <s v="Quantum Solutions"/>
    <s v="Telecom"/>
    <s v="Central"/>
    <s v="Enterprise"/>
    <s v="Referral"/>
    <n v="19"/>
    <n v="12"/>
    <n v="72.900000000000006"/>
    <n v="4"/>
    <n v="38"/>
    <n v="5091.38"/>
    <d v="2024-03-23T00:00:00"/>
    <n v="0.193"/>
    <x v="2"/>
    <x v="0"/>
    <n v="30"/>
    <n v="0"/>
    <n v="15"/>
    <n v="0"/>
    <n v="45"/>
  </r>
  <r>
    <x v="1852"/>
    <s v="Crest Solutions"/>
    <s v="Telecom"/>
    <s v="Central"/>
    <s v="Enterprise"/>
    <s v="Partner"/>
    <n v="33"/>
    <n v="36"/>
    <n v="85.4"/>
    <n v="6"/>
    <n v="25"/>
    <n v="5830.26"/>
    <d v="2024-06-24T00:00:00"/>
    <n v="0.03"/>
    <x v="1"/>
    <x v="1"/>
    <n v="15"/>
    <n v="0"/>
    <n v="0"/>
    <n v="15"/>
    <n v="30"/>
  </r>
  <r>
    <x v="1853"/>
    <s v="Prime Logistics"/>
    <s v="Telecom"/>
    <s v="West"/>
    <s v="Premium"/>
    <s v="Marketplace"/>
    <n v="24"/>
    <n v="12"/>
    <n v="67.5"/>
    <n v="6"/>
    <n v="23"/>
    <n v="5697.14"/>
    <d v="2025-11-13T00:00:00"/>
    <n v="0.16"/>
    <x v="1"/>
    <x v="0"/>
    <n v="15"/>
    <n v="0"/>
    <n v="15"/>
    <n v="15"/>
    <n v="45"/>
  </r>
  <r>
    <x v="1854"/>
    <s v="Blue Logistics"/>
    <s v="Energy"/>
    <s v="North"/>
    <s v="Premium"/>
    <s v="Partner"/>
    <n v="28"/>
    <n v="24"/>
    <n v="78.400000000000006"/>
    <n v="5"/>
    <n v="5"/>
    <n v="4916.68"/>
    <d v="2025-06-19T00:00:00"/>
    <n v="2.5000000000000001E-2"/>
    <x v="1"/>
    <x v="0"/>
    <n v="0"/>
    <n v="0"/>
    <n v="0"/>
    <n v="0"/>
    <n v="0"/>
  </r>
  <r>
    <x v="1855"/>
    <s v="Apex Services"/>
    <s v="Manufacturing"/>
    <s v="South"/>
    <s v="Basic"/>
    <s v="Marketplace"/>
    <n v="22"/>
    <n v="12"/>
    <n v="45.2"/>
    <n v="5"/>
    <n v="23"/>
    <n v="1200.98"/>
    <d v="2025-10-23T00:00:00"/>
    <n v="0.60899999999999999"/>
    <x v="0"/>
    <x v="1"/>
    <n v="15"/>
    <n v="15"/>
    <n v="15"/>
    <n v="0"/>
    <n v="45"/>
  </r>
  <r>
    <x v="1856"/>
    <s v="Sky Logistics"/>
    <s v="Education"/>
    <s v="East"/>
    <s v="Standard"/>
    <s v="Partner"/>
    <n v="33"/>
    <n v="6"/>
    <n v="55.9"/>
    <n v="3"/>
    <n v="6"/>
    <n v="2202.61"/>
    <d v="2025-04-11T00:00:00"/>
    <n v="0.16600000000000001"/>
    <x v="1"/>
    <x v="0"/>
    <n v="0"/>
    <n v="0"/>
    <n v="15"/>
    <n v="0"/>
    <n v="15"/>
  </r>
  <r>
    <x v="1857"/>
    <s v="Vertex Technologies"/>
    <s v="Retail"/>
    <s v="South"/>
    <s v="Standard"/>
    <s v="Referral"/>
    <n v="15"/>
    <n v="12"/>
    <n v="30.7"/>
    <n v="4"/>
    <n v="26"/>
    <n v="1930.69"/>
    <d v="2025-01-07T00:00:00"/>
    <n v="0.67800000000000005"/>
    <x v="0"/>
    <x v="0"/>
    <n v="15"/>
    <n v="30"/>
    <n v="15"/>
    <n v="0"/>
    <n v="60"/>
  </r>
  <r>
    <x v="1858"/>
    <s v="Nova Services"/>
    <s v="Telecom"/>
    <s v="Central"/>
    <s v="Premium"/>
    <s v="Event"/>
    <n v="11"/>
    <n v="24"/>
    <n v="63.6"/>
    <n v="6"/>
    <n v="9"/>
    <n v="3737.51"/>
    <d v="2025-10-14T00:00:00"/>
    <n v="8.5000000000000006E-2"/>
    <x v="1"/>
    <x v="0"/>
    <n v="0"/>
    <n v="0"/>
    <n v="0"/>
    <n v="15"/>
    <n v="15"/>
  </r>
  <r>
    <x v="1859"/>
    <s v="Pioneer Labs"/>
    <s v="Education"/>
    <s v="East"/>
    <s v="Premium"/>
    <s v="Outbound"/>
    <n v="20"/>
    <n v="12"/>
    <n v="47.2"/>
    <n v="8"/>
    <n v="17"/>
    <n v="3324.81"/>
    <d v="2024-04-01T00:00:00"/>
    <n v="0.48799999999999999"/>
    <x v="0"/>
    <x v="1"/>
    <n v="15"/>
    <n v="15"/>
    <n v="15"/>
    <n v="15"/>
    <n v="60"/>
  </r>
  <r>
    <x v="1860"/>
    <s v="Prime Industries"/>
    <s v="Education"/>
    <s v="North"/>
    <s v="Enterprise"/>
    <s v="Inbound"/>
    <n v="6"/>
    <n v="36"/>
    <n v="67.8"/>
    <n v="7"/>
    <n v="14"/>
    <n v="8302.41"/>
    <d v="2025-07-12T00:00:00"/>
    <n v="5.8999999999999997E-2"/>
    <x v="1"/>
    <x v="0"/>
    <n v="0"/>
    <n v="0"/>
    <n v="0"/>
    <n v="15"/>
    <n v="15"/>
  </r>
  <r>
    <x v="1861"/>
    <s v="Sky Enterprises"/>
    <s v="Logistics"/>
    <s v="Central"/>
    <s v="Basic"/>
    <s v="Outbound"/>
    <n v="36"/>
    <n v="6"/>
    <n v="29.7"/>
    <n v="3"/>
    <n v="34"/>
    <n v="1547.92"/>
    <d v="2025-05-16T00:00:00"/>
    <n v="0.69899999999999995"/>
    <x v="0"/>
    <x v="0"/>
    <n v="30"/>
    <n v="30"/>
    <n v="15"/>
    <n v="0"/>
    <n v="75"/>
  </r>
  <r>
    <x v="1862"/>
    <s v="Blue Solutions"/>
    <s v="Manufacturing"/>
    <s v="Central"/>
    <s v="Premium"/>
    <s v="Outbound"/>
    <n v="25"/>
    <n v="24"/>
    <n v="58.5"/>
    <n v="8"/>
    <n v="14"/>
    <n v="4421.6499999999996"/>
    <d v="2024-03-24T00:00:00"/>
    <n v="0.193"/>
    <x v="2"/>
    <x v="1"/>
    <n v="0"/>
    <n v="0"/>
    <n v="0"/>
    <n v="15"/>
    <n v="15"/>
  </r>
  <r>
    <x v="1863"/>
    <s v="Sky Solutions"/>
    <s v="Finance"/>
    <s v="North"/>
    <s v="Enterprise"/>
    <s v="Inbound"/>
    <n v="43"/>
    <n v="48"/>
    <n v="88.7"/>
    <n v="3"/>
    <n v="16"/>
    <n v="9117.76"/>
    <d v="2024-10-29T00:00:00"/>
    <n v="8.0000000000000002E-3"/>
    <x v="1"/>
    <x v="0"/>
    <n v="15"/>
    <n v="0"/>
    <n v="0"/>
    <n v="0"/>
    <n v="15"/>
  </r>
  <r>
    <x v="1864"/>
    <s v="Vertex Labs"/>
    <s v="Construction"/>
    <s v="East"/>
    <s v="Premium"/>
    <s v="Outbound"/>
    <n v="4"/>
    <n v="24"/>
    <n v="64.7"/>
    <n v="4"/>
    <n v="14"/>
    <n v="3617.61"/>
    <d v="2025-03-11T00:00:00"/>
    <n v="0.13900000000000001"/>
    <x v="1"/>
    <x v="0"/>
    <n v="0"/>
    <n v="0"/>
    <n v="0"/>
    <n v="0"/>
    <n v="0"/>
  </r>
  <r>
    <x v="1865"/>
    <s v="Orion Healthcare"/>
    <s v="Energy"/>
    <s v="South"/>
    <s v="Basic"/>
    <s v="Inbound"/>
    <n v="12"/>
    <n v="12"/>
    <n v="46.1"/>
    <n v="14"/>
    <n v="7"/>
    <n v="1142.3"/>
    <d v="2024-03-21T00:00:00"/>
    <n v="0.67200000000000004"/>
    <x v="0"/>
    <x v="1"/>
    <n v="0"/>
    <n v="15"/>
    <n v="15"/>
    <n v="30"/>
    <n v="60"/>
  </r>
  <r>
    <x v="1866"/>
    <s v="Orion Holdings"/>
    <s v="IT Services"/>
    <s v="South"/>
    <s v="Basic"/>
    <s v="Event"/>
    <n v="4"/>
    <n v="6"/>
    <n v="21.8"/>
    <n v="4"/>
    <n v="32"/>
    <n v="817.07"/>
    <d v="2024-10-08T00:00:00"/>
    <n v="0.83199999999999996"/>
    <x v="0"/>
    <x v="1"/>
    <n v="30"/>
    <n v="30"/>
    <n v="15"/>
    <n v="0"/>
    <n v="75"/>
  </r>
  <r>
    <x v="1867"/>
    <s v="Orion Healthcare"/>
    <s v="Manufacturing"/>
    <s v="North"/>
    <s v="Basic"/>
    <s v="Outbound"/>
    <n v="13"/>
    <n v="3"/>
    <n v="36.700000000000003"/>
    <n v="7"/>
    <n v="26"/>
    <n v="1525.55"/>
    <d v="2024-03-08T00:00:00"/>
    <n v="0.79300000000000004"/>
    <x v="0"/>
    <x v="1"/>
    <n v="15"/>
    <n v="30"/>
    <n v="25"/>
    <n v="15"/>
    <n v="85"/>
  </r>
  <r>
    <x v="1868"/>
    <s v="Pioneer Technologies"/>
    <s v="IT Services"/>
    <s v="East"/>
    <s v="Premium"/>
    <s v="Outbound"/>
    <n v="17"/>
    <n v="24"/>
    <n v="79.599999999999994"/>
    <n v="2"/>
    <n v="4"/>
    <n v="5330.93"/>
    <d v="2024-09-12T00:00:00"/>
    <n v="3.3000000000000002E-2"/>
    <x v="1"/>
    <x v="0"/>
    <n v="0"/>
    <n v="0"/>
    <n v="0"/>
    <n v="0"/>
    <n v="0"/>
  </r>
  <r>
    <x v="1869"/>
    <s v="Omni Healthcare"/>
    <s v="Education"/>
    <s v="Central"/>
    <s v="Premium"/>
    <s v="Partner"/>
    <n v="4"/>
    <n v="12"/>
    <n v="78.099999999999994"/>
    <n v="4"/>
    <n v="6"/>
    <n v="3843.07"/>
    <d v="2026-02-09T00:00:00"/>
    <n v="0.13900000000000001"/>
    <x v="1"/>
    <x v="1"/>
    <n v="0"/>
    <n v="0"/>
    <n v="15"/>
    <n v="0"/>
    <n v="15"/>
  </r>
  <r>
    <x v="1870"/>
    <s v="Omni Labs"/>
    <s v="Telecom"/>
    <s v="East"/>
    <s v="Enterprise"/>
    <s v="Partner"/>
    <n v="24"/>
    <n v="36"/>
    <n v="58.4"/>
    <n v="1"/>
    <n v="7"/>
    <n v="10264.51"/>
    <d v="2025-01-23T00:00:00"/>
    <n v="3.6999999999999998E-2"/>
    <x v="1"/>
    <x v="0"/>
    <n v="0"/>
    <n v="0"/>
    <n v="0"/>
    <n v="0"/>
    <n v="0"/>
  </r>
  <r>
    <x v="1871"/>
    <s v="Vertex Industries"/>
    <s v="Manufacturing"/>
    <s v="North"/>
    <s v="Standard"/>
    <s v="Marketplace"/>
    <n v="39"/>
    <n v="12"/>
    <n v="46.8"/>
    <n v="11"/>
    <n v="13"/>
    <n v="3728.92"/>
    <d v="2026-01-20T00:00:00"/>
    <n v="0.46700000000000003"/>
    <x v="0"/>
    <x v="1"/>
    <n v="0"/>
    <n v="15"/>
    <n v="15"/>
    <n v="30"/>
    <n v="60"/>
  </r>
  <r>
    <x v="1872"/>
    <s v="Crest Holdings"/>
    <s v="Finance"/>
    <s v="East"/>
    <s v="Standard"/>
    <s v="Referral"/>
    <n v="13"/>
    <n v="12"/>
    <n v="66.400000000000006"/>
    <n v="2"/>
    <n v="8"/>
    <n v="2428.73"/>
    <d v="2025-10-06T00:00:00"/>
    <n v="8.7999999999999995E-2"/>
    <x v="1"/>
    <x v="0"/>
    <n v="0"/>
    <n v="0"/>
    <n v="15"/>
    <n v="0"/>
    <n v="15"/>
  </r>
  <r>
    <x v="1873"/>
    <s v="Quantum Enterprises"/>
    <s v="Telecom"/>
    <s v="South"/>
    <s v="Premium"/>
    <s v="Event"/>
    <n v="29"/>
    <n v="12"/>
    <n v="64.7"/>
    <n v="4"/>
    <n v="14"/>
    <n v="4994.3"/>
    <d v="2024-09-05T00:00:00"/>
    <n v="0.217"/>
    <x v="2"/>
    <x v="0"/>
    <n v="0"/>
    <n v="0"/>
    <n v="15"/>
    <n v="0"/>
    <n v="15"/>
  </r>
  <r>
    <x v="1874"/>
    <s v="Crest Logistics"/>
    <s v="Education"/>
    <s v="West"/>
    <s v="Enterprise"/>
    <s v="Inbound"/>
    <n v="38"/>
    <n v="24"/>
    <n v="59.1"/>
    <n v="8"/>
    <n v="7"/>
    <n v="5138.82"/>
    <d v="2026-01-10T00:00:00"/>
    <n v="7.0000000000000007E-2"/>
    <x v="1"/>
    <x v="0"/>
    <n v="0"/>
    <n v="0"/>
    <n v="0"/>
    <n v="15"/>
    <n v="15"/>
  </r>
  <r>
    <x v="1875"/>
    <s v="Omni Holdings"/>
    <s v="Finance"/>
    <s v="South"/>
    <s v="Enterprise"/>
    <s v="Inbound"/>
    <n v="34"/>
    <n v="12"/>
    <n v="57.4"/>
    <n v="6"/>
    <n v="40"/>
    <n v="15099.37"/>
    <d v="2024-10-03T00:00:00"/>
    <n v="0.32100000000000001"/>
    <x v="2"/>
    <x v="1"/>
    <n v="30"/>
    <n v="0"/>
    <n v="15"/>
    <n v="15"/>
    <n v="60"/>
  </r>
  <r>
    <x v="1876"/>
    <s v="Orion Enterprises"/>
    <s v="Finance"/>
    <s v="North"/>
    <s v="Premium"/>
    <s v="Referral"/>
    <n v="40"/>
    <n v="24"/>
    <n v="54.6"/>
    <n v="1"/>
    <n v="19"/>
    <n v="4778.49"/>
    <d v="2024-11-05T00:00:00"/>
    <n v="7.1999999999999995E-2"/>
    <x v="1"/>
    <x v="0"/>
    <n v="15"/>
    <n v="15"/>
    <n v="0"/>
    <n v="0"/>
    <n v="30"/>
  </r>
  <r>
    <x v="1877"/>
    <s v="Prime Healthcare"/>
    <s v="Finance"/>
    <s v="North"/>
    <s v="Standard"/>
    <s v="Inbound"/>
    <n v="17"/>
    <n v="12"/>
    <n v="33.700000000000003"/>
    <n v="9"/>
    <n v="27"/>
    <n v="1668.75"/>
    <d v="2024-10-05T00:00:00"/>
    <n v="0.66800000000000004"/>
    <x v="0"/>
    <x v="1"/>
    <n v="15"/>
    <n v="30"/>
    <n v="15"/>
    <n v="15"/>
    <n v="75"/>
  </r>
  <r>
    <x v="1878"/>
    <s v="Prime Logistics"/>
    <s v="Manufacturing"/>
    <s v="West"/>
    <s v="Premium"/>
    <s v="Outbound"/>
    <n v="7"/>
    <n v="36"/>
    <n v="63.7"/>
    <n v="2"/>
    <n v="4"/>
    <n v="3597.12"/>
    <d v="2025-01-14T00:00:00"/>
    <n v="0.03"/>
    <x v="1"/>
    <x v="0"/>
    <n v="0"/>
    <n v="0"/>
    <n v="0"/>
    <n v="0"/>
    <n v="0"/>
  </r>
  <r>
    <x v="1879"/>
    <s v="Pioneer Solutions"/>
    <s v="Finance"/>
    <s v="South"/>
    <s v="Enterprise"/>
    <s v="Outbound"/>
    <n v="41"/>
    <n v="12"/>
    <n v="86.8"/>
    <n v="8"/>
    <n v="14"/>
    <n v="13520.93"/>
    <d v="2024-04-20T00:00:00"/>
    <n v="7.9000000000000001E-2"/>
    <x v="1"/>
    <x v="0"/>
    <n v="0"/>
    <n v="0"/>
    <n v="15"/>
    <n v="15"/>
    <n v="30"/>
  </r>
  <r>
    <x v="1880"/>
    <s v="Omni Technologies"/>
    <s v="Logistics"/>
    <s v="West"/>
    <s v="Standard"/>
    <s v="Inbound"/>
    <n v="20"/>
    <n v="12"/>
    <n v="37.9"/>
    <n v="6"/>
    <n v="12"/>
    <n v="2820.32"/>
    <d v="2025-10-14T00:00:00"/>
    <n v="0.39700000000000002"/>
    <x v="0"/>
    <x v="1"/>
    <n v="0"/>
    <n v="30"/>
    <n v="15"/>
    <n v="15"/>
    <n v="60"/>
  </r>
  <r>
    <x v="1881"/>
    <s v="Apex Enterprises"/>
    <s v="Telecom"/>
    <s v="North"/>
    <s v="Basic"/>
    <s v="Event"/>
    <n v="19"/>
    <n v="6"/>
    <n v="43.1"/>
    <n v="3"/>
    <n v="9"/>
    <n v="2026"/>
    <d v="2024-04-26T00:00:00"/>
    <n v="0.3"/>
    <x v="2"/>
    <x v="1"/>
    <n v="0"/>
    <n v="15"/>
    <n v="15"/>
    <n v="0"/>
    <n v="30"/>
  </r>
  <r>
    <x v="1882"/>
    <s v="Pioneer Systems"/>
    <s v="Logistics"/>
    <s v="South"/>
    <s v="Basic"/>
    <s v="Partner"/>
    <n v="17"/>
    <n v="12"/>
    <n v="48.1"/>
    <n v="5"/>
    <n v="25"/>
    <n v="1144.1300000000001"/>
    <d v="2025-02-10T00:00:00"/>
    <n v="0.63700000000000001"/>
    <x v="0"/>
    <x v="1"/>
    <n v="15"/>
    <n v="15"/>
    <n v="15"/>
    <n v="0"/>
    <n v="45"/>
  </r>
  <r>
    <x v="1883"/>
    <s v="Orion Systems"/>
    <s v="Education"/>
    <s v="South"/>
    <s v="Basic"/>
    <s v="Inbound"/>
    <n v="17"/>
    <n v="6"/>
    <n v="33"/>
    <n v="5"/>
    <n v="37"/>
    <n v="1273.73"/>
    <d v="2024-04-17T00:00:00"/>
    <n v="0.85"/>
    <x v="0"/>
    <x v="1"/>
    <n v="30"/>
    <n v="30"/>
    <n v="15"/>
    <n v="0"/>
    <n v="75"/>
  </r>
  <r>
    <x v="1884"/>
    <s v="Vertex Systems"/>
    <s v="Manufacturing"/>
    <s v="Central"/>
    <s v="Premium"/>
    <s v="Inbound"/>
    <n v="32"/>
    <n v="12"/>
    <n v="43.7"/>
    <n v="4"/>
    <n v="9"/>
    <n v="4611.46"/>
    <d v="2025-06-18T00:00:00"/>
    <n v="0.21099999999999999"/>
    <x v="2"/>
    <x v="0"/>
    <n v="0"/>
    <n v="15"/>
    <n v="15"/>
    <n v="0"/>
    <n v="30"/>
  </r>
  <r>
    <x v="1885"/>
    <s v="Orion Holdings"/>
    <s v="Retail"/>
    <s v="Central"/>
    <s v="Basic"/>
    <s v="Inbound"/>
    <n v="42"/>
    <n v="6"/>
    <n v="39.6"/>
    <n v="7"/>
    <n v="35"/>
    <n v="1262.82"/>
    <d v="2025-01-20T00:00:00"/>
    <n v="0.64100000000000001"/>
    <x v="0"/>
    <x v="0"/>
    <n v="30"/>
    <n v="30"/>
    <n v="15"/>
    <n v="15"/>
    <n v="90"/>
  </r>
  <r>
    <x v="1886"/>
    <s v="Vertex Manufacturing"/>
    <s v="IT Services"/>
    <s v="North"/>
    <s v="Standard"/>
    <s v="Marketplace"/>
    <n v="18"/>
    <n v="12"/>
    <n v="55.3"/>
    <n v="3"/>
    <n v="9"/>
    <n v="2068.19"/>
    <d v="2024-02-27T00:00:00"/>
    <n v="0.34"/>
    <x v="2"/>
    <x v="1"/>
    <n v="0"/>
    <n v="0"/>
    <n v="15"/>
    <n v="0"/>
    <n v="15"/>
  </r>
  <r>
    <x v="1887"/>
    <s v="Green Networks"/>
    <s v="Manufacturing"/>
    <s v="South"/>
    <s v="Standard"/>
    <s v="Inbound"/>
    <n v="26"/>
    <n v="12"/>
    <n v="49.1"/>
    <n v="6"/>
    <n v="53"/>
    <n v="1115.27"/>
    <d v="2025-01-06T00:00:00"/>
    <n v="0.64700000000000002"/>
    <x v="0"/>
    <x v="0"/>
    <n v="30"/>
    <n v="15"/>
    <n v="15"/>
    <n v="15"/>
    <n v="75"/>
  </r>
  <r>
    <x v="1888"/>
    <s v="Omni Healthcare"/>
    <s v="Education"/>
    <s v="North"/>
    <s v="Premium"/>
    <s v="Outbound"/>
    <n v="18"/>
    <n v="36"/>
    <n v="53.4"/>
    <n v="8"/>
    <n v="18"/>
    <n v="3309.19"/>
    <d v="2024-11-18T00:00:00"/>
    <n v="0.19800000000000001"/>
    <x v="2"/>
    <x v="0"/>
    <n v="15"/>
    <n v="15"/>
    <n v="0"/>
    <n v="15"/>
    <n v="45"/>
  </r>
  <r>
    <x v="1889"/>
    <s v="Pioneer Enterprises"/>
    <s v="Construction"/>
    <s v="East"/>
    <s v="Standard"/>
    <s v="Outbound"/>
    <n v="5"/>
    <n v="6"/>
    <n v="48"/>
    <n v="8"/>
    <n v="34"/>
    <n v="1298.33"/>
    <d v="2025-12-25T00:00:00"/>
    <n v="0.70699999999999996"/>
    <x v="0"/>
    <x v="1"/>
    <n v="30"/>
    <n v="15"/>
    <n v="15"/>
    <n v="15"/>
    <n v="75"/>
  </r>
  <r>
    <x v="1890"/>
    <s v="Pioneer Technologies"/>
    <s v="IT Services"/>
    <s v="South"/>
    <s v="Premium"/>
    <s v="Inbound"/>
    <n v="11"/>
    <n v="36"/>
    <n v="74.099999999999994"/>
    <n v="7"/>
    <n v="6"/>
    <n v="5045.3599999999997"/>
    <d v="2025-05-09T00:00:00"/>
    <n v="5.5E-2"/>
    <x v="1"/>
    <x v="0"/>
    <n v="0"/>
    <n v="0"/>
    <n v="0"/>
    <n v="15"/>
    <n v="15"/>
  </r>
  <r>
    <x v="1891"/>
    <s v="Green Networks"/>
    <s v="Retail"/>
    <s v="Central"/>
    <s v="Basic"/>
    <s v="Inbound"/>
    <n v="4"/>
    <n v="3"/>
    <n v="63.7"/>
    <n v="11"/>
    <n v="6"/>
    <n v="1049.52"/>
    <d v="2025-10-22T00:00:00"/>
    <n v="0.36299999999999999"/>
    <x v="0"/>
    <x v="0"/>
    <n v="0"/>
    <n v="0"/>
    <n v="25"/>
    <n v="30"/>
    <n v="55"/>
  </r>
  <r>
    <x v="1892"/>
    <s v="Nova Manufacturing"/>
    <s v="Telecom"/>
    <s v="Central"/>
    <s v="Basic"/>
    <s v="Referral"/>
    <n v="3"/>
    <n v="12"/>
    <n v="41.3"/>
    <n v="4"/>
    <n v="24"/>
    <n v="1070.76"/>
    <d v="2024-06-11T00:00:00"/>
    <n v="0.36899999999999999"/>
    <x v="0"/>
    <x v="1"/>
    <n v="15"/>
    <n v="15"/>
    <n v="15"/>
    <n v="0"/>
    <n v="45"/>
  </r>
  <r>
    <x v="1893"/>
    <s v="Nova Technologies"/>
    <s v="Manufacturing"/>
    <s v="South"/>
    <s v="Standard"/>
    <s v="Event"/>
    <n v="24"/>
    <n v="24"/>
    <n v="69.099999999999994"/>
    <n v="6"/>
    <n v="13"/>
    <n v="1875.91"/>
    <d v="2024-05-29T00:00:00"/>
    <n v="0.156"/>
    <x v="1"/>
    <x v="0"/>
    <n v="0"/>
    <n v="0"/>
    <n v="0"/>
    <n v="15"/>
    <n v="15"/>
  </r>
  <r>
    <x v="1894"/>
    <s v="Quantum Services"/>
    <s v="Finance"/>
    <s v="East"/>
    <s v="Standard"/>
    <s v="Partner"/>
    <n v="13"/>
    <n v="12"/>
    <n v="58.3"/>
    <n v="4"/>
    <n v="20"/>
    <n v="2814.23"/>
    <d v="2024-07-09T00:00:00"/>
    <n v="0.35199999999999998"/>
    <x v="0"/>
    <x v="0"/>
    <n v="15"/>
    <n v="0"/>
    <n v="15"/>
    <n v="0"/>
    <n v="30"/>
  </r>
  <r>
    <x v="1895"/>
    <s v="Prime Services"/>
    <s v="Education"/>
    <s v="Central"/>
    <s v="Standard"/>
    <s v="Partner"/>
    <n v="41"/>
    <n v="12"/>
    <n v="46.8"/>
    <n v="2"/>
    <n v="8"/>
    <n v="2591.79"/>
    <d v="2026-01-15T00:00:00"/>
    <n v="0.22900000000000001"/>
    <x v="2"/>
    <x v="0"/>
    <n v="0"/>
    <n v="15"/>
    <n v="15"/>
    <n v="0"/>
    <n v="30"/>
  </r>
  <r>
    <x v="1896"/>
    <s v="Blue Networks"/>
    <s v="Finance"/>
    <s v="West"/>
    <s v="Basic"/>
    <s v="Referral"/>
    <n v="4"/>
    <n v="3"/>
    <n v="40.799999999999997"/>
    <n v="4"/>
    <n v="23"/>
    <n v="1310.51"/>
    <d v="2024-05-09T00:00:00"/>
    <n v="0.68500000000000005"/>
    <x v="0"/>
    <x v="0"/>
    <n v="15"/>
    <n v="15"/>
    <n v="25"/>
    <n v="0"/>
    <n v="55"/>
  </r>
  <r>
    <x v="1897"/>
    <s v="Sky Holdings"/>
    <s v="Manufacturing"/>
    <s v="North"/>
    <s v="Enterprise"/>
    <s v="Outbound"/>
    <n v="11"/>
    <n v="12"/>
    <n v="58.3"/>
    <n v="13"/>
    <n v="27"/>
    <n v="7034.8"/>
    <d v="2025-02-13T00:00:00"/>
    <n v="0.70199999999999996"/>
    <x v="0"/>
    <x v="0"/>
    <n v="15"/>
    <n v="0"/>
    <n v="15"/>
    <n v="30"/>
    <n v="60"/>
  </r>
  <r>
    <x v="1898"/>
    <s v="Crest Industries"/>
    <s v="Healthcare"/>
    <s v="South"/>
    <s v="Premium"/>
    <s v="Marketplace"/>
    <n v="23"/>
    <n v="12"/>
    <n v="67.7"/>
    <n v="4"/>
    <n v="13"/>
    <n v="3662.38"/>
    <d v="2024-04-22T00:00:00"/>
    <n v="9.0999999999999998E-2"/>
    <x v="1"/>
    <x v="0"/>
    <n v="0"/>
    <n v="0"/>
    <n v="15"/>
    <n v="0"/>
    <n v="15"/>
  </r>
  <r>
    <x v="1899"/>
    <s v="Orion Solutions"/>
    <s v="Education"/>
    <s v="South"/>
    <s v="Basic"/>
    <s v="Event"/>
    <n v="19"/>
    <n v="3"/>
    <n v="9.1"/>
    <n v="10"/>
    <n v="8"/>
    <n v="1563.76"/>
    <d v="2025-09-02T00:00:00"/>
    <n v="0.92800000000000005"/>
    <x v="0"/>
    <x v="1"/>
    <n v="0"/>
    <n v="30"/>
    <n v="25"/>
    <n v="15"/>
    <n v="70"/>
  </r>
  <r>
    <x v="1900"/>
    <s v="Orion Networks"/>
    <s v="Finance"/>
    <s v="South"/>
    <s v="Basic"/>
    <s v="Outbound"/>
    <n v="35"/>
    <n v="6"/>
    <n v="28.6"/>
    <n v="6"/>
    <n v="37"/>
    <n v="1384.43"/>
    <d v="2024-12-03T00:00:00"/>
    <n v="0.81799999999999995"/>
    <x v="0"/>
    <x v="1"/>
    <n v="30"/>
    <n v="30"/>
    <n v="15"/>
    <n v="15"/>
    <n v="90"/>
  </r>
  <r>
    <x v="1901"/>
    <s v="Pioneer Manufacturing"/>
    <s v="IT Services"/>
    <s v="North"/>
    <s v="Enterprise"/>
    <s v="Referral"/>
    <n v="12"/>
    <n v="24"/>
    <n v="79.3"/>
    <n v="8"/>
    <n v="11"/>
    <n v="4575.6000000000004"/>
    <d v="2025-05-18T00:00:00"/>
    <n v="4.8000000000000001E-2"/>
    <x v="1"/>
    <x v="0"/>
    <n v="0"/>
    <n v="0"/>
    <n v="0"/>
    <n v="15"/>
    <n v="15"/>
  </r>
  <r>
    <x v="1902"/>
    <s v="Orion Holdings"/>
    <s v="Education"/>
    <s v="North"/>
    <s v="Premium"/>
    <s v="Inbound"/>
    <n v="28"/>
    <n v="36"/>
    <n v="74.3"/>
    <n v="8"/>
    <n v="5"/>
    <n v="3042.16"/>
    <d v="2024-04-19T00:00:00"/>
    <n v="5.5E-2"/>
    <x v="1"/>
    <x v="0"/>
    <n v="0"/>
    <n v="0"/>
    <n v="0"/>
    <n v="15"/>
    <n v="15"/>
  </r>
  <r>
    <x v="1903"/>
    <s v="Nova Logistics"/>
    <s v="IT Services"/>
    <s v="East"/>
    <s v="Standard"/>
    <s v="Outbound"/>
    <n v="28"/>
    <n v="12"/>
    <n v="73.2"/>
    <n v="4"/>
    <n v="31"/>
    <n v="1844.57"/>
    <d v="2025-01-06T00:00:00"/>
    <n v="0.23799999999999999"/>
    <x v="2"/>
    <x v="0"/>
    <n v="30"/>
    <n v="0"/>
    <n v="15"/>
    <n v="0"/>
    <n v="45"/>
  </r>
  <r>
    <x v="1904"/>
    <s v="Green Labs"/>
    <s v="Education"/>
    <s v="South"/>
    <s v="Premium"/>
    <s v="Partner"/>
    <n v="10"/>
    <n v="24"/>
    <n v="57.2"/>
    <n v="6"/>
    <n v="24"/>
    <n v="2967.63"/>
    <d v="2024-06-03T00:00:00"/>
    <n v="0.25900000000000001"/>
    <x v="2"/>
    <x v="0"/>
    <n v="15"/>
    <n v="0"/>
    <n v="0"/>
    <n v="15"/>
    <n v="30"/>
  </r>
  <r>
    <x v="1905"/>
    <s v="Green Labs"/>
    <s v="Manufacturing"/>
    <s v="North"/>
    <s v="Premium"/>
    <s v="Marketplace"/>
    <n v="42"/>
    <n v="24"/>
    <n v="64.900000000000006"/>
    <n v="3"/>
    <n v="13"/>
    <n v="3035.16"/>
    <d v="2024-10-20T00:00:00"/>
    <n v="5.8999999999999997E-2"/>
    <x v="1"/>
    <x v="0"/>
    <n v="0"/>
    <n v="0"/>
    <n v="0"/>
    <n v="0"/>
    <n v="0"/>
  </r>
  <r>
    <x v="1906"/>
    <s v="Sky Enterprises"/>
    <s v="Construction"/>
    <s v="South"/>
    <s v="Premium"/>
    <s v="Outbound"/>
    <n v="4"/>
    <n v="12"/>
    <n v="70.8"/>
    <n v="2"/>
    <n v="2"/>
    <n v="6088.72"/>
    <d v="2024-07-13T00:00:00"/>
    <n v="8.7999999999999995E-2"/>
    <x v="1"/>
    <x v="1"/>
    <n v="0"/>
    <n v="0"/>
    <n v="15"/>
    <n v="0"/>
    <n v="15"/>
  </r>
  <r>
    <x v="1907"/>
    <s v="Blue Enterprises"/>
    <s v="Healthcare"/>
    <s v="West"/>
    <s v="Standard"/>
    <s v="Referral"/>
    <n v="6"/>
    <n v="6"/>
    <n v="36"/>
    <n v="4"/>
    <n v="10"/>
    <n v="2769.88"/>
    <d v="2025-02-12T00:00:00"/>
    <n v="0.54200000000000004"/>
    <x v="0"/>
    <x v="1"/>
    <n v="0"/>
    <n v="30"/>
    <n v="15"/>
    <n v="0"/>
    <n v="45"/>
  </r>
  <r>
    <x v="1908"/>
    <s v="Blue Logistics"/>
    <s v="Healthcare"/>
    <s v="West"/>
    <s v="Standard"/>
    <s v="Event"/>
    <n v="30"/>
    <n v="12"/>
    <n v="56.9"/>
    <n v="5"/>
    <n v="14"/>
    <n v="3290.27"/>
    <d v="2025-12-10T00:00:00"/>
    <n v="0.24399999999999999"/>
    <x v="2"/>
    <x v="0"/>
    <n v="0"/>
    <n v="0"/>
    <n v="15"/>
    <n v="0"/>
    <n v="15"/>
  </r>
  <r>
    <x v="1909"/>
    <s v="Crest Systems"/>
    <s v="IT Services"/>
    <s v="East"/>
    <s v="Basic"/>
    <s v="Referral"/>
    <n v="22"/>
    <n v="12"/>
    <n v="31.1"/>
    <n v="4"/>
    <n v="23"/>
    <n v="2118.23"/>
    <d v="2024-12-13T00:00:00"/>
    <n v="0.76800000000000002"/>
    <x v="0"/>
    <x v="0"/>
    <n v="15"/>
    <n v="30"/>
    <n v="15"/>
    <n v="0"/>
    <n v="60"/>
  </r>
  <r>
    <x v="1910"/>
    <s v="Crest Networks"/>
    <s v="Healthcare"/>
    <s v="South"/>
    <s v="Enterprise"/>
    <s v="Marketplace"/>
    <n v="13"/>
    <n v="36"/>
    <n v="71.900000000000006"/>
    <n v="7"/>
    <n v="5"/>
    <n v="9024.52"/>
    <d v="2025-12-17T00:00:00"/>
    <n v="2.3E-2"/>
    <x v="1"/>
    <x v="0"/>
    <n v="0"/>
    <n v="0"/>
    <n v="0"/>
    <n v="15"/>
    <n v="15"/>
  </r>
  <r>
    <x v="1911"/>
    <s v="Blue Manufacturing"/>
    <s v="Telecom"/>
    <s v="Central"/>
    <s v="Premium"/>
    <s v="Partner"/>
    <n v="18"/>
    <n v="12"/>
    <n v="61.5"/>
    <n v="5"/>
    <n v="13"/>
    <n v="8742.7900000000009"/>
    <d v="2025-09-14T00:00:00"/>
    <n v="0.129"/>
    <x v="1"/>
    <x v="0"/>
    <n v="0"/>
    <n v="0"/>
    <n v="15"/>
    <n v="0"/>
    <n v="15"/>
  </r>
  <r>
    <x v="1912"/>
    <s v="Apex Industries"/>
    <s v="Construction"/>
    <s v="North"/>
    <s v="Basic"/>
    <s v="Marketplace"/>
    <n v="22"/>
    <n v="12"/>
    <n v="37.200000000000003"/>
    <n v="14"/>
    <n v="11"/>
    <n v="736.45"/>
    <d v="2025-08-25T00:00:00"/>
    <n v="0.71199999999999997"/>
    <x v="0"/>
    <x v="1"/>
    <n v="0"/>
    <n v="30"/>
    <n v="15"/>
    <n v="30"/>
    <n v="75"/>
  </r>
  <r>
    <x v="1913"/>
    <s v="Nova Manufacturing"/>
    <s v="Healthcare"/>
    <s v="North"/>
    <s v="Enterprise"/>
    <s v="Referral"/>
    <n v="20"/>
    <n v="12"/>
    <n v="80.599999999999994"/>
    <n v="9"/>
    <n v="5"/>
    <n v="12697.2"/>
    <d v="2025-09-19T00:00:00"/>
    <n v="7.0999999999999994E-2"/>
    <x v="1"/>
    <x v="0"/>
    <n v="0"/>
    <n v="0"/>
    <n v="15"/>
    <n v="15"/>
    <n v="30"/>
  </r>
  <r>
    <x v="1914"/>
    <s v="Sky Industries"/>
    <s v="Retail"/>
    <s v="South"/>
    <s v="Enterprise"/>
    <s v="Referral"/>
    <n v="15"/>
    <n v="36"/>
    <n v="82.7"/>
    <n v="8"/>
    <n v="30"/>
    <n v="7974.68"/>
    <d v="2025-07-29T00:00:00"/>
    <n v="4.3999999999999997E-2"/>
    <x v="1"/>
    <x v="0"/>
    <n v="15"/>
    <n v="0"/>
    <n v="0"/>
    <n v="15"/>
    <n v="30"/>
  </r>
  <r>
    <x v="1915"/>
    <s v="Nova Systems"/>
    <s v="Education"/>
    <s v="North"/>
    <s v="Enterprise"/>
    <s v="Inbound"/>
    <n v="20"/>
    <n v="24"/>
    <n v="74.2"/>
    <n v="9"/>
    <n v="5"/>
    <n v="8713.4599999999991"/>
    <d v="2024-07-24T00:00:00"/>
    <n v="0.104"/>
    <x v="1"/>
    <x v="0"/>
    <n v="0"/>
    <n v="0"/>
    <n v="0"/>
    <n v="15"/>
    <n v="15"/>
  </r>
  <r>
    <x v="1916"/>
    <s v="Sky Networks"/>
    <s v="Energy"/>
    <s v="South"/>
    <s v="Enterprise"/>
    <s v="Inbound"/>
    <n v="20"/>
    <n v="36"/>
    <n v="73.099999999999994"/>
    <n v="6"/>
    <n v="57"/>
    <n v="8094.69"/>
    <d v="2025-10-30T00:00:00"/>
    <n v="0.16800000000000001"/>
    <x v="1"/>
    <x v="0"/>
    <n v="30"/>
    <n v="0"/>
    <n v="0"/>
    <n v="15"/>
    <n v="45"/>
  </r>
  <r>
    <x v="1917"/>
    <s v="Apex Technologies"/>
    <s v="Finance"/>
    <s v="Central"/>
    <s v="Enterprise"/>
    <s v="Outbound"/>
    <n v="19"/>
    <n v="48"/>
    <n v="98.2"/>
    <n v="3"/>
    <n v="15"/>
    <n v="10477.14"/>
    <d v="2024-11-27T00:00:00"/>
    <n v="5.0000000000000001E-3"/>
    <x v="1"/>
    <x v="0"/>
    <n v="0"/>
    <n v="0"/>
    <n v="0"/>
    <n v="0"/>
    <n v="0"/>
  </r>
  <r>
    <x v="1918"/>
    <s v="Vertex Services"/>
    <s v="Healthcare"/>
    <s v="East"/>
    <s v="Standard"/>
    <s v="Marketplace"/>
    <n v="30"/>
    <n v="12"/>
    <n v="33.700000000000003"/>
    <n v="4"/>
    <n v="13"/>
    <n v="2802.37"/>
    <d v="2024-09-10T00:00:00"/>
    <n v="0.35899999999999999"/>
    <x v="0"/>
    <x v="0"/>
    <n v="0"/>
    <n v="30"/>
    <n v="15"/>
    <n v="0"/>
    <n v="45"/>
  </r>
  <r>
    <x v="1919"/>
    <s v="Omni Manufacturing"/>
    <s v="Retail"/>
    <s v="South"/>
    <s v="Enterprise"/>
    <s v="Event"/>
    <n v="4"/>
    <n v="24"/>
    <n v="92.3"/>
    <n v="7"/>
    <n v="17"/>
    <n v="7646.3"/>
    <d v="2025-10-27T00:00:00"/>
    <n v="6.8000000000000005E-2"/>
    <x v="1"/>
    <x v="0"/>
    <n v="15"/>
    <n v="0"/>
    <n v="0"/>
    <n v="15"/>
    <n v="30"/>
  </r>
  <r>
    <x v="1920"/>
    <s v="Prime Systems"/>
    <s v="Logistics"/>
    <s v="Central"/>
    <s v="Enterprise"/>
    <s v="Partner"/>
    <n v="9"/>
    <n v="24"/>
    <n v="71.5"/>
    <n v="5"/>
    <n v="17"/>
    <n v="8375.82"/>
    <d v="2025-05-22T00:00:00"/>
    <n v="9.4E-2"/>
    <x v="1"/>
    <x v="0"/>
    <n v="15"/>
    <n v="0"/>
    <n v="0"/>
    <n v="0"/>
    <n v="15"/>
  </r>
  <r>
    <x v="1921"/>
    <s v="Prime Solutions"/>
    <s v="IT Services"/>
    <s v="North"/>
    <s v="Standard"/>
    <s v="Referral"/>
    <n v="20"/>
    <n v="24"/>
    <n v="62.9"/>
    <n v="1"/>
    <n v="19"/>
    <n v="3973.62"/>
    <d v="2024-08-29T00:00:00"/>
    <n v="8.5999999999999993E-2"/>
    <x v="1"/>
    <x v="1"/>
    <n v="15"/>
    <n v="0"/>
    <n v="0"/>
    <n v="0"/>
    <n v="15"/>
  </r>
  <r>
    <x v="1922"/>
    <s v="Pioneer Holdings"/>
    <s v="Finance"/>
    <s v="North"/>
    <s v="Basic"/>
    <s v="Partner"/>
    <n v="31"/>
    <n v="6"/>
    <n v="35.1"/>
    <n v="12"/>
    <n v="3"/>
    <n v="1167.42"/>
    <d v="2025-12-06T00:00:00"/>
    <n v="0.748"/>
    <x v="0"/>
    <x v="0"/>
    <n v="0"/>
    <n v="30"/>
    <n v="15"/>
    <n v="30"/>
    <n v="75"/>
  </r>
  <r>
    <x v="1923"/>
    <s v="Prime Solutions"/>
    <s v="Healthcare"/>
    <s v="East"/>
    <s v="Enterprise"/>
    <s v="Partner"/>
    <n v="35"/>
    <n v="12"/>
    <n v="65.599999999999994"/>
    <n v="6"/>
    <n v="18"/>
    <n v="13121.97"/>
    <d v="2025-03-26T00:00:00"/>
    <n v="0.23799999999999999"/>
    <x v="2"/>
    <x v="0"/>
    <n v="15"/>
    <n v="0"/>
    <n v="15"/>
    <n v="15"/>
    <n v="45"/>
  </r>
  <r>
    <x v="1924"/>
    <s v="Blue Manufacturing"/>
    <s v="Education"/>
    <s v="East"/>
    <s v="Standard"/>
    <s v="Inbound"/>
    <n v="6"/>
    <n v="12"/>
    <n v="53.8"/>
    <n v="5"/>
    <n v="17"/>
    <n v="1692.03"/>
    <d v="2024-03-15T00:00:00"/>
    <n v="0.48099999999999998"/>
    <x v="0"/>
    <x v="1"/>
    <n v="15"/>
    <n v="15"/>
    <n v="15"/>
    <n v="0"/>
    <n v="45"/>
  </r>
  <r>
    <x v="1925"/>
    <s v="Pioneer Systems"/>
    <s v="IT Services"/>
    <s v="North"/>
    <s v="Enterprise"/>
    <s v="Marketplace"/>
    <n v="4"/>
    <n v="24"/>
    <n v="90.5"/>
    <n v="6"/>
    <n v="14"/>
    <n v="10714.3"/>
    <d v="2025-03-17T00:00:00"/>
    <n v="5.5E-2"/>
    <x v="1"/>
    <x v="0"/>
    <n v="0"/>
    <n v="0"/>
    <n v="0"/>
    <n v="15"/>
    <n v="15"/>
  </r>
  <r>
    <x v="1926"/>
    <s v="Apex Technologies"/>
    <s v="Finance"/>
    <s v="South"/>
    <s v="Basic"/>
    <s v="Referral"/>
    <n v="19"/>
    <n v="3"/>
    <n v="44.7"/>
    <n v="8"/>
    <n v="16"/>
    <n v="1391.92"/>
    <d v="2026-01-24T00:00:00"/>
    <n v="0.68799999999999994"/>
    <x v="0"/>
    <x v="1"/>
    <n v="15"/>
    <n v="15"/>
    <n v="25"/>
    <n v="15"/>
    <n v="70"/>
  </r>
  <r>
    <x v="1927"/>
    <s v="Pioneer Enterprises"/>
    <s v="Retail"/>
    <s v="East"/>
    <s v="Basic"/>
    <s v="Outbound"/>
    <n v="23"/>
    <n v="12"/>
    <n v="28.5"/>
    <n v="6"/>
    <n v="37"/>
    <n v="1334.13"/>
    <d v="2024-06-24T00:00:00"/>
    <n v="0.70299999999999996"/>
    <x v="0"/>
    <x v="0"/>
    <n v="30"/>
    <n v="30"/>
    <n v="15"/>
    <n v="15"/>
    <n v="90"/>
  </r>
  <r>
    <x v="1928"/>
    <s v="Orion Services"/>
    <s v="Logistics"/>
    <s v="West"/>
    <s v="Standard"/>
    <s v="Referral"/>
    <n v="26"/>
    <n v="12"/>
    <n v="96.3"/>
    <n v="2"/>
    <n v="30"/>
    <n v="2537.67"/>
    <d v="2024-10-03T00:00:00"/>
    <n v="8.2000000000000003E-2"/>
    <x v="1"/>
    <x v="0"/>
    <n v="15"/>
    <n v="0"/>
    <n v="15"/>
    <n v="0"/>
    <n v="30"/>
  </r>
  <r>
    <x v="1929"/>
    <s v="Vertex Technologies"/>
    <s v="IT Services"/>
    <s v="East"/>
    <s v="Standard"/>
    <s v="Partner"/>
    <n v="9"/>
    <n v="12"/>
    <n v="70.400000000000006"/>
    <n v="4"/>
    <n v="7"/>
    <n v="3007.4"/>
    <d v="2024-08-11T00:00:00"/>
    <n v="0.10100000000000001"/>
    <x v="1"/>
    <x v="0"/>
    <n v="0"/>
    <n v="0"/>
    <n v="15"/>
    <n v="0"/>
    <n v="15"/>
  </r>
  <r>
    <x v="1930"/>
    <s v="Pioneer Solutions"/>
    <s v="Finance"/>
    <s v="South"/>
    <s v="Premium"/>
    <s v="Inbound"/>
    <n v="4"/>
    <n v="24"/>
    <n v="77.2"/>
    <n v="5"/>
    <n v="10"/>
    <n v="5493.57"/>
    <d v="2024-08-05T00:00:00"/>
    <n v="8.8999999999999996E-2"/>
    <x v="1"/>
    <x v="0"/>
    <n v="0"/>
    <n v="0"/>
    <n v="0"/>
    <n v="0"/>
    <n v="0"/>
  </r>
  <r>
    <x v="1931"/>
    <s v="Orion Solutions"/>
    <s v="Finance"/>
    <s v="North"/>
    <s v="Premium"/>
    <s v="Outbound"/>
    <n v="23"/>
    <n v="36"/>
    <n v="61.8"/>
    <n v="4"/>
    <n v="37"/>
    <n v="4764.37"/>
    <d v="2024-04-23T00:00:00"/>
    <n v="0.113"/>
    <x v="1"/>
    <x v="0"/>
    <n v="30"/>
    <n v="0"/>
    <n v="0"/>
    <n v="0"/>
    <n v="30"/>
  </r>
  <r>
    <x v="1932"/>
    <s v="Apex Labs"/>
    <s v="Finance"/>
    <s v="South"/>
    <s v="Basic"/>
    <s v="Referral"/>
    <n v="29"/>
    <n v="3"/>
    <n v="31.5"/>
    <n v="4"/>
    <n v="38"/>
    <n v="1928.61"/>
    <d v="2025-02-01T00:00:00"/>
    <n v="0.74199999999999999"/>
    <x v="0"/>
    <x v="1"/>
    <n v="30"/>
    <n v="30"/>
    <n v="25"/>
    <n v="0"/>
    <n v="85"/>
  </r>
  <r>
    <x v="1933"/>
    <s v="Sky Solutions"/>
    <s v="Finance"/>
    <s v="North"/>
    <s v="Basic"/>
    <s v="Referral"/>
    <n v="29"/>
    <n v="6"/>
    <n v="35.6"/>
    <n v="14"/>
    <n v="15"/>
    <n v="1596.55"/>
    <d v="2025-10-16T00:00:00"/>
    <n v="0.83299999999999996"/>
    <x v="0"/>
    <x v="1"/>
    <n v="0"/>
    <n v="30"/>
    <n v="15"/>
    <n v="30"/>
    <n v="75"/>
  </r>
  <r>
    <x v="1934"/>
    <s v="Omni Healthcare"/>
    <s v="Logistics"/>
    <s v="Central"/>
    <s v="Standard"/>
    <s v="Referral"/>
    <n v="10"/>
    <n v="12"/>
    <n v="66"/>
    <n v="2"/>
    <n v="16"/>
    <n v="3645.84"/>
    <d v="2024-08-20T00:00:00"/>
    <n v="0.127"/>
    <x v="1"/>
    <x v="0"/>
    <n v="15"/>
    <n v="0"/>
    <n v="15"/>
    <n v="0"/>
    <n v="30"/>
  </r>
  <r>
    <x v="1935"/>
    <s v="Vertex Logistics"/>
    <s v="Telecom"/>
    <s v="South"/>
    <s v="Basic"/>
    <s v="Inbound"/>
    <n v="17"/>
    <n v="6"/>
    <n v="28.1"/>
    <n v="4"/>
    <n v="18"/>
    <n v="1267.5"/>
    <d v="2025-07-30T00:00:00"/>
    <n v="0.68899999999999995"/>
    <x v="0"/>
    <x v="1"/>
    <n v="15"/>
    <n v="30"/>
    <n v="15"/>
    <n v="0"/>
    <n v="60"/>
  </r>
  <r>
    <x v="1936"/>
    <s v="Pioneer Networks"/>
    <s v="Manufacturing"/>
    <s v="South"/>
    <s v="Premium"/>
    <s v="Outbound"/>
    <n v="4"/>
    <n v="24"/>
    <n v="50.2"/>
    <n v="8"/>
    <n v="9"/>
    <n v="3390.73"/>
    <d v="2025-04-20T00:00:00"/>
    <n v="0.27"/>
    <x v="2"/>
    <x v="0"/>
    <n v="0"/>
    <n v="15"/>
    <n v="0"/>
    <n v="15"/>
    <n v="30"/>
  </r>
  <r>
    <x v="1937"/>
    <s v="Apex Industries"/>
    <s v="Telecom"/>
    <s v="West"/>
    <s v="Standard"/>
    <s v="Outbound"/>
    <n v="21"/>
    <n v="6"/>
    <n v="61.5"/>
    <n v="4"/>
    <n v="18"/>
    <n v="3006.43"/>
    <d v="2024-07-30T00:00:00"/>
    <n v="0.28899999999999998"/>
    <x v="2"/>
    <x v="1"/>
    <n v="15"/>
    <n v="0"/>
    <n v="15"/>
    <n v="0"/>
    <n v="30"/>
  </r>
  <r>
    <x v="1938"/>
    <s v="Orion Holdings"/>
    <s v="Retail"/>
    <s v="East"/>
    <s v="Basic"/>
    <s v="Event"/>
    <n v="8"/>
    <n v="6"/>
    <n v="38.799999999999997"/>
    <n v="5"/>
    <n v="16"/>
    <n v="809.33"/>
    <d v="2025-04-17T00:00:00"/>
    <n v="0.60299999999999998"/>
    <x v="0"/>
    <x v="0"/>
    <n v="15"/>
    <n v="30"/>
    <n v="15"/>
    <n v="0"/>
    <n v="60"/>
  </r>
  <r>
    <x v="1939"/>
    <s v="Nova Technologies"/>
    <s v="IT Services"/>
    <s v="South"/>
    <s v="Standard"/>
    <s v="Inbound"/>
    <n v="6"/>
    <n v="24"/>
    <n v="46.8"/>
    <n v="2"/>
    <n v="43"/>
    <n v="3363.53"/>
    <d v="2025-03-14T00:00:00"/>
    <n v="0.222"/>
    <x v="2"/>
    <x v="0"/>
    <n v="30"/>
    <n v="15"/>
    <n v="0"/>
    <n v="0"/>
    <n v="45"/>
  </r>
  <r>
    <x v="1940"/>
    <s v="Orion Systems"/>
    <s v="IT Services"/>
    <s v="West"/>
    <s v="Basic"/>
    <s v="Partner"/>
    <n v="11"/>
    <n v="3"/>
    <n v="27.9"/>
    <n v="8"/>
    <n v="11"/>
    <n v="1236.08"/>
    <d v="2024-08-09T00:00:00"/>
    <n v="0.81899999999999995"/>
    <x v="0"/>
    <x v="1"/>
    <n v="0"/>
    <n v="30"/>
    <n v="25"/>
    <n v="15"/>
    <n v="70"/>
  </r>
  <r>
    <x v="1941"/>
    <s v="Sky Solutions"/>
    <s v="Healthcare"/>
    <s v="Central"/>
    <s v="Basic"/>
    <s v="Referral"/>
    <n v="44"/>
    <n v="12"/>
    <n v="54.3"/>
    <n v="10"/>
    <n v="32"/>
    <n v="1585.33"/>
    <d v="2024-03-10T00:00:00"/>
    <n v="0.77200000000000002"/>
    <x v="0"/>
    <x v="1"/>
    <n v="30"/>
    <n v="15"/>
    <n v="15"/>
    <n v="15"/>
    <n v="75"/>
  </r>
  <r>
    <x v="1942"/>
    <s v="Vertex Technologies"/>
    <s v="Education"/>
    <s v="West"/>
    <s v="Standard"/>
    <s v="Outbound"/>
    <n v="3"/>
    <n v="12"/>
    <n v="52.3"/>
    <n v="5"/>
    <n v="34"/>
    <n v="2234.77"/>
    <d v="2024-12-20T00:00:00"/>
    <n v="0.58699999999999997"/>
    <x v="0"/>
    <x v="0"/>
    <n v="30"/>
    <n v="15"/>
    <n v="15"/>
    <n v="0"/>
    <n v="60"/>
  </r>
  <r>
    <x v="1943"/>
    <s v="Nova Services"/>
    <s v="Logistics"/>
    <s v="North"/>
    <s v="Enterprise"/>
    <s v="Inbound"/>
    <n v="7"/>
    <n v="24"/>
    <n v="58.6"/>
    <n v="12"/>
    <n v="24"/>
    <n v="7996.39"/>
    <d v="2024-10-19T00:00:00"/>
    <n v="0.27500000000000002"/>
    <x v="2"/>
    <x v="0"/>
    <n v="15"/>
    <n v="0"/>
    <n v="0"/>
    <n v="30"/>
    <n v="45"/>
  </r>
  <r>
    <x v="1944"/>
    <s v="Nova Solutions"/>
    <s v="Education"/>
    <s v="East"/>
    <s v="Enterprise"/>
    <s v="Referral"/>
    <n v="23"/>
    <n v="36"/>
    <n v="54.5"/>
    <n v="5"/>
    <n v="11"/>
    <n v="7367.29"/>
    <d v="2024-09-20T00:00:00"/>
    <n v="7.4999999999999997E-2"/>
    <x v="1"/>
    <x v="0"/>
    <n v="0"/>
    <n v="15"/>
    <n v="0"/>
    <n v="0"/>
    <n v="15"/>
  </r>
  <r>
    <x v="1945"/>
    <s v="Blue Holdings"/>
    <s v="Finance"/>
    <s v="West"/>
    <s v="Enterprise"/>
    <s v="Referral"/>
    <n v="10"/>
    <n v="12"/>
    <n v="71.7"/>
    <n v="8"/>
    <n v="10"/>
    <n v="6835.73"/>
    <d v="2025-07-21T00:00:00"/>
    <n v="0.183"/>
    <x v="2"/>
    <x v="0"/>
    <n v="0"/>
    <n v="0"/>
    <n v="15"/>
    <n v="15"/>
    <n v="30"/>
  </r>
  <r>
    <x v="1946"/>
    <s v="Prime Systems"/>
    <s v="Retail"/>
    <s v="North"/>
    <s v="Standard"/>
    <s v="Event"/>
    <n v="7"/>
    <n v="24"/>
    <n v="58.8"/>
    <n v="0"/>
    <n v="9"/>
    <n v="1996.79"/>
    <d v="2025-07-28T00:00:00"/>
    <n v="0.105"/>
    <x v="1"/>
    <x v="0"/>
    <n v="0"/>
    <n v="0"/>
    <n v="0"/>
    <n v="0"/>
    <n v="0"/>
  </r>
  <r>
    <x v="1947"/>
    <s v="Green Systems"/>
    <s v="IT Services"/>
    <s v="South"/>
    <s v="Standard"/>
    <s v="Marketplace"/>
    <n v="11"/>
    <n v="12"/>
    <n v="63.1"/>
    <n v="1"/>
    <n v="12"/>
    <n v="3226.81"/>
    <d v="2026-01-03T00:00:00"/>
    <n v="0.153"/>
    <x v="1"/>
    <x v="0"/>
    <n v="0"/>
    <n v="0"/>
    <n v="15"/>
    <n v="0"/>
    <n v="15"/>
  </r>
  <r>
    <x v="1948"/>
    <s v="Pioneer Manufacturing"/>
    <s v="Healthcare"/>
    <s v="Central"/>
    <s v="Premium"/>
    <s v="Referral"/>
    <n v="51"/>
    <n v="24"/>
    <n v="77.599999999999994"/>
    <n v="7"/>
    <n v="25"/>
    <n v="3069.05"/>
    <d v="2024-03-18T00:00:00"/>
    <n v="7.4999999999999997E-2"/>
    <x v="1"/>
    <x v="1"/>
    <n v="15"/>
    <n v="0"/>
    <n v="0"/>
    <n v="15"/>
    <n v="30"/>
  </r>
  <r>
    <x v="1949"/>
    <s v="Omni Solutions"/>
    <s v="Retail"/>
    <s v="North"/>
    <s v="Premium"/>
    <s v="Outbound"/>
    <n v="33"/>
    <n v="24"/>
    <n v="44.1"/>
    <n v="2"/>
    <n v="29"/>
    <n v="4484.7700000000004"/>
    <d v="2025-12-22T00:00:00"/>
    <n v="0.20699999999999999"/>
    <x v="2"/>
    <x v="0"/>
    <n v="15"/>
    <n v="15"/>
    <n v="0"/>
    <n v="0"/>
    <n v="30"/>
  </r>
  <r>
    <x v="1950"/>
    <s v="Quantum Healthcare"/>
    <s v="IT Services"/>
    <s v="West"/>
    <s v="Enterprise"/>
    <s v="Marketplace"/>
    <n v="23"/>
    <n v="36"/>
    <n v="80.7"/>
    <n v="5"/>
    <n v="7"/>
    <n v="10908.28"/>
    <d v="2025-07-03T00:00:00"/>
    <n v="3.4000000000000002E-2"/>
    <x v="1"/>
    <x v="0"/>
    <n v="0"/>
    <n v="0"/>
    <n v="0"/>
    <n v="0"/>
    <n v="0"/>
  </r>
  <r>
    <x v="1951"/>
    <s v="Apex Healthcare"/>
    <s v="Manufacturing"/>
    <s v="South"/>
    <s v="Basic"/>
    <s v="Referral"/>
    <n v="37"/>
    <n v="12"/>
    <n v="53.1"/>
    <n v="9"/>
    <n v="12"/>
    <n v="1021.27"/>
    <d v="2025-06-22T00:00:00"/>
    <n v="0.36499999999999999"/>
    <x v="0"/>
    <x v="0"/>
    <n v="0"/>
    <n v="15"/>
    <n v="15"/>
    <n v="15"/>
    <n v="45"/>
  </r>
  <r>
    <x v="1952"/>
    <s v="Pioneer Systems"/>
    <s v="Finance"/>
    <s v="South"/>
    <s v="Basic"/>
    <s v="Inbound"/>
    <n v="22"/>
    <n v="6"/>
    <n v="55"/>
    <n v="4"/>
    <n v="43"/>
    <n v="1952.91"/>
    <d v="2026-02-20T00:00:00"/>
    <n v="0.629"/>
    <x v="0"/>
    <x v="1"/>
    <n v="30"/>
    <n v="0"/>
    <n v="15"/>
    <n v="0"/>
    <n v="45"/>
  </r>
  <r>
    <x v="1953"/>
    <s v="Sky Holdings"/>
    <s v="Education"/>
    <s v="North"/>
    <s v="Premium"/>
    <s v="Marketplace"/>
    <n v="12"/>
    <n v="36"/>
    <n v="64.3"/>
    <n v="2"/>
    <n v="17"/>
    <n v="4111.24"/>
    <d v="2024-04-23T00:00:00"/>
    <n v="3.9E-2"/>
    <x v="1"/>
    <x v="0"/>
    <n v="15"/>
    <n v="0"/>
    <n v="0"/>
    <n v="0"/>
    <n v="15"/>
  </r>
  <r>
    <x v="1954"/>
    <s v="Orion Labs"/>
    <s v="Construction"/>
    <s v="West"/>
    <s v="Enterprise"/>
    <s v="Marketplace"/>
    <n v="41"/>
    <n v="36"/>
    <n v="97.2"/>
    <n v="5"/>
    <n v="5"/>
    <n v="10155.32"/>
    <d v="2025-10-05T00:00:00"/>
    <n v="7.0000000000000001E-3"/>
    <x v="1"/>
    <x v="0"/>
    <n v="0"/>
    <n v="0"/>
    <n v="0"/>
    <n v="0"/>
    <n v="0"/>
  </r>
  <r>
    <x v="1955"/>
    <s v="Pioneer Services"/>
    <s v="Energy"/>
    <s v="South"/>
    <s v="Enterprise"/>
    <s v="Inbound"/>
    <n v="16"/>
    <n v="24"/>
    <n v="78.3"/>
    <n v="3"/>
    <n v="5"/>
    <n v="9490.5499999999993"/>
    <d v="2025-05-05T00:00:00"/>
    <n v="4.4999999999999998E-2"/>
    <x v="1"/>
    <x v="0"/>
    <n v="0"/>
    <n v="0"/>
    <n v="0"/>
    <n v="0"/>
    <n v="0"/>
  </r>
  <r>
    <x v="1956"/>
    <s v="Omni Technologies"/>
    <s v="Logistics"/>
    <s v="East"/>
    <s v="Premium"/>
    <s v="Referral"/>
    <n v="12"/>
    <n v="36"/>
    <n v="77.5"/>
    <n v="8"/>
    <n v="6"/>
    <n v="3490.33"/>
    <d v="2024-06-24T00:00:00"/>
    <n v="3.9E-2"/>
    <x v="1"/>
    <x v="0"/>
    <n v="0"/>
    <n v="0"/>
    <n v="0"/>
    <n v="15"/>
    <n v="15"/>
  </r>
  <r>
    <x v="1957"/>
    <s v="Crest Manufacturing"/>
    <s v="Retail"/>
    <s v="West"/>
    <s v="Enterprise"/>
    <s v="Outbound"/>
    <n v="24"/>
    <n v="36"/>
    <n v="72.5"/>
    <n v="2"/>
    <n v="6"/>
    <n v="10168.68"/>
    <d v="2025-09-11T00:00:00"/>
    <n v="2.5999999999999999E-2"/>
    <x v="1"/>
    <x v="0"/>
    <n v="0"/>
    <n v="0"/>
    <n v="0"/>
    <n v="0"/>
    <n v="0"/>
  </r>
  <r>
    <x v="1958"/>
    <s v="Sky Labs"/>
    <s v="Logistics"/>
    <s v="West"/>
    <s v="Standard"/>
    <s v="Event"/>
    <n v="24"/>
    <n v="12"/>
    <n v="43.6"/>
    <n v="3"/>
    <n v="22"/>
    <n v="2359.17"/>
    <d v="2024-11-14T00:00:00"/>
    <n v="0.46"/>
    <x v="0"/>
    <x v="1"/>
    <n v="15"/>
    <n v="15"/>
    <n v="15"/>
    <n v="0"/>
    <n v="45"/>
  </r>
  <r>
    <x v="1959"/>
    <s v="Nova Solutions"/>
    <s v="Education"/>
    <s v="Central"/>
    <s v="Enterprise"/>
    <s v="Marketplace"/>
    <n v="33"/>
    <n v="48"/>
    <n v="59.5"/>
    <n v="9"/>
    <n v="13"/>
    <n v="8315.23"/>
    <d v="2024-08-29T00:00:00"/>
    <n v="0.05"/>
    <x v="1"/>
    <x v="0"/>
    <n v="0"/>
    <n v="0"/>
    <n v="0"/>
    <n v="15"/>
    <n v="15"/>
  </r>
  <r>
    <x v="1960"/>
    <s v="Omni Solutions"/>
    <s v="IT Services"/>
    <s v="East"/>
    <s v="Enterprise"/>
    <s v="Inbound"/>
    <n v="11"/>
    <n v="12"/>
    <n v="80.2"/>
    <n v="9"/>
    <n v="33"/>
    <n v="8353.27"/>
    <d v="2025-04-23T00:00:00"/>
    <n v="0.33300000000000002"/>
    <x v="2"/>
    <x v="0"/>
    <n v="30"/>
    <n v="0"/>
    <n v="15"/>
    <n v="15"/>
    <n v="60"/>
  </r>
  <r>
    <x v="1961"/>
    <s v="Crest Services"/>
    <s v="Retail"/>
    <s v="South"/>
    <s v="Enterprise"/>
    <s v="Partner"/>
    <n v="14"/>
    <n v="24"/>
    <n v="69.5"/>
    <n v="3"/>
    <n v="8"/>
    <n v="6836.27"/>
    <d v="2025-02-09T00:00:00"/>
    <n v="6.2E-2"/>
    <x v="1"/>
    <x v="0"/>
    <n v="0"/>
    <n v="0"/>
    <n v="0"/>
    <n v="0"/>
    <n v="0"/>
  </r>
  <r>
    <x v="1962"/>
    <s v="Green Holdings"/>
    <s v="Telecom"/>
    <s v="Central"/>
    <s v="Standard"/>
    <s v="Partner"/>
    <n v="34"/>
    <n v="6"/>
    <n v="33.799999999999997"/>
    <n v="7"/>
    <n v="16"/>
    <n v="2225.6999999999998"/>
    <d v="2024-06-20T00:00:00"/>
    <n v="0.53300000000000003"/>
    <x v="0"/>
    <x v="0"/>
    <n v="15"/>
    <n v="30"/>
    <n v="15"/>
    <n v="15"/>
    <n v="75"/>
  </r>
  <r>
    <x v="1963"/>
    <s v="Green Holdings"/>
    <s v="Healthcare"/>
    <s v="East"/>
    <s v="Basic"/>
    <s v="Partner"/>
    <n v="12"/>
    <n v="6"/>
    <n v="24.7"/>
    <n v="9"/>
    <n v="37"/>
    <n v="1821.76"/>
    <d v="2025-08-13T00:00:00"/>
    <n v="0.92300000000000004"/>
    <x v="0"/>
    <x v="1"/>
    <n v="30"/>
    <n v="30"/>
    <n v="15"/>
    <n v="15"/>
    <n v="90"/>
  </r>
  <r>
    <x v="1964"/>
    <s v="Omni Labs"/>
    <s v="Finance"/>
    <s v="South"/>
    <s v="Premium"/>
    <s v="Event"/>
    <n v="16"/>
    <n v="24"/>
    <n v="62.2"/>
    <n v="5"/>
    <n v="7"/>
    <n v="5516.37"/>
    <d v="2024-10-11T00:00:00"/>
    <n v="6.0999999999999999E-2"/>
    <x v="1"/>
    <x v="0"/>
    <n v="0"/>
    <n v="0"/>
    <n v="0"/>
    <n v="0"/>
    <n v="0"/>
  </r>
  <r>
    <x v="1965"/>
    <s v="Prime Manufacturing"/>
    <s v="Finance"/>
    <s v="North"/>
    <s v="Standard"/>
    <s v="Partner"/>
    <n v="10"/>
    <n v="24"/>
    <n v="62.7"/>
    <n v="4"/>
    <n v="6"/>
    <n v="1848.6"/>
    <d v="2025-02-20T00:00:00"/>
    <n v="8.3000000000000004E-2"/>
    <x v="1"/>
    <x v="0"/>
    <n v="0"/>
    <n v="0"/>
    <n v="0"/>
    <n v="0"/>
    <n v="0"/>
  </r>
  <r>
    <x v="1966"/>
    <s v="Nova Labs"/>
    <s v="Manufacturing"/>
    <s v="West"/>
    <s v="Enterprise"/>
    <s v="Inbound"/>
    <n v="27"/>
    <n v="24"/>
    <n v="72.8"/>
    <n v="6"/>
    <n v="4"/>
    <n v="7630.29"/>
    <d v="2024-09-24T00:00:00"/>
    <n v="0.05"/>
    <x v="1"/>
    <x v="0"/>
    <n v="0"/>
    <n v="0"/>
    <n v="0"/>
    <n v="15"/>
    <n v="15"/>
  </r>
  <r>
    <x v="1967"/>
    <s v="Quantum Healthcare"/>
    <s v="Healthcare"/>
    <s v="South"/>
    <s v="Basic"/>
    <s v="Outbound"/>
    <n v="22"/>
    <n v="12"/>
    <n v="36.1"/>
    <n v="4"/>
    <n v="27"/>
    <n v="1332.53"/>
    <d v="2025-01-13T00:00:00"/>
    <n v="0.48499999999999999"/>
    <x v="0"/>
    <x v="1"/>
    <n v="15"/>
    <n v="30"/>
    <n v="15"/>
    <n v="0"/>
    <n v="60"/>
  </r>
  <r>
    <x v="1968"/>
    <s v="Crest Services"/>
    <s v="Healthcare"/>
    <s v="West"/>
    <s v="Standard"/>
    <s v="Partner"/>
    <n v="18"/>
    <n v="24"/>
    <n v="40.200000000000003"/>
    <n v="7"/>
    <n v="8"/>
    <n v="3569.42"/>
    <d v="2024-08-27T00:00:00"/>
    <n v="0.26500000000000001"/>
    <x v="2"/>
    <x v="0"/>
    <n v="0"/>
    <n v="15"/>
    <n v="0"/>
    <n v="15"/>
    <n v="30"/>
  </r>
  <r>
    <x v="1969"/>
    <s v="Crest Enterprises"/>
    <s v="IT Services"/>
    <s v="South"/>
    <s v="Premium"/>
    <s v="Inbound"/>
    <n v="39"/>
    <n v="24"/>
    <n v="68.3"/>
    <n v="4"/>
    <n v="14"/>
    <n v="4174.46"/>
    <d v="2025-02-12T00:00:00"/>
    <n v="0.14399999999999999"/>
    <x v="1"/>
    <x v="0"/>
    <n v="0"/>
    <n v="0"/>
    <n v="0"/>
    <n v="0"/>
    <n v="0"/>
  </r>
  <r>
    <x v="1970"/>
    <s v="Orion Industries"/>
    <s v="IT Services"/>
    <s v="North"/>
    <s v="Basic"/>
    <s v="Outbound"/>
    <n v="12"/>
    <n v="6"/>
    <n v="56.8"/>
    <n v="4"/>
    <n v="9"/>
    <n v="1745.67"/>
    <d v="2024-06-23T00:00:00"/>
    <n v="0.43099999999999999"/>
    <x v="0"/>
    <x v="0"/>
    <n v="0"/>
    <n v="0"/>
    <n v="15"/>
    <n v="0"/>
    <n v="15"/>
  </r>
  <r>
    <x v="1971"/>
    <s v="Pioneer Enterprises"/>
    <s v="Telecom"/>
    <s v="East"/>
    <s v="Standard"/>
    <s v="Event"/>
    <n v="24"/>
    <n v="12"/>
    <n v="56.9"/>
    <n v="10"/>
    <n v="49"/>
    <n v="4034.85"/>
    <d v="2024-09-20T00:00:00"/>
    <n v="0.64300000000000002"/>
    <x v="0"/>
    <x v="0"/>
    <n v="30"/>
    <n v="0"/>
    <n v="15"/>
    <n v="15"/>
    <n v="60"/>
  </r>
  <r>
    <x v="1972"/>
    <s v="Vertex Logistics"/>
    <s v="Manufacturing"/>
    <s v="North"/>
    <s v="Standard"/>
    <s v="Partner"/>
    <n v="25"/>
    <n v="24"/>
    <n v="32.9"/>
    <n v="8"/>
    <n v="7"/>
    <n v="1707.85"/>
    <d v="2024-07-31T00:00:00"/>
    <n v="0.28599999999999998"/>
    <x v="2"/>
    <x v="0"/>
    <n v="0"/>
    <n v="30"/>
    <n v="0"/>
    <n v="15"/>
    <n v="45"/>
  </r>
  <r>
    <x v="1973"/>
    <s v="Crest Logistics"/>
    <s v="Finance"/>
    <s v="South"/>
    <s v="Premium"/>
    <s v="Marketplace"/>
    <n v="25"/>
    <n v="36"/>
    <n v="51"/>
    <n v="6"/>
    <n v="23"/>
    <n v="4614.2299999999996"/>
    <d v="2024-11-16T00:00:00"/>
    <n v="0.14399999999999999"/>
    <x v="1"/>
    <x v="0"/>
    <n v="15"/>
    <n v="15"/>
    <n v="0"/>
    <n v="15"/>
    <n v="45"/>
  </r>
  <r>
    <x v="1974"/>
    <s v="Vertex Services"/>
    <s v="Manufacturing"/>
    <s v="East"/>
    <s v="Basic"/>
    <s v="Referral"/>
    <n v="20"/>
    <n v="6"/>
    <n v="43.1"/>
    <n v="5"/>
    <n v="17"/>
    <n v="1036.1199999999999"/>
    <d v="2025-10-25T00:00:00"/>
    <n v="0.51100000000000001"/>
    <x v="0"/>
    <x v="1"/>
    <n v="15"/>
    <n v="15"/>
    <n v="15"/>
    <n v="0"/>
    <n v="45"/>
  </r>
  <r>
    <x v="1975"/>
    <s v="Green Enterprises"/>
    <s v="Construction"/>
    <s v="South"/>
    <s v="Enterprise"/>
    <s v="Inbound"/>
    <n v="12"/>
    <n v="48"/>
    <n v="66.3"/>
    <n v="8"/>
    <n v="15"/>
    <n v="10025.700000000001"/>
    <d v="2025-02-22T00:00:00"/>
    <n v="7.0999999999999994E-2"/>
    <x v="1"/>
    <x v="0"/>
    <n v="0"/>
    <n v="0"/>
    <n v="0"/>
    <n v="15"/>
    <n v="15"/>
  </r>
  <r>
    <x v="1976"/>
    <s v="Pioneer Industries"/>
    <s v="Manufacturing"/>
    <s v="West"/>
    <s v="Standard"/>
    <s v="Outbound"/>
    <n v="40"/>
    <n v="6"/>
    <n v="50.1"/>
    <n v="8"/>
    <n v="31"/>
    <n v="2811.61"/>
    <d v="2025-01-01T00:00:00"/>
    <n v="0.438"/>
    <x v="0"/>
    <x v="1"/>
    <n v="30"/>
    <n v="15"/>
    <n v="15"/>
    <n v="15"/>
    <n v="75"/>
  </r>
  <r>
    <x v="1977"/>
    <s v="Vertex Networks"/>
    <s v="Retail"/>
    <s v="West"/>
    <s v="Enterprise"/>
    <s v="Marketplace"/>
    <n v="34"/>
    <n v="24"/>
    <n v="64.599999999999994"/>
    <n v="4"/>
    <n v="24"/>
    <n v="7025.82"/>
    <d v="2025-04-19T00:00:00"/>
    <n v="7.6999999999999999E-2"/>
    <x v="1"/>
    <x v="0"/>
    <n v="15"/>
    <n v="0"/>
    <n v="0"/>
    <n v="0"/>
    <n v="15"/>
  </r>
  <r>
    <x v="1978"/>
    <s v="Green Solutions"/>
    <s v="Telecom"/>
    <s v="West"/>
    <s v="Standard"/>
    <s v="Referral"/>
    <n v="53"/>
    <n v="24"/>
    <n v="61"/>
    <n v="10"/>
    <n v="9"/>
    <n v="2007.58"/>
    <d v="2025-09-21T00:00:00"/>
    <n v="0.104"/>
    <x v="1"/>
    <x v="0"/>
    <n v="0"/>
    <n v="0"/>
    <n v="0"/>
    <n v="15"/>
    <n v="15"/>
  </r>
  <r>
    <x v="1979"/>
    <s v="Vertex Networks"/>
    <s v="Telecom"/>
    <s v="North"/>
    <s v="Standard"/>
    <s v="Inbound"/>
    <n v="7"/>
    <n v="6"/>
    <n v="51.4"/>
    <n v="7"/>
    <n v="17"/>
    <n v="2293.16"/>
    <d v="2024-09-30T00:00:00"/>
    <n v="0.60199999999999998"/>
    <x v="0"/>
    <x v="0"/>
    <n v="15"/>
    <n v="15"/>
    <n v="15"/>
    <n v="15"/>
    <n v="60"/>
  </r>
  <r>
    <x v="1980"/>
    <s v="Pioneer Healthcare"/>
    <s v="Manufacturing"/>
    <s v="North"/>
    <s v="Basic"/>
    <s v="Partner"/>
    <n v="6"/>
    <n v="3"/>
    <n v="33.799999999999997"/>
    <n v="4"/>
    <n v="10"/>
    <n v="968.91"/>
    <d v="2025-10-08T00:00:00"/>
    <n v="0.70599999999999996"/>
    <x v="0"/>
    <x v="1"/>
    <n v="0"/>
    <n v="30"/>
    <n v="25"/>
    <n v="0"/>
    <n v="55"/>
  </r>
  <r>
    <x v="1981"/>
    <s v="Nova Logistics"/>
    <s v="Telecom"/>
    <s v="East"/>
    <s v="Basic"/>
    <s v="Outbound"/>
    <n v="10"/>
    <n v="6"/>
    <n v="29.8"/>
    <n v="8"/>
    <n v="43"/>
    <n v="1165.74"/>
    <d v="2024-08-27T00:00:00"/>
    <n v="0.85599999999999998"/>
    <x v="0"/>
    <x v="0"/>
    <n v="30"/>
    <n v="30"/>
    <n v="15"/>
    <n v="15"/>
    <n v="90"/>
  </r>
  <r>
    <x v="1982"/>
    <s v="Apex Holdings"/>
    <s v="Retail"/>
    <s v="Central"/>
    <s v="Standard"/>
    <s v="Marketplace"/>
    <n v="13"/>
    <n v="12"/>
    <n v="61.1"/>
    <n v="10"/>
    <n v="1"/>
    <n v="1951.95"/>
    <d v="2025-11-06T00:00:00"/>
    <n v="0.187"/>
    <x v="2"/>
    <x v="0"/>
    <n v="0"/>
    <n v="0"/>
    <n v="15"/>
    <n v="15"/>
    <n v="30"/>
  </r>
  <r>
    <x v="1983"/>
    <s v="Blue Systems"/>
    <s v="Retail"/>
    <s v="West"/>
    <s v="Basic"/>
    <s v="Event"/>
    <n v="17"/>
    <n v="6"/>
    <n v="32.299999999999997"/>
    <n v="8"/>
    <n v="17"/>
    <n v="1324.98"/>
    <d v="2025-10-27T00:00:00"/>
    <n v="0.78700000000000003"/>
    <x v="0"/>
    <x v="0"/>
    <n v="15"/>
    <n v="30"/>
    <n v="15"/>
    <n v="15"/>
    <n v="75"/>
  </r>
  <r>
    <x v="1984"/>
    <s v="Green Healthcare"/>
    <s v="IT Services"/>
    <s v="West"/>
    <s v="Standard"/>
    <s v="Outbound"/>
    <n v="45"/>
    <n v="12"/>
    <n v="63.3"/>
    <n v="6"/>
    <n v="14"/>
    <n v="2166.6999999999998"/>
    <d v="2025-05-03T00:00:00"/>
    <n v="9.1999999999999998E-2"/>
    <x v="1"/>
    <x v="0"/>
    <n v="0"/>
    <n v="0"/>
    <n v="15"/>
    <n v="15"/>
    <n v="30"/>
  </r>
  <r>
    <x v="1985"/>
    <s v="Green Holdings"/>
    <s v="IT Services"/>
    <s v="South"/>
    <s v="Premium"/>
    <s v="Referral"/>
    <n v="26"/>
    <n v="36"/>
    <n v="53.7"/>
    <n v="4"/>
    <n v="6"/>
    <n v="4930.09"/>
    <d v="2024-11-13T00:00:00"/>
    <n v="0.05"/>
    <x v="1"/>
    <x v="0"/>
    <n v="0"/>
    <n v="15"/>
    <n v="0"/>
    <n v="0"/>
    <n v="15"/>
  </r>
  <r>
    <x v="1986"/>
    <s v="Quantum Manufacturing"/>
    <s v="Education"/>
    <s v="South"/>
    <s v="Standard"/>
    <s v="Outbound"/>
    <n v="30"/>
    <n v="24"/>
    <n v="68.8"/>
    <n v="5"/>
    <n v="35"/>
    <n v="1671.03"/>
    <d v="2024-12-25T00:00:00"/>
    <n v="0.16500000000000001"/>
    <x v="1"/>
    <x v="0"/>
    <n v="30"/>
    <n v="0"/>
    <n v="0"/>
    <n v="0"/>
    <n v="30"/>
  </r>
  <r>
    <x v="1987"/>
    <s v="Omni Networks"/>
    <s v="Retail"/>
    <s v="South"/>
    <s v="Basic"/>
    <s v="Outbound"/>
    <n v="25"/>
    <n v="6"/>
    <n v="50.3"/>
    <n v="5"/>
    <n v="2"/>
    <n v="862.53"/>
    <d v="2025-10-12T00:00:00"/>
    <n v="0.34"/>
    <x v="2"/>
    <x v="0"/>
    <n v="0"/>
    <n v="15"/>
    <n v="15"/>
    <n v="0"/>
    <n v="30"/>
  </r>
  <r>
    <x v="1988"/>
    <s v="Nova Industries"/>
    <s v="Retail"/>
    <s v="North"/>
    <s v="Premium"/>
    <s v="Event"/>
    <n v="47"/>
    <n v="24"/>
    <n v="39.1"/>
    <n v="8"/>
    <n v="8"/>
    <n v="3637.33"/>
    <d v="2024-04-27T00:00:00"/>
    <n v="0.21"/>
    <x v="2"/>
    <x v="0"/>
    <n v="0"/>
    <n v="30"/>
    <n v="0"/>
    <n v="15"/>
    <n v="45"/>
  </r>
  <r>
    <x v="1989"/>
    <s v="Crest Solutions"/>
    <s v="Education"/>
    <s v="North"/>
    <s v="Enterprise"/>
    <s v="Marketplace"/>
    <n v="28"/>
    <n v="36"/>
    <n v="60.4"/>
    <n v="6"/>
    <n v="9"/>
    <n v="5805.39"/>
    <d v="2025-09-23T00:00:00"/>
    <n v="9.0999999999999998E-2"/>
    <x v="1"/>
    <x v="0"/>
    <n v="0"/>
    <n v="0"/>
    <n v="0"/>
    <n v="15"/>
    <n v="15"/>
  </r>
  <r>
    <x v="1990"/>
    <s v="Apex Enterprises"/>
    <s v="Education"/>
    <s v="Central"/>
    <s v="Basic"/>
    <s v="Referral"/>
    <n v="22"/>
    <n v="6"/>
    <n v="38.700000000000003"/>
    <n v="4"/>
    <n v="38"/>
    <n v="776.41"/>
    <d v="2024-06-03T00:00:00"/>
    <n v="0.74299999999999999"/>
    <x v="0"/>
    <x v="1"/>
    <n v="30"/>
    <n v="30"/>
    <n v="15"/>
    <n v="0"/>
    <n v="75"/>
  </r>
  <r>
    <x v="1991"/>
    <s v="Vertex Industries"/>
    <s v="IT Services"/>
    <s v="South"/>
    <s v="Basic"/>
    <s v="Inbound"/>
    <n v="10"/>
    <n v="6"/>
    <n v="25.2"/>
    <n v="10"/>
    <n v="68"/>
    <n v="1149.3800000000001"/>
    <d v="2025-10-14T00:00:00"/>
    <n v="0.96799999999999997"/>
    <x v="0"/>
    <x v="1"/>
    <n v="30"/>
    <n v="30"/>
    <n v="15"/>
    <n v="15"/>
    <n v="90"/>
  </r>
  <r>
    <x v="1992"/>
    <s v="Apex Technologies"/>
    <s v="Finance"/>
    <s v="South"/>
    <s v="Enterprise"/>
    <s v="Inbound"/>
    <n v="34"/>
    <n v="24"/>
    <n v="74.400000000000006"/>
    <n v="8"/>
    <n v="23"/>
    <n v="14084.66"/>
    <d v="2025-12-15T00:00:00"/>
    <n v="5.6000000000000001E-2"/>
    <x v="1"/>
    <x v="0"/>
    <n v="15"/>
    <n v="0"/>
    <n v="0"/>
    <n v="15"/>
    <n v="30"/>
  </r>
  <r>
    <x v="1993"/>
    <s v="Quantum Enterprises"/>
    <s v="IT Services"/>
    <s v="North"/>
    <s v="Basic"/>
    <s v="Referral"/>
    <n v="15"/>
    <n v="6"/>
    <n v="46.1"/>
    <n v="9"/>
    <n v="21"/>
    <n v="1208.99"/>
    <d v="2025-03-07T00:00:00"/>
    <n v="0.69299999999999995"/>
    <x v="0"/>
    <x v="1"/>
    <n v="15"/>
    <n v="15"/>
    <n v="15"/>
    <n v="15"/>
    <n v="60"/>
  </r>
  <r>
    <x v="1994"/>
    <s v="Pioneer Services"/>
    <s v="Education"/>
    <s v="Central"/>
    <s v="Enterprise"/>
    <s v="Outbound"/>
    <n v="33"/>
    <n v="24"/>
    <n v="67.8"/>
    <n v="4"/>
    <n v="37"/>
    <n v="7538.57"/>
    <d v="2025-08-29T00:00:00"/>
    <n v="0.108"/>
    <x v="1"/>
    <x v="0"/>
    <n v="30"/>
    <n v="0"/>
    <n v="0"/>
    <n v="0"/>
    <n v="30"/>
  </r>
  <r>
    <x v="1995"/>
    <s v="Quantum Technologies"/>
    <s v="Logistics"/>
    <s v="East"/>
    <s v="Basic"/>
    <s v="Outbound"/>
    <n v="31"/>
    <n v="6"/>
    <n v="44.5"/>
    <n v="7"/>
    <n v="8"/>
    <n v="1006.77"/>
    <d v="2024-07-23T00:00:00"/>
    <n v="0.52"/>
    <x v="0"/>
    <x v="0"/>
    <n v="0"/>
    <n v="15"/>
    <n v="15"/>
    <n v="15"/>
    <n v="45"/>
  </r>
  <r>
    <x v="1996"/>
    <s v="Green Services"/>
    <s v="Construction"/>
    <s v="West"/>
    <s v="Enterprise"/>
    <s v="Inbound"/>
    <n v="12"/>
    <n v="36"/>
    <n v="60.7"/>
    <n v="1"/>
    <n v="20"/>
    <n v="8745.56"/>
    <d v="2025-09-12T00:00:00"/>
    <n v="5.8000000000000003E-2"/>
    <x v="1"/>
    <x v="0"/>
    <n v="15"/>
    <n v="0"/>
    <n v="0"/>
    <n v="0"/>
    <n v="15"/>
  </r>
  <r>
    <x v="1997"/>
    <s v="Green Solutions"/>
    <s v="IT Services"/>
    <s v="Central"/>
    <s v="Standard"/>
    <s v="Partner"/>
    <n v="7"/>
    <n v="12"/>
    <n v="29.1"/>
    <n v="6"/>
    <n v="8"/>
    <n v="1900.39"/>
    <d v="2025-07-24T00:00:00"/>
    <n v="0.58699999999999997"/>
    <x v="0"/>
    <x v="1"/>
    <n v="0"/>
    <n v="30"/>
    <n v="15"/>
    <n v="15"/>
    <n v="60"/>
  </r>
  <r>
    <x v="1998"/>
    <s v="Pioneer Logistics"/>
    <s v="IT Services"/>
    <s v="South"/>
    <s v="Enterprise"/>
    <s v="Partner"/>
    <n v="32"/>
    <n v="36"/>
    <n v="89.8"/>
    <n v="4"/>
    <n v="13"/>
    <n v="11709.77"/>
    <d v="2024-05-20T00:00:00"/>
    <n v="7.0000000000000001E-3"/>
    <x v="1"/>
    <x v="0"/>
    <n v="0"/>
    <n v="0"/>
    <n v="0"/>
    <n v="0"/>
    <n v="0"/>
  </r>
  <r>
    <x v="1999"/>
    <s v="Quantum Healthcare"/>
    <s v="Manufacturing"/>
    <s v="East"/>
    <s v="Standard"/>
    <s v="Referral"/>
    <n v="29"/>
    <n v="12"/>
    <n v="62.7"/>
    <n v="9"/>
    <n v="25"/>
    <n v="3016.91"/>
    <d v="2025-02-28T00:00:00"/>
    <n v="0.35099999999999998"/>
    <x v="0"/>
    <x v="0"/>
    <n v="15"/>
    <n v="0"/>
    <n v="15"/>
    <n v="15"/>
    <n v="45"/>
  </r>
  <r>
    <x v="2000"/>
    <s v="Omni Enterprises"/>
    <s v="Manufacturing"/>
    <s v="North"/>
    <s v="Premium"/>
    <s v="Event"/>
    <n v="6"/>
    <n v="24"/>
    <n v="93"/>
    <n v="5"/>
    <n v="17"/>
    <n v="3955.85"/>
    <d v="2025-09-08T00:00:00"/>
    <n v="4.2999999999999997E-2"/>
    <x v="1"/>
    <x v="0"/>
    <n v="15"/>
    <n v="0"/>
    <n v="0"/>
    <n v="0"/>
    <n v="15"/>
  </r>
  <r>
    <x v="2001"/>
    <s v="Nova Enterprises"/>
    <s v="Manufacturing"/>
    <s v="North"/>
    <s v="Basic"/>
    <s v="Partner"/>
    <n v="10"/>
    <n v="3"/>
    <n v="9.5"/>
    <n v="10"/>
    <n v="11"/>
    <n v="1836.84"/>
    <d v="2024-05-04T00:00:00"/>
    <n v="0.89400000000000002"/>
    <x v="0"/>
    <x v="1"/>
    <n v="0"/>
    <n v="30"/>
    <n v="25"/>
    <n v="15"/>
    <n v="70"/>
  </r>
  <r>
    <x v="2002"/>
    <s v="Nova Logistics"/>
    <s v="Energy"/>
    <s v="West"/>
    <s v="Standard"/>
    <s v="Event"/>
    <n v="7"/>
    <n v="12"/>
    <n v="58"/>
    <n v="1"/>
    <n v="5"/>
    <n v="3079.27"/>
    <d v="2025-06-21T00:00:00"/>
    <n v="0.159"/>
    <x v="1"/>
    <x v="1"/>
    <n v="0"/>
    <n v="0"/>
    <n v="15"/>
    <n v="0"/>
    <n v="15"/>
  </r>
  <r>
    <x v="2003"/>
    <s v="Vertex Systems"/>
    <s v="Manufacturing"/>
    <s v="West"/>
    <s v="Premium"/>
    <s v="Inbound"/>
    <n v="24"/>
    <n v="24"/>
    <n v="39.4"/>
    <n v="8"/>
    <n v="20"/>
    <n v="7330.9"/>
    <d v="2025-10-03T00:00:00"/>
    <n v="0.35699999999999998"/>
    <x v="0"/>
    <x v="1"/>
    <n v="15"/>
    <n v="30"/>
    <n v="0"/>
    <n v="15"/>
    <n v="60"/>
  </r>
  <r>
    <x v="2004"/>
    <s v="Quantum Holdings"/>
    <s v="Manufacturing"/>
    <s v="South"/>
    <s v="Standard"/>
    <s v="Event"/>
    <n v="21"/>
    <n v="12"/>
    <n v="72.099999999999994"/>
    <n v="5"/>
    <n v="12"/>
    <n v="2912.34"/>
    <d v="2024-11-07T00:00:00"/>
    <n v="0.14299999999999999"/>
    <x v="1"/>
    <x v="0"/>
    <n v="0"/>
    <n v="0"/>
    <n v="15"/>
    <n v="0"/>
    <n v="15"/>
  </r>
  <r>
    <x v="2005"/>
    <s v="Green Healthcare"/>
    <s v="Education"/>
    <s v="South"/>
    <s v="Enterprise"/>
    <s v="Event"/>
    <n v="37"/>
    <n v="24"/>
    <n v="75.900000000000006"/>
    <n v="4"/>
    <n v="21"/>
    <n v="5330.74"/>
    <d v="2024-12-01T00:00:00"/>
    <n v="6.6000000000000003E-2"/>
    <x v="1"/>
    <x v="0"/>
    <n v="15"/>
    <n v="0"/>
    <n v="0"/>
    <n v="0"/>
    <n v="15"/>
  </r>
  <r>
    <x v="2006"/>
    <s v="Pioneer Manufacturing"/>
    <s v="Retail"/>
    <s v="East"/>
    <s v="Standard"/>
    <s v="Inbound"/>
    <n v="5"/>
    <n v="12"/>
    <n v="38.6"/>
    <n v="4"/>
    <n v="28"/>
    <n v="1942.34"/>
    <d v="2024-09-14T00:00:00"/>
    <n v="0.6"/>
    <x v="0"/>
    <x v="0"/>
    <n v="15"/>
    <n v="30"/>
    <n v="15"/>
    <n v="0"/>
    <n v="60"/>
  </r>
  <r>
    <x v="2007"/>
    <s v="Pioneer Manufacturing"/>
    <s v="Education"/>
    <s v="North"/>
    <s v="Enterprise"/>
    <s v="Inbound"/>
    <n v="14"/>
    <n v="48"/>
    <n v="79.400000000000006"/>
    <n v="2"/>
    <n v="37"/>
    <n v="8273.99"/>
    <d v="2024-07-12T00:00:00"/>
    <n v="2.9000000000000001E-2"/>
    <x v="1"/>
    <x v="1"/>
    <n v="30"/>
    <n v="0"/>
    <n v="0"/>
    <n v="0"/>
    <n v="30"/>
  </r>
  <r>
    <x v="2008"/>
    <s v="Nova Enterprises"/>
    <s v="IT Services"/>
    <s v="South"/>
    <s v="Standard"/>
    <s v="Marketplace"/>
    <n v="23"/>
    <n v="12"/>
    <n v="49.4"/>
    <n v="9"/>
    <n v="7"/>
    <n v="1819.49"/>
    <d v="2026-01-26T00:00:00"/>
    <n v="0.29599999999999999"/>
    <x v="2"/>
    <x v="1"/>
    <n v="0"/>
    <n v="15"/>
    <n v="15"/>
    <n v="15"/>
    <n v="45"/>
  </r>
  <r>
    <x v="2009"/>
    <s v="Orion Technologies"/>
    <s v="Retail"/>
    <s v="North"/>
    <s v="Enterprise"/>
    <s v="Partner"/>
    <n v="16"/>
    <n v="36"/>
    <n v="75.599999999999994"/>
    <n v="5"/>
    <n v="8"/>
    <n v="7470.56"/>
    <d v="2025-07-24T00:00:00"/>
    <n v="3.5999999999999997E-2"/>
    <x v="1"/>
    <x v="0"/>
    <n v="0"/>
    <n v="0"/>
    <n v="0"/>
    <n v="0"/>
    <n v="0"/>
  </r>
  <r>
    <x v="2010"/>
    <s v="Orion Labs"/>
    <s v="IT Services"/>
    <s v="South"/>
    <s v="Enterprise"/>
    <s v="Marketplace"/>
    <n v="35"/>
    <n v="48"/>
    <n v="80.5"/>
    <n v="4"/>
    <n v="17"/>
    <n v="4025.65"/>
    <d v="2024-04-05T00:00:00"/>
    <n v="1.2999999999999999E-2"/>
    <x v="1"/>
    <x v="0"/>
    <n v="15"/>
    <n v="0"/>
    <n v="0"/>
    <n v="0"/>
    <n v="15"/>
  </r>
  <r>
    <x v="2011"/>
    <s v="Apex Labs"/>
    <s v="IT Services"/>
    <s v="West"/>
    <s v="Standard"/>
    <s v="Partner"/>
    <n v="11"/>
    <n v="12"/>
    <n v="76.900000000000006"/>
    <n v="6"/>
    <n v="48"/>
    <n v="3339.65"/>
    <d v="2026-01-04T00:00:00"/>
    <n v="0.32900000000000001"/>
    <x v="2"/>
    <x v="0"/>
    <n v="30"/>
    <n v="0"/>
    <n v="15"/>
    <n v="15"/>
    <n v="60"/>
  </r>
  <r>
    <x v="2012"/>
    <s v="Nova Technologies"/>
    <s v="Energy"/>
    <s v="South"/>
    <s v="Enterprise"/>
    <s v="Inbound"/>
    <n v="18"/>
    <n v="36"/>
    <n v="92.8"/>
    <n v="4"/>
    <n v="4"/>
    <n v="8161.6"/>
    <d v="2024-05-21T00:00:00"/>
    <n v="1.2999999999999999E-2"/>
    <x v="1"/>
    <x v="0"/>
    <n v="0"/>
    <n v="0"/>
    <n v="0"/>
    <n v="0"/>
    <n v="0"/>
  </r>
  <r>
    <x v="2013"/>
    <s v="Nova Networks"/>
    <s v="IT Services"/>
    <s v="North"/>
    <s v="Enterprise"/>
    <s v="Referral"/>
    <n v="25"/>
    <n v="12"/>
    <n v="70.8"/>
    <n v="9"/>
    <n v="12"/>
    <n v="8397.52"/>
    <d v="2026-01-01T00:00:00"/>
    <n v="0.20300000000000001"/>
    <x v="2"/>
    <x v="0"/>
    <n v="0"/>
    <n v="0"/>
    <n v="15"/>
    <n v="15"/>
    <n v="30"/>
  </r>
  <r>
    <x v="2014"/>
    <s v="Crest Healthcare"/>
    <s v="Finance"/>
    <s v="East"/>
    <s v="Basic"/>
    <s v="Outbound"/>
    <n v="17"/>
    <n v="6"/>
    <n v="51.7"/>
    <n v="7"/>
    <n v="33"/>
    <n v="1372.9"/>
    <d v="2025-01-21T00:00:00"/>
    <n v="0.66300000000000003"/>
    <x v="0"/>
    <x v="0"/>
    <n v="30"/>
    <n v="15"/>
    <n v="15"/>
    <n v="15"/>
    <n v="75"/>
  </r>
  <r>
    <x v="2015"/>
    <s v="Apex Enterprises"/>
    <s v="Retail"/>
    <s v="Central"/>
    <s v="Premium"/>
    <s v="Marketplace"/>
    <n v="26"/>
    <n v="24"/>
    <n v="66.3"/>
    <n v="4"/>
    <n v="8"/>
    <n v="3240.67"/>
    <d v="2025-02-15T00:00:00"/>
    <n v="3.5999999999999997E-2"/>
    <x v="1"/>
    <x v="0"/>
    <n v="0"/>
    <n v="0"/>
    <n v="0"/>
    <n v="0"/>
    <n v="0"/>
  </r>
  <r>
    <x v="2016"/>
    <s v="Pioneer Services"/>
    <s v="Healthcare"/>
    <s v="South"/>
    <s v="Basic"/>
    <s v="Outbound"/>
    <n v="27"/>
    <n v="12"/>
    <n v="20"/>
    <n v="13"/>
    <n v="10"/>
    <n v="958.06"/>
    <d v="2025-03-27T00:00:00"/>
    <n v="0.86499999999999999"/>
    <x v="0"/>
    <x v="1"/>
    <n v="0"/>
    <n v="30"/>
    <n v="15"/>
    <n v="30"/>
    <n v="75"/>
  </r>
  <r>
    <x v="2017"/>
    <s v="Pioneer Services"/>
    <s v="Energy"/>
    <s v="North"/>
    <s v="Enterprise"/>
    <s v="Referral"/>
    <n v="5"/>
    <n v="24"/>
    <n v="62.6"/>
    <n v="10"/>
    <n v="36"/>
    <n v="8758.14"/>
    <d v="2024-05-05T00:00:00"/>
    <n v="0.33600000000000002"/>
    <x v="2"/>
    <x v="0"/>
    <n v="30"/>
    <n v="0"/>
    <n v="0"/>
    <n v="15"/>
    <n v="45"/>
  </r>
  <r>
    <x v="2018"/>
    <s v="Omni Solutions"/>
    <s v="IT Services"/>
    <s v="South"/>
    <s v="Basic"/>
    <s v="Partner"/>
    <n v="31"/>
    <n v="12"/>
    <n v="69"/>
    <n v="2"/>
    <n v="34"/>
    <n v="1190.3800000000001"/>
    <d v="2025-06-26T00:00:00"/>
    <n v="0.25"/>
    <x v="2"/>
    <x v="0"/>
    <n v="30"/>
    <n v="0"/>
    <n v="15"/>
    <n v="0"/>
    <n v="45"/>
  </r>
  <r>
    <x v="2019"/>
    <s v="Apex Services"/>
    <s v="Logistics"/>
    <s v="West"/>
    <s v="Basic"/>
    <s v="Partner"/>
    <n v="13"/>
    <n v="6"/>
    <n v="42.3"/>
    <n v="3"/>
    <n v="11"/>
    <n v="931.97"/>
    <d v="2025-06-18T00:00:00"/>
    <n v="0.49"/>
    <x v="0"/>
    <x v="0"/>
    <n v="0"/>
    <n v="15"/>
    <n v="15"/>
    <n v="0"/>
    <n v="30"/>
  </r>
  <r>
    <x v="2020"/>
    <s v="Omni Services"/>
    <s v="Construction"/>
    <s v="East"/>
    <s v="Standard"/>
    <s v="Outbound"/>
    <n v="11"/>
    <n v="12"/>
    <n v="59"/>
    <n v="3"/>
    <n v="8"/>
    <n v="3476.16"/>
    <d v="2025-04-23T00:00:00"/>
    <n v="0.223"/>
    <x v="2"/>
    <x v="0"/>
    <n v="0"/>
    <n v="0"/>
    <n v="15"/>
    <n v="0"/>
    <n v="15"/>
  </r>
  <r>
    <x v="2021"/>
    <s v="Apex Systems"/>
    <s v="Finance"/>
    <s v="West"/>
    <s v="Premium"/>
    <s v="Outbound"/>
    <n v="4"/>
    <n v="24"/>
    <n v="63.5"/>
    <n v="9"/>
    <n v="52"/>
    <n v="4572.88"/>
    <d v="2025-12-06T00:00:00"/>
    <n v="0.38700000000000001"/>
    <x v="0"/>
    <x v="0"/>
    <n v="30"/>
    <n v="0"/>
    <n v="0"/>
    <n v="15"/>
    <n v="45"/>
  </r>
  <r>
    <x v="2022"/>
    <s v="Sky Holdings"/>
    <s v="Energy"/>
    <s v="Central"/>
    <s v="Enterprise"/>
    <s v="Inbound"/>
    <n v="5"/>
    <n v="24"/>
    <n v="64.5"/>
    <n v="5"/>
    <n v="24"/>
    <n v="7781.51"/>
    <d v="2025-02-10T00:00:00"/>
    <n v="0.32"/>
    <x v="2"/>
    <x v="0"/>
    <n v="15"/>
    <n v="0"/>
    <n v="0"/>
    <n v="0"/>
    <n v="15"/>
  </r>
  <r>
    <x v="2023"/>
    <s v="Quantum Logistics"/>
    <s v="IT Services"/>
    <s v="West"/>
    <s v="Enterprise"/>
    <s v="Referral"/>
    <n v="37"/>
    <n v="36"/>
    <n v="78.3"/>
    <n v="0"/>
    <n v="5"/>
    <n v="8704.06"/>
    <d v="2025-07-29T00:00:00"/>
    <n v="8.0000000000000002E-3"/>
    <x v="1"/>
    <x v="0"/>
    <n v="0"/>
    <n v="0"/>
    <n v="0"/>
    <n v="0"/>
    <n v="0"/>
  </r>
  <r>
    <x v="2024"/>
    <s v="Orion Enterprises"/>
    <s v="Retail"/>
    <s v="East"/>
    <s v="Standard"/>
    <s v="Partner"/>
    <n v="43"/>
    <n v="12"/>
    <n v="46.8"/>
    <n v="2"/>
    <n v="65"/>
    <n v="2227.39"/>
    <d v="2024-10-31T00:00:00"/>
    <n v="0.73199999999999998"/>
    <x v="0"/>
    <x v="1"/>
    <n v="30"/>
    <n v="15"/>
    <n v="15"/>
    <n v="0"/>
    <n v="60"/>
  </r>
  <r>
    <x v="2025"/>
    <s v="Omni Holdings"/>
    <s v="Manufacturing"/>
    <s v="East"/>
    <s v="Basic"/>
    <s v="Outbound"/>
    <n v="20"/>
    <n v="3"/>
    <n v="18.100000000000001"/>
    <n v="6"/>
    <n v="43"/>
    <n v="1164.69"/>
    <d v="2026-01-01T00:00:00"/>
    <n v="0.93200000000000005"/>
    <x v="0"/>
    <x v="1"/>
    <n v="30"/>
    <n v="30"/>
    <n v="25"/>
    <n v="15"/>
    <n v="100"/>
  </r>
  <r>
    <x v="2026"/>
    <s v="Omni Services"/>
    <s v="Education"/>
    <s v="North"/>
    <s v="Premium"/>
    <s v="Event"/>
    <n v="9"/>
    <n v="24"/>
    <n v="48"/>
    <n v="11"/>
    <n v="21"/>
    <n v="2426.0500000000002"/>
    <d v="2026-01-07T00:00:00"/>
    <n v="0.40100000000000002"/>
    <x v="0"/>
    <x v="0"/>
    <n v="15"/>
    <n v="15"/>
    <n v="0"/>
    <n v="30"/>
    <n v="60"/>
  </r>
  <r>
    <x v="2027"/>
    <s v="Prime Services"/>
    <s v="Construction"/>
    <s v="Central"/>
    <s v="Premium"/>
    <s v="Event"/>
    <n v="38"/>
    <n v="24"/>
    <n v="67.5"/>
    <n v="9"/>
    <n v="32"/>
    <n v="5107.8"/>
    <d v="2025-02-12T00:00:00"/>
    <n v="0.155"/>
    <x v="1"/>
    <x v="0"/>
    <n v="30"/>
    <n v="0"/>
    <n v="0"/>
    <n v="15"/>
    <n v="45"/>
  </r>
  <r>
    <x v="2028"/>
    <s v="Nova Industries"/>
    <s v="Manufacturing"/>
    <s v="South"/>
    <s v="Standard"/>
    <s v="Partner"/>
    <n v="3"/>
    <n v="12"/>
    <n v="46.4"/>
    <n v="3"/>
    <n v="67"/>
    <n v="1954.93"/>
    <d v="2025-08-17T00:00:00"/>
    <n v="0.79900000000000004"/>
    <x v="0"/>
    <x v="1"/>
    <n v="30"/>
    <n v="15"/>
    <n v="15"/>
    <n v="0"/>
    <n v="60"/>
  </r>
  <r>
    <x v="2029"/>
    <s v="Blue Technologies"/>
    <s v="Logistics"/>
    <s v="North"/>
    <s v="Standard"/>
    <s v="Outbound"/>
    <n v="18"/>
    <n v="24"/>
    <n v="53.3"/>
    <n v="12"/>
    <n v="21"/>
    <n v="3390.95"/>
    <d v="2024-08-15T00:00:00"/>
    <n v="0.39300000000000002"/>
    <x v="0"/>
    <x v="0"/>
    <n v="15"/>
    <n v="15"/>
    <n v="0"/>
    <n v="30"/>
    <n v="60"/>
  </r>
  <r>
    <x v="2030"/>
    <s v="Prime Logistics"/>
    <s v="Manufacturing"/>
    <s v="West"/>
    <s v="Standard"/>
    <s v="Inbound"/>
    <n v="30"/>
    <n v="6"/>
    <n v="53.8"/>
    <n v="6"/>
    <n v="6"/>
    <n v="1816.44"/>
    <d v="2025-06-10T00:00:00"/>
    <n v="0.125"/>
    <x v="1"/>
    <x v="0"/>
    <n v="0"/>
    <n v="15"/>
    <n v="15"/>
    <n v="15"/>
    <n v="45"/>
  </r>
  <r>
    <x v="2031"/>
    <s v="Nova Enterprises"/>
    <s v="Finance"/>
    <s v="South"/>
    <s v="Standard"/>
    <s v="Inbound"/>
    <n v="12"/>
    <n v="12"/>
    <n v="57.8"/>
    <n v="8"/>
    <n v="18"/>
    <n v="3474.87"/>
    <d v="2024-04-29T00:00:00"/>
    <n v="0.31"/>
    <x v="2"/>
    <x v="0"/>
    <n v="15"/>
    <n v="0"/>
    <n v="15"/>
    <n v="15"/>
    <n v="45"/>
  </r>
  <r>
    <x v="2032"/>
    <s v="Orion Healthcare"/>
    <s v="Retail"/>
    <s v="East"/>
    <s v="Premium"/>
    <s v="Outbound"/>
    <n v="6"/>
    <n v="24"/>
    <n v="75.8"/>
    <n v="9"/>
    <n v="23"/>
    <n v="5016.08"/>
    <d v="2025-11-17T00:00:00"/>
    <n v="0.16400000000000001"/>
    <x v="1"/>
    <x v="0"/>
    <n v="15"/>
    <n v="0"/>
    <n v="0"/>
    <n v="15"/>
    <n v="30"/>
  </r>
  <r>
    <x v="2033"/>
    <s v="Pioneer Solutions"/>
    <s v="Construction"/>
    <s v="East"/>
    <s v="Premium"/>
    <s v="Event"/>
    <n v="9"/>
    <n v="36"/>
    <n v="45.8"/>
    <n v="6"/>
    <n v="8"/>
    <n v="3621.33"/>
    <d v="2025-08-06T00:00:00"/>
    <n v="0.13100000000000001"/>
    <x v="1"/>
    <x v="0"/>
    <n v="0"/>
    <n v="15"/>
    <n v="0"/>
    <n v="15"/>
    <n v="30"/>
  </r>
  <r>
    <x v="2034"/>
    <s v="Sky Networks"/>
    <s v="Finance"/>
    <s v="South"/>
    <s v="Enterprise"/>
    <s v="Inbound"/>
    <n v="5"/>
    <n v="48"/>
    <n v="82.8"/>
    <n v="8"/>
    <n v="8"/>
    <n v="5698.42"/>
    <d v="2026-01-24T00:00:00"/>
    <n v="8.9999999999999993E-3"/>
    <x v="1"/>
    <x v="0"/>
    <n v="0"/>
    <n v="0"/>
    <n v="0"/>
    <n v="15"/>
    <n v="15"/>
  </r>
  <r>
    <x v="2035"/>
    <s v="Quantum Holdings"/>
    <s v="Healthcare"/>
    <s v="West"/>
    <s v="Premium"/>
    <s v="Event"/>
    <n v="13"/>
    <n v="24"/>
    <n v="73.099999999999994"/>
    <n v="7"/>
    <n v="16"/>
    <n v="4395.8999999999996"/>
    <d v="2025-09-17T00:00:00"/>
    <n v="0.1"/>
    <x v="1"/>
    <x v="0"/>
    <n v="15"/>
    <n v="0"/>
    <n v="0"/>
    <n v="15"/>
    <n v="30"/>
  </r>
  <r>
    <x v="2036"/>
    <s v="Apex Networks"/>
    <s v="IT Services"/>
    <s v="South"/>
    <s v="Standard"/>
    <s v="Referral"/>
    <n v="39"/>
    <n v="12"/>
    <n v="67.8"/>
    <n v="3"/>
    <n v="15"/>
    <n v="3662.81"/>
    <d v="2024-07-09T00:00:00"/>
    <n v="0.16700000000000001"/>
    <x v="1"/>
    <x v="0"/>
    <n v="0"/>
    <n v="0"/>
    <n v="15"/>
    <n v="0"/>
    <n v="15"/>
  </r>
  <r>
    <x v="2037"/>
    <s v="Crest Systems"/>
    <s v="IT Services"/>
    <s v="South"/>
    <s v="Enterprise"/>
    <s v="Referral"/>
    <n v="18"/>
    <n v="24"/>
    <n v="61"/>
    <n v="5"/>
    <n v="28"/>
    <n v="6429.25"/>
    <d v="2025-02-02T00:00:00"/>
    <n v="0.17"/>
    <x v="1"/>
    <x v="0"/>
    <n v="15"/>
    <n v="0"/>
    <n v="0"/>
    <n v="0"/>
    <n v="15"/>
  </r>
  <r>
    <x v="2038"/>
    <s v="Blue Systems"/>
    <s v="Manufacturing"/>
    <s v="East"/>
    <s v="Premium"/>
    <s v="Marketplace"/>
    <n v="7"/>
    <n v="12"/>
    <n v="66.099999999999994"/>
    <n v="3"/>
    <n v="16"/>
    <n v="3816.31"/>
    <d v="2025-03-28T00:00:00"/>
    <n v="0.20300000000000001"/>
    <x v="2"/>
    <x v="0"/>
    <n v="15"/>
    <n v="0"/>
    <n v="15"/>
    <n v="0"/>
    <n v="30"/>
  </r>
  <r>
    <x v="2039"/>
    <s v="Prime Solutions"/>
    <s v="Manufacturing"/>
    <s v="West"/>
    <s v="Basic"/>
    <s v="Inbound"/>
    <n v="12"/>
    <n v="6"/>
    <n v="56.6"/>
    <n v="8"/>
    <n v="4"/>
    <n v="965.82"/>
    <d v="2025-10-23T00:00:00"/>
    <n v="0.54300000000000004"/>
    <x v="0"/>
    <x v="1"/>
    <n v="0"/>
    <n v="0"/>
    <n v="15"/>
    <n v="15"/>
    <n v="30"/>
  </r>
  <r>
    <x v="2040"/>
    <s v="Crest Manufacturing"/>
    <s v="Telecom"/>
    <s v="West"/>
    <s v="Premium"/>
    <s v="Inbound"/>
    <n v="13"/>
    <n v="24"/>
    <n v="65.8"/>
    <n v="4"/>
    <n v="41"/>
    <n v="5120.7"/>
    <d v="2025-04-03T00:00:00"/>
    <n v="0.30399999999999999"/>
    <x v="2"/>
    <x v="0"/>
    <n v="30"/>
    <n v="0"/>
    <n v="0"/>
    <n v="0"/>
    <n v="30"/>
  </r>
  <r>
    <x v="2041"/>
    <s v="Orion Solutions"/>
    <s v="Finance"/>
    <s v="South"/>
    <s v="Standard"/>
    <s v="Inbound"/>
    <n v="14"/>
    <n v="12"/>
    <n v="59.8"/>
    <n v="5"/>
    <n v="15"/>
    <n v="4156.55"/>
    <d v="2025-02-08T00:00:00"/>
    <n v="0.24199999999999999"/>
    <x v="2"/>
    <x v="0"/>
    <n v="0"/>
    <n v="0"/>
    <n v="15"/>
    <n v="0"/>
    <n v="15"/>
  </r>
  <r>
    <x v="2042"/>
    <s v="Vertex Services"/>
    <s v="Finance"/>
    <s v="East"/>
    <s v="Enterprise"/>
    <s v="Outbound"/>
    <n v="9"/>
    <n v="36"/>
    <n v="85.4"/>
    <n v="4"/>
    <n v="13"/>
    <n v="9176.41"/>
    <d v="2025-07-31T00:00:00"/>
    <n v="3.7999999999999999E-2"/>
    <x v="1"/>
    <x v="0"/>
    <n v="0"/>
    <n v="0"/>
    <n v="0"/>
    <n v="0"/>
    <n v="0"/>
  </r>
  <r>
    <x v="2043"/>
    <s v="Quantum Industries"/>
    <s v="IT Services"/>
    <s v="North"/>
    <s v="Standard"/>
    <s v="Partner"/>
    <n v="26"/>
    <n v="12"/>
    <n v="43.7"/>
    <n v="8"/>
    <n v="12"/>
    <n v="2198.33"/>
    <d v="2025-06-09T00:00:00"/>
    <n v="0.30099999999999999"/>
    <x v="2"/>
    <x v="1"/>
    <n v="0"/>
    <n v="15"/>
    <n v="15"/>
    <n v="15"/>
    <n v="45"/>
  </r>
  <r>
    <x v="2044"/>
    <s v="Apex Industries"/>
    <s v="Telecom"/>
    <s v="Central"/>
    <s v="Premium"/>
    <s v="Referral"/>
    <n v="9"/>
    <n v="24"/>
    <n v="89"/>
    <n v="5"/>
    <n v="8"/>
    <n v="7186.35"/>
    <d v="2025-08-26T00:00:00"/>
    <n v="3.4000000000000002E-2"/>
    <x v="1"/>
    <x v="0"/>
    <n v="0"/>
    <n v="0"/>
    <n v="0"/>
    <n v="0"/>
    <n v="0"/>
  </r>
  <r>
    <x v="2045"/>
    <s v="Vertex Industries"/>
    <s v="Education"/>
    <s v="South"/>
    <s v="Basic"/>
    <s v="Inbound"/>
    <n v="10"/>
    <n v="3"/>
    <n v="39"/>
    <n v="7"/>
    <n v="32"/>
    <n v="1104.07"/>
    <d v="2025-02-07T00:00:00"/>
    <n v="0.90500000000000003"/>
    <x v="0"/>
    <x v="1"/>
    <n v="30"/>
    <n v="30"/>
    <n v="25"/>
    <n v="15"/>
    <n v="100"/>
  </r>
  <r>
    <x v="2046"/>
    <s v="Sky Holdings"/>
    <s v="IT Services"/>
    <s v="West"/>
    <s v="Standard"/>
    <s v="Inbound"/>
    <n v="13"/>
    <n v="6"/>
    <n v="62.2"/>
    <n v="4"/>
    <n v="19"/>
    <n v="2659.38"/>
    <d v="2025-08-08T00:00:00"/>
    <n v="0.35499999999999998"/>
    <x v="0"/>
    <x v="1"/>
    <n v="15"/>
    <n v="0"/>
    <n v="15"/>
    <n v="0"/>
    <n v="30"/>
  </r>
  <r>
    <x v="2047"/>
    <s v="Green Systems"/>
    <s v="Logistics"/>
    <s v="North"/>
    <s v="Enterprise"/>
    <s v="Marketplace"/>
    <n v="37"/>
    <n v="24"/>
    <n v="55.1"/>
    <n v="12"/>
    <n v="30"/>
    <n v="7672.44"/>
    <d v="2026-02-04T00:00:00"/>
    <n v="0.22800000000000001"/>
    <x v="2"/>
    <x v="1"/>
    <n v="15"/>
    <n v="0"/>
    <n v="0"/>
    <n v="30"/>
    <n v="45"/>
  </r>
  <r>
    <x v="2048"/>
    <s v="Omni Industries"/>
    <s v="Finance"/>
    <s v="North"/>
    <s v="Premium"/>
    <s v="Inbound"/>
    <n v="2"/>
    <n v="36"/>
    <n v="75.5"/>
    <n v="5"/>
    <n v="6"/>
    <n v="3440.18"/>
    <d v="2024-07-08T00:00:00"/>
    <n v="2.7E-2"/>
    <x v="1"/>
    <x v="0"/>
    <n v="0"/>
    <n v="0"/>
    <n v="0"/>
    <n v="0"/>
    <n v="0"/>
  </r>
  <r>
    <x v="2049"/>
    <s v="Quantum Services"/>
    <s v="IT Services"/>
    <s v="East"/>
    <s v="Basic"/>
    <s v="Referral"/>
    <n v="25"/>
    <n v="3"/>
    <n v="47.1"/>
    <n v="5"/>
    <n v="18"/>
    <n v="1604.29"/>
    <d v="2024-04-05T00:00:00"/>
    <n v="0.58299999999999996"/>
    <x v="0"/>
    <x v="1"/>
    <n v="15"/>
    <n v="15"/>
    <n v="25"/>
    <n v="0"/>
    <n v="55"/>
  </r>
  <r>
    <x v="2050"/>
    <s v="Orion Manufacturing"/>
    <s v="Retail"/>
    <s v="Central"/>
    <s v="Standard"/>
    <s v="Inbound"/>
    <n v="11"/>
    <n v="24"/>
    <n v="69.5"/>
    <n v="4"/>
    <n v="8"/>
    <n v="2773.37"/>
    <d v="2025-04-18T00:00:00"/>
    <n v="8.2000000000000003E-2"/>
    <x v="1"/>
    <x v="0"/>
    <n v="0"/>
    <n v="0"/>
    <n v="0"/>
    <n v="0"/>
    <n v="0"/>
  </r>
  <r>
    <x v="2051"/>
    <s v="Green Labs"/>
    <s v="Retail"/>
    <s v="East"/>
    <s v="Standard"/>
    <s v="Referral"/>
    <n v="39"/>
    <n v="6"/>
    <n v="46.3"/>
    <n v="8"/>
    <n v="7"/>
    <n v="2165.7399999999998"/>
    <d v="2024-06-21T00:00:00"/>
    <n v="0.51100000000000001"/>
    <x v="0"/>
    <x v="1"/>
    <n v="0"/>
    <n v="15"/>
    <n v="15"/>
    <n v="15"/>
    <n v="45"/>
  </r>
  <r>
    <x v="2052"/>
    <s v="Blue Labs"/>
    <s v="Manufacturing"/>
    <s v="Central"/>
    <s v="Premium"/>
    <s v="Outbound"/>
    <n v="36"/>
    <n v="24"/>
    <n v="51.1"/>
    <n v="3"/>
    <n v="11"/>
    <n v="4851.82"/>
    <d v="2024-06-26T00:00:00"/>
    <n v="5.5E-2"/>
    <x v="1"/>
    <x v="0"/>
    <n v="0"/>
    <n v="15"/>
    <n v="0"/>
    <n v="0"/>
    <n v="15"/>
  </r>
  <r>
    <x v="2053"/>
    <s v="Green Services"/>
    <s v="Construction"/>
    <s v="East"/>
    <s v="Premium"/>
    <s v="Referral"/>
    <n v="6"/>
    <n v="36"/>
    <n v="50.8"/>
    <n v="7"/>
    <n v="7"/>
    <n v="2094.6"/>
    <d v="2025-07-01T00:00:00"/>
    <n v="0.21099999999999999"/>
    <x v="2"/>
    <x v="0"/>
    <n v="0"/>
    <n v="15"/>
    <n v="0"/>
    <n v="15"/>
    <n v="30"/>
  </r>
  <r>
    <x v="2054"/>
    <s v="Blue Enterprises"/>
    <s v="Telecom"/>
    <s v="East"/>
    <s v="Premium"/>
    <s v="Inbound"/>
    <n v="17"/>
    <n v="24"/>
    <n v="60.9"/>
    <n v="3"/>
    <n v="15"/>
    <n v="4194.12"/>
    <d v="2024-12-31T00:00:00"/>
    <n v="0.11600000000000001"/>
    <x v="1"/>
    <x v="0"/>
    <n v="0"/>
    <n v="0"/>
    <n v="0"/>
    <n v="0"/>
    <n v="0"/>
  </r>
  <r>
    <x v="2055"/>
    <s v="Nova Healthcare"/>
    <s v="Logistics"/>
    <s v="North"/>
    <s v="Standard"/>
    <s v="Referral"/>
    <n v="31"/>
    <n v="6"/>
    <n v="39.6"/>
    <n v="3"/>
    <n v="13"/>
    <n v="2044.31"/>
    <d v="2024-03-21T00:00:00"/>
    <n v="0.28499999999999998"/>
    <x v="2"/>
    <x v="1"/>
    <n v="0"/>
    <n v="30"/>
    <n v="15"/>
    <n v="0"/>
    <n v="45"/>
  </r>
  <r>
    <x v="2056"/>
    <s v="Blue Solutions"/>
    <s v="Retail"/>
    <s v="West"/>
    <s v="Premium"/>
    <s v="Inbound"/>
    <n v="30"/>
    <n v="12"/>
    <n v="77.5"/>
    <n v="1"/>
    <n v="9"/>
    <n v="4185.26"/>
    <d v="2025-04-11T00:00:00"/>
    <n v="6.7000000000000004E-2"/>
    <x v="1"/>
    <x v="0"/>
    <n v="0"/>
    <n v="0"/>
    <n v="15"/>
    <n v="0"/>
    <n v="15"/>
  </r>
  <r>
    <x v="2057"/>
    <s v="Quantum Manufacturing"/>
    <s v="Retail"/>
    <s v="South"/>
    <s v="Standard"/>
    <s v="Marketplace"/>
    <n v="28"/>
    <n v="24"/>
    <n v="65.900000000000006"/>
    <n v="4"/>
    <n v="30"/>
    <n v="1674.62"/>
    <d v="2024-08-23T00:00:00"/>
    <n v="9.9000000000000005E-2"/>
    <x v="1"/>
    <x v="0"/>
    <n v="15"/>
    <n v="0"/>
    <n v="0"/>
    <n v="0"/>
    <n v="15"/>
  </r>
  <r>
    <x v="2058"/>
    <s v="Apex Systems"/>
    <s v="Logistics"/>
    <s v="Central"/>
    <s v="Basic"/>
    <s v="Partner"/>
    <n v="32"/>
    <n v="6"/>
    <n v="35.700000000000003"/>
    <n v="3"/>
    <n v="30"/>
    <n v="781.42"/>
    <d v="2025-01-08T00:00:00"/>
    <n v="0.54800000000000004"/>
    <x v="0"/>
    <x v="1"/>
    <n v="15"/>
    <n v="30"/>
    <n v="15"/>
    <n v="0"/>
    <n v="60"/>
  </r>
  <r>
    <x v="2059"/>
    <s v="Vertex Logistics"/>
    <s v="Finance"/>
    <s v="Central"/>
    <s v="Premium"/>
    <s v="Referral"/>
    <n v="7"/>
    <n v="24"/>
    <n v="61.3"/>
    <n v="11"/>
    <n v="33"/>
    <n v="4358.04"/>
    <d v="2024-03-26T00:00:00"/>
    <n v="0.34899999999999998"/>
    <x v="2"/>
    <x v="1"/>
    <n v="30"/>
    <n v="0"/>
    <n v="0"/>
    <n v="30"/>
    <n v="60"/>
  </r>
  <r>
    <x v="2060"/>
    <s v="Apex Technologies"/>
    <s v="IT Services"/>
    <s v="Central"/>
    <s v="Enterprise"/>
    <s v="Outbound"/>
    <n v="46"/>
    <n v="24"/>
    <n v="56.2"/>
    <n v="12"/>
    <n v="13"/>
    <n v="8890.32"/>
    <d v="2024-04-13T00:00:00"/>
    <n v="0.23200000000000001"/>
    <x v="2"/>
    <x v="0"/>
    <n v="0"/>
    <n v="0"/>
    <n v="0"/>
    <n v="30"/>
    <n v="30"/>
  </r>
  <r>
    <x v="2061"/>
    <s v="Nova Networks"/>
    <s v="Finance"/>
    <s v="East"/>
    <s v="Premium"/>
    <s v="Partner"/>
    <n v="4"/>
    <n v="12"/>
    <n v="74.400000000000006"/>
    <n v="7"/>
    <n v="5"/>
    <n v="6525.15"/>
    <d v="2024-07-15T00:00:00"/>
    <n v="0.11"/>
    <x v="1"/>
    <x v="0"/>
    <n v="0"/>
    <n v="0"/>
    <n v="15"/>
    <n v="15"/>
    <n v="30"/>
  </r>
  <r>
    <x v="2062"/>
    <s v="Prime Enterprises"/>
    <s v="Telecom"/>
    <s v="West"/>
    <s v="Premium"/>
    <s v="Event"/>
    <n v="42"/>
    <n v="12"/>
    <n v="86.8"/>
    <n v="6"/>
    <n v="27"/>
    <n v="5278.73"/>
    <d v="2025-08-04T00:00:00"/>
    <n v="0.123"/>
    <x v="1"/>
    <x v="0"/>
    <n v="15"/>
    <n v="0"/>
    <n v="15"/>
    <n v="15"/>
    <n v="45"/>
  </r>
  <r>
    <x v="2063"/>
    <s v="Blue Solutions"/>
    <s v="Retail"/>
    <s v="West"/>
    <s v="Premium"/>
    <s v="Referral"/>
    <n v="20"/>
    <n v="24"/>
    <n v="54.4"/>
    <n v="5"/>
    <n v="18"/>
    <n v="4619.57"/>
    <d v="2025-09-25T00:00:00"/>
    <n v="0.28100000000000003"/>
    <x v="2"/>
    <x v="0"/>
    <n v="15"/>
    <n v="15"/>
    <n v="0"/>
    <n v="0"/>
    <n v="30"/>
  </r>
  <r>
    <x v="2064"/>
    <s v="Quantum Networks"/>
    <s v="IT Services"/>
    <s v="North"/>
    <s v="Enterprise"/>
    <s v="Event"/>
    <n v="10"/>
    <n v="36"/>
    <n v="76.599999999999994"/>
    <n v="10"/>
    <n v="6"/>
    <n v="5434.11"/>
    <d v="2024-11-03T00:00:00"/>
    <n v="0.05"/>
    <x v="1"/>
    <x v="1"/>
    <n v="0"/>
    <n v="0"/>
    <n v="0"/>
    <n v="15"/>
    <n v="15"/>
  </r>
  <r>
    <x v="2065"/>
    <s v="Apex Holdings"/>
    <s v="Education"/>
    <s v="East"/>
    <s v="Standard"/>
    <s v="Inbound"/>
    <n v="23"/>
    <n v="12"/>
    <n v="53.2"/>
    <n v="11"/>
    <n v="6"/>
    <n v="2677.45"/>
    <d v="2024-05-28T00:00:00"/>
    <n v="0.46300000000000002"/>
    <x v="0"/>
    <x v="1"/>
    <n v="0"/>
    <n v="15"/>
    <n v="15"/>
    <n v="30"/>
    <n v="60"/>
  </r>
  <r>
    <x v="2066"/>
    <s v="Vertex Enterprises"/>
    <s v="Manufacturing"/>
    <s v="North"/>
    <s v="Standard"/>
    <s v="Inbound"/>
    <n v="30"/>
    <n v="12"/>
    <n v="71.7"/>
    <n v="3"/>
    <n v="6"/>
    <n v="3063.27"/>
    <d v="2026-01-10T00:00:00"/>
    <n v="6.3E-2"/>
    <x v="1"/>
    <x v="0"/>
    <n v="0"/>
    <n v="0"/>
    <n v="15"/>
    <n v="0"/>
    <n v="15"/>
  </r>
  <r>
    <x v="2067"/>
    <s v="Crest Enterprises"/>
    <s v="Manufacturing"/>
    <s v="East"/>
    <s v="Enterprise"/>
    <s v="Marketplace"/>
    <n v="10"/>
    <n v="48"/>
    <n v="75.400000000000006"/>
    <n v="5"/>
    <n v="14"/>
    <n v="8733.82"/>
    <d v="2025-09-23T00:00:00"/>
    <n v="2.1999999999999999E-2"/>
    <x v="1"/>
    <x v="0"/>
    <n v="0"/>
    <n v="0"/>
    <n v="0"/>
    <n v="0"/>
    <n v="0"/>
  </r>
  <r>
    <x v="2068"/>
    <s v="Orion Healthcare"/>
    <s v="Manufacturing"/>
    <s v="North"/>
    <s v="Enterprise"/>
    <s v="Partner"/>
    <n v="32"/>
    <n v="48"/>
    <n v="75.3"/>
    <n v="2"/>
    <n v="35"/>
    <n v="3979.34"/>
    <d v="2024-06-26T00:00:00"/>
    <n v="0.03"/>
    <x v="1"/>
    <x v="0"/>
    <n v="30"/>
    <n v="0"/>
    <n v="0"/>
    <n v="0"/>
    <n v="30"/>
  </r>
  <r>
    <x v="2069"/>
    <s v="Vertex Networks"/>
    <s v="Healthcare"/>
    <s v="North"/>
    <s v="Standard"/>
    <s v="Event"/>
    <n v="47"/>
    <n v="6"/>
    <n v="54.2"/>
    <n v="15"/>
    <n v="11"/>
    <n v="2624.68"/>
    <d v="2024-08-10T00:00:00"/>
    <n v="0.53100000000000003"/>
    <x v="0"/>
    <x v="0"/>
    <n v="0"/>
    <n v="15"/>
    <n v="15"/>
    <n v="30"/>
    <n v="60"/>
  </r>
  <r>
    <x v="2070"/>
    <s v="Blue Healthcare"/>
    <s v="Education"/>
    <s v="South"/>
    <s v="Standard"/>
    <s v="Outbound"/>
    <n v="20"/>
    <n v="12"/>
    <n v="30.9"/>
    <n v="11"/>
    <n v="26"/>
    <n v="1758.41"/>
    <d v="2024-03-24T00:00:00"/>
    <n v="0.74399999999999999"/>
    <x v="0"/>
    <x v="0"/>
    <n v="15"/>
    <n v="30"/>
    <n v="15"/>
    <n v="30"/>
    <n v="90"/>
  </r>
  <r>
    <x v="2071"/>
    <s v="Sky Labs"/>
    <s v="Finance"/>
    <s v="South"/>
    <s v="Standard"/>
    <s v="Inbound"/>
    <n v="22"/>
    <n v="24"/>
    <n v="36.6"/>
    <n v="4"/>
    <n v="20"/>
    <n v="2442.35"/>
    <d v="2025-12-15T00:00:00"/>
    <n v="0.35"/>
    <x v="2"/>
    <x v="1"/>
    <n v="15"/>
    <n v="30"/>
    <n v="0"/>
    <n v="0"/>
    <n v="45"/>
  </r>
  <r>
    <x v="2072"/>
    <s v="Orion Logistics"/>
    <s v="Manufacturing"/>
    <s v="East"/>
    <s v="Basic"/>
    <s v="Inbound"/>
    <n v="32"/>
    <n v="3"/>
    <n v="26.3"/>
    <n v="7"/>
    <n v="19"/>
    <n v="1012.4"/>
    <d v="2026-01-08T00:00:00"/>
    <n v="0.76"/>
    <x v="0"/>
    <x v="1"/>
    <n v="15"/>
    <n v="30"/>
    <n v="25"/>
    <n v="15"/>
    <n v="85"/>
  </r>
  <r>
    <x v="2073"/>
    <s v="Vertex Systems"/>
    <s v="Telecom"/>
    <s v="North"/>
    <s v="Enterprise"/>
    <s v="Outbound"/>
    <n v="14"/>
    <n v="12"/>
    <n v="89.2"/>
    <n v="1"/>
    <n v="8"/>
    <n v="10216.629999999999"/>
    <d v="2024-04-27T00:00:00"/>
    <n v="5.7000000000000002E-2"/>
    <x v="1"/>
    <x v="0"/>
    <n v="0"/>
    <n v="0"/>
    <n v="15"/>
    <n v="0"/>
    <n v="15"/>
  </r>
  <r>
    <x v="2074"/>
    <s v="Apex Technologies"/>
    <s v="Telecom"/>
    <s v="East"/>
    <s v="Standard"/>
    <s v="Inbound"/>
    <n v="9"/>
    <n v="24"/>
    <n v="51"/>
    <n v="7"/>
    <n v="15"/>
    <n v="1898.7"/>
    <d v="2024-06-13T00:00:00"/>
    <n v="0.21099999999999999"/>
    <x v="2"/>
    <x v="0"/>
    <n v="0"/>
    <n v="15"/>
    <n v="0"/>
    <n v="15"/>
    <n v="30"/>
  </r>
  <r>
    <x v="2075"/>
    <s v="Apex Labs"/>
    <s v="Telecom"/>
    <s v="North"/>
    <s v="Enterprise"/>
    <s v="Outbound"/>
    <n v="17"/>
    <n v="24"/>
    <n v="70.599999999999994"/>
    <n v="5"/>
    <n v="15"/>
    <n v="9308.0499999999993"/>
    <d v="2024-07-25T00:00:00"/>
    <n v="7.2999999999999995E-2"/>
    <x v="1"/>
    <x v="0"/>
    <n v="0"/>
    <n v="0"/>
    <n v="0"/>
    <n v="0"/>
    <n v="0"/>
  </r>
  <r>
    <x v="2076"/>
    <s v="Quantum Holdings"/>
    <s v="Manufacturing"/>
    <s v="East"/>
    <s v="Basic"/>
    <s v="Referral"/>
    <n v="25"/>
    <n v="6"/>
    <n v="29.4"/>
    <n v="5"/>
    <n v="21"/>
    <n v="1684.25"/>
    <d v="2024-07-08T00:00:00"/>
    <n v="0.82499999999999996"/>
    <x v="0"/>
    <x v="1"/>
    <n v="15"/>
    <n v="30"/>
    <n v="15"/>
    <n v="0"/>
    <n v="60"/>
  </r>
  <r>
    <x v="2077"/>
    <s v="Pioneer Services"/>
    <s v="Retail"/>
    <s v="East"/>
    <s v="Premium"/>
    <s v="Outbound"/>
    <n v="34"/>
    <n v="24"/>
    <n v="60.3"/>
    <n v="5"/>
    <n v="23"/>
    <n v="3386.95"/>
    <d v="2026-01-13T00:00:00"/>
    <n v="0.115"/>
    <x v="1"/>
    <x v="0"/>
    <n v="15"/>
    <n v="0"/>
    <n v="0"/>
    <n v="0"/>
    <n v="15"/>
  </r>
  <r>
    <x v="2078"/>
    <s v="Apex Holdings"/>
    <s v="Construction"/>
    <s v="East"/>
    <s v="Basic"/>
    <s v="Partner"/>
    <n v="37"/>
    <n v="12"/>
    <n v="52.4"/>
    <n v="4"/>
    <n v="37"/>
    <n v="975.05"/>
    <d v="2024-09-04T00:00:00"/>
    <n v="0.56899999999999995"/>
    <x v="0"/>
    <x v="1"/>
    <n v="30"/>
    <n v="15"/>
    <n v="15"/>
    <n v="0"/>
    <n v="60"/>
  </r>
  <r>
    <x v="2079"/>
    <s v="Apex Manufacturing"/>
    <s v="Education"/>
    <s v="West"/>
    <s v="Premium"/>
    <s v="Marketplace"/>
    <n v="10"/>
    <n v="12"/>
    <n v="58.2"/>
    <n v="4"/>
    <n v="10"/>
    <n v="2605.23"/>
    <d v="2024-11-26T00:00:00"/>
    <n v="0.224"/>
    <x v="2"/>
    <x v="0"/>
    <n v="0"/>
    <n v="0"/>
    <n v="15"/>
    <n v="0"/>
    <n v="15"/>
  </r>
  <r>
    <x v="2080"/>
    <s v="Green Services"/>
    <s v="IT Services"/>
    <s v="South"/>
    <s v="Premium"/>
    <s v="Inbound"/>
    <n v="25"/>
    <n v="36"/>
    <n v="58.6"/>
    <n v="6"/>
    <n v="24"/>
    <n v="5314.5"/>
    <d v="2024-04-17T00:00:00"/>
    <n v="0.13900000000000001"/>
    <x v="1"/>
    <x v="1"/>
    <n v="15"/>
    <n v="0"/>
    <n v="0"/>
    <n v="15"/>
    <n v="30"/>
  </r>
  <r>
    <x v="2081"/>
    <s v="Orion Enterprises"/>
    <s v="IT Services"/>
    <s v="West"/>
    <s v="Premium"/>
    <s v="Inbound"/>
    <n v="38"/>
    <n v="24"/>
    <n v="68.3"/>
    <n v="5"/>
    <n v="26"/>
    <n v="3543.86"/>
    <d v="2025-05-30T00:00:00"/>
    <n v="8.8999999999999996E-2"/>
    <x v="1"/>
    <x v="0"/>
    <n v="15"/>
    <n v="0"/>
    <n v="0"/>
    <n v="0"/>
    <n v="15"/>
  </r>
  <r>
    <x v="2082"/>
    <s v="Nova Labs"/>
    <s v="Retail"/>
    <s v="South"/>
    <s v="Basic"/>
    <s v="Referral"/>
    <n v="33"/>
    <n v="6"/>
    <n v="56.1"/>
    <n v="8"/>
    <n v="19"/>
    <n v="978.45"/>
    <d v="2024-09-08T00:00:00"/>
    <n v="0.44700000000000001"/>
    <x v="0"/>
    <x v="0"/>
    <n v="15"/>
    <n v="0"/>
    <n v="15"/>
    <n v="15"/>
    <n v="45"/>
  </r>
  <r>
    <x v="2083"/>
    <s v="Quantum Labs"/>
    <s v="Energy"/>
    <s v="East"/>
    <s v="Basic"/>
    <s v="Marketplace"/>
    <n v="27"/>
    <n v="6"/>
    <n v="28"/>
    <n v="12"/>
    <n v="33"/>
    <n v="1541.71"/>
    <d v="2024-08-23T00:00:00"/>
    <n v="0.874"/>
    <x v="0"/>
    <x v="1"/>
    <n v="30"/>
    <n v="30"/>
    <n v="15"/>
    <n v="30"/>
    <n v="105"/>
  </r>
  <r>
    <x v="2084"/>
    <s v="Green Networks"/>
    <s v="Finance"/>
    <s v="East"/>
    <s v="Basic"/>
    <s v="Inbound"/>
    <n v="31"/>
    <n v="6"/>
    <n v="24.8"/>
    <n v="6"/>
    <n v="26"/>
    <n v="1560.35"/>
    <d v="2026-02-09T00:00:00"/>
    <n v="0.82099999999999995"/>
    <x v="0"/>
    <x v="1"/>
    <n v="15"/>
    <n v="30"/>
    <n v="15"/>
    <n v="15"/>
    <n v="75"/>
  </r>
  <r>
    <x v="2085"/>
    <s v="Apex Systems"/>
    <s v="Retail"/>
    <s v="North"/>
    <s v="Standard"/>
    <s v="Partner"/>
    <n v="25"/>
    <n v="12"/>
    <n v="44"/>
    <n v="15"/>
    <n v="37"/>
    <n v="1504.47"/>
    <d v="2024-03-26T00:00:00"/>
    <n v="0.76700000000000002"/>
    <x v="0"/>
    <x v="0"/>
    <n v="30"/>
    <n v="15"/>
    <n v="15"/>
    <n v="30"/>
    <n v="90"/>
  </r>
  <r>
    <x v="2086"/>
    <s v="Orion Enterprises"/>
    <s v="IT Services"/>
    <s v="East"/>
    <s v="Premium"/>
    <s v="Partner"/>
    <n v="16"/>
    <n v="24"/>
    <n v="69.5"/>
    <n v="5"/>
    <n v="24"/>
    <n v="5129.43"/>
    <d v="2024-07-12T00:00:00"/>
    <n v="0.20300000000000001"/>
    <x v="2"/>
    <x v="1"/>
    <n v="15"/>
    <n v="0"/>
    <n v="0"/>
    <n v="0"/>
    <n v="15"/>
  </r>
  <r>
    <x v="2087"/>
    <s v="Nova Industries"/>
    <s v="Logistics"/>
    <s v="East"/>
    <s v="Premium"/>
    <s v="Outbound"/>
    <n v="20"/>
    <n v="36"/>
    <n v="73.3"/>
    <n v="7"/>
    <n v="6"/>
    <n v="3623.63"/>
    <d v="2025-03-07T00:00:00"/>
    <n v="4.9000000000000002E-2"/>
    <x v="1"/>
    <x v="0"/>
    <n v="0"/>
    <n v="0"/>
    <n v="0"/>
    <n v="15"/>
    <n v="15"/>
  </r>
  <r>
    <x v="2088"/>
    <s v="Vertex Logistics"/>
    <s v="Telecom"/>
    <s v="South"/>
    <s v="Premium"/>
    <s v="Inbound"/>
    <n v="17"/>
    <n v="24"/>
    <n v="79.099999999999994"/>
    <n v="9"/>
    <n v="7"/>
    <n v="4363.63"/>
    <d v="2025-04-12T00:00:00"/>
    <n v="6.7000000000000004E-2"/>
    <x v="1"/>
    <x v="0"/>
    <n v="0"/>
    <n v="0"/>
    <n v="0"/>
    <n v="15"/>
    <n v="15"/>
  </r>
  <r>
    <x v="2089"/>
    <s v="Green Services"/>
    <s v="Healthcare"/>
    <s v="North"/>
    <s v="Premium"/>
    <s v="Marketplace"/>
    <n v="29"/>
    <n v="24"/>
    <n v="51.5"/>
    <n v="5"/>
    <n v="10"/>
    <n v="6157.36"/>
    <d v="2025-07-31T00:00:00"/>
    <n v="0.20200000000000001"/>
    <x v="2"/>
    <x v="0"/>
    <n v="0"/>
    <n v="15"/>
    <n v="0"/>
    <n v="0"/>
    <n v="15"/>
  </r>
  <r>
    <x v="2090"/>
    <s v="Blue Networks"/>
    <s v="Education"/>
    <s v="North"/>
    <s v="Standard"/>
    <s v="Referral"/>
    <n v="23"/>
    <n v="12"/>
    <n v="36.6"/>
    <n v="13"/>
    <n v="15"/>
    <n v="2526.04"/>
    <d v="2024-07-28T00:00:00"/>
    <n v="0.66500000000000004"/>
    <x v="0"/>
    <x v="1"/>
    <n v="0"/>
    <n v="30"/>
    <n v="15"/>
    <n v="30"/>
    <n v="75"/>
  </r>
  <r>
    <x v="2091"/>
    <s v="Orion Solutions"/>
    <s v="Construction"/>
    <s v="Central"/>
    <s v="Standard"/>
    <s v="Partner"/>
    <n v="12"/>
    <n v="12"/>
    <n v="43.1"/>
    <n v="8"/>
    <n v="9"/>
    <n v="2928.14"/>
    <d v="2024-12-10T00:00:00"/>
    <n v="0.32500000000000001"/>
    <x v="2"/>
    <x v="0"/>
    <n v="0"/>
    <n v="15"/>
    <n v="15"/>
    <n v="15"/>
    <n v="45"/>
  </r>
  <r>
    <x v="2092"/>
    <s v="Crest Solutions"/>
    <s v="Manufacturing"/>
    <s v="West"/>
    <s v="Basic"/>
    <s v="Marketplace"/>
    <n v="25"/>
    <n v="6"/>
    <n v="44.2"/>
    <n v="8"/>
    <n v="16"/>
    <n v="957.6"/>
    <d v="2024-09-23T00:00:00"/>
    <n v="0.57599999999999996"/>
    <x v="0"/>
    <x v="0"/>
    <n v="15"/>
    <n v="15"/>
    <n v="15"/>
    <n v="15"/>
    <n v="60"/>
  </r>
  <r>
    <x v="2093"/>
    <s v="Quantum Systems"/>
    <s v="Finance"/>
    <s v="North"/>
    <s v="Enterprise"/>
    <s v="Outbound"/>
    <n v="29"/>
    <n v="24"/>
    <n v="60.9"/>
    <n v="9"/>
    <n v="25"/>
    <n v="13706.43"/>
    <d v="2025-10-28T00:00:00"/>
    <n v="0.115"/>
    <x v="1"/>
    <x v="0"/>
    <n v="15"/>
    <n v="0"/>
    <n v="0"/>
    <n v="15"/>
    <n v="30"/>
  </r>
  <r>
    <x v="2094"/>
    <s v="Pioneer Technologies"/>
    <s v="Manufacturing"/>
    <s v="South"/>
    <s v="Premium"/>
    <s v="Event"/>
    <n v="21"/>
    <n v="36"/>
    <n v="55.7"/>
    <n v="6"/>
    <n v="34"/>
    <n v="3240.19"/>
    <d v="2024-11-15T00:00:00"/>
    <n v="0.17899999999999999"/>
    <x v="1"/>
    <x v="1"/>
    <n v="30"/>
    <n v="0"/>
    <n v="0"/>
    <n v="15"/>
    <n v="45"/>
  </r>
  <r>
    <x v="2095"/>
    <s v="Nova Healthcare"/>
    <s v="Education"/>
    <s v="East"/>
    <s v="Basic"/>
    <s v="Marketplace"/>
    <n v="24"/>
    <n v="6"/>
    <n v="25.9"/>
    <n v="9"/>
    <n v="20"/>
    <n v="864.82"/>
    <d v="2024-09-04T00:00:00"/>
    <n v="0.78200000000000003"/>
    <x v="0"/>
    <x v="1"/>
    <n v="15"/>
    <n v="30"/>
    <n v="15"/>
    <n v="15"/>
    <n v="75"/>
  </r>
  <r>
    <x v="2096"/>
    <s v="Crest Industries"/>
    <s v="Finance"/>
    <s v="West"/>
    <s v="Basic"/>
    <s v="Partner"/>
    <n v="23"/>
    <n v="6"/>
    <n v="50.3"/>
    <n v="7"/>
    <n v="10"/>
    <n v="1367.47"/>
    <d v="2025-05-22T00:00:00"/>
    <n v="0.53700000000000003"/>
    <x v="0"/>
    <x v="0"/>
    <n v="0"/>
    <n v="15"/>
    <n v="15"/>
    <n v="15"/>
    <n v="45"/>
  </r>
  <r>
    <x v="2097"/>
    <s v="Green Manufacturing"/>
    <s v="Logistics"/>
    <s v="North"/>
    <s v="Enterprise"/>
    <s v="Outbound"/>
    <n v="30"/>
    <n v="36"/>
    <n v="81.3"/>
    <n v="3"/>
    <n v="18"/>
    <n v="8970.5499999999993"/>
    <d v="2024-05-15T00:00:00"/>
    <n v="1.7000000000000001E-2"/>
    <x v="1"/>
    <x v="0"/>
    <n v="15"/>
    <n v="0"/>
    <n v="0"/>
    <n v="0"/>
    <n v="15"/>
  </r>
  <r>
    <x v="2098"/>
    <s v="Omni Labs"/>
    <s v="Education"/>
    <s v="South"/>
    <s v="Premium"/>
    <s v="Outbound"/>
    <n v="5"/>
    <n v="24"/>
    <n v="70.8"/>
    <n v="8"/>
    <n v="34"/>
    <n v="4739.12"/>
    <d v="2025-11-07T00:00:00"/>
    <n v="0.47399999999999998"/>
    <x v="0"/>
    <x v="1"/>
    <n v="30"/>
    <n v="0"/>
    <n v="0"/>
    <n v="15"/>
    <n v="45"/>
  </r>
  <r>
    <x v="2099"/>
    <s v="Prime Enterprises"/>
    <s v="Healthcare"/>
    <s v="Central"/>
    <s v="Premium"/>
    <s v="Referral"/>
    <n v="46"/>
    <n v="12"/>
    <n v="80.099999999999994"/>
    <n v="3"/>
    <n v="21"/>
    <n v="4356.13"/>
    <d v="2024-09-17T00:00:00"/>
    <n v="7.8E-2"/>
    <x v="1"/>
    <x v="0"/>
    <n v="15"/>
    <n v="0"/>
    <n v="15"/>
    <n v="0"/>
    <n v="30"/>
  </r>
  <r>
    <x v="2100"/>
    <s v="Blue Technologies"/>
    <s v="Energy"/>
    <s v="North"/>
    <s v="Standard"/>
    <s v="Event"/>
    <n v="42"/>
    <n v="6"/>
    <n v="45.3"/>
    <n v="3"/>
    <n v="16"/>
    <n v="3960.17"/>
    <d v="2025-10-20T00:00:00"/>
    <n v="0.36099999999999999"/>
    <x v="0"/>
    <x v="1"/>
    <n v="15"/>
    <n v="15"/>
    <n v="15"/>
    <n v="0"/>
    <n v="45"/>
  </r>
  <r>
    <x v="2101"/>
    <s v="Orion Services"/>
    <s v="Finance"/>
    <s v="North"/>
    <s v="Standard"/>
    <s v="Event"/>
    <n v="2"/>
    <n v="24"/>
    <n v="39.799999999999997"/>
    <n v="5"/>
    <n v="25"/>
    <n v="4487.84"/>
    <d v="2026-02-19T00:00:00"/>
    <n v="0.47399999999999998"/>
    <x v="0"/>
    <x v="1"/>
    <n v="15"/>
    <n v="30"/>
    <n v="0"/>
    <n v="0"/>
    <n v="45"/>
  </r>
  <r>
    <x v="2102"/>
    <s v="Blue Holdings"/>
    <s v="IT Services"/>
    <s v="Central"/>
    <s v="Enterprise"/>
    <s v="Inbound"/>
    <n v="21"/>
    <n v="12"/>
    <n v="63.8"/>
    <n v="6"/>
    <n v="9"/>
    <n v="6967.4"/>
    <d v="2024-03-13T00:00:00"/>
    <n v="0.16400000000000001"/>
    <x v="1"/>
    <x v="0"/>
    <n v="0"/>
    <n v="0"/>
    <n v="15"/>
    <n v="15"/>
    <n v="30"/>
  </r>
  <r>
    <x v="2103"/>
    <s v="Sky Enterprises"/>
    <s v="Logistics"/>
    <s v="East"/>
    <s v="Premium"/>
    <s v="Outbound"/>
    <n v="19"/>
    <n v="24"/>
    <n v="42.9"/>
    <n v="8"/>
    <n v="30"/>
    <n v="5596.93"/>
    <d v="2024-07-16T00:00:00"/>
    <n v="0.52300000000000002"/>
    <x v="0"/>
    <x v="1"/>
    <n v="15"/>
    <n v="15"/>
    <n v="0"/>
    <n v="15"/>
    <n v="45"/>
  </r>
  <r>
    <x v="2104"/>
    <s v="Vertex Solutions"/>
    <s v="Education"/>
    <s v="South"/>
    <s v="Standard"/>
    <s v="Referral"/>
    <n v="14"/>
    <n v="6"/>
    <n v="42.5"/>
    <n v="7"/>
    <n v="15"/>
    <n v="2137.19"/>
    <d v="2025-08-25T00:00:00"/>
    <n v="0.61799999999999999"/>
    <x v="0"/>
    <x v="1"/>
    <n v="0"/>
    <n v="15"/>
    <n v="15"/>
    <n v="15"/>
    <n v="45"/>
  </r>
  <r>
    <x v="2105"/>
    <s v="Vertex Systems"/>
    <s v="Healthcare"/>
    <s v="North"/>
    <s v="Enterprise"/>
    <s v="Partner"/>
    <n v="23"/>
    <n v="24"/>
    <n v="69.400000000000006"/>
    <n v="6"/>
    <n v="8"/>
    <n v="11170.66"/>
    <d v="2024-04-27T00:00:00"/>
    <n v="7.0999999999999994E-2"/>
    <x v="1"/>
    <x v="0"/>
    <n v="0"/>
    <n v="0"/>
    <n v="0"/>
    <n v="15"/>
    <n v="15"/>
  </r>
  <r>
    <x v="2106"/>
    <s v="Crest Solutions"/>
    <s v="Telecom"/>
    <s v="North"/>
    <s v="Premium"/>
    <s v="Partner"/>
    <n v="14"/>
    <n v="12"/>
    <n v="76.5"/>
    <n v="3"/>
    <n v="37"/>
    <n v="3536.72"/>
    <d v="2025-01-17T00:00:00"/>
    <n v="0.222"/>
    <x v="2"/>
    <x v="1"/>
    <n v="30"/>
    <n v="0"/>
    <n v="15"/>
    <n v="0"/>
    <n v="45"/>
  </r>
  <r>
    <x v="2107"/>
    <s v="Omni Solutions"/>
    <s v="Energy"/>
    <s v="South"/>
    <s v="Standard"/>
    <s v="Marketplace"/>
    <n v="5"/>
    <n v="12"/>
    <n v="49.2"/>
    <n v="6"/>
    <n v="12"/>
    <n v="3431.55"/>
    <d v="2024-06-15T00:00:00"/>
    <n v="0.52"/>
    <x v="0"/>
    <x v="0"/>
    <n v="0"/>
    <n v="15"/>
    <n v="15"/>
    <n v="15"/>
    <n v="45"/>
  </r>
  <r>
    <x v="2108"/>
    <s v="Omni Networks"/>
    <s v="Manufacturing"/>
    <s v="Central"/>
    <s v="Standard"/>
    <s v="Partner"/>
    <n v="10"/>
    <n v="12"/>
    <n v="45.1"/>
    <n v="4"/>
    <n v="14"/>
    <n v="2095.94"/>
    <d v="2025-02-03T00:00:00"/>
    <n v="0.35699999999999998"/>
    <x v="0"/>
    <x v="0"/>
    <n v="0"/>
    <n v="15"/>
    <n v="15"/>
    <n v="0"/>
    <n v="30"/>
  </r>
  <r>
    <x v="2109"/>
    <s v="Sky Holdings"/>
    <s v="Construction"/>
    <s v="South"/>
    <s v="Basic"/>
    <s v="Event"/>
    <n v="3"/>
    <n v="3"/>
    <n v="30.6"/>
    <n v="4"/>
    <n v="38"/>
    <n v="1456.93"/>
    <d v="2024-03-07T00:00:00"/>
    <n v="0.77"/>
    <x v="0"/>
    <x v="1"/>
    <n v="30"/>
    <n v="30"/>
    <n v="25"/>
    <n v="0"/>
    <n v="85"/>
  </r>
  <r>
    <x v="2110"/>
    <s v="Green Solutions"/>
    <s v="IT Services"/>
    <s v="West"/>
    <s v="Basic"/>
    <s v="Partner"/>
    <n v="11"/>
    <n v="6"/>
    <n v="28.5"/>
    <n v="5"/>
    <n v="5"/>
    <n v="1325.04"/>
    <d v="2024-06-15T00:00:00"/>
    <n v="0.66700000000000004"/>
    <x v="0"/>
    <x v="1"/>
    <n v="0"/>
    <n v="30"/>
    <n v="15"/>
    <n v="0"/>
    <n v="45"/>
  </r>
  <r>
    <x v="2111"/>
    <s v="Quantum Holdings"/>
    <s v="Manufacturing"/>
    <s v="Central"/>
    <s v="Premium"/>
    <s v="Inbound"/>
    <n v="19"/>
    <n v="36"/>
    <n v="75.3"/>
    <n v="3"/>
    <n v="30"/>
    <n v="3823.9"/>
    <d v="2024-09-14T00:00:00"/>
    <n v="6.4000000000000001E-2"/>
    <x v="1"/>
    <x v="0"/>
    <n v="15"/>
    <n v="0"/>
    <n v="0"/>
    <n v="0"/>
    <n v="15"/>
  </r>
  <r>
    <x v="2112"/>
    <s v="Vertex Networks"/>
    <s v="Manufacturing"/>
    <s v="South"/>
    <s v="Standard"/>
    <s v="Inbound"/>
    <n v="16"/>
    <n v="12"/>
    <n v="41.6"/>
    <n v="13"/>
    <n v="63"/>
    <n v="2399.46"/>
    <d v="2024-07-20T00:00:00"/>
    <n v="0.875"/>
    <x v="0"/>
    <x v="1"/>
    <n v="30"/>
    <n v="15"/>
    <n v="15"/>
    <n v="30"/>
    <n v="90"/>
  </r>
  <r>
    <x v="2113"/>
    <s v="Prime Networks"/>
    <s v="Energy"/>
    <s v="North"/>
    <s v="Enterprise"/>
    <s v="Marketplace"/>
    <n v="35"/>
    <n v="36"/>
    <n v="57.3"/>
    <n v="9"/>
    <n v="10"/>
    <n v="10114.83"/>
    <d v="2024-11-16T00:00:00"/>
    <n v="4.7E-2"/>
    <x v="1"/>
    <x v="0"/>
    <n v="0"/>
    <n v="0"/>
    <n v="0"/>
    <n v="15"/>
    <n v="15"/>
  </r>
  <r>
    <x v="2114"/>
    <s v="Prime Solutions"/>
    <s v="Logistics"/>
    <s v="East"/>
    <s v="Enterprise"/>
    <s v="Inbound"/>
    <n v="4"/>
    <n v="48"/>
    <n v="84.8"/>
    <n v="1"/>
    <n v="7"/>
    <n v="7578.25"/>
    <d v="2024-06-11T00:00:00"/>
    <n v="6.0000000000000001E-3"/>
    <x v="1"/>
    <x v="0"/>
    <n v="0"/>
    <n v="0"/>
    <n v="0"/>
    <n v="0"/>
    <n v="0"/>
  </r>
  <r>
    <x v="2115"/>
    <s v="Nova Systems"/>
    <s v="IT Services"/>
    <s v="Central"/>
    <s v="Basic"/>
    <s v="Inbound"/>
    <n v="4"/>
    <n v="12"/>
    <n v="47.9"/>
    <n v="5"/>
    <n v="14"/>
    <n v="1534.66"/>
    <d v="2025-10-18T00:00:00"/>
    <n v="0.35599999999999998"/>
    <x v="0"/>
    <x v="0"/>
    <n v="0"/>
    <n v="15"/>
    <n v="15"/>
    <n v="0"/>
    <n v="30"/>
  </r>
  <r>
    <x v="2116"/>
    <s v="Pioneer Enterprises"/>
    <s v="Retail"/>
    <s v="West"/>
    <s v="Standard"/>
    <s v="Referral"/>
    <n v="52"/>
    <n v="24"/>
    <n v="29.3"/>
    <n v="8"/>
    <n v="12"/>
    <n v="2215.5500000000002"/>
    <d v="2025-03-12T00:00:00"/>
    <n v="0.35099999999999998"/>
    <x v="0"/>
    <x v="0"/>
    <n v="0"/>
    <n v="30"/>
    <n v="0"/>
    <n v="15"/>
    <n v="45"/>
  </r>
  <r>
    <x v="2117"/>
    <s v="Orion Services"/>
    <s v="Finance"/>
    <s v="North"/>
    <s v="Premium"/>
    <s v="Outbound"/>
    <n v="31"/>
    <n v="12"/>
    <n v="76.3"/>
    <n v="5"/>
    <n v="29"/>
    <n v="3566.46"/>
    <d v="2024-10-10T00:00:00"/>
    <n v="0.20599999999999999"/>
    <x v="2"/>
    <x v="0"/>
    <n v="15"/>
    <n v="0"/>
    <n v="15"/>
    <n v="0"/>
    <n v="30"/>
  </r>
  <r>
    <x v="2118"/>
    <s v="Crest Industries"/>
    <s v="IT Services"/>
    <s v="West"/>
    <s v="Premium"/>
    <s v="Inbound"/>
    <n v="25"/>
    <n v="36"/>
    <n v="59.1"/>
    <n v="3"/>
    <n v="23"/>
    <n v="4708.41"/>
    <d v="2024-09-29T00:00:00"/>
    <n v="4.5999999999999999E-2"/>
    <x v="1"/>
    <x v="1"/>
    <n v="15"/>
    <n v="0"/>
    <n v="0"/>
    <n v="0"/>
    <n v="15"/>
  </r>
  <r>
    <x v="2119"/>
    <s v="Vertex Holdings"/>
    <s v="Energy"/>
    <s v="East"/>
    <s v="Premium"/>
    <s v="Outbound"/>
    <n v="7"/>
    <n v="24"/>
    <n v="56.5"/>
    <n v="10"/>
    <n v="20"/>
    <n v="4747.93"/>
    <d v="2024-08-23T00:00:00"/>
    <n v="0.34100000000000003"/>
    <x v="2"/>
    <x v="1"/>
    <n v="15"/>
    <n v="0"/>
    <n v="0"/>
    <n v="15"/>
    <n v="30"/>
  </r>
  <r>
    <x v="2120"/>
    <s v="Omni Solutions"/>
    <s v="Telecom"/>
    <s v="Central"/>
    <s v="Standard"/>
    <s v="Outbound"/>
    <n v="36"/>
    <n v="24"/>
    <n v="57.2"/>
    <n v="5"/>
    <n v="18"/>
    <n v="1797.21"/>
    <d v="2025-03-01T00:00:00"/>
    <n v="0.14899999999999999"/>
    <x v="1"/>
    <x v="0"/>
    <n v="15"/>
    <n v="0"/>
    <n v="0"/>
    <n v="0"/>
    <n v="15"/>
  </r>
  <r>
    <x v="2121"/>
    <s v="Orion Labs"/>
    <s v="Finance"/>
    <s v="North"/>
    <s v="Standard"/>
    <s v="Inbound"/>
    <n v="4"/>
    <n v="6"/>
    <n v="61"/>
    <n v="3"/>
    <n v="7"/>
    <n v="2582.84"/>
    <d v="2025-03-20T00:00:00"/>
    <n v="0.215"/>
    <x v="2"/>
    <x v="0"/>
    <n v="0"/>
    <n v="0"/>
    <n v="15"/>
    <n v="0"/>
    <n v="15"/>
  </r>
  <r>
    <x v="2122"/>
    <s v="Blue Technologies"/>
    <s v="Construction"/>
    <s v="East"/>
    <s v="Premium"/>
    <s v="Referral"/>
    <n v="44"/>
    <n v="36"/>
    <n v="64.3"/>
    <n v="7"/>
    <n v="16"/>
    <n v="4243.63"/>
    <d v="2026-02-19T00:00:00"/>
    <n v="7.4999999999999997E-2"/>
    <x v="1"/>
    <x v="0"/>
    <n v="15"/>
    <n v="0"/>
    <n v="0"/>
    <n v="15"/>
    <n v="30"/>
  </r>
  <r>
    <x v="2123"/>
    <s v="Quantum Industries"/>
    <s v="Retail"/>
    <s v="Central"/>
    <s v="Enterprise"/>
    <s v="Event"/>
    <n v="35"/>
    <n v="36"/>
    <n v="71.400000000000006"/>
    <n v="10"/>
    <n v="6"/>
    <n v="7848.33"/>
    <d v="2025-05-31T00:00:00"/>
    <n v="8.6999999999999994E-2"/>
    <x v="1"/>
    <x v="0"/>
    <n v="0"/>
    <n v="0"/>
    <n v="0"/>
    <n v="15"/>
    <n v="15"/>
  </r>
  <r>
    <x v="2124"/>
    <s v="Pioneer Enterprises"/>
    <s v="Construction"/>
    <s v="South"/>
    <s v="Standard"/>
    <s v="Inbound"/>
    <n v="47"/>
    <n v="12"/>
    <n v="41.9"/>
    <n v="9"/>
    <n v="11"/>
    <n v="2396.0700000000002"/>
    <d v="2025-03-20T00:00:00"/>
    <n v="0.28999999999999998"/>
    <x v="2"/>
    <x v="1"/>
    <n v="0"/>
    <n v="15"/>
    <n v="15"/>
    <n v="15"/>
    <n v="45"/>
  </r>
  <r>
    <x v="2125"/>
    <s v="Prime Systems"/>
    <s v="Logistics"/>
    <s v="East"/>
    <s v="Enterprise"/>
    <s v="Inbound"/>
    <n v="13"/>
    <n v="12"/>
    <n v="79.900000000000006"/>
    <n v="7"/>
    <n v="14"/>
    <n v="7520.1"/>
    <d v="2024-03-25T00:00:00"/>
    <n v="0.13300000000000001"/>
    <x v="1"/>
    <x v="1"/>
    <n v="0"/>
    <n v="0"/>
    <n v="15"/>
    <n v="15"/>
    <n v="30"/>
  </r>
  <r>
    <x v="2126"/>
    <s v="Apex Technologies"/>
    <s v="Logistics"/>
    <s v="North"/>
    <s v="Standard"/>
    <s v="Referral"/>
    <n v="32"/>
    <n v="6"/>
    <n v="51.6"/>
    <n v="6"/>
    <n v="18"/>
    <n v="2022.37"/>
    <d v="2025-04-03T00:00:00"/>
    <n v="0.39200000000000002"/>
    <x v="0"/>
    <x v="1"/>
    <n v="15"/>
    <n v="15"/>
    <n v="15"/>
    <n v="15"/>
    <n v="60"/>
  </r>
  <r>
    <x v="2127"/>
    <s v="Sky Logistics"/>
    <s v="Manufacturing"/>
    <s v="South"/>
    <s v="Enterprise"/>
    <s v="Outbound"/>
    <n v="15"/>
    <n v="48"/>
    <n v="94.7"/>
    <n v="3"/>
    <n v="23"/>
    <n v="8396.25"/>
    <d v="2025-02-22T00:00:00"/>
    <n v="0.01"/>
    <x v="1"/>
    <x v="0"/>
    <n v="15"/>
    <n v="0"/>
    <n v="0"/>
    <n v="0"/>
    <n v="15"/>
  </r>
  <r>
    <x v="2128"/>
    <s v="Orion Logistics"/>
    <s v="Energy"/>
    <s v="South"/>
    <s v="Premium"/>
    <s v="Inbound"/>
    <n v="15"/>
    <n v="24"/>
    <n v="68"/>
    <n v="5"/>
    <n v="25"/>
    <n v="2003.64"/>
    <d v="2025-12-12T00:00:00"/>
    <n v="0.128"/>
    <x v="1"/>
    <x v="0"/>
    <n v="15"/>
    <n v="0"/>
    <n v="0"/>
    <n v="0"/>
    <n v="15"/>
  </r>
  <r>
    <x v="2129"/>
    <s v="Vertex Solutions"/>
    <s v="Retail"/>
    <s v="Central"/>
    <s v="Standard"/>
    <s v="Event"/>
    <n v="12"/>
    <n v="12"/>
    <n v="38.9"/>
    <n v="7"/>
    <n v="53"/>
    <n v="2579.42"/>
    <d v="2025-08-07T00:00:00"/>
    <n v="0.84599999999999997"/>
    <x v="0"/>
    <x v="1"/>
    <n v="30"/>
    <n v="30"/>
    <n v="15"/>
    <n v="15"/>
    <n v="90"/>
  </r>
  <r>
    <x v="2130"/>
    <s v="Sky Solutions"/>
    <s v="Manufacturing"/>
    <s v="South"/>
    <s v="Premium"/>
    <s v="Partner"/>
    <n v="10"/>
    <n v="24"/>
    <n v="57.3"/>
    <n v="7"/>
    <n v="10"/>
    <n v="5275.56"/>
    <d v="2025-02-11T00:00:00"/>
    <n v="0.18"/>
    <x v="2"/>
    <x v="0"/>
    <n v="0"/>
    <n v="0"/>
    <n v="0"/>
    <n v="15"/>
    <n v="15"/>
  </r>
  <r>
    <x v="2131"/>
    <s v="Omni Solutions"/>
    <s v="IT Services"/>
    <s v="South"/>
    <s v="Standard"/>
    <s v="Outbound"/>
    <n v="36"/>
    <n v="6"/>
    <n v="56.6"/>
    <n v="13"/>
    <n v="29"/>
    <n v="3204.42"/>
    <d v="2024-08-11T00:00:00"/>
    <n v="0.49099999999999999"/>
    <x v="0"/>
    <x v="0"/>
    <n v="15"/>
    <n v="0"/>
    <n v="15"/>
    <n v="30"/>
    <n v="60"/>
  </r>
  <r>
    <x v="2132"/>
    <s v="Apex Industries"/>
    <s v="Finance"/>
    <s v="West"/>
    <s v="Standard"/>
    <s v="Inbound"/>
    <n v="29"/>
    <n v="12"/>
    <n v="69.599999999999994"/>
    <n v="3"/>
    <n v="20"/>
    <n v="2765.88"/>
    <d v="2025-08-01T00:00:00"/>
    <n v="0.14099999999999999"/>
    <x v="1"/>
    <x v="1"/>
    <n v="15"/>
    <n v="0"/>
    <n v="15"/>
    <n v="0"/>
    <n v="30"/>
  </r>
  <r>
    <x v="2133"/>
    <s v="Vertex Systems"/>
    <s v="Finance"/>
    <s v="North"/>
    <s v="Basic"/>
    <s v="Outbound"/>
    <n v="36"/>
    <n v="6"/>
    <n v="55.9"/>
    <n v="3"/>
    <n v="27"/>
    <n v="1849.64"/>
    <d v="2024-09-23T00:00:00"/>
    <n v="0.41299999999999998"/>
    <x v="0"/>
    <x v="1"/>
    <n v="15"/>
    <n v="0"/>
    <n v="15"/>
    <n v="0"/>
    <n v="30"/>
  </r>
  <r>
    <x v="2134"/>
    <s v="Vertex Technologies"/>
    <s v="Logistics"/>
    <s v="East"/>
    <s v="Basic"/>
    <s v="Marketplace"/>
    <n v="36"/>
    <n v="6"/>
    <n v="33.200000000000003"/>
    <n v="6"/>
    <n v="44"/>
    <n v="1568.74"/>
    <d v="2024-11-10T00:00:00"/>
    <n v="0.874"/>
    <x v="0"/>
    <x v="1"/>
    <n v="30"/>
    <n v="30"/>
    <n v="15"/>
    <n v="15"/>
    <n v="90"/>
  </r>
  <r>
    <x v="2135"/>
    <s v="Blue Manufacturing"/>
    <s v="Energy"/>
    <s v="West"/>
    <s v="Standard"/>
    <s v="Marketplace"/>
    <n v="7"/>
    <n v="12"/>
    <n v="37.799999999999997"/>
    <n v="3"/>
    <n v="20"/>
    <n v="1735.09"/>
    <d v="2025-07-16T00:00:00"/>
    <n v="0.45800000000000002"/>
    <x v="0"/>
    <x v="1"/>
    <n v="15"/>
    <n v="30"/>
    <n v="15"/>
    <n v="0"/>
    <n v="60"/>
  </r>
  <r>
    <x v="2136"/>
    <s v="Pioneer Manufacturing"/>
    <s v="IT Services"/>
    <s v="Central"/>
    <s v="Premium"/>
    <s v="Inbound"/>
    <n v="13"/>
    <n v="12"/>
    <n v="55.3"/>
    <n v="1"/>
    <n v="14"/>
    <n v="4192.16"/>
    <d v="2024-10-12T00:00:00"/>
    <n v="0.19700000000000001"/>
    <x v="2"/>
    <x v="0"/>
    <n v="0"/>
    <n v="0"/>
    <n v="15"/>
    <n v="0"/>
    <n v="15"/>
  </r>
  <r>
    <x v="2137"/>
    <s v="Nova Healthcare"/>
    <s v="Education"/>
    <s v="East"/>
    <s v="Premium"/>
    <s v="Partner"/>
    <n v="16"/>
    <n v="12"/>
    <n v="63"/>
    <n v="4"/>
    <n v="22"/>
    <n v="3659.74"/>
    <d v="2024-09-30T00:00:00"/>
    <n v="0.187"/>
    <x v="2"/>
    <x v="0"/>
    <n v="15"/>
    <n v="0"/>
    <n v="15"/>
    <n v="0"/>
    <n v="30"/>
  </r>
  <r>
    <x v="2138"/>
    <s v="Crest Enterprises"/>
    <s v="Manufacturing"/>
    <s v="West"/>
    <s v="Basic"/>
    <s v="Event"/>
    <n v="19"/>
    <n v="6"/>
    <n v="63.6"/>
    <n v="4"/>
    <n v="13"/>
    <n v="1272.54"/>
    <d v="2025-01-14T00:00:00"/>
    <n v="0.42"/>
    <x v="0"/>
    <x v="0"/>
    <n v="0"/>
    <n v="0"/>
    <n v="15"/>
    <n v="0"/>
    <n v="15"/>
  </r>
  <r>
    <x v="2139"/>
    <s v="Nova Industries"/>
    <s v="Telecom"/>
    <s v="North"/>
    <s v="Enterprise"/>
    <s v="Partner"/>
    <n v="5"/>
    <n v="48"/>
    <n v="83.5"/>
    <n v="3"/>
    <n v="8"/>
    <n v="9736.59"/>
    <d v="2025-06-25T00:00:00"/>
    <n v="0.01"/>
    <x v="1"/>
    <x v="0"/>
    <n v="0"/>
    <n v="0"/>
    <n v="0"/>
    <n v="0"/>
    <n v="0"/>
  </r>
  <r>
    <x v="2140"/>
    <s v="Nova Labs"/>
    <s v="Telecom"/>
    <s v="Central"/>
    <s v="Premium"/>
    <s v="Partner"/>
    <n v="43"/>
    <n v="24"/>
    <n v="47.9"/>
    <n v="4"/>
    <n v="6"/>
    <n v="5099.93"/>
    <d v="2026-01-14T00:00:00"/>
    <n v="0.157"/>
    <x v="1"/>
    <x v="1"/>
    <n v="0"/>
    <n v="15"/>
    <n v="0"/>
    <n v="0"/>
    <n v="15"/>
  </r>
  <r>
    <x v="2141"/>
    <s v="Pioneer Networks"/>
    <s v="Finance"/>
    <s v="North"/>
    <s v="Enterprise"/>
    <s v="Marketplace"/>
    <n v="20"/>
    <n v="24"/>
    <n v="67.3"/>
    <n v="4"/>
    <n v="30"/>
    <n v="9879.68"/>
    <d v="2024-06-14T00:00:00"/>
    <n v="0.106"/>
    <x v="1"/>
    <x v="0"/>
    <n v="15"/>
    <n v="0"/>
    <n v="0"/>
    <n v="0"/>
    <n v="15"/>
  </r>
  <r>
    <x v="2142"/>
    <s v="Omni Solutions"/>
    <s v="Logistics"/>
    <s v="West"/>
    <s v="Premium"/>
    <s v="Inbound"/>
    <n v="49"/>
    <n v="12"/>
    <n v="57.5"/>
    <n v="2"/>
    <n v="44"/>
    <n v="4833.12"/>
    <d v="2024-08-29T00:00:00"/>
    <n v="0.246"/>
    <x v="2"/>
    <x v="0"/>
    <n v="30"/>
    <n v="0"/>
    <n v="15"/>
    <n v="0"/>
    <n v="45"/>
  </r>
  <r>
    <x v="2143"/>
    <s v="Blue Solutions"/>
    <s v="Healthcare"/>
    <s v="South"/>
    <s v="Basic"/>
    <s v="Inbound"/>
    <n v="24"/>
    <n v="12"/>
    <n v="27.1"/>
    <n v="2"/>
    <n v="37"/>
    <n v="1205.43"/>
    <d v="2026-02-15T00:00:00"/>
    <n v="0.73499999999999999"/>
    <x v="0"/>
    <x v="1"/>
    <n v="30"/>
    <n v="30"/>
    <n v="15"/>
    <n v="0"/>
    <n v="75"/>
  </r>
  <r>
    <x v="2144"/>
    <s v="Apex Networks"/>
    <s v="Retail"/>
    <s v="Central"/>
    <s v="Standard"/>
    <s v="Event"/>
    <n v="3"/>
    <n v="24"/>
    <n v="45.3"/>
    <n v="8"/>
    <n v="6"/>
    <n v="3126.45"/>
    <d v="2025-05-22T00:00:00"/>
    <n v="0.36199999999999999"/>
    <x v="0"/>
    <x v="1"/>
    <n v="0"/>
    <n v="15"/>
    <n v="0"/>
    <n v="15"/>
    <n v="30"/>
  </r>
  <r>
    <x v="2145"/>
    <s v="Apex Systems"/>
    <s v="Telecom"/>
    <s v="West"/>
    <s v="Premium"/>
    <s v="Partner"/>
    <n v="7"/>
    <n v="12"/>
    <n v="71.400000000000006"/>
    <n v="5"/>
    <n v="15"/>
    <n v="7328.52"/>
    <d v="2024-03-05T00:00:00"/>
    <n v="0.25900000000000001"/>
    <x v="2"/>
    <x v="1"/>
    <n v="0"/>
    <n v="0"/>
    <n v="15"/>
    <n v="0"/>
    <n v="15"/>
  </r>
  <r>
    <x v="2146"/>
    <s v="Crest Technologies"/>
    <s v="Retail"/>
    <s v="West"/>
    <s v="Basic"/>
    <s v="Partner"/>
    <n v="15"/>
    <n v="6"/>
    <n v="43.2"/>
    <n v="7"/>
    <n v="22"/>
    <n v="1588.53"/>
    <d v="2025-12-11T00:00:00"/>
    <n v="0.78200000000000003"/>
    <x v="0"/>
    <x v="1"/>
    <n v="15"/>
    <n v="15"/>
    <n v="15"/>
    <n v="15"/>
    <n v="60"/>
  </r>
  <r>
    <x v="2147"/>
    <s v="Orion Technologies"/>
    <s v="Healthcare"/>
    <s v="North"/>
    <s v="Basic"/>
    <s v="Outbound"/>
    <n v="33"/>
    <n v="6"/>
    <n v="50.1"/>
    <n v="7"/>
    <n v="28"/>
    <n v="1534.15"/>
    <d v="2024-09-19T00:00:00"/>
    <n v="0.51900000000000002"/>
    <x v="0"/>
    <x v="0"/>
    <n v="15"/>
    <n v="15"/>
    <n v="15"/>
    <n v="15"/>
    <n v="60"/>
  </r>
  <r>
    <x v="2148"/>
    <s v="Sky Industries"/>
    <s v="Retail"/>
    <s v="South"/>
    <s v="Basic"/>
    <s v="Outbound"/>
    <n v="32"/>
    <n v="12"/>
    <n v="41.3"/>
    <n v="9"/>
    <n v="15"/>
    <n v="1247.72"/>
    <d v="2025-04-03T00:00:00"/>
    <n v="0.54300000000000004"/>
    <x v="0"/>
    <x v="0"/>
    <n v="0"/>
    <n v="15"/>
    <n v="15"/>
    <n v="15"/>
    <n v="45"/>
  </r>
  <r>
    <x v="2149"/>
    <s v="Green Manufacturing"/>
    <s v="Telecom"/>
    <s v="East"/>
    <s v="Standard"/>
    <s v="Referral"/>
    <n v="26"/>
    <n v="12"/>
    <n v="31.6"/>
    <n v="7"/>
    <n v="19"/>
    <n v="2612.8200000000002"/>
    <d v="2024-11-21T00:00:00"/>
    <n v="0.36799999999999999"/>
    <x v="0"/>
    <x v="1"/>
    <n v="15"/>
    <n v="30"/>
    <n v="15"/>
    <n v="15"/>
    <n v="75"/>
  </r>
  <r>
    <x v="2150"/>
    <s v="Green Systems"/>
    <s v="Healthcare"/>
    <s v="West"/>
    <s v="Standard"/>
    <s v="Inbound"/>
    <n v="26"/>
    <n v="12"/>
    <n v="39.299999999999997"/>
    <n v="4"/>
    <n v="24"/>
    <n v="2981.62"/>
    <d v="2024-07-03T00:00:00"/>
    <n v="0.36299999999999999"/>
    <x v="0"/>
    <x v="1"/>
    <n v="15"/>
    <n v="30"/>
    <n v="15"/>
    <n v="0"/>
    <n v="60"/>
  </r>
  <r>
    <x v="2151"/>
    <s v="Blue Labs"/>
    <s v="Manufacturing"/>
    <s v="North"/>
    <s v="Standard"/>
    <s v="Inbound"/>
    <n v="15"/>
    <n v="12"/>
    <n v="49.1"/>
    <n v="6"/>
    <n v="21"/>
    <n v="2560.15"/>
    <d v="2025-05-11T00:00:00"/>
    <n v="0.437"/>
    <x v="0"/>
    <x v="1"/>
    <n v="15"/>
    <n v="15"/>
    <n v="15"/>
    <n v="15"/>
    <n v="60"/>
  </r>
  <r>
    <x v="2152"/>
    <s v="Omni Enterprises"/>
    <s v="Logistics"/>
    <s v="Central"/>
    <s v="Basic"/>
    <s v="Marketplace"/>
    <n v="36"/>
    <n v="12"/>
    <n v="39.799999999999997"/>
    <n v="7"/>
    <n v="32"/>
    <n v="1544.64"/>
    <d v="2024-08-01T00:00:00"/>
    <n v="0.78"/>
    <x v="0"/>
    <x v="1"/>
    <n v="30"/>
    <n v="30"/>
    <n v="15"/>
    <n v="15"/>
    <n v="90"/>
  </r>
  <r>
    <x v="2153"/>
    <s v="Prime Networks"/>
    <s v="Telecom"/>
    <s v="Central"/>
    <s v="Premium"/>
    <s v="Inbound"/>
    <n v="11"/>
    <n v="12"/>
    <n v="77.3"/>
    <n v="1"/>
    <n v="14"/>
    <n v="4143.8500000000004"/>
    <d v="2024-08-11T00:00:00"/>
    <n v="5.3999999999999999E-2"/>
    <x v="1"/>
    <x v="0"/>
    <n v="0"/>
    <n v="0"/>
    <n v="15"/>
    <n v="0"/>
    <n v="15"/>
  </r>
  <r>
    <x v="2154"/>
    <s v="Omni Industries"/>
    <s v="IT Services"/>
    <s v="South"/>
    <s v="Premium"/>
    <s v="Partner"/>
    <n v="40"/>
    <n v="36"/>
    <n v="68.5"/>
    <n v="5"/>
    <n v="11"/>
    <n v="5751.12"/>
    <d v="2025-10-04T00:00:00"/>
    <n v="4.7E-2"/>
    <x v="1"/>
    <x v="0"/>
    <n v="0"/>
    <n v="0"/>
    <n v="0"/>
    <n v="0"/>
    <n v="0"/>
  </r>
  <r>
    <x v="2155"/>
    <s v="Crest Healthcare"/>
    <s v="Manufacturing"/>
    <s v="West"/>
    <s v="Standard"/>
    <s v="Outbound"/>
    <n v="10"/>
    <n v="12"/>
    <n v="51.6"/>
    <n v="5"/>
    <n v="28"/>
    <n v="2648.15"/>
    <d v="2025-06-10T00:00:00"/>
    <n v="0.44400000000000001"/>
    <x v="0"/>
    <x v="1"/>
    <n v="15"/>
    <n v="15"/>
    <n v="15"/>
    <n v="0"/>
    <n v="45"/>
  </r>
  <r>
    <x v="2156"/>
    <s v="Crest Labs"/>
    <s v="IT Services"/>
    <s v="East"/>
    <s v="Basic"/>
    <s v="Event"/>
    <n v="5"/>
    <n v="6"/>
    <n v="43.9"/>
    <n v="4"/>
    <n v="2"/>
    <n v="1549.92"/>
    <d v="2025-12-28T00:00:00"/>
    <n v="0.53500000000000003"/>
    <x v="0"/>
    <x v="1"/>
    <n v="0"/>
    <n v="15"/>
    <n v="15"/>
    <n v="0"/>
    <n v="30"/>
  </r>
  <r>
    <x v="2157"/>
    <s v="Pioneer Enterprises"/>
    <s v="Healthcare"/>
    <s v="South"/>
    <s v="Basic"/>
    <s v="Inbound"/>
    <n v="35"/>
    <n v="6"/>
    <n v="33.9"/>
    <n v="7"/>
    <n v="60"/>
    <n v="1203.1199999999999"/>
    <d v="2025-01-11T00:00:00"/>
    <n v="0.88800000000000001"/>
    <x v="0"/>
    <x v="1"/>
    <n v="30"/>
    <n v="30"/>
    <n v="15"/>
    <n v="15"/>
    <n v="90"/>
  </r>
  <r>
    <x v="2158"/>
    <s v="Sky Technologies"/>
    <s v="Retail"/>
    <s v="South"/>
    <s v="Standard"/>
    <s v="Partner"/>
    <n v="35"/>
    <n v="12"/>
    <n v="51"/>
    <n v="3"/>
    <n v="16"/>
    <n v="2252.9299999999998"/>
    <d v="2025-03-01T00:00:00"/>
    <n v="0.27900000000000003"/>
    <x v="2"/>
    <x v="0"/>
    <n v="15"/>
    <n v="15"/>
    <n v="15"/>
    <n v="0"/>
    <n v="45"/>
  </r>
  <r>
    <x v="2159"/>
    <s v="Quantum Networks"/>
    <s v="Education"/>
    <s v="East"/>
    <s v="Basic"/>
    <s v="Outbound"/>
    <n v="12"/>
    <n v="6"/>
    <n v="46.5"/>
    <n v="4"/>
    <n v="24"/>
    <n v="1266.08"/>
    <d v="2024-04-17T00:00:00"/>
    <n v="0.55200000000000005"/>
    <x v="0"/>
    <x v="1"/>
    <n v="15"/>
    <n v="15"/>
    <n v="15"/>
    <n v="0"/>
    <n v="45"/>
  </r>
  <r>
    <x v="2160"/>
    <s v="Apex Solutions"/>
    <s v="Logistics"/>
    <s v="West"/>
    <s v="Standard"/>
    <s v="Inbound"/>
    <n v="31"/>
    <n v="12"/>
    <n v="52"/>
    <n v="4"/>
    <n v="16"/>
    <n v="3353.23"/>
    <d v="2024-11-15T00:00:00"/>
    <n v="0.156"/>
    <x v="1"/>
    <x v="0"/>
    <n v="15"/>
    <n v="15"/>
    <n v="15"/>
    <n v="0"/>
    <n v="45"/>
  </r>
  <r>
    <x v="2161"/>
    <s v="Prime Technologies"/>
    <s v="Logistics"/>
    <s v="South"/>
    <s v="Premium"/>
    <s v="Inbound"/>
    <n v="35"/>
    <n v="12"/>
    <n v="64.599999999999994"/>
    <n v="5"/>
    <n v="48"/>
    <n v="2572.0700000000002"/>
    <d v="2024-04-02T00:00:00"/>
    <n v="0.39900000000000002"/>
    <x v="0"/>
    <x v="0"/>
    <n v="30"/>
    <n v="0"/>
    <n v="15"/>
    <n v="0"/>
    <n v="45"/>
  </r>
  <r>
    <x v="2162"/>
    <s v="Omni Technologies"/>
    <s v="Healthcare"/>
    <s v="East"/>
    <s v="Premium"/>
    <s v="Inbound"/>
    <n v="21"/>
    <n v="24"/>
    <n v="63.6"/>
    <n v="4"/>
    <n v="11"/>
    <n v="4258.41"/>
    <d v="2024-11-08T00:00:00"/>
    <n v="0.126"/>
    <x v="1"/>
    <x v="0"/>
    <n v="0"/>
    <n v="0"/>
    <n v="0"/>
    <n v="0"/>
    <n v="0"/>
  </r>
  <r>
    <x v="2163"/>
    <s v="Vertex Manufacturing"/>
    <s v="Telecom"/>
    <s v="West"/>
    <s v="Standard"/>
    <s v="Marketplace"/>
    <n v="14"/>
    <n v="12"/>
    <n v="70.599999999999994"/>
    <n v="2"/>
    <n v="43"/>
    <n v="1846.44"/>
    <d v="2024-12-21T00:00:00"/>
    <n v="0.32200000000000001"/>
    <x v="2"/>
    <x v="1"/>
    <n v="30"/>
    <n v="0"/>
    <n v="15"/>
    <n v="0"/>
    <n v="45"/>
  </r>
  <r>
    <x v="2164"/>
    <s v="Quantum Labs"/>
    <s v="Retail"/>
    <s v="West"/>
    <s v="Standard"/>
    <s v="Event"/>
    <n v="23"/>
    <n v="6"/>
    <n v="36.700000000000003"/>
    <n v="6"/>
    <n v="22"/>
    <n v="2162.98"/>
    <d v="2024-07-02T00:00:00"/>
    <n v="0.72799999999999998"/>
    <x v="0"/>
    <x v="1"/>
    <n v="15"/>
    <n v="30"/>
    <n v="15"/>
    <n v="15"/>
    <n v="75"/>
  </r>
  <r>
    <x v="2165"/>
    <s v="Pioneer Logistics"/>
    <s v="Construction"/>
    <s v="North"/>
    <s v="Premium"/>
    <s v="Marketplace"/>
    <n v="30"/>
    <n v="36"/>
    <n v="80.3"/>
    <n v="4"/>
    <n v="30"/>
    <n v="4335.09"/>
    <d v="2025-11-12T00:00:00"/>
    <n v="2.8000000000000001E-2"/>
    <x v="1"/>
    <x v="0"/>
    <n v="15"/>
    <n v="0"/>
    <n v="0"/>
    <n v="0"/>
    <n v="15"/>
  </r>
  <r>
    <x v="2166"/>
    <s v="Apex Technologies"/>
    <s v="Logistics"/>
    <s v="West"/>
    <s v="Enterprise"/>
    <s v="Partner"/>
    <n v="36"/>
    <n v="24"/>
    <n v="60.9"/>
    <n v="8"/>
    <n v="22"/>
    <n v="9708.26"/>
    <d v="2024-10-29T00:00:00"/>
    <n v="0.16700000000000001"/>
    <x v="1"/>
    <x v="1"/>
    <n v="15"/>
    <n v="0"/>
    <n v="0"/>
    <n v="15"/>
    <n v="30"/>
  </r>
  <r>
    <x v="2167"/>
    <s v="Orion Holdings"/>
    <s v="IT Services"/>
    <s v="South"/>
    <s v="Premium"/>
    <s v="Marketplace"/>
    <n v="34"/>
    <n v="24"/>
    <n v="60.1"/>
    <n v="4"/>
    <n v="12"/>
    <n v="6371.77"/>
    <d v="2024-04-06T00:00:00"/>
    <n v="7.4999999999999997E-2"/>
    <x v="1"/>
    <x v="0"/>
    <n v="0"/>
    <n v="0"/>
    <n v="0"/>
    <n v="0"/>
    <n v="0"/>
  </r>
  <r>
    <x v="2168"/>
    <s v="Sky Logistics"/>
    <s v="Logistics"/>
    <s v="South"/>
    <s v="Premium"/>
    <s v="Event"/>
    <n v="4"/>
    <n v="12"/>
    <n v="73.900000000000006"/>
    <n v="1"/>
    <n v="2"/>
    <n v="4354.87"/>
    <d v="2024-12-07T00:00:00"/>
    <n v="0.152"/>
    <x v="1"/>
    <x v="0"/>
    <n v="0"/>
    <n v="0"/>
    <n v="15"/>
    <n v="0"/>
    <n v="15"/>
  </r>
  <r>
    <x v="2169"/>
    <s v="Sky Holdings"/>
    <s v="Healthcare"/>
    <s v="South"/>
    <s v="Standard"/>
    <s v="Outbound"/>
    <n v="33"/>
    <n v="12"/>
    <n v="64.400000000000006"/>
    <n v="6"/>
    <n v="14"/>
    <n v="1649.56"/>
    <d v="2025-04-02T00:00:00"/>
    <n v="0.13"/>
    <x v="1"/>
    <x v="0"/>
    <n v="0"/>
    <n v="0"/>
    <n v="15"/>
    <n v="15"/>
    <n v="30"/>
  </r>
  <r>
    <x v="2170"/>
    <s v="Crest Logistics"/>
    <s v="Logistics"/>
    <s v="East"/>
    <s v="Standard"/>
    <s v="Inbound"/>
    <n v="20"/>
    <n v="12"/>
    <n v="36.200000000000003"/>
    <n v="1"/>
    <n v="1"/>
    <n v="2459.5"/>
    <d v="2025-02-09T00:00:00"/>
    <n v="0.28699999999999998"/>
    <x v="2"/>
    <x v="1"/>
    <n v="0"/>
    <n v="30"/>
    <n v="15"/>
    <n v="0"/>
    <n v="45"/>
  </r>
  <r>
    <x v="2171"/>
    <s v="Blue Technologies"/>
    <s v="IT Services"/>
    <s v="Central"/>
    <s v="Enterprise"/>
    <s v="Outbound"/>
    <n v="28"/>
    <n v="24"/>
    <n v="64.900000000000006"/>
    <n v="7"/>
    <n v="13"/>
    <n v="12083.62"/>
    <d v="2025-04-13T00:00:00"/>
    <n v="7.5999999999999998E-2"/>
    <x v="1"/>
    <x v="0"/>
    <n v="0"/>
    <n v="0"/>
    <n v="0"/>
    <n v="15"/>
    <n v="15"/>
  </r>
  <r>
    <x v="2172"/>
    <s v="Prime Systems"/>
    <s v="Manufacturing"/>
    <s v="South"/>
    <s v="Basic"/>
    <s v="Referral"/>
    <n v="17"/>
    <n v="6"/>
    <n v="39.299999999999997"/>
    <n v="5"/>
    <n v="60"/>
    <n v="1570.29"/>
    <d v="2025-12-02T00:00:00"/>
    <n v="0.84"/>
    <x v="0"/>
    <x v="1"/>
    <n v="30"/>
    <n v="30"/>
    <n v="15"/>
    <n v="0"/>
    <n v="75"/>
  </r>
  <r>
    <x v="2173"/>
    <s v="Apex Holdings"/>
    <s v="Telecom"/>
    <s v="West"/>
    <s v="Enterprise"/>
    <s v="Referral"/>
    <n v="15"/>
    <n v="12"/>
    <n v="100"/>
    <n v="2"/>
    <n v="5"/>
    <n v="11211.8"/>
    <d v="2024-03-19T00:00:00"/>
    <n v="3.5000000000000003E-2"/>
    <x v="1"/>
    <x v="0"/>
    <n v="0"/>
    <n v="0"/>
    <n v="15"/>
    <n v="0"/>
    <n v="15"/>
  </r>
  <r>
    <x v="2174"/>
    <s v="Crest Labs"/>
    <s v="Manufacturing"/>
    <s v="North"/>
    <s v="Premium"/>
    <s v="Referral"/>
    <n v="27"/>
    <n v="24"/>
    <n v="78"/>
    <n v="6"/>
    <n v="14"/>
    <n v="3805.73"/>
    <d v="2025-09-25T00:00:00"/>
    <n v="3.5000000000000003E-2"/>
    <x v="1"/>
    <x v="0"/>
    <n v="0"/>
    <n v="0"/>
    <n v="0"/>
    <n v="15"/>
    <n v="15"/>
  </r>
  <r>
    <x v="2175"/>
    <s v="Apex Enterprises"/>
    <s v="Telecom"/>
    <s v="South"/>
    <s v="Premium"/>
    <s v="Partner"/>
    <n v="14"/>
    <n v="24"/>
    <n v="64"/>
    <n v="8"/>
    <n v="15"/>
    <n v="6229.44"/>
    <d v="2024-11-27T00:00:00"/>
    <n v="0.13200000000000001"/>
    <x v="1"/>
    <x v="1"/>
    <n v="0"/>
    <n v="0"/>
    <n v="0"/>
    <n v="15"/>
    <n v="15"/>
  </r>
  <r>
    <x v="2176"/>
    <s v="Apex Networks"/>
    <s v="Manufacturing"/>
    <s v="Central"/>
    <s v="Basic"/>
    <s v="Inbound"/>
    <n v="9"/>
    <n v="6"/>
    <n v="7"/>
    <n v="8"/>
    <n v="53"/>
    <n v="1260.1400000000001"/>
    <d v="2024-12-03T00:00:00"/>
    <n v="0.97099999999999997"/>
    <x v="0"/>
    <x v="1"/>
    <n v="30"/>
    <n v="30"/>
    <n v="15"/>
    <n v="15"/>
    <n v="90"/>
  </r>
  <r>
    <x v="2177"/>
    <s v="Quantum Holdings"/>
    <s v="Logistics"/>
    <s v="West"/>
    <s v="Premium"/>
    <s v="Outbound"/>
    <n v="20"/>
    <n v="12"/>
    <n v="66"/>
    <n v="3"/>
    <n v="1"/>
    <n v="2939.66"/>
    <d v="2025-05-02T00:00:00"/>
    <n v="8.1000000000000003E-2"/>
    <x v="1"/>
    <x v="0"/>
    <n v="0"/>
    <n v="0"/>
    <n v="15"/>
    <n v="0"/>
    <n v="15"/>
  </r>
  <r>
    <x v="2178"/>
    <s v="Crest Labs"/>
    <s v="Logistics"/>
    <s v="North"/>
    <s v="Standard"/>
    <s v="Partner"/>
    <n v="23"/>
    <n v="24"/>
    <n v="57.3"/>
    <n v="3"/>
    <n v="33"/>
    <n v="1990.46"/>
    <d v="2025-05-05T00:00:00"/>
    <n v="0.23899999999999999"/>
    <x v="2"/>
    <x v="0"/>
    <n v="30"/>
    <n v="0"/>
    <n v="0"/>
    <n v="0"/>
    <n v="30"/>
  </r>
  <r>
    <x v="2179"/>
    <s v="Omni Solutions"/>
    <s v="Finance"/>
    <s v="East"/>
    <s v="Basic"/>
    <s v="Event"/>
    <n v="12"/>
    <n v="3"/>
    <n v="34.4"/>
    <n v="13"/>
    <n v="5"/>
    <n v="1559.18"/>
    <d v="2024-05-14T00:00:00"/>
    <n v="0.79300000000000004"/>
    <x v="0"/>
    <x v="1"/>
    <n v="0"/>
    <n v="30"/>
    <n v="25"/>
    <n v="30"/>
    <n v="85"/>
  </r>
  <r>
    <x v="2180"/>
    <s v="Vertex Manufacturing"/>
    <s v="Healthcare"/>
    <s v="South"/>
    <s v="Standard"/>
    <s v="Marketplace"/>
    <n v="22"/>
    <n v="24"/>
    <n v="41.8"/>
    <n v="12"/>
    <n v="28"/>
    <n v="1859.32"/>
    <d v="2025-06-03T00:00:00"/>
    <n v="0.51100000000000001"/>
    <x v="0"/>
    <x v="0"/>
    <n v="15"/>
    <n v="15"/>
    <n v="0"/>
    <n v="30"/>
    <n v="60"/>
  </r>
  <r>
    <x v="2181"/>
    <s v="Vertex Enterprises"/>
    <s v="Manufacturing"/>
    <s v="South"/>
    <s v="Enterprise"/>
    <s v="Inbound"/>
    <n v="29"/>
    <n v="24"/>
    <n v="74.900000000000006"/>
    <n v="7"/>
    <n v="13"/>
    <n v="7172.99"/>
    <d v="2024-07-04T00:00:00"/>
    <n v="8.6999999999999994E-2"/>
    <x v="1"/>
    <x v="0"/>
    <n v="0"/>
    <n v="0"/>
    <n v="0"/>
    <n v="15"/>
    <n v="15"/>
  </r>
  <r>
    <x v="2182"/>
    <s v="Quantum Services"/>
    <s v="IT Services"/>
    <s v="West"/>
    <s v="Premium"/>
    <s v="Inbound"/>
    <n v="18"/>
    <n v="12"/>
    <n v="56.7"/>
    <n v="5"/>
    <n v="8"/>
    <n v="3673.31"/>
    <d v="2024-09-29T00:00:00"/>
    <n v="0.187"/>
    <x v="2"/>
    <x v="1"/>
    <n v="0"/>
    <n v="0"/>
    <n v="15"/>
    <n v="0"/>
    <n v="15"/>
  </r>
  <r>
    <x v="2183"/>
    <s v="Apex Labs"/>
    <s v="Healthcare"/>
    <s v="West"/>
    <s v="Standard"/>
    <s v="Outbound"/>
    <n v="3"/>
    <n v="12"/>
    <n v="74.5"/>
    <n v="2"/>
    <n v="16"/>
    <n v="2764"/>
    <d v="2025-02-14T00:00:00"/>
    <n v="0.17299999999999999"/>
    <x v="1"/>
    <x v="0"/>
    <n v="15"/>
    <n v="0"/>
    <n v="15"/>
    <n v="0"/>
    <n v="30"/>
  </r>
  <r>
    <x v="2184"/>
    <s v="Crest Technologies"/>
    <s v="Logistics"/>
    <s v="South"/>
    <s v="Basic"/>
    <s v="Outbound"/>
    <n v="35"/>
    <n v="12"/>
    <n v="56.2"/>
    <n v="7"/>
    <n v="14"/>
    <n v="997.15"/>
    <d v="2025-06-28T00:00:00"/>
    <n v="0.23200000000000001"/>
    <x v="2"/>
    <x v="0"/>
    <n v="0"/>
    <n v="0"/>
    <n v="15"/>
    <n v="15"/>
    <n v="30"/>
  </r>
  <r>
    <x v="2185"/>
    <s v="Blue Systems"/>
    <s v="Energy"/>
    <s v="Central"/>
    <s v="Premium"/>
    <s v="Outbound"/>
    <n v="29"/>
    <n v="12"/>
    <n v="68.900000000000006"/>
    <n v="8"/>
    <n v="14"/>
    <n v="5168.55"/>
    <d v="2025-09-01T00:00:00"/>
    <n v="0.152"/>
    <x v="1"/>
    <x v="0"/>
    <n v="0"/>
    <n v="0"/>
    <n v="15"/>
    <n v="15"/>
    <n v="30"/>
  </r>
  <r>
    <x v="2186"/>
    <s v="Omni Labs"/>
    <s v="Telecom"/>
    <s v="East"/>
    <s v="Premium"/>
    <s v="Inbound"/>
    <n v="32"/>
    <n v="24"/>
    <n v="68.099999999999994"/>
    <n v="2"/>
    <n v="41"/>
    <n v="4520.21"/>
    <d v="2025-08-04T00:00:00"/>
    <n v="0.111"/>
    <x v="1"/>
    <x v="0"/>
    <n v="30"/>
    <n v="0"/>
    <n v="0"/>
    <n v="0"/>
    <n v="30"/>
  </r>
  <r>
    <x v="2187"/>
    <s v="Crest Holdings"/>
    <s v="Education"/>
    <s v="South"/>
    <s v="Premium"/>
    <s v="Marketplace"/>
    <n v="13"/>
    <n v="24"/>
    <n v="52.1"/>
    <n v="8"/>
    <n v="8"/>
    <n v="2050.96"/>
    <d v="2025-03-12T00:00:00"/>
    <n v="0.29599999999999999"/>
    <x v="2"/>
    <x v="0"/>
    <n v="0"/>
    <n v="15"/>
    <n v="0"/>
    <n v="15"/>
    <n v="30"/>
  </r>
  <r>
    <x v="2188"/>
    <s v="Orion Services"/>
    <s v="Education"/>
    <s v="East"/>
    <s v="Standard"/>
    <s v="Referral"/>
    <n v="14"/>
    <n v="24"/>
    <n v="47.8"/>
    <n v="4"/>
    <n v="4"/>
    <n v="1954.86"/>
    <d v="2024-06-30T00:00:00"/>
    <n v="0.21299999999999999"/>
    <x v="2"/>
    <x v="0"/>
    <n v="0"/>
    <n v="15"/>
    <n v="0"/>
    <n v="0"/>
    <n v="15"/>
  </r>
  <r>
    <x v="2189"/>
    <s v="Blue Healthcare"/>
    <s v="Logistics"/>
    <s v="East"/>
    <s v="Standard"/>
    <s v="Referral"/>
    <n v="4"/>
    <n v="12"/>
    <n v="72.7"/>
    <n v="6"/>
    <n v="9"/>
    <n v="1856.65"/>
    <d v="2025-07-05T00:00:00"/>
    <n v="0.107"/>
    <x v="1"/>
    <x v="0"/>
    <n v="0"/>
    <n v="0"/>
    <n v="15"/>
    <n v="15"/>
    <n v="30"/>
  </r>
  <r>
    <x v="2190"/>
    <s v="Apex Services"/>
    <s v="Manufacturing"/>
    <s v="East"/>
    <s v="Premium"/>
    <s v="Referral"/>
    <n v="43"/>
    <n v="12"/>
    <n v="73.400000000000006"/>
    <n v="11"/>
    <n v="13"/>
    <n v="4829.4399999999996"/>
    <d v="2026-02-08T00:00:00"/>
    <n v="0.188"/>
    <x v="2"/>
    <x v="0"/>
    <n v="0"/>
    <n v="0"/>
    <n v="15"/>
    <n v="30"/>
    <n v="45"/>
  </r>
  <r>
    <x v="2191"/>
    <s v="Orion Holdings"/>
    <s v="Energy"/>
    <s v="East"/>
    <s v="Standard"/>
    <s v="Partner"/>
    <n v="12"/>
    <n v="6"/>
    <n v="51.4"/>
    <n v="4"/>
    <n v="15"/>
    <n v="2282.62"/>
    <d v="2025-10-14T00:00:00"/>
    <n v="0.57799999999999996"/>
    <x v="0"/>
    <x v="1"/>
    <n v="0"/>
    <n v="15"/>
    <n v="15"/>
    <n v="0"/>
    <n v="30"/>
  </r>
  <r>
    <x v="2192"/>
    <s v="Crest Healthcare"/>
    <s v="Logistics"/>
    <s v="East"/>
    <s v="Enterprise"/>
    <s v="Outbound"/>
    <n v="22"/>
    <n v="24"/>
    <n v="86.1"/>
    <n v="4"/>
    <n v="8"/>
    <n v="10261.49"/>
    <d v="2025-01-06T00:00:00"/>
    <n v="3.5000000000000003E-2"/>
    <x v="1"/>
    <x v="0"/>
    <n v="0"/>
    <n v="0"/>
    <n v="0"/>
    <n v="0"/>
    <n v="0"/>
  </r>
  <r>
    <x v="2193"/>
    <s v="Omni Healthcare"/>
    <s v="Finance"/>
    <s v="North"/>
    <s v="Premium"/>
    <s v="Inbound"/>
    <n v="26"/>
    <n v="12"/>
    <n v="72.5"/>
    <n v="3"/>
    <n v="25"/>
    <n v="6603.96"/>
    <d v="2025-01-27T00:00:00"/>
    <n v="9.7000000000000003E-2"/>
    <x v="1"/>
    <x v="0"/>
    <n v="15"/>
    <n v="0"/>
    <n v="15"/>
    <n v="0"/>
    <n v="30"/>
  </r>
  <r>
    <x v="2194"/>
    <s v="Vertex Networks"/>
    <s v="IT Services"/>
    <s v="West"/>
    <s v="Standard"/>
    <s v="Referral"/>
    <n v="3"/>
    <n v="6"/>
    <n v="60.8"/>
    <n v="10"/>
    <n v="33"/>
    <n v="2243.9"/>
    <d v="2026-01-23T00:00:00"/>
    <n v="0.623"/>
    <x v="0"/>
    <x v="1"/>
    <n v="30"/>
    <n v="0"/>
    <n v="15"/>
    <n v="15"/>
    <n v="60"/>
  </r>
  <r>
    <x v="2195"/>
    <s v="Quantum Enterprises"/>
    <s v="Retail"/>
    <s v="East"/>
    <s v="Standard"/>
    <s v="Inbound"/>
    <n v="38"/>
    <n v="12"/>
    <n v="61.8"/>
    <n v="2"/>
    <n v="9"/>
    <n v="2904.11"/>
    <d v="2024-04-16T00:00:00"/>
    <n v="0.14099999999999999"/>
    <x v="1"/>
    <x v="0"/>
    <n v="0"/>
    <n v="0"/>
    <n v="15"/>
    <n v="0"/>
    <n v="15"/>
  </r>
  <r>
    <x v="2196"/>
    <s v="Omni Networks"/>
    <s v="Retail"/>
    <s v="North"/>
    <s v="Premium"/>
    <s v="Referral"/>
    <n v="16"/>
    <n v="12"/>
    <n v="68.2"/>
    <n v="7"/>
    <n v="8"/>
    <n v="3224.32"/>
    <d v="2025-05-04T00:00:00"/>
    <n v="0.13400000000000001"/>
    <x v="1"/>
    <x v="0"/>
    <n v="0"/>
    <n v="0"/>
    <n v="15"/>
    <n v="15"/>
    <n v="30"/>
  </r>
  <r>
    <x v="2197"/>
    <s v="Apex Solutions"/>
    <s v="Telecom"/>
    <s v="West"/>
    <s v="Basic"/>
    <s v="Inbound"/>
    <n v="17"/>
    <n v="6"/>
    <n v="50.3"/>
    <n v="6"/>
    <n v="12"/>
    <n v="1308.17"/>
    <d v="2024-06-08T00:00:00"/>
    <n v="0.498"/>
    <x v="0"/>
    <x v="0"/>
    <n v="0"/>
    <n v="15"/>
    <n v="15"/>
    <n v="15"/>
    <n v="45"/>
  </r>
  <r>
    <x v="2198"/>
    <s v="Apex Labs"/>
    <s v="Finance"/>
    <s v="Central"/>
    <s v="Standard"/>
    <s v="Referral"/>
    <n v="32"/>
    <n v="12"/>
    <n v="55.9"/>
    <n v="4"/>
    <n v="26"/>
    <n v="2626.2"/>
    <d v="2024-04-22T00:00:00"/>
    <n v="0.39300000000000002"/>
    <x v="0"/>
    <x v="0"/>
    <n v="15"/>
    <n v="0"/>
    <n v="15"/>
    <n v="0"/>
    <n v="30"/>
  </r>
  <r>
    <x v="2199"/>
    <s v="Crest Labs"/>
    <s v="Healthcare"/>
    <s v="Central"/>
    <s v="Premium"/>
    <s v="Partner"/>
    <n v="17"/>
    <n v="12"/>
    <n v="61"/>
    <n v="8"/>
    <n v="4"/>
    <n v="3889.22"/>
    <d v="2024-09-21T00:00:00"/>
    <n v="0.245"/>
    <x v="2"/>
    <x v="1"/>
    <n v="0"/>
    <n v="0"/>
    <n v="15"/>
    <n v="15"/>
    <n v="30"/>
  </r>
  <r>
    <x v="2200"/>
    <s v="Apex Logistics"/>
    <s v="Construction"/>
    <s v="South"/>
    <s v="Standard"/>
    <s v="Inbound"/>
    <n v="40"/>
    <n v="6"/>
    <n v="40.4"/>
    <n v="3"/>
    <n v="23"/>
    <n v="2401.0100000000002"/>
    <d v="2024-08-12T00:00:00"/>
    <n v="0.40699999999999997"/>
    <x v="0"/>
    <x v="0"/>
    <n v="15"/>
    <n v="15"/>
    <n v="15"/>
    <n v="0"/>
    <n v="45"/>
  </r>
  <r>
    <x v="2201"/>
    <s v="Sky Industries"/>
    <s v="IT Services"/>
    <s v="North"/>
    <s v="Premium"/>
    <s v="Partner"/>
    <n v="36"/>
    <n v="12"/>
    <n v="60"/>
    <n v="8"/>
    <n v="10"/>
    <n v="6238.66"/>
    <d v="2024-03-31T00:00:00"/>
    <n v="0.27800000000000002"/>
    <x v="2"/>
    <x v="0"/>
    <n v="0"/>
    <n v="0"/>
    <n v="15"/>
    <n v="15"/>
    <n v="30"/>
  </r>
  <r>
    <x v="2202"/>
    <s v="Blue Healthcare"/>
    <s v="Retail"/>
    <s v="East"/>
    <s v="Basic"/>
    <s v="Inbound"/>
    <n v="34"/>
    <n v="3"/>
    <n v="15.7"/>
    <n v="8"/>
    <n v="12"/>
    <n v="1309.26"/>
    <d v="2025-11-10T00:00:00"/>
    <n v="0.76400000000000001"/>
    <x v="0"/>
    <x v="1"/>
    <n v="0"/>
    <n v="30"/>
    <n v="25"/>
    <n v="15"/>
    <n v="70"/>
  </r>
  <r>
    <x v="2203"/>
    <s v="Vertex Systems"/>
    <s v="IT Services"/>
    <s v="North"/>
    <s v="Premium"/>
    <s v="Inbound"/>
    <n v="11"/>
    <n v="24"/>
    <n v="57.1"/>
    <n v="11"/>
    <n v="34"/>
    <n v="4398.0200000000004"/>
    <d v="2025-10-28T00:00:00"/>
    <n v="0.42599999999999999"/>
    <x v="0"/>
    <x v="0"/>
    <n v="30"/>
    <n v="0"/>
    <n v="0"/>
    <n v="30"/>
    <n v="60"/>
  </r>
  <r>
    <x v="2204"/>
    <s v="Blue Services"/>
    <s v="Education"/>
    <s v="Central"/>
    <s v="Basic"/>
    <s v="Referral"/>
    <n v="32"/>
    <n v="6"/>
    <n v="21.7"/>
    <n v="6"/>
    <n v="13"/>
    <n v="738.68"/>
    <d v="2025-07-07T00:00:00"/>
    <n v="0.61399999999999999"/>
    <x v="0"/>
    <x v="0"/>
    <n v="0"/>
    <n v="30"/>
    <n v="15"/>
    <n v="15"/>
    <n v="60"/>
  </r>
  <r>
    <x v="2205"/>
    <s v="Omni Holdings"/>
    <s v="Energy"/>
    <s v="North"/>
    <s v="Basic"/>
    <s v="Inbound"/>
    <n v="4"/>
    <n v="3"/>
    <n v="27.9"/>
    <n v="11"/>
    <n v="13"/>
    <n v="688.01"/>
    <d v="2025-09-09T00:00:00"/>
    <n v="0.81399999999999995"/>
    <x v="0"/>
    <x v="1"/>
    <n v="0"/>
    <n v="30"/>
    <n v="25"/>
    <n v="30"/>
    <n v="85"/>
  </r>
  <r>
    <x v="2206"/>
    <s v="Apex Industries"/>
    <s v="Manufacturing"/>
    <s v="South"/>
    <s v="Enterprise"/>
    <s v="Inbound"/>
    <n v="46"/>
    <n v="24"/>
    <n v="91.7"/>
    <n v="3"/>
    <n v="39"/>
    <n v="7623.35"/>
    <d v="2024-04-15T00:00:00"/>
    <n v="0.03"/>
    <x v="1"/>
    <x v="0"/>
    <n v="30"/>
    <n v="0"/>
    <n v="0"/>
    <n v="0"/>
    <n v="30"/>
  </r>
  <r>
    <x v="2207"/>
    <s v="Omni Healthcare"/>
    <s v="Telecom"/>
    <s v="South"/>
    <s v="Premium"/>
    <s v="Inbound"/>
    <n v="24"/>
    <n v="12"/>
    <n v="65.099999999999994"/>
    <n v="10"/>
    <n v="16"/>
    <n v="3065.18"/>
    <d v="2024-09-13T00:00:00"/>
    <n v="0.318"/>
    <x v="2"/>
    <x v="0"/>
    <n v="15"/>
    <n v="0"/>
    <n v="15"/>
    <n v="15"/>
    <n v="45"/>
  </r>
  <r>
    <x v="2208"/>
    <s v="Orion Systems"/>
    <s v="Manufacturing"/>
    <s v="South"/>
    <s v="Standard"/>
    <s v="Partner"/>
    <n v="9"/>
    <n v="12"/>
    <n v="53.9"/>
    <n v="5"/>
    <n v="46"/>
    <n v="1810.29"/>
    <d v="2025-05-03T00:00:00"/>
    <n v="0.64100000000000001"/>
    <x v="0"/>
    <x v="0"/>
    <n v="30"/>
    <n v="15"/>
    <n v="15"/>
    <n v="0"/>
    <n v="60"/>
  </r>
  <r>
    <x v="2209"/>
    <s v="Nova Logistics"/>
    <s v="Energy"/>
    <s v="West"/>
    <s v="Standard"/>
    <s v="Event"/>
    <n v="24"/>
    <n v="12"/>
    <n v="52.3"/>
    <n v="6"/>
    <n v="26"/>
    <n v="2668.14"/>
    <d v="2025-12-09T00:00:00"/>
    <n v="0.38800000000000001"/>
    <x v="0"/>
    <x v="1"/>
    <n v="15"/>
    <n v="15"/>
    <n v="15"/>
    <n v="15"/>
    <n v="60"/>
  </r>
  <r>
    <x v="2210"/>
    <s v="Blue Solutions"/>
    <s v="Education"/>
    <s v="South"/>
    <s v="Premium"/>
    <s v="Partner"/>
    <n v="23"/>
    <n v="24"/>
    <n v="79.099999999999994"/>
    <n v="5"/>
    <n v="7"/>
    <n v="2625.16"/>
    <d v="2025-07-27T00:00:00"/>
    <n v="6.7000000000000004E-2"/>
    <x v="1"/>
    <x v="0"/>
    <n v="0"/>
    <n v="0"/>
    <n v="0"/>
    <n v="0"/>
    <n v="0"/>
  </r>
  <r>
    <x v="2211"/>
    <s v="Blue Services"/>
    <s v="Telecom"/>
    <s v="North"/>
    <s v="Standard"/>
    <s v="Referral"/>
    <n v="31"/>
    <n v="12"/>
    <n v="48.1"/>
    <n v="8"/>
    <n v="15"/>
    <n v="2228.4299999999998"/>
    <d v="2024-03-11T00:00:00"/>
    <n v="0.379"/>
    <x v="0"/>
    <x v="1"/>
    <n v="0"/>
    <n v="15"/>
    <n v="15"/>
    <n v="15"/>
    <n v="45"/>
  </r>
  <r>
    <x v="2212"/>
    <s v="Pioneer Technologies"/>
    <s v="IT Services"/>
    <s v="South"/>
    <s v="Enterprise"/>
    <s v="Inbound"/>
    <n v="32"/>
    <n v="12"/>
    <n v="75.3"/>
    <n v="9"/>
    <n v="18"/>
    <n v="9948.36"/>
    <d v="2024-08-19T00:00:00"/>
    <n v="0.191"/>
    <x v="2"/>
    <x v="0"/>
    <n v="15"/>
    <n v="0"/>
    <n v="15"/>
    <n v="15"/>
    <n v="45"/>
  </r>
  <r>
    <x v="2213"/>
    <s v="Crest Solutions"/>
    <s v="Construction"/>
    <s v="East"/>
    <s v="Enterprise"/>
    <s v="Referral"/>
    <n v="28"/>
    <n v="36"/>
    <n v="67.7"/>
    <n v="6"/>
    <n v="34"/>
    <n v="7672.89"/>
    <d v="2024-12-18T00:00:00"/>
    <n v="0.123"/>
    <x v="1"/>
    <x v="0"/>
    <n v="30"/>
    <n v="0"/>
    <n v="0"/>
    <n v="15"/>
    <n v="45"/>
  </r>
  <r>
    <x v="2214"/>
    <s v="Blue Enterprises"/>
    <s v="Education"/>
    <s v="North"/>
    <s v="Premium"/>
    <s v="Partner"/>
    <n v="26"/>
    <n v="36"/>
    <n v="73.599999999999994"/>
    <n v="7"/>
    <n v="7"/>
    <n v="3049.36"/>
    <d v="2025-05-25T00:00:00"/>
    <n v="2.8000000000000001E-2"/>
    <x v="1"/>
    <x v="0"/>
    <n v="0"/>
    <n v="0"/>
    <n v="0"/>
    <n v="15"/>
    <n v="15"/>
  </r>
  <r>
    <x v="2215"/>
    <s v="Blue Systems"/>
    <s v="Healthcare"/>
    <s v="East"/>
    <s v="Standard"/>
    <s v="Inbound"/>
    <n v="28"/>
    <n v="24"/>
    <n v="68.099999999999994"/>
    <n v="1"/>
    <n v="27"/>
    <n v="1666.88"/>
    <d v="2025-06-26T00:00:00"/>
    <n v="7.6999999999999999E-2"/>
    <x v="1"/>
    <x v="1"/>
    <n v="15"/>
    <n v="0"/>
    <n v="0"/>
    <n v="0"/>
    <n v="15"/>
  </r>
  <r>
    <x v="2216"/>
    <s v="Omni Services"/>
    <s v="Telecom"/>
    <s v="East"/>
    <s v="Standard"/>
    <s v="Referral"/>
    <n v="19"/>
    <n v="6"/>
    <n v="60.7"/>
    <n v="6"/>
    <n v="96"/>
    <n v="2415.4899999999998"/>
    <d v="2025-05-18T00:00:00"/>
    <n v="0.82"/>
    <x v="0"/>
    <x v="0"/>
    <n v="30"/>
    <n v="0"/>
    <n v="15"/>
    <n v="15"/>
    <n v="60"/>
  </r>
  <r>
    <x v="2217"/>
    <s v="Green Manufacturing"/>
    <s v="Manufacturing"/>
    <s v="West"/>
    <s v="Premium"/>
    <s v="Event"/>
    <n v="14"/>
    <n v="24"/>
    <n v="77.8"/>
    <n v="4"/>
    <n v="9"/>
    <n v="4218.38"/>
    <d v="2024-04-18T00:00:00"/>
    <n v="0.05"/>
    <x v="1"/>
    <x v="0"/>
    <n v="0"/>
    <n v="0"/>
    <n v="0"/>
    <n v="0"/>
    <n v="0"/>
  </r>
  <r>
    <x v="2218"/>
    <s v="Sky Manufacturing"/>
    <s v="Telecom"/>
    <s v="Central"/>
    <s v="Basic"/>
    <s v="Inbound"/>
    <n v="54"/>
    <n v="6"/>
    <n v="42.1"/>
    <n v="5"/>
    <n v="25"/>
    <n v="1349.73"/>
    <d v="2025-09-02T00:00:00"/>
    <n v="0.627"/>
    <x v="0"/>
    <x v="0"/>
    <n v="15"/>
    <n v="15"/>
    <n v="15"/>
    <n v="0"/>
    <n v="45"/>
  </r>
  <r>
    <x v="2219"/>
    <s v="Blue Systems"/>
    <s v="IT Services"/>
    <s v="Central"/>
    <s v="Standard"/>
    <s v="Outbound"/>
    <n v="25"/>
    <n v="24"/>
    <n v="53.9"/>
    <n v="2"/>
    <n v="19"/>
    <n v="3311.49"/>
    <d v="2025-06-30T00:00:00"/>
    <n v="0.16200000000000001"/>
    <x v="1"/>
    <x v="0"/>
    <n v="15"/>
    <n v="15"/>
    <n v="0"/>
    <n v="0"/>
    <n v="30"/>
  </r>
  <r>
    <x v="2220"/>
    <s v="Orion Logistics"/>
    <s v="Logistics"/>
    <s v="Central"/>
    <s v="Basic"/>
    <s v="Referral"/>
    <n v="21"/>
    <n v="6"/>
    <n v="52.1"/>
    <n v="8"/>
    <n v="35"/>
    <n v="1048.76"/>
    <d v="2024-07-31T00:00:00"/>
    <n v="0.73399999999999999"/>
    <x v="0"/>
    <x v="0"/>
    <n v="30"/>
    <n v="15"/>
    <n v="15"/>
    <n v="15"/>
    <n v="75"/>
  </r>
  <r>
    <x v="2221"/>
    <s v="Orion Healthcare"/>
    <s v="Finance"/>
    <s v="South"/>
    <s v="Basic"/>
    <s v="Inbound"/>
    <n v="4"/>
    <n v="6"/>
    <n v="44.9"/>
    <n v="7"/>
    <n v="23"/>
    <n v="994.26"/>
    <d v="2025-02-23T00:00:00"/>
    <n v="0.78"/>
    <x v="0"/>
    <x v="1"/>
    <n v="15"/>
    <n v="15"/>
    <n v="15"/>
    <n v="15"/>
    <n v="60"/>
  </r>
  <r>
    <x v="2222"/>
    <s v="Blue Labs"/>
    <s v="IT Services"/>
    <s v="North"/>
    <s v="Basic"/>
    <s v="Marketplace"/>
    <n v="24"/>
    <n v="3"/>
    <n v="32.200000000000003"/>
    <n v="8"/>
    <n v="22"/>
    <n v="1246.6199999999999"/>
    <d v="2024-08-31T00:00:00"/>
    <n v="0.86299999999999999"/>
    <x v="0"/>
    <x v="1"/>
    <n v="15"/>
    <n v="30"/>
    <n v="25"/>
    <n v="15"/>
    <n v="85"/>
  </r>
  <r>
    <x v="2223"/>
    <s v="Pioneer Healthcare"/>
    <s v="Manufacturing"/>
    <s v="South"/>
    <s v="Standard"/>
    <s v="Inbound"/>
    <n v="18"/>
    <n v="12"/>
    <n v="63"/>
    <n v="2"/>
    <n v="23"/>
    <n v="2188.25"/>
    <d v="2025-07-12T00:00:00"/>
    <n v="0.26300000000000001"/>
    <x v="2"/>
    <x v="0"/>
    <n v="15"/>
    <n v="0"/>
    <n v="15"/>
    <n v="0"/>
    <n v="30"/>
  </r>
  <r>
    <x v="2224"/>
    <s v="Omni Technologies"/>
    <s v="IT Services"/>
    <s v="Central"/>
    <s v="Premium"/>
    <s v="Marketplace"/>
    <n v="13"/>
    <n v="12"/>
    <n v="65.5"/>
    <n v="1"/>
    <n v="6"/>
    <n v="4753.95"/>
    <d v="2024-08-02T00:00:00"/>
    <n v="0.128"/>
    <x v="1"/>
    <x v="0"/>
    <n v="0"/>
    <n v="0"/>
    <n v="15"/>
    <n v="0"/>
    <n v="15"/>
  </r>
  <r>
    <x v="2225"/>
    <s v="Prime Services"/>
    <s v="Retail"/>
    <s v="Central"/>
    <s v="Standard"/>
    <s v="Referral"/>
    <n v="11"/>
    <n v="12"/>
    <n v="46"/>
    <n v="8"/>
    <n v="45"/>
    <n v="3186.61"/>
    <d v="2024-03-12T00:00:00"/>
    <n v="0.73699999999999999"/>
    <x v="0"/>
    <x v="1"/>
    <n v="30"/>
    <n v="15"/>
    <n v="15"/>
    <n v="15"/>
    <n v="75"/>
  </r>
  <r>
    <x v="2226"/>
    <s v="Orion Enterprises"/>
    <s v="Healthcare"/>
    <s v="West"/>
    <s v="Standard"/>
    <s v="Inbound"/>
    <n v="16"/>
    <n v="24"/>
    <n v="62.7"/>
    <n v="5"/>
    <n v="16"/>
    <n v="1858.34"/>
    <d v="2025-01-07T00:00:00"/>
    <n v="0.159"/>
    <x v="1"/>
    <x v="0"/>
    <n v="15"/>
    <n v="0"/>
    <n v="0"/>
    <n v="0"/>
    <n v="15"/>
  </r>
  <r>
    <x v="2227"/>
    <s v="Omni Systems"/>
    <s v="Finance"/>
    <s v="North"/>
    <s v="Basic"/>
    <s v="Partner"/>
    <n v="44"/>
    <n v="6"/>
    <n v="37.9"/>
    <n v="5"/>
    <n v="5"/>
    <n v="1523.42"/>
    <d v="2024-03-29T00:00:00"/>
    <n v="0.49199999999999999"/>
    <x v="0"/>
    <x v="1"/>
    <n v="0"/>
    <n v="30"/>
    <n v="15"/>
    <n v="0"/>
    <n v="45"/>
  </r>
  <r>
    <x v="2228"/>
    <s v="Orion Industries"/>
    <s v="Manufacturing"/>
    <s v="Central"/>
    <s v="Premium"/>
    <s v="Inbound"/>
    <n v="10"/>
    <n v="24"/>
    <n v="67.7"/>
    <n v="7"/>
    <n v="40"/>
    <n v="4523.45"/>
    <d v="2024-03-29T00:00:00"/>
    <n v="0.23599999999999999"/>
    <x v="2"/>
    <x v="1"/>
    <n v="30"/>
    <n v="0"/>
    <n v="0"/>
    <n v="15"/>
    <n v="45"/>
  </r>
  <r>
    <x v="2229"/>
    <s v="Orion Healthcare"/>
    <s v="Manufacturing"/>
    <s v="South"/>
    <s v="Standard"/>
    <s v="Referral"/>
    <n v="22"/>
    <n v="6"/>
    <n v="58.9"/>
    <n v="3"/>
    <n v="24"/>
    <n v="2304.33"/>
    <d v="2024-07-15T00:00:00"/>
    <n v="0.34300000000000003"/>
    <x v="2"/>
    <x v="0"/>
    <n v="15"/>
    <n v="0"/>
    <n v="15"/>
    <n v="0"/>
    <n v="30"/>
  </r>
  <r>
    <x v="2230"/>
    <s v="Green Healthcare"/>
    <s v="Education"/>
    <s v="North"/>
    <s v="Premium"/>
    <s v="Inbound"/>
    <n v="29"/>
    <n v="24"/>
    <n v="50.6"/>
    <n v="10"/>
    <n v="12"/>
    <n v="3516.68"/>
    <d v="2025-08-06T00:00:00"/>
    <n v="0.19"/>
    <x v="2"/>
    <x v="0"/>
    <n v="0"/>
    <n v="15"/>
    <n v="0"/>
    <n v="15"/>
    <n v="30"/>
  </r>
  <r>
    <x v="2231"/>
    <s v="Apex Systems"/>
    <s v="IT Services"/>
    <s v="South"/>
    <s v="Enterprise"/>
    <s v="Inbound"/>
    <n v="8"/>
    <n v="24"/>
    <n v="82.6"/>
    <n v="3"/>
    <n v="22"/>
    <n v="8970.5499999999993"/>
    <d v="2026-01-15T00:00:00"/>
    <n v="7.0999999999999994E-2"/>
    <x v="1"/>
    <x v="0"/>
    <n v="15"/>
    <n v="0"/>
    <n v="0"/>
    <n v="0"/>
    <n v="15"/>
  </r>
  <r>
    <x v="2232"/>
    <s v="Crest Holdings"/>
    <s v="Energy"/>
    <s v="North"/>
    <s v="Basic"/>
    <s v="Partner"/>
    <n v="9"/>
    <n v="3"/>
    <n v="50.2"/>
    <n v="6"/>
    <n v="15"/>
    <n v="1299.98"/>
    <d v="2025-03-07T00:00:00"/>
    <n v="0.58499999999999996"/>
    <x v="0"/>
    <x v="1"/>
    <n v="0"/>
    <n v="15"/>
    <n v="25"/>
    <n v="15"/>
    <n v="55"/>
  </r>
  <r>
    <x v="2233"/>
    <s v="Crest Labs"/>
    <s v="Telecom"/>
    <s v="East"/>
    <s v="Basic"/>
    <s v="Partner"/>
    <n v="7"/>
    <n v="12"/>
    <n v="28.5"/>
    <n v="6"/>
    <n v="59"/>
    <n v="2240.1999999999998"/>
    <d v="2025-07-05T00:00:00"/>
    <n v="0.92200000000000004"/>
    <x v="0"/>
    <x v="1"/>
    <n v="30"/>
    <n v="30"/>
    <n v="15"/>
    <n v="15"/>
    <n v="90"/>
  </r>
  <r>
    <x v="2234"/>
    <s v="Pioneer Healthcare"/>
    <s v="Logistics"/>
    <s v="South"/>
    <s v="Standard"/>
    <s v="Partner"/>
    <n v="38"/>
    <n v="6"/>
    <n v="58.4"/>
    <n v="5"/>
    <n v="7"/>
    <n v="2716.8"/>
    <d v="2024-04-03T00:00:00"/>
    <n v="0.126"/>
    <x v="1"/>
    <x v="1"/>
    <n v="0"/>
    <n v="0"/>
    <n v="15"/>
    <n v="0"/>
    <n v="15"/>
  </r>
  <r>
    <x v="2235"/>
    <s v="Nova Networks"/>
    <s v="Finance"/>
    <s v="South"/>
    <s v="Enterprise"/>
    <s v="Partner"/>
    <n v="4"/>
    <n v="36"/>
    <n v="66"/>
    <n v="5"/>
    <n v="36"/>
    <n v="7207.4"/>
    <d v="2025-09-25T00:00:00"/>
    <n v="7.2999999999999995E-2"/>
    <x v="1"/>
    <x v="0"/>
    <n v="30"/>
    <n v="0"/>
    <n v="0"/>
    <n v="0"/>
    <n v="30"/>
  </r>
  <r>
    <x v="2236"/>
    <s v="Omni Holdings"/>
    <s v="Energy"/>
    <s v="East"/>
    <s v="Premium"/>
    <s v="Outbound"/>
    <n v="38"/>
    <n v="36"/>
    <n v="73.3"/>
    <n v="3"/>
    <n v="14"/>
    <n v="4226.84"/>
    <d v="2025-01-19T00:00:00"/>
    <n v="3.2000000000000001E-2"/>
    <x v="1"/>
    <x v="0"/>
    <n v="0"/>
    <n v="0"/>
    <n v="0"/>
    <n v="0"/>
    <n v="0"/>
  </r>
  <r>
    <x v="2237"/>
    <s v="Orion Solutions"/>
    <s v="Manufacturing"/>
    <s v="Central"/>
    <s v="Enterprise"/>
    <s v="Inbound"/>
    <n v="22"/>
    <n v="48"/>
    <n v="85.1"/>
    <n v="3"/>
    <n v="35"/>
    <n v="14567.24"/>
    <d v="2025-02-13T00:00:00"/>
    <n v="1.4E-2"/>
    <x v="1"/>
    <x v="0"/>
    <n v="30"/>
    <n v="0"/>
    <n v="0"/>
    <n v="0"/>
    <n v="30"/>
  </r>
  <r>
    <x v="2238"/>
    <s v="Vertex Holdings"/>
    <s v="IT Services"/>
    <s v="West"/>
    <s v="Standard"/>
    <s v="Partner"/>
    <n v="31"/>
    <n v="12"/>
    <n v="51.7"/>
    <n v="3"/>
    <n v="23"/>
    <n v="2530.0100000000002"/>
    <d v="2025-10-04T00:00:00"/>
    <n v="0.21199999999999999"/>
    <x v="2"/>
    <x v="1"/>
    <n v="15"/>
    <n v="15"/>
    <n v="15"/>
    <n v="0"/>
    <n v="45"/>
  </r>
  <r>
    <x v="2239"/>
    <s v="Blue Systems"/>
    <s v="Manufacturing"/>
    <s v="South"/>
    <s v="Enterprise"/>
    <s v="Marketplace"/>
    <n v="26"/>
    <n v="24"/>
    <n v="99.5"/>
    <n v="5"/>
    <n v="12"/>
    <n v="3786.16"/>
    <d v="2024-05-22T00:00:00"/>
    <n v="1.4999999999999999E-2"/>
    <x v="1"/>
    <x v="0"/>
    <n v="0"/>
    <n v="0"/>
    <n v="0"/>
    <n v="0"/>
    <n v="0"/>
  </r>
  <r>
    <x v="2240"/>
    <s v="Pioneer Solutions"/>
    <s v="Education"/>
    <s v="West"/>
    <s v="Basic"/>
    <s v="Referral"/>
    <n v="14"/>
    <n v="12"/>
    <n v="46.3"/>
    <n v="4"/>
    <n v="10"/>
    <n v="854.46"/>
    <d v="2025-01-24T00:00:00"/>
    <n v="0.41899999999999998"/>
    <x v="0"/>
    <x v="0"/>
    <n v="0"/>
    <n v="15"/>
    <n v="15"/>
    <n v="0"/>
    <n v="30"/>
  </r>
  <r>
    <x v="2241"/>
    <s v="Orion Manufacturing"/>
    <s v="IT Services"/>
    <s v="Central"/>
    <s v="Basic"/>
    <s v="Inbound"/>
    <n v="7"/>
    <n v="6"/>
    <n v="49.5"/>
    <n v="5"/>
    <n v="6"/>
    <n v="1270.42"/>
    <d v="2025-03-26T00:00:00"/>
    <n v="0.42699999999999999"/>
    <x v="0"/>
    <x v="0"/>
    <n v="0"/>
    <n v="15"/>
    <n v="15"/>
    <n v="0"/>
    <n v="30"/>
  </r>
  <r>
    <x v="2242"/>
    <s v="Pioneer Services"/>
    <s v="Finance"/>
    <s v="North"/>
    <s v="Enterprise"/>
    <s v="Outbound"/>
    <n v="25"/>
    <n v="48"/>
    <n v="83.8"/>
    <n v="9"/>
    <n v="8"/>
    <n v="8508.57"/>
    <d v="2025-05-19T00:00:00"/>
    <n v="1.0999999999999999E-2"/>
    <x v="1"/>
    <x v="0"/>
    <n v="0"/>
    <n v="0"/>
    <n v="0"/>
    <n v="15"/>
    <n v="15"/>
  </r>
  <r>
    <x v="2243"/>
    <s v="Blue Networks"/>
    <s v="Construction"/>
    <s v="East"/>
    <s v="Enterprise"/>
    <s v="Outbound"/>
    <n v="37"/>
    <n v="36"/>
    <n v="80.8"/>
    <n v="4"/>
    <n v="31"/>
    <n v="10525.48"/>
    <d v="2025-07-27T00:00:00"/>
    <n v="2.5000000000000001E-2"/>
    <x v="1"/>
    <x v="0"/>
    <n v="30"/>
    <n v="0"/>
    <n v="0"/>
    <n v="0"/>
    <n v="30"/>
  </r>
  <r>
    <x v="2244"/>
    <s v="Apex Enterprises"/>
    <s v="Telecom"/>
    <s v="South"/>
    <s v="Basic"/>
    <s v="Inbound"/>
    <n v="12"/>
    <n v="12"/>
    <n v="28.1"/>
    <n v="3"/>
    <n v="71"/>
    <n v="1486.53"/>
    <d v="2025-06-01T00:00:00"/>
    <n v="0.93200000000000005"/>
    <x v="0"/>
    <x v="1"/>
    <n v="30"/>
    <n v="30"/>
    <n v="15"/>
    <n v="0"/>
    <n v="75"/>
  </r>
  <r>
    <x v="2245"/>
    <s v="Vertex Labs"/>
    <s v="Finance"/>
    <s v="North"/>
    <s v="Basic"/>
    <s v="Inbound"/>
    <n v="56"/>
    <n v="3"/>
    <n v="41.3"/>
    <n v="6"/>
    <n v="22"/>
    <n v="1235.46"/>
    <d v="2025-11-06T00:00:00"/>
    <n v="0.49299999999999999"/>
    <x v="0"/>
    <x v="1"/>
    <n v="15"/>
    <n v="15"/>
    <n v="25"/>
    <n v="15"/>
    <n v="70"/>
  </r>
  <r>
    <x v="2246"/>
    <s v="Orion Solutions"/>
    <s v="IT Services"/>
    <s v="West"/>
    <s v="Basic"/>
    <s v="Referral"/>
    <n v="3"/>
    <n v="6"/>
    <n v="45.6"/>
    <n v="7"/>
    <n v="2"/>
    <n v="1485.33"/>
    <d v="2026-02-12T00:00:00"/>
    <n v="0.504"/>
    <x v="0"/>
    <x v="1"/>
    <n v="0"/>
    <n v="15"/>
    <n v="15"/>
    <n v="15"/>
    <n v="45"/>
  </r>
  <r>
    <x v="2247"/>
    <s v="Blue Enterprises"/>
    <s v="Telecom"/>
    <s v="Central"/>
    <s v="Basic"/>
    <s v="Partner"/>
    <n v="11"/>
    <n v="12"/>
    <n v="35.200000000000003"/>
    <n v="4"/>
    <n v="13"/>
    <n v="1235.6099999999999"/>
    <d v="2024-03-10T00:00:00"/>
    <n v="0.48499999999999999"/>
    <x v="0"/>
    <x v="1"/>
    <n v="0"/>
    <n v="30"/>
    <n v="15"/>
    <n v="0"/>
    <n v="45"/>
  </r>
  <r>
    <x v="2248"/>
    <s v="Nova Services"/>
    <s v="Finance"/>
    <s v="North"/>
    <s v="Basic"/>
    <s v="Event"/>
    <n v="31"/>
    <n v="12"/>
    <n v="44.6"/>
    <n v="9"/>
    <n v="5"/>
    <n v="1297.8699999999999"/>
    <d v="2024-12-24T00:00:00"/>
    <n v="0.46"/>
    <x v="0"/>
    <x v="1"/>
    <n v="0"/>
    <n v="15"/>
    <n v="15"/>
    <n v="15"/>
    <n v="45"/>
  </r>
  <r>
    <x v="2249"/>
    <s v="Apex Industries"/>
    <s v="IT Services"/>
    <s v="West"/>
    <s v="Enterprise"/>
    <s v="Marketplace"/>
    <n v="43"/>
    <n v="12"/>
    <n v="92.8"/>
    <n v="4"/>
    <n v="20"/>
    <n v="13333.82"/>
    <d v="2024-12-21T00:00:00"/>
    <n v="6.8000000000000005E-2"/>
    <x v="1"/>
    <x v="0"/>
    <n v="15"/>
    <n v="0"/>
    <n v="15"/>
    <n v="0"/>
    <n v="30"/>
  </r>
  <r>
    <x v="2250"/>
    <s v="Green Networks"/>
    <s v="IT Services"/>
    <s v="West"/>
    <s v="Premium"/>
    <s v="Referral"/>
    <n v="22"/>
    <n v="36"/>
    <n v="62.9"/>
    <n v="5"/>
    <n v="10"/>
    <n v="6574.69"/>
    <d v="2025-08-27T00:00:00"/>
    <n v="5.8000000000000003E-2"/>
    <x v="1"/>
    <x v="0"/>
    <n v="0"/>
    <n v="0"/>
    <n v="0"/>
    <n v="0"/>
    <n v="0"/>
  </r>
  <r>
    <x v="2251"/>
    <s v="Orion Technologies"/>
    <s v="Energy"/>
    <s v="Central"/>
    <s v="Premium"/>
    <s v="Inbound"/>
    <n v="18"/>
    <n v="12"/>
    <n v="60.3"/>
    <n v="6"/>
    <n v="13"/>
    <n v="5050.4799999999996"/>
    <d v="2024-09-26T00:00:00"/>
    <n v="0.27"/>
    <x v="2"/>
    <x v="0"/>
    <n v="0"/>
    <n v="0"/>
    <n v="15"/>
    <n v="15"/>
    <n v="30"/>
  </r>
  <r>
    <x v="2252"/>
    <s v="Omni Technologies"/>
    <s v="Logistics"/>
    <s v="South"/>
    <s v="Premium"/>
    <s v="Inbound"/>
    <n v="31"/>
    <n v="24"/>
    <n v="55.2"/>
    <n v="1"/>
    <n v="11"/>
    <n v="3430.2"/>
    <d v="2024-03-08T00:00:00"/>
    <n v="0.106"/>
    <x v="1"/>
    <x v="0"/>
    <n v="0"/>
    <n v="0"/>
    <n v="0"/>
    <n v="0"/>
    <n v="0"/>
  </r>
  <r>
    <x v="2253"/>
    <s v="Sky Technologies"/>
    <s v="Telecom"/>
    <s v="Central"/>
    <s v="Standard"/>
    <s v="Outbound"/>
    <n v="4"/>
    <n v="12"/>
    <n v="33.6"/>
    <n v="6"/>
    <n v="14"/>
    <n v="3997.55"/>
    <d v="2024-04-21T00:00:00"/>
    <n v="0.55100000000000005"/>
    <x v="0"/>
    <x v="0"/>
    <n v="0"/>
    <n v="30"/>
    <n v="15"/>
    <n v="15"/>
    <n v="60"/>
  </r>
  <r>
    <x v="2254"/>
    <s v="Blue Logistics"/>
    <s v="Telecom"/>
    <s v="South"/>
    <s v="Premium"/>
    <s v="Inbound"/>
    <n v="26"/>
    <n v="12"/>
    <n v="76.3"/>
    <n v="7"/>
    <n v="5"/>
    <n v="5184.54"/>
    <d v="2026-01-01T00:00:00"/>
    <n v="9.5000000000000001E-2"/>
    <x v="1"/>
    <x v="0"/>
    <n v="0"/>
    <n v="0"/>
    <n v="15"/>
    <n v="15"/>
    <n v="30"/>
  </r>
  <r>
    <x v="2255"/>
    <s v="Green Solutions"/>
    <s v="Finance"/>
    <s v="East"/>
    <s v="Premium"/>
    <s v="Partner"/>
    <n v="14"/>
    <n v="12"/>
    <n v="65.7"/>
    <n v="7"/>
    <n v="5"/>
    <n v="5079.49"/>
    <d v="2025-12-28T00:00:00"/>
    <n v="9.7000000000000003E-2"/>
    <x v="1"/>
    <x v="0"/>
    <n v="0"/>
    <n v="0"/>
    <n v="15"/>
    <n v="15"/>
    <n v="30"/>
  </r>
  <r>
    <x v="2256"/>
    <s v="Sky Healthcare"/>
    <s v="Finance"/>
    <s v="North"/>
    <s v="Standard"/>
    <s v="Referral"/>
    <n v="8"/>
    <n v="12"/>
    <n v="54.6"/>
    <n v="7"/>
    <n v="18"/>
    <n v="2323.87"/>
    <d v="2024-09-01T00:00:00"/>
    <n v="0.44400000000000001"/>
    <x v="0"/>
    <x v="0"/>
    <n v="15"/>
    <n v="15"/>
    <n v="15"/>
    <n v="15"/>
    <n v="60"/>
  </r>
  <r>
    <x v="2257"/>
    <s v="Pioneer Manufacturing"/>
    <s v="Retail"/>
    <s v="North"/>
    <s v="Premium"/>
    <s v="Marketplace"/>
    <n v="2"/>
    <n v="12"/>
    <n v="50.2"/>
    <n v="5"/>
    <n v="13"/>
    <n v="3843.6"/>
    <d v="2026-01-10T00:00:00"/>
    <n v="0.34599999999999997"/>
    <x v="2"/>
    <x v="0"/>
    <n v="0"/>
    <n v="15"/>
    <n v="15"/>
    <n v="0"/>
    <n v="30"/>
  </r>
  <r>
    <x v="2258"/>
    <s v="Vertex Systems"/>
    <s v="Healthcare"/>
    <s v="West"/>
    <s v="Standard"/>
    <s v="Event"/>
    <n v="32"/>
    <n v="6"/>
    <n v="49.8"/>
    <n v="7"/>
    <n v="9"/>
    <n v="4532.8"/>
    <d v="2025-11-27T00:00:00"/>
    <n v="0.309"/>
    <x v="2"/>
    <x v="1"/>
    <n v="0"/>
    <n v="15"/>
    <n v="15"/>
    <n v="15"/>
    <n v="45"/>
  </r>
  <r>
    <x v="2259"/>
    <s v="Sky Solutions"/>
    <s v="Retail"/>
    <s v="South"/>
    <s v="Enterprise"/>
    <s v="Partner"/>
    <n v="21"/>
    <n v="36"/>
    <n v="85.2"/>
    <n v="2"/>
    <n v="49"/>
    <n v="4702.21"/>
    <d v="2025-07-13T00:00:00"/>
    <n v="5.3999999999999999E-2"/>
    <x v="1"/>
    <x v="0"/>
    <n v="30"/>
    <n v="0"/>
    <n v="0"/>
    <n v="0"/>
    <n v="30"/>
  </r>
  <r>
    <x v="2260"/>
    <s v="Apex Enterprises"/>
    <s v="Education"/>
    <s v="South"/>
    <s v="Enterprise"/>
    <s v="Partner"/>
    <n v="10"/>
    <n v="36"/>
    <n v="70"/>
    <n v="6"/>
    <n v="23"/>
    <n v="13767.84"/>
    <d v="2024-08-23T00:00:00"/>
    <n v="0.13100000000000001"/>
    <x v="1"/>
    <x v="0"/>
    <n v="15"/>
    <n v="0"/>
    <n v="0"/>
    <n v="15"/>
    <n v="30"/>
  </r>
  <r>
    <x v="2261"/>
    <s v="Apex Holdings"/>
    <s v="Finance"/>
    <s v="North"/>
    <s v="Standard"/>
    <s v="Inbound"/>
    <n v="24"/>
    <n v="12"/>
    <n v="54.4"/>
    <n v="9"/>
    <n v="8"/>
    <n v="4198.28"/>
    <d v="2024-05-23T00:00:00"/>
    <n v="0.314"/>
    <x v="2"/>
    <x v="0"/>
    <n v="0"/>
    <n v="15"/>
    <n v="15"/>
    <n v="15"/>
    <n v="45"/>
  </r>
  <r>
    <x v="2262"/>
    <s v="Prime Solutions"/>
    <s v="Energy"/>
    <s v="West"/>
    <s v="Premium"/>
    <s v="Partner"/>
    <n v="11"/>
    <n v="12"/>
    <n v="63.5"/>
    <n v="1"/>
    <n v="8"/>
    <n v="6374.84"/>
    <d v="2024-06-28T00:00:00"/>
    <n v="0.127"/>
    <x v="1"/>
    <x v="0"/>
    <n v="0"/>
    <n v="0"/>
    <n v="15"/>
    <n v="0"/>
    <n v="15"/>
  </r>
  <r>
    <x v="2263"/>
    <s v="Nova Holdings"/>
    <s v="Retail"/>
    <s v="North"/>
    <s v="Basic"/>
    <s v="Inbound"/>
    <n v="10"/>
    <n v="3"/>
    <n v="20.2"/>
    <n v="5"/>
    <n v="16"/>
    <n v="1294.45"/>
    <d v="2024-07-20T00:00:00"/>
    <n v="0.9"/>
    <x v="0"/>
    <x v="1"/>
    <n v="15"/>
    <n v="30"/>
    <n v="25"/>
    <n v="0"/>
    <n v="70"/>
  </r>
  <r>
    <x v="2264"/>
    <s v="Omni Technologies"/>
    <s v="Finance"/>
    <s v="West"/>
    <s v="Premium"/>
    <s v="Event"/>
    <n v="44"/>
    <n v="24"/>
    <n v="73.5"/>
    <n v="4"/>
    <n v="18"/>
    <n v="4164.57"/>
    <d v="2025-10-08T00:00:00"/>
    <n v="6.8000000000000005E-2"/>
    <x v="1"/>
    <x v="0"/>
    <n v="15"/>
    <n v="0"/>
    <n v="0"/>
    <n v="0"/>
    <n v="15"/>
  </r>
  <r>
    <x v="2265"/>
    <s v="Omni Services"/>
    <s v="Logistics"/>
    <s v="North"/>
    <s v="Standard"/>
    <s v="Referral"/>
    <n v="9"/>
    <n v="12"/>
    <n v="37.9"/>
    <n v="8"/>
    <n v="9"/>
    <n v="2072.85"/>
    <d v="2024-10-18T00:00:00"/>
    <n v="0.61099999999999999"/>
    <x v="0"/>
    <x v="0"/>
    <n v="0"/>
    <n v="30"/>
    <n v="15"/>
    <n v="15"/>
    <n v="60"/>
  </r>
  <r>
    <x v="2266"/>
    <s v="Nova Logistics"/>
    <s v="Finance"/>
    <s v="North"/>
    <s v="Basic"/>
    <s v="Outbound"/>
    <n v="7"/>
    <n v="6"/>
    <n v="27.7"/>
    <n v="5"/>
    <n v="19"/>
    <n v="1016.81"/>
    <d v="2025-07-05T00:00:00"/>
    <n v="0.86099999999999999"/>
    <x v="0"/>
    <x v="0"/>
    <n v="15"/>
    <n v="30"/>
    <n v="15"/>
    <n v="0"/>
    <n v="60"/>
  </r>
  <r>
    <x v="2267"/>
    <s v="Nova Holdings"/>
    <s v="Logistics"/>
    <s v="South"/>
    <s v="Standard"/>
    <s v="Inbound"/>
    <n v="18"/>
    <n v="24"/>
    <n v="40.4"/>
    <n v="16"/>
    <n v="42"/>
    <n v="2123.1799999999998"/>
    <d v="2025-09-09T00:00:00"/>
    <n v="0.72499999999999998"/>
    <x v="0"/>
    <x v="1"/>
    <n v="30"/>
    <n v="15"/>
    <n v="0"/>
    <n v="30"/>
    <n v="75"/>
  </r>
  <r>
    <x v="2268"/>
    <s v="Crest Healthcare"/>
    <s v="Manufacturing"/>
    <s v="East"/>
    <s v="Premium"/>
    <s v="Outbound"/>
    <n v="34"/>
    <n v="24"/>
    <n v="60.9"/>
    <n v="6"/>
    <n v="14"/>
    <n v="3868.35"/>
    <d v="2025-01-08T00:00:00"/>
    <n v="0.19500000000000001"/>
    <x v="2"/>
    <x v="0"/>
    <n v="0"/>
    <n v="0"/>
    <n v="0"/>
    <n v="15"/>
    <n v="15"/>
  </r>
  <r>
    <x v="2269"/>
    <s v="Sky Services"/>
    <s v="Finance"/>
    <s v="South"/>
    <s v="Basic"/>
    <s v="Inbound"/>
    <n v="13"/>
    <n v="3"/>
    <n v="34.799999999999997"/>
    <n v="1"/>
    <n v="18"/>
    <n v="1599.32"/>
    <d v="2024-08-01T00:00:00"/>
    <n v="0.70299999999999996"/>
    <x v="0"/>
    <x v="1"/>
    <n v="15"/>
    <n v="30"/>
    <n v="25"/>
    <n v="0"/>
    <n v="70"/>
  </r>
  <r>
    <x v="2270"/>
    <s v="Apex Technologies"/>
    <s v="IT Services"/>
    <s v="South"/>
    <s v="Enterprise"/>
    <s v="Inbound"/>
    <n v="11"/>
    <n v="48"/>
    <n v="78"/>
    <n v="2"/>
    <n v="7"/>
    <n v="6163.79"/>
    <d v="2025-02-07T00:00:00"/>
    <n v="1.4999999999999999E-2"/>
    <x v="1"/>
    <x v="0"/>
    <n v="0"/>
    <n v="0"/>
    <n v="0"/>
    <n v="0"/>
    <n v="0"/>
  </r>
  <r>
    <x v="2271"/>
    <s v="Pioneer Systems"/>
    <s v="Healthcare"/>
    <s v="Central"/>
    <s v="Basic"/>
    <s v="Event"/>
    <n v="14"/>
    <n v="6"/>
    <n v="26.1"/>
    <n v="0"/>
    <n v="37"/>
    <n v="1002.8"/>
    <d v="2024-06-03T00:00:00"/>
    <n v="0.81599999999999995"/>
    <x v="0"/>
    <x v="1"/>
    <n v="30"/>
    <n v="30"/>
    <n v="15"/>
    <n v="0"/>
    <n v="75"/>
  </r>
  <r>
    <x v="2272"/>
    <s v="Crest Technologies"/>
    <s v="Retail"/>
    <s v="East"/>
    <s v="Enterprise"/>
    <s v="Inbound"/>
    <n v="14"/>
    <n v="36"/>
    <n v="84.1"/>
    <n v="5"/>
    <n v="16"/>
    <n v="5527.07"/>
    <d v="2025-10-14T00:00:00"/>
    <n v="2.1000000000000001E-2"/>
    <x v="1"/>
    <x v="0"/>
    <n v="15"/>
    <n v="0"/>
    <n v="0"/>
    <n v="0"/>
    <n v="15"/>
  </r>
  <r>
    <x v="2273"/>
    <s v="Omni Industries"/>
    <s v="Logistics"/>
    <s v="North"/>
    <s v="Premium"/>
    <s v="Outbound"/>
    <n v="32"/>
    <n v="36"/>
    <n v="75"/>
    <n v="9"/>
    <n v="7"/>
    <n v="4212.4399999999996"/>
    <d v="2025-10-07T00:00:00"/>
    <n v="0.02"/>
    <x v="1"/>
    <x v="0"/>
    <n v="0"/>
    <n v="0"/>
    <n v="0"/>
    <n v="15"/>
    <n v="15"/>
  </r>
  <r>
    <x v="2274"/>
    <s v="Nova Holdings"/>
    <s v="Construction"/>
    <s v="South"/>
    <s v="Standard"/>
    <s v="Outbound"/>
    <n v="5"/>
    <n v="24"/>
    <n v="44.9"/>
    <n v="5"/>
    <n v="22"/>
    <n v="2477.35"/>
    <d v="2026-01-08T00:00:00"/>
    <n v="0.39800000000000002"/>
    <x v="0"/>
    <x v="0"/>
    <n v="15"/>
    <n v="15"/>
    <n v="0"/>
    <n v="0"/>
    <n v="30"/>
  </r>
  <r>
    <x v="2275"/>
    <s v="Vertex Labs"/>
    <s v="Finance"/>
    <s v="Central"/>
    <s v="Standard"/>
    <s v="Inbound"/>
    <n v="42"/>
    <n v="12"/>
    <n v="48.3"/>
    <n v="5"/>
    <n v="27"/>
    <n v="3836.23"/>
    <d v="2025-10-11T00:00:00"/>
    <n v="0.30599999999999999"/>
    <x v="2"/>
    <x v="1"/>
    <n v="15"/>
    <n v="15"/>
    <n v="15"/>
    <n v="0"/>
    <n v="45"/>
  </r>
  <r>
    <x v="2276"/>
    <s v="Green Services"/>
    <s v="Education"/>
    <s v="South"/>
    <s v="Premium"/>
    <s v="Inbound"/>
    <n v="27"/>
    <n v="12"/>
    <n v="53"/>
    <n v="7"/>
    <n v="30"/>
    <n v="2908.72"/>
    <d v="2025-06-14T00:00:00"/>
    <n v="0.36099999999999999"/>
    <x v="0"/>
    <x v="0"/>
    <n v="15"/>
    <n v="15"/>
    <n v="15"/>
    <n v="15"/>
    <n v="60"/>
  </r>
  <r>
    <x v="2277"/>
    <s v="Quantum Services"/>
    <s v="Finance"/>
    <s v="North"/>
    <s v="Premium"/>
    <s v="Partner"/>
    <n v="21"/>
    <n v="36"/>
    <n v="62.3"/>
    <n v="5"/>
    <n v="14"/>
    <n v="4287.92"/>
    <d v="2024-11-28T00:00:00"/>
    <n v="0.05"/>
    <x v="1"/>
    <x v="0"/>
    <n v="0"/>
    <n v="0"/>
    <n v="0"/>
    <n v="0"/>
    <n v="0"/>
  </r>
  <r>
    <x v="2278"/>
    <s v="Orion Logistics"/>
    <s v="Logistics"/>
    <s v="West"/>
    <s v="Premium"/>
    <s v="Referral"/>
    <n v="27"/>
    <n v="24"/>
    <n v="48.2"/>
    <n v="8"/>
    <n v="9"/>
    <n v="3161.15"/>
    <d v="2025-02-23T00:00:00"/>
    <n v="8.5999999999999993E-2"/>
    <x v="1"/>
    <x v="0"/>
    <n v="0"/>
    <n v="15"/>
    <n v="0"/>
    <n v="15"/>
    <n v="30"/>
  </r>
  <r>
    <x v="2279"/>
    <s v="Prime Manufacturing"/>
    <s v="IT Services"/>
    <s v="East"/>
    <s v="Standard"/>
    <s v="Outbound"/>
    <n v="16"/>
    <n v="12"/>
    <n v="44.5"/>
    <n v="6"/>
    <n v="35"/>
    <n v="2130.46"/>
    <d v="2024-07-12T00:00:00"/>
    <n v="0.50800000000000001"/>
    <x v="0"/>
    <x v="0"/>
    <n v="30"/>
    <n v="15"/>
    <n v="15"/>
    <n v="15"/>
    <n v="75"/>
  </r>
  <r>
    <x v="2280"/>
    <s v="Prime Enterprises"/>
    <s v="Manufacturing"/>
    <s v="East"/>
    <s v="Standard"/>
    <s v="Outbound"/>
    <n v="13"/>
    <n v="12"/>
    <n v="61.3"/>
    <n v="2"/>
    <n v="32"/>
    <n v="2697.13"/>
    <d v="2025-07-02T00:00:00"/>
    <n v="0.216"/>
    <x v="2"/>
    <x v="0"/>
    <n v="30"/>
    <n v="0"/>
    <n v="15"/>
    <n v="0"/>
    <n v="45"/>
  </r>
  <r>
    <x v="2281"/>
    <s v="Vertex Solutions"/>
    <s v="Healthcare"/>
    <s v="North"/>
    <s v="Enterprise"/>
    <s v="Outbound"/>
    <n v="8"/>
    <n v="24"/>
    <n v="77.599999999999994"/>
    <n v="9"/>
    <n v="21"/>
    <n v="16874.21"/>
    <d v="2025-10-28T00:00:00"/>
    <n v="8.1000000000000003E-2"/>
    <x v="1"/>
    <x v="0"/>
    <n v="15"/>
    <n v="0"/>
    <n v="0"/>
    <n v="15"/>
    <n v="30"/>
  </r>
  <r>
    <x v="2282"/>
    <s v="Apex Technologies"/>
    <s v="Retail"/>
    <s v="North"/>
    <s v="Basic"/>
    <s v="Inbound"/>
    <n v="22"/>
    <n v="12"/>
    <n v="54.6"/>
    <n v="6"/>
    <n v="21"/>
    <n v="998.6"/>
    <d v="2025-07-19T00:00:00"/>
    <n v="0.36099999999999999"/>
    <x v="0"/>
    <x v="0"/>
    <n v="15"/>
    <n v="15"/>
    <n v="15"/>
    <n v="15"/>
    <n v="60"/>
  </r>
  <r>
    <x v="2283"/>
    <s v="Crest Logistics"/>
    <s v="IT Services"/>
    <s v="East"/>
    <s v="Standard"/>
    <s v="Partner"/>
    <n v="6"/>
    <n v="12"/>
    <n v="52.4"/>
    <n v="8"/>
    <n v="25"/>
    <n v="1736.44"/>
    <d v="2026-01-25T00:00:00"/>
    <n v="0.51400000000000001"/>
    <x v="0"/>
    <x v="0"/>
    <n v="15"/>
    <n v="15"/>
    <n v="15"/>
    <n v="15"/>
    <n v="60"/>
  </r>
  <r>
    <x v="2284"/>
    <s v="Sky Systems"/>
    <s v="IT Services"/>
    <s v="North"/>
    <s v="Standard"/>
    <s v="Outbound"/>
    <n v="29"/>
    <n v="24"/>
    <n v="51.7"/>
    <n v="10"/>
    <n v="67"/>
    <n v="4154.3900000000003"/>
    <d v="2026-02-06T00:00:00"/>
    <n v="0.70699999999999996"/>
    <x v="0"/>
    <x v="0"/>
    <n v="30"/>
    <n v="15"/>
    <n v="0"/>
    <n v="15"/>
    <n v="60"/>
  </r>
  <r>
    <x v="2285"/>
    <s v="Apex Holdings"/>
    <s v="Manufacturing"/>
    <s v="East"/>
    <s v="Premium"/>
    <s v="Inbound"/>
    <n v="17"/>
    <n v="24"/>
    <n v="58.1"/>
    <n v="5"/>
    <n v="16"/>
    <n v="2680.68"/>
    <d v="2025-07-19T00:00:00"/>
    <n v="0.245"/>
    <x v="2"/>
    <x v="1"/>
    <n v="15"/>
    <n v="0"/>
    <n v="0"/>
    <n v="0"/>
    <n v="15"/>
  </r>
  <r>
    <x v="2286"/>
    <s v="Apex Technologies"/>
    <s v="Construction"/>
    <s v="East"/>
    <s v="Premium"/>
    <s v="Inbound"/>
    <n v="32"/>
    <n v="24"/>
    <n v="55.2"/>
    <n v="6"/>
    <n v="12"/>
    <n v="3362.92"/>
    <d v="2025-08-24T00:00:00"/>
    <n v="8.5000000000000006E-2"/>
    <x v="1"/>
    <x v="0"/>
    <n v="0"/>
    <n v="0"/>
    <n v="0"/>
    <n v="15"/>
    <n v="15"/>
  </r>
  <r>
    <x v="2287"/>
    <s v="Nova Enterprises"/>
    <s v="Healthcare"/>
    <s v="South"/>
    <s v="Standard"/>
    <s v="Outbound"/>
    <n v="25"/>
    <n v="12"/>
    <n v="44.1"/>
    <n v="11"/>
    <n v="25"/>
    <n v="2546.2399999999998"/>
    <d v="2024-10-22T00:00:00"/>
    <n v="0.71299999999999997"/>
    <x v="0"/>
    <x v="0"/>
    <n v="15"/>
    <n v="15"/>
    <n v="15"/>
    <n v="30"/>
    <n v="75"/>
  </r>
  <r>
    <x v="2288"/>
    <s v="Pioneer Manufacturing"/>
    <s v="Retail"/>
    <s v="Central"/>
    <s v="Basic"/>
    <s v="Partner"/>
    <n v="31"/>
    <n v="12"/>
    <n v="38.299999999999997"/>
    <n v="3"/>
    <n v="37"/>
    <n v="1457.29"/>
    <d v="2024-03-30T00:00:00"/>
    <n v="0.58799999999999997"/>
    <x v="0"/>
    <x v="0"/>
    <n v="30"/>
    <n v="30"/>
    <n v="15"/>
    <n v="0"/>
    <n v="75"/>
  </r>
  <r>
    <x v="2289"/>
    <s v="Crest Networks"/>
    <s v="Manufacturing"/>
    <s v="West"/>
    <s v="Basic"/>
    <s v="Inbound"/>
    <n v="8"/>
    <n v="6"/>
    <n v="36.299999999999997"/>
    <n v="4"/>
    <n v="10"/>
    <n v="1722.71"/>
    <d v="2025-11-14T00:00:00"/>
    <n v="0.41599999999999998"/>
    <x v="0"/>
    <x v="0"/>
    <n v="0"/>
    <n v="30"/>
    <n v="15"/>
    <n v="0"/>
    <n v="45"/>
  </r>
  <r>
    <x v="2290"/>
    <s v="Vertex Solutions"/>
    <s v="Finance"/>
    <s v="West"/>
    <s v="Standard"/>
    <s v="Inbound"/>
    <n v="5"/>
    <n v="6"/>
    <n v="47.9"/>
    <n v="3"/>
    <n v="23"/>
    <n v="2632.88"/>
    <d v="2025-07-13T00:00:00"/>
    <n v="0.40699999999999997"/>
    <x v="0"/>
    <x v="0"/>
    <n v="15"/>
    <n v="15"/>
    <n v="15"/>
    <n v="0"/>
    <n v="45"/>
  </r>
  <r>
    <x v="2291"/>
    <s v="Apex Labs"/>
    <s v="Manufacturing"/>
    <s v="North"/>
    <s v="Standard"/>
    <s v="Event"/>
    <n v="22"/>
    <n v="24"/>
    <n v="66"/>
    <n v="4"/>
    <n v="13"/>
    <n v="3763.59"/>
    <d v="2026-01-31T00:00:00"/>
    <n v="0.123"/>
    <x v="1"/>
    <x v="0"/>
    <n v="0"/>
    <n v="0"/>
    <n v="0"/>
    <n v="0"/>
    <n v="0"/>
  </r>
  <r>
    <x v="2292"/>
    <s v="Omni Manufacturing"/>
    <s v="Manufacturing"/>
    <s v="North"/>
    <s v="Enterprise"/>
    <s v="Outbound"/>
    <n v="35"/>
    <n v="24"/>
    <n v="95.8"/>
    <n v="5"/>
    <n v="39"/>
    <n v="7802.76"/>
    <d v="2024-02-27T00:00:00"/>
    <n v="4.7E-2"/>
    <x v="1"/>
    <x v="0"/>
    <n v="30"/>
    <n v="0"/>
    <n v="0"/>
    <n v="0"/>
    <n v="30"/>
  </r>
  <r>
    <x v="2293"/>
    <s v="Prime Solutions"/>
    <s v="Finance"/>
    <s v="East"/>
    <s v="Standard"/>
    <s v="Event"/>
    <n v="28"/>
    <n v="6"/>
    <n v="68"/>
    <n v="5"/>
    <n v="7"/>
    <n v="2008.96"/>
    <d v="2025-08-02T00:00:00"/>
    <n v="9.8000000000000004E-2"/>
    <x v="1"/>
    <x v="0"/>
    <n v="0"/>
    <n v="0"/>
    <n v="15"/>
    <n v="0"/>
    <n v="15"/>
  </r>
  <r>
    <x v="2294"/>
    <s v="Sky Solutions"/>
    <s v="IT Services"/>
    <s v="North"/>
    <s v="Standard"/>
    <s v="Inbound"/>
    <n v="17"/>
    <n v="6"/>
    <n v="62.7"/>
    <n v="9"/>
    <n v="30"/>
    <n v="2636.19"/>
    <d v="2024-09-09T00:00:00"/>
    <n v="0.54600000000000004"/>
    <x v="0"/>
    <x v="1"/>
    <n v="15"/>
    <n v="0"/>
    <n v="15"/>
    <n v="15"/>
    <n v="45"/>
  </r>
  <r>
    <x v="2295"/>
    <s v="Prime Technologies"/>
    <s v="IT Services"/>
    <s v="Central"/>
    <s v="Enterprise"/>
    <s v="Inbound"/>
    <n v="28"/>
    <n v="24"/>
    <n v="87.1"/>
    <n v="5"/>
    <n v="56"/>
    <n v="8493.35"/>
    <d v="2025-01-16T00:00:00"/>
    <n v="8.5999999999999993E-2"/>
    <x v="1"/>
    <x v="0"/>
    <n v="30"/>
    <n v="0"/>
    <n v="0"/>
    <n v="0"/>
    <n v="30"/>
  </r>
  <r>
    <x v="2296"/>
    <s v="Sky Networks"/>
    <s v="Manufacturing"/>
    <s v="North"/>
    <s v="Standard"/>
    <s v="Event"/>
    <n v="6"/>
    <n v="12"/>
    <n v="73.3"/>
    <n v="4"/>
    <n v="5"/>
    <n v="2138.5"/>
    <d v="2025-01-21T00:00:00"/>
    <n v="0.112"/>
    <x v="1"/>
    <x v="0"/>
    <n v="0"/>
    <n v="0"/>
    <n v="15"/>
    <n v="0"/>
    <n v="15"/>
  </r>
  <r>
    <x v="2297"/>
    <s v="Pioneer Enterprises"/>
    <s v="IT Services"/>
    <s v="East"/>
    <s v="Premium"/>
    <s v="Event"/>
    <n v="28"/>
    <n v="24"/>
    <n v="77.099999999999994"/>
    <n v="4"/>
    <n v="36"/>
    <n v="5708.29"/>
    <d v="2024-03-24T00:00:00"/>
    <n v="8.8999999999999996E-2"/>
    <x v="1"/>
    <x v="0"/>
    <n v="30"/>
    <n v="0"/>
    <n v="0"/>
    <n v="0"/>
    <n v="30"/>
  </r>
  <r>
    <x v="2298"/>
    <s v="Nova Manufacturing"/>
    <s v="IT Services"/>
    <s v="South"/>
    <s v="Basic"/>
    <s v="Inbound"/>
    <n v="12"/>
    <n v="6"/>
    <n v="34"/>
    <n v="7"/>
    <n v="15"/>
    <n v="914.4"/>
    <d v="2025-11-09T00:00:00"/>
    <n v="0.73"/>
    <x v="0"/>
    <x v="1"/>
    <n v="0"/>
    <n v="30"/>
    <n v="15"/>
    <n v="15"/>
    <n v="60"/>
  </r>
  <r>
    <x v="2299"/>
    <s v="Quantum Technologies"/>
    <s v="Healthcare"/>
    <s v="East"/>
    <s v="Standard"/>
    <s v="Partner"/>
    <n v="18"/>
    <n v="24"/>
    <n v="56.7"/>
    <n v="2"/>
    <n v="4"/>
    <n v="2830.7"/>
    <d v="2024-05-01T00:00:00"/>
    <n v="0.115"/>
    <x v="1"/>
    <x v="0"/>
    <n v="0"/>
    <n v="0"/>
    <n v="0"/>
    <n v="0"/>
    <n v="0"/>
  </r>
  <r>
    <x v="2300"/>
    <s v="Omni Holdings"/>
    <s v="Telecom"/>
    <s v="North"/>
    <s v="Enterprise"/>
    <s v="Inbound"/>
    <n v="19"/>
    <n v="24"/>
    <n v="84.5"/>
    <n v="2"/>
    <n v="7"/>
    <n v="9215.06"/>
    <d v="2026-01-22T00:00:00"/>
    <n v="2.5999999999999999E-2"/>
    <x v="1"/>
    <x v="0"/>
    <n v="0"/>
    <n v="0"/>
    <n v="0"/>
    <n v="0"/>
    <n v="0"/>
  </r>
  <r>
    <x v="2301"/>
    <s v="Green Holdings"/>
    <s v="Finance"/>
    <s v="South"/>
    <s v="Premium"/>
    <s v="Inbound"/>
    <n v="16"/>
    <n v="24"/>
    <n v="54.1"/>
    <n v="7"/>
    <n v="27"/>
    <n v="3546.76"/>
    <d v="2025-04-18T00:00:00"/>
    <n v="0.33800000000000002"/>
    <x v="2"/>
    <x v="1"/>
    <n v="15"/>
    <n v="15"/>
    <n v="0"/>
    <n v="15"/>
    <n v="45"/>
  </r>
  <r>
    <x v="2302"/>
    <s v="Omni Networks"/>
    <s v="Finance"/>
    <s v="South"/>
    <s v="Standard"/>
    <s v="Referral"/>
    <n v="32"/>
    <n v="12"/>
    <n v="50.6"/>
    <n v="6"/>
    <n v="29"/>
    <n v="2868.85"/>
    <d v="2024-09-14T00:00:00"/>
    <n v="0.45200000000000001"/>
    <x v="0"/>
    <x v="0"/>
    <n v="15"/>
    <n v="15"/>
    <n v="15"/>
    <n v="15"/>
    <n v="60"/>
  </r>
  <r>
    <x v="2303"/>
    <s v="Apex Enterprises"/>
    <s v="Manufacturing"/>
    <s v="Central"/>
    <s v="Premium"/>
    <s v="Referral"/>
    <n v="10"/>
    <n v="24"/>
    <n v="76.2"/>
    <n v="4"/>
    <n v="15"/>
    <n v="5963.21"/>
    <d v="2025-06-07T00:00:00"/>
    <n v="7.9000000000000001E-2"/>
    <x v="1"/>
    <x v="0"/>
    <n v="0"/>
    <n v="0"/>
    <n v="0"/>
    <n v="0"/>
    <n v="0"/>
  </r>
  <r>
    <x v="2304"/>
    <s v="Sky Networks"/>
    <s v="Energy"/>
    <s v="North"/>
    <s v="Enterprise"/>
    <s v="Event"/>
    <n v="17"/>
    <n v="24"/>
    <n v="49.1"/>
    <n v="14"/>
    <n v="4"/>
    <n v="10126.89"/>
    <d v="2026-01-03T00:00:00"/>
    <n v="0.246"/>
    <x v="2"/>
    <x v="0"/>
    <n v="0"/>
    <n v="15"/>
    <n v="0"/>
    <n v="30"/>
    <n v="45"/>
  </r>
  <r>
    <x v="2305"/>
    <s v="Prime Labs"/>
    <s v="Healthcare"/>
    <s v="Central"/>
    <s v="Standard"/>
    <s v="Referral"/>
    <n v="14"/>
    <n v="12"/>
    <n v="37"/>
    <n v="4"/>
    <n v="5"/>
    <n v="2184.0100000000002"/>
    <d v="2025-09-18T00:00:00"/>
    <n v="0.32600000000000001"/>
    <x v="2"/>
    <x v="1"/>
    <n v="0"/>
    <n v="30"/>
    <n v="15"/>
    <n v="0"/>
    <n v="45"/>
  </r>
  <r>
    <x v="2306"/>
    <s v="Prime Healthcare"/>
    <s v="IT Services"/>
    <s v="West"/>
    <s v="Standard"/>
    <s v="Referral"/>
    <n v="6"/>
    <n v="24"/>
    <n v="53.9"/>
    <n v="2"/>
    <n v="17"/>
    <n v="3162.61"/>
    <d v="2024-06-26T00:00:00"/>
    <n v="0.23799999999999999"/>
    <x v="2"/>
    <x v="0"/>
    <n v="15"/>
    <n v="15"/>
    <n v="0"/>
    <n v="0"/>
    <n v="30"/>
  </r>
  <r>
    <x v="2307"/>
    <s v="Apex Systems"/>
    <s v="Finance"/>
    <s v="South"/>
    <s v="Enterprise"/>
    <s v="Partner"/>
    <n v="9"/>
    <n v="12"/>
    <n v="80.2"/>
    <n v="2"/>
    <n v="6"/>
    <n v="7068.95"/>
    <d v="2024-10-10T00:00:00"/>
    <n v="0.05"/>
    <x v="1"/>
    <x v="0"/>
    <n v="0"/>
    <n v="0"/>
    <n v="15"/>
    <n v="0"/>
    <n v="15"/>
  </r>
  <r>
    <x v="2308"/>
    <s v="Orion Manufacturing"/>
    <s v="IT Services"/>
    <s v="West"/>
    <s v="Basic"/>
    <s v="Referral"/>
    <n v="7"/>
    <n v="12"/>
    <n v="24.7"/>
    <n v="7"/>
    <n v="13"/>
    <n v="1480.91"/>
    <d v="2024-05-16T00:00:00"/>
    <n v="0.83099999999999996"/>
    <x v="0"/>
    <x v="0"/>
    <n v="0"/>
    <n v="30"/>
    <n v="15"/>
    <n v="15"/>
    <n v="60"/>
  </r>
  <r>
    <x v="2309"/>
    <s v="Nova Solutions"/>
    <s v="Healthcare"/>
    <s v="North"/>
    <s v="Premium"/>
    <s v="Outbound"/>
    <n v="31"/>
    <n v="24"/>
    <n v="62.5"/>
    <n v="7"/>
    <n v="5"/>
    <n v="6465.44"/>
    <d v="2025-08-13T00:00:00"/>
    <n v="0.114"/>
    <x v="1"/>
    <x v="0"/>
    <n v="0"/>
    <n v="0"/>
    <n v="0"/>
    <n v="15"/>
    <n v="15"/>
  </r>
  <r>
    <x v="2310"/>
    <s v="Pioneer Holdings"/>
    <s v="Finance"/>
    <s v="Central"/>
    <s v="Premium"/>
    <s v="Inbound"/>
    <n v="7"/>
    <n v="24"/>
    <n v="79.8"/>
    <n v="4"/>
    <n v="22"/>
    <n v="3419.92"/>
    <d v="2024-07-22T00:00:00"/>
    <n v="0.113"/>
    <x v="1"/>
    <x v="0"/>
    <n v="15"/>
    <n v="0"/>
    <n v="0"/>
    <n v="0"/>
    <n v="15"/>
  </r>
  <r>
    <x v="2311"/>
    <s v="Quantum Technologies"/>
    <s v="Telecom"/>
    <s v="East"/>
    <s v="Premium"/>
    <s v="Inbound"/>
    <n v="5"/>
    <n v="24"/>
    <n v="67.8"/>
    <n v="5"/>
    <n v="8"/>
    <n v="5738.96"/>
    <d v="2025-08-24T00:00:00"/>
    <n v="7.4999999999999997E-2"/>
    <x v="1"/>
    <x v="0"/>
    <n v="0"/>
    <n v="0"/>
    <n v="0"/>
    <n v="0"/>
    <n v="0"/>
  </r>
  <r>
    <x v="2312"/>
    <s v="Crest Labs"/>
    <s v="Retail"/>
    <s v="South"/>
    <s v="Standard"/>
    <s v="Partner"/>
    <n v="13"/>
    <n v="6"/>
    <n v="61.3"/>
    <n v="6"/>
    <n v="42"/>
    <n v="1779.91"/>
    <d v="2024-06-02T00:00:00"/>
    <n v="0.67300000000000004"/>
    <x v="0"/>
    <x v="1"/>
    <n v="30"/>
    <n v="0"/>
    <n v="15"/>
    <n v="15"/>
    <n v="60"/>
  </r>
  <r>
    <x v="2313"/>
    <s v="Quantum Industries"/>
    <s v="Logistics"/>
    <s v="South"/>
    <s v="Standard"/>
    <s v="Inbound"/>
    <n v="23"/>
    <n v="12"/>
    <n v="45.9"/>
    <n v="11"/>
    <n v="9"/>
    <n v="2326.09"/>
    <d v="2025-09-05T00:00:00"/>
    <n v="0.64700000000000002"/>
    <x v="0"/>
    <x v="1"/>
    <n v="0"/>
    <n v="15"/>
    <n v="15"/>
    <n v="30"/>
    <n v="60"/>
  </r>
  <r>
    <x v="2314"/>
    <s v="Green Logistics"/>
    <s v="Construction"/>
    <s v="North"/>
    <s v="Premium"/>
    <s v="Inbound"/>
    <n v="20"/>
    <n v="36"/>
    <n v="49.3"/>
    <n v="4"/>
    <n v="19"/>
    <n v="2421.7800000000002"/>
    <d v="2025-03-08T00:00:00"/>
    <n v="0.153"/>
    <x v="1"/>
    <x v="0"/>
    <n v="15"/>
    <n v="15"/>
    <n v="0"/>
    <n v="0"/>
    <n v="30"/>
  </r>
  <r>
    <x v="2315"/>
    <s v="Green Logistics"/>
    <s v="IT Services"/>
    <s v="Central"/>
    <s v="Basic"/>
    <s v="Partner"/>
    <n v="5"/>
    <n v="6"/>
    <n v="51.2"/>
    <n v="5"/>
    <n v="2"/>
    <n v="1789.45"/>
    <d v="2025-10-31T00:00:00"/>
    <n v="0.61599999999999999"/>
    <x v="0"/>
    <x v="1"/>
    <n v="0"/>
    <n v="15"/>
    <n v="15"/>
    <n v="0"/>
    <n v="30"/>
  </r>
  <r>
    <x v="2316"/>
    <s v="Pioneer Networks"/>
    <s v="Manufacturing"/>
    <s v="North"/>
    <s v="Standard"/>
    <s v="Inbound"/>
    <n v="19"/>
    <n v="12"/>
    <n v="55.4"/>
    <n v="8"/>
    <n v="41"/>
    <n v="1810.39"/>
    <d v="2025-03-11T00:00:00"/>
    <n v="0.623"/>
    <x v="0"/>
    <x v="1"/>
    <n v="30"/>
    <n v="0"/>
    <n v="15"/>
    <n v="15"/>
    <n v="60"/>
  </r>
  <r>
    <x v="2317"/>
    <s v="Crest Labs"/>
    <s v="Healthcare"/>
    <s v="East"/>
    <s v="Basic"/>
    <s v="Inbound"/>
    <n v="28"/>
    <n v="6"/>
    <n v="22.8"/>
    <n v="9"/>
    <n v="42"/>
    <n v="1197.8599999999999"/>
    <d v="2024-08-26T00:00:00"/>
    <n v="0.94199999999999995"/>
    <x v="0"/>
    <x v="1"/>
    <n v="30"/>
    <n v="30"/>
    <n v="15"/>
    <n v="15"/>
    <n v="90"/>
  </r>
  <r>
    <x v="2318"/>
    <s v="Sky Enterprises"/>
    <s v="Retail"/>
    <s v="South"/>
    <s v="Basic"/>
    <s v="Event"/>
    <n v="3"/>
    <n v="6"/>
    <n v="25.4"/>
    <n v="16"/>
    <n v="46"/>
    <n v="1582.1"/>
    <d v="2025-07-08T00:00:00"/>
    <n v="0.97799999999999998"/>
    <x v="0"/>
    <x v="1"/>
    <n v="30"/>
    <n v="30"/>
    <n v="15"/>
    <n v="30"/>
    <n v="105"/>
  </r>
  <r>
    <x v="2319"/>
    <s v="Nova Technologies"/>
    <s v="Retail"/>
    <s v="Central"/>
    <s v="Enterprise"/>
    <s v="Inbound"/>
    <n v="25"/>
    <n v="24"/>
    <n v="90.8"/>
    <n v="5"/>
    <n v="21"/>
    <n v="8982.76"/>
    <d v="2024-10-03T00:00:00"/>
    <n v="2.4E-2"/>
    <x v="1"/>
    <x v="1"/>
    <n v="15"/>
    <n v="0"/>
    <n v="0"/>
    <n v="0"/>
    <n v="15"/>
  </r>
  <r>
    <x v="2320"/>
    <s v="Orion Industries"/>
    <s v="Energy"/>
    <s v="South"/>
    <s v="Standard"/>
    <s v="Inbound"/>
    <n v="38"/>
    <n v="12"/>
    <n v="37.9"/>
    <n v="7"/>
    <n v="26"/>
    <n v="3167.83"/>
    <d v="2024-05-04T00:00:00"/>
    <n v="0.63600000000000001"/>
    <x v="0"/>
    <x v="0"/>
    <n v="15"/>
    <n v="30"/>
    <n v="15"/>
    <n v="15"/>
    <n v="75"/>
  </r>
  <r>
    <x v="2321"/>
    <s v="Quantum Healthcare"/>
    <s v="Logistics"/>
    <s v="East"/>
    <s v="Enterprise"/>
    <s v="Referral"/>
    <n v="26"/>
    <n v="48"/>
    <n v="86.2"/>
    <n v="6"/>
    <n v="15"/>
    <n v="9796.77"/>
    <d v="2025-10-22T00:00:00"/>
    <n v="8.9999999999999993E-3"/>
    <x v="1"/>
    <x v="0"/>
    <n v="0"/>
    <n v="0"/>
    <n v="0"/>
    <n v="15"/>
    <n v="15"/>
  </r>
  <r>
    <x v="2322"/>
    <s v="Quantum Healthcare"/>
    <s v="Finance"/>
    <s v="East"/>
    <s v="Basic"/>
    <s v="Inbound"/>
    <n v="6"/>
    <n v="3"/>
    <n v="33.299999999999997"/>
    <n v="1"/>
    <n v="11"/>
    <n v="1561.23"/>
    <d v="2025-08-12T00:00:00"/>
    <n v="0.48699999999999999"/>
    <x v="0"/>
    <x v="0"/>
    <n v="0"/>
    <n v="30"/>
    <n v="25"/>
    <n v="0"/>
    <n v="55"/>
  </r>
  <r>
    <x v="2323"/>
    <s v="Pioneer Healthcare"/>
    <s v="Healthcare"/>
    <s v="West"/>
    <s v="Premium"/>
    <s v="Referral"/>
    <n v="15"/>
    <n v="24"/>
    <n v="64"/>
    <n v="3"/>
    <n v="3"/>
    <n v="6943.86"/>
    <d v="2024-04-08T00:00:00"/>
    <n v="5.7000000000000002E-2"/>
    <x v="1"/>
    <x v="0"/>
    <n v="0"/>
    <n v="0"/>
    <n v="0"/>
    <n v="0"/>
    <n v="0"/>
  </r>
  <r>
    <x v="2324"/>
    <s v="Omni Solutions"/>
    <s v="Telecom"/>
    <s v="North"/>
    <s v="Basic"/>
    <s v="Inbound"/>
    <n v="11"/>
    <n v="6"/>
    <n v="43.5"/>
    <n v="4"/>
    <n v="18"/>
    <n v="1540.96"/>
    <d v="2026-01-03T00:00:00"/>
    <n v="0.61499999999999999"/>
    <x v="0"/>
    <x v="1"/>
    <n v="15"/>
    <n v="15"/>
    <n v="15"/>
    <n v="0"/>
    <n v="45"/>
  </r>
  <r>
    <x v="2325"/>
    <s v="Sky Systems"/>
    <s v="Construction"/>
    <s v="North"/>
    <s v="Premium"/>
    <s v="Event"/>
    <n v="20"/>
    <n v="24"/>
    <n v="33.799999999999997"/>
    <n v="1"/>
    <n v="8"/>
    <n v="3528.86"/>
    <d v="2024-07-24T00:00:00"/>
    <n v="0.153"/>
    <x v="1"/>
    <x v="1"/>
    <n v="0"/>
    <n v="30"/>
    <n v="0"/>
    <n v="0"/>
    <n v="30"/>
  </r>
  <r>
    <x v="2326"/>
    <s v="Omni Labs"/>
    <s v="Telecom"/>
    <s v="North"/>
    <s v="Premium"/>
    <s v="Inbound"/>
    <n v="44"/>
    <n v="24"/>
    <n v="49.4"/>
    <n v="6"/>
    <n v="6"/>
    <n v="4156.74"/>
    <d v="2025-08-22T00:00:00"/>
    <n v="0.14699999999999999"/>
    <x v="1"/>
    <x v="1"/>
    <n v="0"/>
    <n v="15"/>
    <n v="0"/>
    <n v="15"/>
    <n v="30"/>
  </r>
  <r>
    <x v="2327"/>
    <s v="Vertex Systems"/>
    <s v="IT Services"/>
    <s v="West"/>
    <s v="Basic"/>
    <s v="Outbound"/>
    <n v="20"/>
    <n v="6"/>
    <n v="42"/>
    <n v="5"/>
    <n v="23"/>
    <n v="1235.58"/>
    <d v="2024-03-13T00:00:00"/>
    <n v="0.54200000000000004"/>
    <x v="0"/>
    <x v="1"/>
    <n v="15"/>
    <n v="15"/>
    <n v="15"/>
    <n v="0"/>
    <n v="45"/>
  </r>
  <r>
    <x v="2328"/>
    <s v="Apex Technologies"/>
    <s v="Logistics"/>
    <s v="North"/>
    <s v="Enterprise"/>
    <s v="Partner"/>
    <n v="12"/>
    <n v="12"/>
    <n v="66.3"/>
    <n v="7"/>
    <n v="19"/>
    <n v="8201.7199999999993"/>
    <d v="2025-02-10T00:00:00"/>
    <n v="0.255"/>
    <x v="2"/>
    <x v="0"/>
    <n v="15"/>
    <n v="0"/>
    <n v="15"/>
    <n v="15"/>
    <n v="45"/>
  </r>
  <r>
    <x v="2329"/>
    <s v="Nova Manufacturing"/>
    <s v="IT Services"/>
    <s v="East"/>
    <s v="Basic"/>
    <s v="Outbound"/>
    <n v="32"/>
    <n v="12"/>
    <n v="53"/>
    <n v="4"/>
    <n v="24"/>
    <n v="1667.94"/>
    <d v="2024-09-01T00:00:00"/>
    <n v="0.35699999999999998"/>
    <x v="0"/>
    <x v="0"/>
    <n v="15"/>
    <n v="15"/>
    <n v="15"/>
    <n v="0"/>
    <n v="45"/>
  </r>
  <r>
    <x v="2330"/>
    <s v="Green Labs"/>
    <s v="Manufacturing"/>
    <s v="North"/>
    <s v="Premium"/>
    <s v="Partner"/>
    <n v="17"/>
    <n v="24"/>
    <n v="43.7"/>
    <n v="2"/>
    <n v="3"/>
    <n v="2916.93"/>
    <d v="2025-04-07T00:00:00"/>
    <n v="0.11799999999999999"/>
    <x v="1"/>
    <x v="0"/>
    <n v="0"/>
    <n v="15"/>
    <n v="0"/>
    <n v="0"/>
    <n v="15"/>
  </r>
  <r>
    <x v="2331"/>
    <s v="Pioneer Systems"/>
    <s v="IT Services"/>
    <s v="Central"/>
    <s v="Enterprise"/>
    <s v="Inbound"/>
    <n v="9"/>
    <n v="24"/>
    <n v="84.8"/>
    <n v="10"/>
    <n v="35"/>
    <n v="5623.29"/>
    <d v="2024-09-11T00:00:00"/>
    <n v="0.17499999999999999"/>
    <x v="1"/>
    <x v="0"/>
    <n v="30"/>
    <n v="0"/>
    <n v="0"/>
    <n v="15"/>
    <n v="45"/>
  </r>
  <r>
    <x v="2332"/>
    <s v="Crest Enterprises"/>
    <s v="Finance"/>
    <s v="Central"/>
    <s v="Enterprise"/>
    <s v="Referral"/>
    <n v="18"/>
    <n v="24"/>
    <n v="59.5"/>
    <n v="8"/>
    <n v="4"/>
    <n v="6033.58"/>
    <d v="2025-02-23T00:00:00"/>
    <n v="0.13900000000000001"/>
    <x v="1"/>
    <x v="0"/>
    <n v="0"/>
    <n v="0"/>
    <n v="0"/>
    <n v="15"/>
    <n v="15"/>
  </r>
  <r>
    <x v="2333"/>
    <s v="Blue Services"/>
    <s v="Logistics"/>
    <s v="East"/>
    <s v="Enterprise"/>
    <s v="Marketplace"/>
    <n v="38"/>
    <n v="36"/>
    <n v="70.8"/>
    <n v="1"/>
    <n v="3"/>
    <n v="6207.15"/>
    <d v="2024-03-06T00:00:00"/>
    <n v="1.4E-2"/>
    <x v="1"/>
    <x v="0"/>
    <n v="0"/>
    <n v="0"/>
    <n v="0"/>
    <n v="0"/>
    <n v="0"/>
  </r>
  <r>
    <x v="2334"/>
    <s v="Nova Solutions"/>
    <s v="IT Services"/>
    <s v="South"/>
    <s v="Standard"/>
    <s v="Outbound"/>
    <n v="37"/>
    <n v="24"/>
    <n v="43.2"/>
    <n v="5"/>
    <n v="23"/>
    <n v="2583.6"/>
    <d v="2025-12-20T00:00:00"/>
    <n v="0.318"/>
    <x v="2"/>
    <x v="0"/>
    <n v="15"/>
    <n v="15"/>
    <n v="0"/>
    <n v="0"/>
    <n v="30"/>
  </r>
  <r>
    <x v="2335"/>
    <s v="Green Logistics"/>
    <s v="Healthcare"/>
    <s v="South"/>
    <s v="Basic"/>
    <s v="Marketplace"/>
    <n v="7"/>
    <n v="12"/>
    <n v="59.8"/>
    <n v="8"/>
    <n v="22"/>
    <n v="1778.28"/>
    <d v="2025-10-09T00:00:00"/>
    <n v="0.54500000000000004"/>
    <x v="0"/>
    <x v="0"/>
    <n v="15"/>
    <n v="0"/>
    <n v="15"/>
    <n v="15"/>
    <n v="45"/>
  </r>
  <r>
    <x v="2336"/>
    <s v="Green Logistics"/>
    <s v="Retail"/>
    <s v="North"/>
    <s v="Basic"/>
    <s v="Referral"/>
    <n v="28"/>
    <n v="12"/>
    <n v="18.899999999999999"/>
    <n v="8"/>
    <n v="17"/>
    <n v="1142.73"/>
    <d v="2024-03-16T00:00:00"/>
    <n v="0.875"/>
    <x v="0"/>
    <x v="1"/>
    <n v="15"/>
    <n v="30"/>
    <n v="15"/>
    <n v="15"/>
    <n v="75"/>
  </r>
  <r>
    <x v="2337"/>
    <s v="Blue Enterprises"/>
    <s v="Healthcare"/>
    <s v="South"/>
    <s v="Standard"/>
    <s v="Outbound"/>
    <n v="31"/>
    <n v="6"/>
    <n v="50.5"/>
    <n v="5"/>
    <n v="19"/>
    <n v="2732.84"/>
    <d v="2026-02-16T00:00:00"/>
    <n v="0.251"/>
    <x v="2"/>
    <x v="0"/>
    <n v="15"/>
    <n v="15"/>
    <n v="15"/>
    <n v="0"/>
    <n v="45"/>
  </r>
  <r>
    <x v="2338"/>
    <s v="Quantum Networks"/>
    <s v="IT Services"/>
    <s v="East"/>
    <s v="Premium"/>
    <s v="Referral"/>
    <n v="24"/>
    <n v="36"/>
    <n v="47.3"/>
    <n v="5"/>
    <n v="15"/>
    <n v="5008.1099999999997"/>
    <d v="2026-01-04T00:00:00"/>
    <n v="3.2000000000000001E-2"/>
    <x v="1"/>
    <x v="0"/>
    <n v="0"/>
    <n v="15"/>
    <n v="0"/>
    <n v="0"/>
    <n v="15"/>
  </r>
  <r>
    <x v="2339"/>
    <s v="Apex Services"/>
    <s v="Retail"/>
    <s v="East"/>
    <s v="Basic"/>
    <s v="Referral"/>
    <n v="24"/>
    <n v="12"/>
    <n v="54.2"/>
    <n v="4"/>
    <n v="10"/>
    <n v="1371.96"/>
    <d v="2025-06-22T00:00:00"/>
    <n v="0.32900000000000001"/>
    <x v="2"/>
    <x v="1"/>
    <n v="0"/>
    <n v="15"/>
    <n v="15"/>
    <n v="0"/>
    <n v="30"/>
  </r>
  <r>
    <x v="2340"/>
    <s v="Crest Healthcare"/>
    <s v="Education"/>
    <s v="Central"/>
    <s v="Premium"/>
    <s v="Partner"/>
    <n v="24"/>
    <n v="12"/>
    <n v="64.8"/>
    <n v="6"/>
    <n v="13"/>
    <n v="4977.8500000000004"/>
    <d v="2024-12-10T00:00:00"/>
    <n v="0.124"/>
    <x v="1"/>
    <x v="0"/>
    <n v="0"/>
    <n v="0"/>
    <n v="15"/>
    <n v="15"/>
    <n v="30"/>
  </r>
  <r>
    <x v="2341"/>
    <s v="Quantum Technologies"/>
    <s v="IT Services"/>
    <s v="South"/>
    <s v="Standard"/>
    <s v="Partner"/>
    <n v="15"/>
    <n v="12"/>
    <n v="57.6"/>
    <n v="8"/>
    <n v="10"/>
    <n v="2355.79"/>
    <d v="2025-12-03T00:00:00"/>
    <n v="0.33300000000000002"/>
    <x v="2"/>
    <x v="0"/>
    <n v="0"/>
    <n v="0"/>
    <n v="15"/>
    <n v="15"/>
    <n v="30"/>
  </r>
  <r>
    <x v="2342"/>
    <s v="Nova Technologies"/>
    <s v="IT Services"/>
    <s v="West"/>
    <s v="Standard"/>
    <s v="Partner"/>
    <n v="46"/>
    <n v="12"/>
    <n v="73.7"/>
    <n v="6"/>
    <n v="10"/>
    <n v="2388.6"/>
    <d v="2025-11-14T00:00:00"/>
    <n v="0.10199999999999999"/>
    <x v="1"/>
    <x v="0"/>
    <n v="0"/>
    <n v="0"/>
    <n v="15"/>
    <n v="15"/>
    <n v="30"/>
  </r>
  <r>
    <x v="2343"/>
    <s v="Omni Systems"/>
    <s v="Healthcare"/>
    <s v="East"/>
    <s v="Premium"/>
    <s v="Outbound"/>
    <n v="24"/>
    <n v="24"/>
    <n v="65.8"/>
    <n v="2"/>
    <n v="18"/>
    <n v="3807.7"/>
    <d v="2024-12-30T00:00:00"/>
    <n v="4.4999999999999998E-2"/>
    <x v="1"/>
    <x v="0"/>
    <n v="15"/>
    <n v="0"/>
    <n v="0"/>
    <n v="0"/>
    <n v="15"/>
  </r>
  <r>
    <x v="2344"/>
    <s v="Crest Healthcare"/>
    <s v="Construction"/>
    <s v="East"/>
    <s v="Standard"/>
    <s v="Inbound"/>
    <n v="17"/>
    <n v="12"/>
    <n v="49.6"/>
    <n v="5"/>
    <n v="8"/>
    <n v="3129.02"/>
    <d v="2025-07-25T00:00:00"/>
    <n v="0.34399999999999997"/>
    <x v="2"/>
    <x v="1"/>
    <n v="0"/>
    <n v="15"/>
    <n v="15"/>
    <n v="0"/>
    <n v="30"/>
  </r>
  <r>
    <x v="2345"/>
    <s v="Crest Solutions"/>
    <s v="Logistics"/>
    <s v="South"/>
    <s v="Premium"/>
    <s v="Inbound"/>
    <n v="14"/>
    <n v="12"/>
    <n v="66.599999999999994"/>
    <n v="2"/>
    <n v="10"/>
    <n v="5068.9399999999996"/>
    <d v="2025-10-10T00:00:00"/>
    <n v="0.155"/>
    <x v="1"/>
    <x v="0"/>
    <n v="0"/>
    <n v="0"/>
    <n v="15"/>
    <n v="0"/>
    <n v="15"/>
  </r>
  <r>
    <x v="2346"/>
    <s v="Nova Healthcare"/>
    <s v="Logistics"/>
    <s v="South"/>
    <s v="Basic"/>
    <s v="Inbound"/>
    <n v="8"/>
    <n v="3"/>
    <n v="44.8"/>
    <n v="6"/>
    <n v="6"/>
    <n v="1247.21"/>
    <d v="2025-10-15T00:00:00"/>
    <n v="0.55100000000000005"/>
    <x v="0"/>
    <x v="0"/>
    <n v="0"/>
    <n v="15"/>
    <n v="25"/>
    <n v="15"/>
    <n v="55"/>
  </r>
  <r>
    <x v="2347"/>
    <s v="Nova Enterprises"/>
    <s v="Healthcare"/>
    <s v="South"/>
    <s v="Premium"/>
    <s v="Partner"/>
    <n v="35"/>
    <n v="24"/>
    <n v="58.1"/>
    <n v="4"/>
    <n v="13"/>
    <n v="7462.23"/>
    <d v="2026-02-06T00:00:00"/>
    <n v="0.14000000000000001"/>
    <x v="1"/>
    <x v="1"/>
    <n v="0"/>
    <n v="0"/>
    <n v="0"/>
    <n v="0"/>
    <n v="0"/>
  </r>
  <r>
    <x v="2348"/>
    <s v="Quantum Holdings"/>
    <s v="Finance"/>
    <s v="West"/>
    <s v="Basic"/>
    <s v="Inbound"/>
    <n v="13"/>
    <n v="6"/>
    <n v="36.4"/>
    <n v="5"/>
    <n v="28"/>
    <n v="1286.47"/>
    <d v="2025-10-03T00:00:00"/>
    <n v="0.61"/>
    <x v="0"/>
    <x v="1"/>
    <n v="15"/>
    <n v="30"/>
    <n v="15"/>
    <n v="0"/>
    <n v="60"/>
  </r>
  <r>
    <x v="2349"/>
    <s v="Green Enterprises"/>
    <s v="IT Services"/>
    <s v="Central"/>
    <s v="Basic"/>
    <s v="Referral"/>
    <n v="25"/>
    <n v="12"/>
    <n v="50.7"/>
    <n v="5"/>
    <n v="8"/>
    <n v="1035.98"/>
    <d v="2025-04-06T00:00:00"/>
    <n v="0.29899999999999999"/>
    <x v="2"/>
    <x v="1"/>
    <n v="0"/>
    <n v="15"/>
    <n v="15"/>
    <n v="0"/>
    <n v="30"/>
  </r>
  <r>
    <x v="2350"/>
    <s v="Green Manufacturing"/>
    <s v="Logistics"/>
    <s v="South"/>
    <s v="Premium"/>
    <s v="Partner"/>
    <n v="35"/>
    <n v="12"/>
    <n v="68.3"/>
    <n v="6"/>
    <n v="10"/>
    <n v="2926.71"/>
    <d v="2025-10-05T00:00:00"/>
    <n v="0.16500000000000001"/>
    <x v="1"/>
    <x v="0"/>
    <n v="0"/>
    <n v="0"/>
    <n v="15"/>
    <n v="15"/>
    <n v="30"/>
  </r>
  <r>
    <x v="2351"/>
    <s v="Sky Healthcare"/>
    <s v="Energy"/>
    <s v="North"/>
    <s v="Enterprise"/>
    <s v="Partner"/>
    <n v="31"/>
    <n v="48"/>
    <n v="69.599999999999994"/>
    <n v="2"/>
    <n v="3"/>
    <n v="9254.59"/>
    <d v="2024-10-04T00:00:00"/>
    <n v="1.2E-2"/>
    <x v="1"/>
    <x v="0"/>
    <n v="0"/>
    <n v="0"/>
    <n v="0"/>
    <n v="0"/>
    <n v="0"/>
  </r>
  <r>
    <x v="2352"/>
    <s v="Crest Networks"/>
    <s v="Finance"/>
    <s v="East"/>
    <s v="Standard"/>
    <s v="Inbound"/>
    <n v="22"/>
    <n v="24"/>
    <n v="37.200000000000003"/>
    <n v="5"/>
    <n v="12"/>
    <n v="1948.13"/>
    <d v="2024-08-25T00:00:00"/>
    <n v="0.32100000000000001"/>
    <x v="2"/>
    <x v="0"/>
    <n v="0"/>
    <n v="30"/>
    <n v="0"/>
    <n v="0"/>
    <n v="30"/>
  </r>
  <r>
    <x v="2353"/>
    <s v="Apex Systems"/>
    <s v="Telecom"/>
    <s v="East"/>
    <s v="Standard"/>
    <s v="Referral"/>
    <n v="19"/>
    <n v="24"/>
    <n v="73"/>
    <n v="4"/>
    <n v="14"/>
    <n v="3019.9"/>
    <d v="2024-09-30T00:00:00"/>
    <n v="7.2999999999999995E-2"/>
    <x v="1"/>
    <x v="0"/>
    <n v="0"/>
    <n v="0"/>
    <n v="0"/>
    <n v="0"/>
    <n v="0"/>
  </r>
  <r>
    <x v="2354"/>
    <s v="Prime Technologies"/>
    <s v="Education"/>
    <s v="North"/>
    <s v="Standard"/>
    <s v="Outbound"/>
    <n v="8"/>
    <n v="12"/>
    <n v="40.1"/>
    <n v="15"/>
    <n v="19"/>
    <n v="1897.72"/>
    <d v="2025-03-30T00:00:00"/>
    <n v="0.57799999999999996"/>
    <x v="0"/>
    <x v="1"/>
    <n v="15"/>
    <n v="15"/>
    <n v="15"/>
    <n v="30"/>
    <n v="75"/>
  </r>
  <r>
    <x v="2355"/>
    <s v="Omni Healthcare"/>
    <s v="IT Services"/>
    <s v="West"/>
    <s v="Basic"/>
    <s v="Inbound"/>
    <n v="22"/>
    <n v="3"/>
    <n v="52.8"/>
    <n v="5"/>
    <n v="18"/>
    <n v="1143.81"/>
    <d v="2025-05-01T00:00:00"/>
    <n v="0.42599999999999999"/>
    <x v="0"/>
    <x v="0"/>
    <n v="15"/>
    <n v="15"/>
    <n v="25"/>
    <n v="0"/>
    <n v="55"/>
  </r>
  <r>
    <x v="2356"/>
    <s v="Crest Manufacturing"/>
    <s v="Energy"/>
    <s v="Central"/>
    <s v="Premium"/>
    <s v="Outbound"/>
    <n v="32"/>
    <n v="24"/>
    <n v="63.1"/>
    <n v="4"/>
    <n v="32"/>
    <n v="5259.08"/>
    <d v="2024-10-17T00:00:00"/>
    <n v="0.17100000000000001"/>
    <x v="1"/>
    <x v="0"/>
    <n v="30"/>
    <n v="0"/>
    <n v="0"/>
    <n v="0"/>
    <n v="30"/>
  </r>
  <r>
    <x v="2357"/>
    <s v="Orion Technologies"/>
    <s v="IT Services"/>
    <s v="Central"/>
    <s v="Premium"/>
    <s v="Outbound"/>
    <n v="9"/>
    <n v="12"/>
    <n v="52.5"/>
    <n v="12"/>
    <n v="3"/>
    <n v="3971.75"/>
    <d v="2025-02-12T00:00:00"/>
    <n v="0.503"/>
    <x v="0"/>
    <x v="1"/>
    <n v="0"/>
    <n v="15"/>
    <n v="15"/>
    <n v="30"/>
    <n v="60"/>
  </r>
  <r>
    <x v="2358"/>
    <s v="Apex Technologies"/>
    <s v="Finance"/>
    <s v="North"/>
    <s v="Basic"/>
    <s v="Event"/>
    <n v="43"/>
    <n v="12"/>
    <n v="54"/>
    <n v="5"/>
    <n v="7"/>
    <n v="1147.5"/>
    <d v="2025-04-23T00:00:00"/>
    <n v="0.28999999999999998"/>
    <x v="2"/>
    <x v="1"/>
    <n v="0"/>
    <n v="15"/>
    <n v="15"/>
    <n v="0"/>
    <n v="30"/>
  </r>
  <r>
    <x v="2359"/>
    <s v="Blue Services"/>
    <s v="IT Services"/>
    <s v="Central"/>
    <s v="Standard"/>
    <s v="Inbound"/>
    <n v="29"/>
    <n v="12"/>
    <n v="59.1"/>
    <n v="4"/>
    <n v="2"/>
    <n v="2621.76"/>
    <d v="2024-09-16T00:00:00"/>
    <n v="0.22500000000000001"/>
    <x v="2"/>
    <x v="0"/>
    <n v="0"/>
    <n v="0"/>
    <n v="15"/>
    <n v="0"/>
    <n v="15"/>
  </r>
  <r>
    <x v="2360"/>
    <s v="Vertex Industries"/>
    <s v="IT Services"/>
    <s v="West"/>
    <s v="Premium"/>
    <s v="Inbound"/>
    <n v="27"/>
    <n v="24"/>
    <n v="84"/>
    <n v="5"/>
    <n v="5"/>
    <n v="3871.17"/>
    <d v="2024-04-08T00:00:00"/>
    <n v="5.8000000000000003E-2"/>
    <x v="1"/>
    <x v="0"/>
    <n v="0"/>
    <n v="0"/>
    <n v="0"/>
    <n v="0"/>
    <n v="0"/>
  </r>
  <r>
    <x v="2361"/>
    <s v="Orion Networks"/>
    <s v="Retail"/>
    <s v="South"/>
    <s v="Standard"/>
    <s v="Outbound"/>
    <n v="27"/>
    <n v="12"/>
    <n v="47.8"/>
    <n v="4"/>
    <n v="34"/>
    <n v="2783.96"/>
    <d v="2024-05-14T00:00:00"/>
    <n v="0.47599999999999998"/>
    <x v="0"/>
    <x v="0"/>
    <n v="30"/>
    <n v="15"/>
    <n v="15"/>
    <n v="0"/>
    <n v="60"/>
  </r>
  <r>
    <x v="2362"/>
    <s v="Prime Holdings"/>
    <s v="Manufacturing"/>
    <s v="East"/>
    <s v="Premium"/>
    <s v="Marketplace"/>
    <n v="17"/>
    <n v="36"/>
    <n v="71.400000000000006"/>
    <n v="3"/>
    <n v="32"/>
    <n v="5623.56"/>
    <d v="2025-05-19T00:00:00"/>
    <n v="7.1999999999999995E-2"/>
    <x v="1"/>
    <x v="1"/>
    <n v="30"/>
    <n v="0"/>
    <n v="0"/>
    <n v="0"/>
    <n v="30"/>
  </r>
  <r>
    <x v="2363"/>
    <s v="Apex Holdings"/>
    <s v="Retail"/>
    <s v="West"/>
    <s v="Basic"/>
    <s v="Referral"/>
    <n v="13"/>
    <n v="12"/>
    <n v="13.8"/>
    <n v="8"/>
    <n v="23"/>
    <n v="2032.49"/>
    <d v="2025-12-30T00:00:00"/>
    <n v="0.84399999999999997"/>
    <x v="0"/>
    <x v="1"/>
    <n v="15"/>
    <n v="30"/>
    <n v="15"/>
    <n v="15"/>
    <n v="75"/>
  </r>
  <r>
    <x v="2364"/>
    <s v="Prime Enterprises"/>
    <s v="Finance"/>
    <s v="East"/>
    <s v="Premium"/>
    <s v="Partner"/>
    <n v="9"/>
    <n v="24"/>
    <n v="60"/>
    <n v="8"/>
    <n v="9"/>
    <n v="4197.43"/>
    <d v="2025-01-17T00:00:00"/>
    <n v="0.13100000000000001"/>
    <x v="1"/>
    <x v="1"/>
    <n v="0"/>
    <n v="0"/>
    <n v="0"/>
    <n v="15"/>
    <n v="15"/>
  </r>
  <r>
    <x v="2365"/>
    <s v="Prime Networks"/>
    <s v="IT Services"/>
    <s v="South"/>
    <s v="Basic"/>
    <s v="Marketplace"/>
    <n v="24"/>
    <n v="6"/>
    <n v="25.7"/>
    <n v="8"/>
    <n v="21"/>
    <n v="1140.06"/>
    <d v="2025-03-04T00:00:00"/>
    <n v="0.751"/>
    <x v="0"/>
    <x v="0"/>
    <n v="15"/>
    <n v="30"/>
    <n v="15"/>
    <n v="15"/>
    <n v="75"/>
  </r>
  <r>
    <x v="2366"/>
    <s v="Orion Manufacturing"/>
    <s v="IT Services"/>
    <s v="East"/>
    <s v="Enterprise"/>
    <s v="Partner"/>
    <n v="41"/>
    <n v="36"/>
    <n v="73.5"/>
    <n v="5"/>
    <n v="14"/>
    <n v="6173.4"/>
    <d v="2024-03-27T00:00:00"/>
    <n v="1.7999999999999999E-2"/>
    <x v="1"/>
    <x v="0"/>
    <n v="0"/>
    <n v="0"/>
    <n v="0"/>
    <n v="0"/>
    <n v="0"/>
  </r>
  <r>
    <x v="2367"/>
    <s v="Nova Labs"/>
    <s v="Finance"/>
    <s v="East"/>
    <s v="Standard"/>
    <s v="Marketplace"/>
    <n v="25"/>
    <n v="6"/>
    <n v="59.7"/>
    <n v="8"/>
    <n v="16"/>
    <n v="3082.51"/>
    <d v="2026-01-22T00:00:00"/>
    <n v="0.379"/>
    <x v="0"/>
    <x v="0"/>
    <n v="15"/>
    <n v="0"/>
    <n v="15"/>
    <n v="15"/>
    <n v="45"/>
  </r>
  <r>
    <x v="2368"/>
    <s v="Omni Enterprises"/>
    <s v="Healthcare"/>
    <s v="North"/>
    <s v="Standard"/>
    <s v="Inbound"/>
    <n v="23"/>
    <n v="24"/>
    <n v="44.7"/>
    <n v="7"/>
    <n v="8"/>
    <n v="3348.93"/>
    <d v="2025-11-14T00:00:00"/>
    <n v="0.307"/>
    <x v="2"/>
    <x v="0"/>
    <n v="0"/>
    <n v="15"/>
    <n v="0"/>
    <n v="15"/>
    <n v="30"/>
  </r>
  <r>
    <x v="2369"/>
    <s v="Orion Networks"/>
    <s v="Education"/>
    <s v="Central"/>
    <s v="Enterprise"/>
    <s v="Outbound"/>
    <n v="5"/>
    <n v="24"/>
    <n v="80.400000000000006"/>
    <n v="2"/>
    <n v="6"/>
    <n v="5100.3599999999997"/>
    <d v="2025-02-17T00:00:00"/>
    <n v="4.1000000000000002E-2"/>
    <x v="1"/>
    <x v="0"/>
    <n v="0"/>
    <n v="0"/>
    <n v="0"/>
    <n v="0"/>
    <n v="0"/>
  </r>
  <r>
    <x v="2370"/>
    <s v="Blue Enterprises"/>
    <s v="Logistics"/>
    <s v="West"/>
    <s v="Basic"/>
    <s v="Outbound"/>
    <n v="5"/>
    <n v="3"/>
    <n v="27.7"/>
    <n v="2"/>
    <n v="9"/>
    <n v="833.71"/>
    <d v="2025-12-02T00:00:00"/>
    <n v="0.67600000000000005"/>
    <x v="0"/>
    <x v="1"/>
    <n v="0"/>
    <n v="30"/>
    <n v="25"/>
    <n v="0"/>
    <n v="55"/>
  </r>
  <r>
    <x v="2371"/>
    <s v="Orion Technologies"/>
    <s v="Telecom"/>
    <s v="East"/>
    <s v="Standard"/>
    <s v="Outbound"/>
    <n v="3"/>
    <n v="24"/>
    <n v="65.599999999999994"/>
    <n v="7"/>
    <n v="8"/>
    <n v="5273.25"/>
    <d v="2025-01-10T00:00:00"/>
    <n v="0.15"/>
    <x v="1"/>
    <x v="0"/>
    <n v="0"/>
    <n v="0"/>
    <n v="0"/>
    <n v="15"/>
    <n v="15"/>
  </r>
  <r>
    <x v="2372"/>
    <s v="Crest Manufacturing"/>
    <s v="Logistics"/>
    <s v="North"/>
    <s v="Standard"/>
    <s v="Referral"/>
    <n v="15"/>
    <n v="12"/>
    <n v="68.7"/>
    <n v="7"/>
    <n v="28"/>
    <n v="1697.55"/>
    <d v="2025-01-25T00:00:00"/>
    <n v="0.28699999999999998"/>
    <x v="2"/>
    <x v="0"/>
    <n v="15"/>
    <n v="0"/>
    <n v="15"/>
    <n v="15"/>
    <n v="45"/>
  </r>
  <r>
    <x v="2373"/>
    <s v="Nova Labs"/>
    <s v="Retail"/>
    <s v="East"/>
    <s v="Standard"/>
    <s v="Partner"/>
    <n v="37"/>
    <n v="24"/>
    <n v="62.2"/>
    <n v="2"/>
    <n v="21"/>
    <n v="1855.45"/>
    <d v="2025-07-09T00:00:00"/>
    <n v="8.6999999999999994E-2"/>
    <x v="1"/>
    <x v="0"/>
    <n v="15"/>
    <n v="0"/>
    <n v="0"/>
    <n v="0"/>
    <n v="15"/>
  </r>
  <r>
    <x v="2374"/>
    <s v="Sky Labs"/>
    <s v="Logistics"/>
    <s v="North"/>
    <s v="Enterprise"/>
    <s v="Outbound"/>
    <n v="40"/>
    <n v="48"/>
    <n v="70.900000000000006"/>
    <n v="8"/>
    <n v="21"/>
    <n v="4308.04"/>
    <d v="2024-10-20T00:00:00"/>
    <n v="1.4999999999999999E-2"/>
    <x v="1"/>
    <x v="0"/>
    <n v="15"/>
    <n v="0"/>
    <n v="0"/>
    <n v="15"/>
    <n v="30"/>
  </r>
  <r>
    <x v="2375"/>
    <s v="Green Services"/>
    <s v="Manufacturing"/>
    <s v="North"/>
    <s v="Premium"/>
    <s v="Event"/>
    <n v="3"/>
    <n v="24"/>
    <n v="37.5"/>
    <n v="1"/>
    <n v="12"/>
    <n v="2057.21"/>
    <d v="2025-12-01T00:00:00"/>
    <n v="0.20799999999999999"/>
    <x v="2"/>
    <x v="0"/>
    <n v="0"/>
    <n v="30"/>
    <n v="0"/>
    <n v="0"/>
    <n v="30"/>
  </r>
  <r>
    <x v="2376"/>
    <s v="Sky Logistics"/>
    <s v="Healthcare"/>
    <s v="East"/>
    <s v="Basic"/>
    <s v="Outbound"/>
    <n v="7"/>
    <n v="3"/>
    <n v="44"/>
    <n v="3"/>
    <n v="28"/>
    <n v="1222.2"/>
    <d v="2024-08-01T00:00:00"/>
    <n v="0.67900000000000005"/>
    <x v="0"/>
    <x v="1"/>
    <n v="15"/>
    <n v="15"/>
    <n v="25"/>
    <n v="0"/>
    <n v="55"/>
  </r>
  <r>
    <x v="2377"/>
    <s v="Blue Industries"/>
    <s v="Education"/>
    <s v="South"/>
    <s v="Premium"/>
    <s v="Inbound"/>
    <n v="24"/>
    <n v="12"/>
    <n v="58.5"/>
    <n v="4"/>
    <n v="21"/>
    <n v="4935.72"/>
    <d v="2026-01-28T00:00:00"/>
    <n v="0.20699999999999999"/>
    <x v="2"/>
    <x v="0"/>
    <n v="15"/>
    <n v="0"/>
    <n v="15"/>
    <n v="0"/>
    <n v="30"/>
  </r>
  <r>
    <x v="2378"/>
    <s v="Quantum Systems"/>
    <s v="Retail"/>
    <s v="East"/>
    <s v="Standard"/>
    <s v="Marketplace"/>
    <n v="35"/>
    <n v="24"/>
    <n v="38.299999999999997"/>
    <n v="10"/>
    <n v="16"/>
    <n v="2203.96"/>
    <d v="2026-01-03T00:00:00"/>
    <n v="0.35099999999999998"/>
    <x v="0"/>
    <x v="0"/>
    <n v="15"/>
    <n v="30"/>
    <n v="0"/>
    <n v="15"/>
    <n v="60"/>
  </r>
  <r>
    <x v="2379"/>
    <s v="Nova Enterprises"/>
    <s v="Education"/>
    <s v="North"/>
    <s v="Enterprise"/>
    <s v="Outbound"/>
    <n v="15"/>
    <n v="48"/>
    <n v="63.3"/>
    <n v="5"/>
    <n v="12"/>
    <n v="3873.87"/>
    <d v="2024-11-05T00:00:00"/>
    <n v="4.8000000000000001E-2"/>
    <x v="1"/>
    <x v="0"/>
    <n v="0"/>
    <n v="0"/>
    <n v="0"/>
    <n v="0"/>
    <n v="0"/>
  </r>
  <r>
    <x v="2380"/>
    <s v="Orion Logistics"/>
    <s v="Telecom"/>
    <s v="South"/>
    <s v="Standard"/>
    <s v="Partner"/>
    <n v="30"/>
    <n v="12"/>
    <n v="72.2"/>
    <n v="3"/>
    <n v="23"/>
    <n v="2596.33"/>
    <d v="2025-06-23T00:00:00"/>
    <n v="0.14299999999999999"/>
    <x v="1"/>
    <x v="0"/>
    <n v="15"/>
    <n v="0"/>
    <n v="15"/>
    <n v="0"/>
    <n v="30"/>
  </r>
  <r>
    <x v="2381"/>
    <s v="Green Systems"/>
    <s v="Telecom"/>
    <s v="North"/>
    <s v="Premium"/>
    <s v="Partner"/>
    <n v="23"/>
    <n v="24"/>
    <n v="53.4"/>
    <n v="11"/>
    <n v="15"/>
    <n v="2941.73"/>
    <d v="2025-02-23T00:00:00"/>
    <n v="0.14699999999999999"/>
    <x v="1"/>
    <x v="0"/>
    <n v="0"/>
    <n v="15"/>
    <n v="0"/>
    <n v="30"/>
    <n v="45"/>
  </r>
  <r>
    <x v="2382"/>
    <s v="Quantum Healthcare"/>
    <s v="Energy"/>
    <s v="Central"/>
    <s v="Standard"/>
    <s v="Outbound"/>
    <n v="3"/>
    <n v="6"/>
    <n v="54.6"/>
    <n v="3"/>
    <n v="48"/>
    <n v="1967.63"/>
    <d v="2025-04-28T00:00:00"/>
    <n v="0.70499999999999996"/>
    <x v="0"/>
    <x v="0"/>
    <n v="30"/>
    <n v="15"/>
    <n v="15"/>
    <n v="0"/>
    <n v="60"/>
  </r>
  <r>
    <x v="2383"/>
    <s v="Apex Systems"/>
    <s v="Retail"/>
    <s v="East"/>
    <s v="Standard"/>
    <s v="Inbound"/>
    <n v="32"/>
    <n v="24"/>
    <n v="52.6"/>
    <n v="9"/>
    <n v="12"/>
    <n v="2257.0500000000002"/>
    <d v="2024-07-02T00:00:00"/>
    <n v="0.29699999999999999"/>
    <x v="2"/>
    <x v="1"/>
    <n v="0"/>
    <n v="15"/>
    <n v="0"/>
    <n v="15"/>
    <n v="30"/>
  </r>
  <r>
    <x v="2384"/>
    <s v="Vertex Labs"/>
    <s v="Healthcare"/>
    <s v="West"/>
    <s v="Standard"/>
    <s v="Outbound"/>
    <n v="34"/>
    <n v="6"/>
    <n v="47.7"/>
    <n v="6"/>
    <n v="13"/>
    <n v="2459.54"/>
    <d v="2025-08-26T00:00:00"/>
    <n v="0.52500000000000002"/>
    <x v="0"/>
    <x v="1"/>
    <n v="0"/>
    <n v="15"/>
    <n v="15"/>
    <n v="15"/>
    <n v="45"/>
  </r>
  <r>
    <x v="2385"/>
    <s v="Apex Labs"/>
    <s v="Finance"/>
    <s v="South"/>
    <s v="Basic"/>
    <s v="Partner"/>
    <n v="11"/>
    <n v="3"/>
    <n v="46.7"/>
    <n v="10"/>
    <n v="20"/>
    <n v="1497.79"/>
    <d v="2025-03-05T00:00:00"/>
    <n v="0.62"/>
    <x v="0"/>
    <x v="0"/>
    <n v="15"/>
    <n v="15"/>
    <n v="25"/>
    <n v="15"/>
    <n v="70"/>
  </r>
  <r>
    <x v="2386"/>
    <s v="Apex Networks"/>
    <s v="Healthcare"/>
    <s v="North"/>
    <s v="Premium"/>
    <s v="Inbound"/>
    <n v="15"/>
    <n v="24"/>
    <n v="83.6"/>
    <n v="4"/>
    <n v="12"/>
    <n v="5563.54"/>
    <d v="2024-05-13T00:00:00"/>
    <n v="6.3E-2"/>
    <x v="1"/>
    <x v="0"/>
    <n v="0"/>
    <n v="0"/>
    <n v="0"/>
    <n v="0"/>
    <n v="0"/>
  </r>
  <r>
    <x v="2387"/>
    <s v="Apex Holdings"/>
    <s v="Finance"/>
    <s v="Central"/>
    <s v="Standard"/>
    <s v="Inbound"/>
    <n v="25"/>
    <n v="6"/>
    <n v="50.4"/>
    <n v="6"/>
    <n v="39"/>
    <n v="2769.92"/>
    <d v="2025-10-02T00:00:00"/>
    <n v="0.621"/>
    <x v="0"/>
    <x v="1"/>
    <n v="30"/>
    <n v="15"/>
    <n v="15"/>
    <n v="15"/>
    <n v="75"/>
  </r>
  <r>
    <x v="2388"/>
    <s v="Orion Labs"/>
    <s v="Logistics"/>
    <s v="South"/>
    <s v="Enterprise"/>
    <s v="Partner"/>
    <n v="20"/>
    <n v="48"/>
    <n v="72.099999999999994"/>
    <n v="5"/>
    <n v="6"/>
    <n v="6246.68"/>
    <d v="2025-12-16T00:00:00"/>
    <n v="2.1999999999999999E-2"/>
    <x v="1"/>
    <x v="0"/>
    <n v="0"/>
    <n v="0"/>
    <n v="0"/>
    <n v="0"/>
    <n v="0"/>
  </r>
  <r>
    <x v="2389"/>
    <s v="Prime Holdings"/>
    <s v="Logistics"/>
    <s v="South"/>
    <s v="Standard"/>
    <s v="Outbound"/>
    <n v="30"/>
    <n v="6"/>
    <n v="60.5"/>
    <n v="7"/>
    <n v="37"/>
    <n v="2749.52"/>
    <d v="2024-03-02T00:00:00"/>
    <n v="0.40100000000000002"/>
    <x v="0"/>
    <x v="0"/>
    <n v="30"/>
    <n v="0"/>
    <n v="15"/>
    <n v="15"/>
    <n v="60"/>
  </r>
  <r>
    <x v="2390"/>
    <s v="Sky Logistics"/>
    <s v="Healthcare"/>
    <s v="East"/>
    <s v="Premium"/>
    <s v="Partner"/>
    <n v="21"/>
    <n v="12"/>
    <n v="75"/>
    <n v="5"/>
    <n v="10"/>
    <n v="2895"/>
    <d v="2025-10-08T00:00:00"/>
    <n v="0.19600000000000001"/>
    <x v="2"/>
    <x v="0"/>
    <n v="0"/>
    <n v="0"/>
    <n v="15"/>
    <n v="0"/>
    <n v="15"/>
  </r>
  <r>
    <x v="2391"/>
    <s v="Green Manufacturing"/>
    <s v="Manufacturing"/>
    <s v="North"/>
    <s v="Enterprise"/>
    <s v="Event"/>
    <n v="23"/>
    <n v="24"/>
    <n v="71.5"/>
    <n v="10"/>
    <n v="55"/>
    <n v="8352.36"/>
    <d v="2025-04-16T00:00:00"/>
    <n v="0.27100000000000002"/>
    <x v="2"/>
    <x v="0"/>
    <n v="30"/>
    <n v="0"/>
    <n v="0"/>
    <n v="15"/>
    <n v="45"/>
  </r>
  <r>
    <x v="2392"/>
    <s v="Nova Manufacturing"/>
    <s v="Retail"/>
    <s v="West"/>
    <s v="Premium"/>
    <s v="Event"/>
    <n v="50"/>
    <n v="24"/>
    <n v="58.3"/>
    <n v="8"/>
    <n v="5"/>
    <n v="5345.53"/>
    <d v="2024-04-03T00:00:00"/>
    <n v="6.4000000000000001E-2"/>
    <x v="1"/>
    <x v="0"/>
    <n v="0"/>
    <n v="0"/>
    <n v="0"/>
    <n v="15"/>
    <n v="15"/>
  </r>
  <r>
    <x v="2393"/>
    <s v="Apex Labs"/>
    <s v="IT Services"/>
    <s v="East"/>
    <s v="Enterprise"/>
    <s v="Partner"/>
    <n v="11"/>
    <n v="24"/>
    <n v="51.4"/>
    <n v="11"/>
    <n v="11"/>
    <n v="7621.82"/>
    <d v="2025-01-17T00:00:00"/>
    <n v="0.246"/>
    <x v="2"/>
    <x v="0"/>
    <n v="0"/>
    <n v="15"/>
    <n v="0"/>
    <n v="30"/>
    <n v="45"/>
  </r>
  <r>
    <x v="2394"/>
    <s v="Blue Networks"/>
    <s v="Energy"/>
    <s v="South"/>
    <s v="Enterprise"/>
    <s v="Inbound"/>
    <n v="10"/>
    <n v="24"/>
    <n v="61.7"/>
    <n v="2"/>
    <n v="6"/>
    <n v="7439.91"/>
    <d v="2024-12-26T00:00:00"/>
    <n v="8.7999999999999995E-2"/>
    <x v="1"/>
    <x v="0"/>
    <n v="0"/>
    <n v="0"/>
    <n v="0"/>
    <n v="0"/>
    <n v="0"/>
  </r>
  <r>
    <x v="2395"/>
    <s v="Crest Networks"/>
    <s v="Healthcare"/>
    <s v="North"/>
    <s v="Standard"/>
    <s v="Marketplace"/>
    <n v="27"/>
    <n v="12"/>
    <n v="38.299999999999997"/>
    <n v="18"/>
    <n v="56"/>
    <n v="4007.08"/>
    <d v="2024-07-16T00:00:00"/>
    <n v="0.91800000000000004"/>
    <x v="0"/>
    <x v="1"/>
    <n v="30"/>
    <n v="30"/>
    <n v="15"/>
    <n v="30"/>
    <n v="105"/>
  </r>
  <r>
    <x v="2396"/>
    <s v="Omni Networks"/>
    <s v="IT Services"/>
    <s v="North"/>
    <s v="Premium"/>
    <s v="Outbound"/>
    <n v="23"/>
    <n v="36"/>
    <n v="76.2"/>
    <n v="3"/>
    <n v="8"/>
    <n v="4597"/>
    <d v="2024-11-15T00:00:00"/>
    <n v="3.1E-2"/>
    <x v="1"/>
    <x v="0"/>
    <n v="0"/>
    <n v="0"/>
    <n v="0"/>
    <n v="0"/>
    <n v="0"/>
  </r>
  <r>
    <x v="2397"/>
    <s v="Crest Logistics"/>
    <s v="IT Services"/>
    <s v="Central"/>
    <s v="Basic"/>
    <s v="Inbound"/>
    <n v="27"/>
    <n v="3"/>
    <n v="38.1"/>
    <n v="8"/>
    <n v="27"/>
    <n v="1384.74"/>
    <d v="2025-02-28T00:00:00"/>
    <n v="0.74399999999999999"/>
    <x v="0"/>
    <x v="0"/>
    <n v="15"/>
    <n v="30"/>
    <n v="25"/>
    <n v="15"/>
    <n v="85"/>
  </r>
  <r>
    <x v="2398"/>
    <s v="Blue Holdings"/>
    <s v="Logistics"/>
    <s v="West"/>
    <s v="Standard"/>
    <s v="Referral"/>
    <n v="14"/>
    <n v="24"/>
    <n v="49.6"/>
    <n v="3"/>
    <n v="11"/>
    <n v="2442.36"/>
    <d v="2025-04-02T00:00:00"/>
    <n v="0.16700000000000001"/>
    <x v="1"/>
    <x v="1"/>
    <n v="0"/>
    <n v="15"/>
    <n v="0"/>
    <n v="0"/>
    <n v="15"/>
  </r>
  <r>
    <x v="2399"/>
    <s v="Omni Enterprises"/>
    <s v="Logistics"/>
    <s v="South"/>
    <s v="Standard"/>
    <s v="Marketplace"/>
    <n v="27"/>
    <n v="12"/>
    <n v="52.9"/>
    <n v="6"/>
    <n v="18"/>
    <n v="1862.07"/>
    <d v="2024-06-12T00:00:00"/>
    <n v="0.26100000000000001"/>
    <x v="2"/>
    <x v="0"/>
    <n v="15"/>
    <n v="15"/>
    <n v="15"/>
    <n v="15"/>
    <n v="60"/>
  </r>
  <r>
    <x v="2400"/>
    <s v="Orion Services"/>
    <s v="Healthcare"/>
    <s v="North"/>
    <s v="Premium"/>
    <s v="Partner"/>
    <n v="29"/>
    <n v="12"/>
    <n v="53.6"/>
    <n v="9"/>
    <n v="25"/>
    <n v="5879.53"/>
    <d v="2025-04-30T00:00:00"/>
    <n v="0.38200000000000001"/>
    <x v="0"/>
    <x v="0"/>
    <n v="15"/>
    <n v="15"/>
    <n v="15"/>
    <n v="15"/>
    <n v="60"/>
  </r>
  <r>
    <x v="2401"/>
    <s v="Nova Enterprises"/>
    <s v="IT Services"/>
    <s v="West"/>
    <s v="Standard"/>
    <s v="Partner"/>
    <n v="7"/>
    <n v="6"/>
    <n v="74.599999999999994"/>
    <n v="2"/>
    <n v="2"/>
    <n v="3954.28"/>
    <d v="2024-09-01T00:00:00"/>
    <n v="0.22900000000000001"/>
    <x v="2"/>
    <x v="0"/>
    <n v="0"/>
    <n v="0"/>
    <n v="15"/>
    <n v="0"/>
    <n v="15"/>
  </r>
  <r>
    <x v="2402"/>
    <s v="Apex Technologies"/>
    <s v="Retail"/>
    <s v="East"/>
    <s v="Standard"/>
    <s v="Referral"/>
    <n v="9"/>
    <n v="12"/>
    <n v="65.599999999999994"/>
    <n v="6"/>
    <n v="4"/>
    <n v="2123.3000000000002"/>
    <d v="2024-06-25T00:00:00"/>
    <n v="0.251"/>
    <x v="2"/>
    <x v="1"/>
    <n v="0"/>
    <n v="0"/>
    <n v="15"/>
    <n v="15"/>
    <n v="30"/>
  </r>
  <r>
    <x v="2403"/>
    <s v="Apex Systems"/>
    <s v="Healthcare"/>
    <s v="South"/>
    <s v="Standard"/>
    <s v="Partner"/>
    <n v="11"/>
    <n v="6"/>
    <n v="71.400000000000006"/>
    <n v="2"/>
    <n v="18"/>
    <n v="2832.5"/>
    <d v="2024-10-25T00:00:00"/>
    <n v="0.46600000000000003"/>
    <x v="0"/>
    <x v="1"/>
    <n v="15"/>
    <n v="0"/>
    <n v="15"/>
    <n v="0"/>
    <n v="30"/>
  </r>
  <r>
    <x v="2404"/>
    <s v="Crest Labs"/>
    <s v="Logistics"/>
    <s v="South"/>
    <s v="Enterprise"/>
    <s v="Partner"/>
    <n v="3"/>
    <n v="24"/>
    <n v="83.2"/>
    <n v="2"/>
    <n v="17"/>
    <n v="10282.219999999999"/>
    <d v="2025-06-05T00:00:00"/>
    <n v="7.8E-2"/>
    <x v="1"/>
    <x v="0"/>
    <n v="15"/>
    <n v="0"/>
    <n v="0"/>
    <n v="0"/>
    <n v="15"/>
  </r>
  <r>
    <x v="2405"/>
    <s v="Vertex Manufacturing"/>
    <s v="Finance"/>
    <s v="North"/>
    <s v="Basic"/>
    <s v="Partner"/>
    <n v="18"/>
    <n v="6"/>
    <n v="38.6"/>
    <n v="3"/>
    <n v="24"/>
    <n v="1803.71"/>
    <d v="2026-01-27T00:00:00"/>
    <n v="0.64400000000000002"/>
    <x v="0"/>
    <x v="1"/>
    <n v="15"/>
    <n v="30"/>
    <n v="15"/>
    <n v="0"/>
    <n v="60"/>
  </r>
  <r>
    <x v="2406"/>
    <s v="Vertex Manufacturing"/>
    <s v="Healthcare"/>
    <s v="West"/>
    <s v="Basic"/>
    <s v="Outbound"/>
    <n v="17"/>
    <n v="6"/>
    <n v="56.4"/>
    <n v="10"/>
    <n v="39"/>
    <n v="1703.86"/>
    <d v="2025-10-20T00:00:00"/>
    <n v="0.65800000000000003"/>
    <x v="0"/>
    <x v="1"/>
    <n v="30"/>
    <n v="0"/>
    <n v="15"/>
    <n v="15"/>
    <n v="60"/>
  </r>
  <r>
    <x v="2407"/>
    <s v="Vertex Enterprises"/>
    <s v="Manufacturing"/>
    <s v="Central"/>
    <s v="Basic"/>
    <s v="Inbound"/>
    <n v="8"/>
    <n v="6"/>
    <n v="27.8"/>
    <n v="6"/>
    <n v="36"/>
    <n v="841.86"/>
    <d v="2025-11-19T00:00:00"/>
    <n v="0.91500000000000004"/>
    <x v="0"/>
    <x v="1"/>
    <n v="30"/>
    <n v="30"/>
    <n v="15"/>
    <n v="15"/>
    <n v="90"/>
  </r>
  <r>
    <x v="2408"/>
    <s v="Pioneer Technologies"/>
    <s v="Construction"/>
    <s v="North"/>
    <s v="Enterprise"/>
    <s v="Referral"/>
    <n v="6"/>
    <n v="12"/>
    <n v="58.5"/>
    <n v="8"/>
    <n v="0"/>
    <n v="9062.31"/>
    <d v="2024-08-03T00:00:00"/>
    <n v="0.16700000000000001"/>
    <x v="1"/>
    <x v="1"/>
    <n v="0"/>
    <n v="0"/>
    <n v="15"/>
    <n v="15"/>
    <n v="30"/>
  </r>
  <r>
    <x v="2409"/>
    <s v="Quantum Industries"/>
    <s v="Retail"/>
    <s v="East"/>
    <s v="Enterprise"/>
    <s v="Inbound"/>
    <n v="41"/>
    <n v="24"/>
    <n v="64.8"/>
    <n v="7"/>
    <n v="1"/>
    <n v="11488.35"/>
    <d v="2025-01-28T00:00:00"/>
    <n v="3.6999999999999998E-2"/>
    <x v="1"/>
    <x v="0"/>
    <n v="0"/>
    <n v="0"/>
    <n v="0"/>
    <n v="15"/>
    <n v="15"/>
  </r>
  <r>
    <x v="2410"/>
    <s v="Pioneer Industries"/>
    <s v="Logistics"/>
    <s v="South"/>
    <s v="Premium"/>
    <s v="Outbound"/>
    <n v="8"/>
    <n v="24"/>
    <n v="71.3"/>
    <n v="2"/>
    <n v="5"/>
    <n v="4625.1400000000003"/>
    <d v="2025-01-17T00:00:00"/>
    <n v="5.1999999999999998E-2"/>
    <x v="1"/>
    <x v="0"/>
    <n v="0"/>
    <n v="0"/>
    <n v="0"/>
    <n v="0"/>
    <n v="0"/>
  </r>
  <r>
    <x v="2411"/>
    <s v="Sky Systems"/>
    <s v="IT Services"/>
    <s v="South"/>
    <s v="Enterprise"/>
    <s v="Outbound"/>
    <n v="9"/>
    <n v="12"/>
    <n v="68.900000000000006"/>
    <n v="2"/>
    <n v="8"/>
    <n v="13752.32"/>
    <d v="2025-01-28T00:00:00"/>
    <n v="7.6999999999999999E-2"/>
    <x v="1"/>
    <x v="0"/>
    <n v="0"/>
    <n v="0"/>
    <n v="15"/>
    <n v="0"/>
    <n v="15"/>
  </r>
  <r>
    <x v="2412"/>
    <s v="Pioneer Systems"/>
    <s v="Retail"/>
    <s v="South"/>
    <s v="Basic"/>
    <s v="Referral"/>
    <n v="38"/>
    <n v="12"/>
    <n v="33.1"/>
    <n v="3"/>
    <n v="19"/>
    <n v="1138.2"/>
    <d v="2024-07-21T00:00:00"/>
    <n v="0.60299999999999998"/>
    <x v="0"/>
    <x v="1"/>
    <n v="15"/>
    <n v="30"/>
    <n v="15"/>
    <n v="0"/>
    <n v="60"/>
  </r>
  <r>
    <x v="2413"/>
    <s v="Crest Industries"/>
    <s v="IT Services"/>
    <s v="West"/>
    <s v="Enterprise"/>
    <s v="Outbound"/>
    <n v="3"/>
    <n v="36"/>
    <n v="58.8"/>
    <n v="8"/>
    <n v="11"/>
    <n v="9669.34"/>
    <d v="2025-11-03T00:00:00"/>
    <n v="7.5999999999999998E-2"/>
    <x v="1"/>
    <x v="0"/>
    <n v="0"/>
    <n v="0"/>
    <n v="0"/>
    <n v="15"/>
    <n v="15"/>
  </r>
  <r>
    <x v="2414"/>
    <s v="Vertex Enterprises"/>
    <s v="Finance"/>
    <s v="East"/>
    <s v="Basic"/>
    <s v="Referral"/>
    <n v="23"/>
    <n v="12"/>
    <n v="44.8"/>
    <n v="8"/>
    <n v="11"/>
    <n v="1367.9"/>
    <d v="2024-10-26T00:00:00"/>
    <n v="0.60199999999999998"/>
    <x v="0"/>
    <x v="0"/>
    <n v="0"/>
    <n v="15"/>
    <n v="15"/>
    <n v="15"/>
    <n v="45"/>
  </r>
  <r>
    <x v="2415"/>
    <s v="Crest Enterprises"/>
    <s v="Construction"/>
    <s v="East"/>
    <s v="Basic"/>
    <s v="Marketplace"/>
    <n v="40"/>
    <n v="3"/>
    <n v="13.8"/>
    <n v="5"/>
    <n v="37"/>
    <n v="1262.76"/>
    <d v="2025-02-07T00:00:00"/>
    <n v="0.89700000000000002"/>
    <x v="0"/>
    <x v="1"/>
    <n v="30"/>
    <n v="30"/>
    <n v="25"/>
    <n v="0"/>
    <n v="85"/>
  </r>
  <r>
    <x v="2416"/>
    <s v="Orion Services"/>
    <s v="Healthcare"/>
    <s v="South"/>
    <s v="Basic"/>
    <s v="Inbound"/>
    <n v="11"/>
    <n v="12"/>
    <n v="25.8"/>
    <n v="6"/>
    <n v="10"/>
    <n v="1536.88"/>
    <d v="2024-11-17T00:00:00"/>
    <n v="0.65800000000000003"/>
    <x v="0"/>
    <x v="1"/>
    <n v="0"/>
    <n v="30"/>
    <n v="15"/>
    <n v="15"/>
    <n v="60"/>
  </r>
  <r>
    <x v="2417"/>
    <s v="Pioneer Enterprises"/>
    <s v="IT Services"/>
    <s v="North"/>
    <s v="Premium"/>
    <s v="Inbound"/>
    <n v="23"/>
    <n v="24"/>
    <n v="82.6"/>
    <n v="8"/>
    <n v="43"/>
    <n v="3333.32"/>
    <d v="2024-11-06T00:00:00"/>
    <n v="0.14599999999999999"/>
    <x v="1"/>
    <x v="0"/>
    <n v="30"/>
    <n v="0"/>
    <n v="0"/>
    <n v="15"/>
    <n v="45"/>
  </r>
  <r>
    <x v="2418"/>
    <s v="Green Technologies"/>
    <s v="IT Services"/>
    <s v="North"/>
    <s v="Premium"/>
    <s v="Inbound"/>
    <n v="10"/>
    <n v="24"/>
    <n v="82.2"/>
    <n v="5"/>
    <n v="14"/>
    <n v="4565.55"/>
    <d v="2025-05-20T00:00:00"/>
    <n v="4.9000000000000002E-2"/>
    <x v="1"/>
    <x v="0"/>
    <n v="0"/>
    <n v="0"/>
    <n v="0"/>
    <n v="0"/>
    <n v="0"/>
  </r>
  <r>
    <x v="2419"/>
    <s v="Blue Networks"/>
    <s v="Healthcare"/>
    <s v="West"/>
    <s v="Standard"/>
    <s v="Inbound"/>
    <n v="8"/>
    <n v="12"/>
    <n v="56.5"/>
    <n v="5"/>
    <n v="32"/>
    <n v="2537.52"/>
    <d v="2026-02-20T00:00:00"/>
    <n v="0.51300000000000001"/>
    <x v="0"/>
    <x v="1"/>
    <n v="30"/>
    <n v="0"/>
    <n v="15"/>
    <n v="0"/>
    <n v="45"/>
  </r>
  <r>
    <x v="2420"/>
    <s v="Prime Labs"/>
    <s v="Manufacturing"/>
    <s v="North"/>
    <s v="Enterprise"/>
    <s v="Marketplace"/>
    <n v="17"/>
    <n v="12"/>
    <n v="76.3"/>
    <n v="7"/>
    <n v="9"/>
    <n v="7419.2"/>
    <d v="2025-12-03T00:00:00"/>
    <n v="0.124"/>
    <x v="1"/>
    <x v="0"/>
    <n v="0"/>
    <n v="0"/>
    <n v="15"/>
    <n v="15"/>
    <n v="30"/>
  </r>
  <r>
    <x v="2421"/>
    <s v="Sky Enterprises"/>
    <s v="IT Services"/>
    <s v="West"/>
    <s v="Standard"/>
    <s v="Referral"/>
    <n v="56"/>
    <n v="24"/>
    <n v="49.6"/>
    <n v="11"/>
    <n v="16"/>
    <n v="2774.23"/>
    <d v="2026-01-04T00:00:00"/>
    <n v="0.155"/>
    <x v="1"/>
    <x v="0"/>
    <n v="15"/>
    <n v="15"/>
    <n v="0"/>
    <n v="30"/>
    <n v="60"/>
  </r>
  <r>
    <x v="2422"/>
    <s v="Pioneer Logistics"/>
    <s v="Education"/>
    <s v="South"/>
    <s v="Basic"/>
    <s v="Outbound"/>
    <n v="17"/>
    <n v="6"/>
    <n v="23.7"/>
    <n v="15"/>
    <n v="20"/>
    <n v="831.36"/>
    <d v="2025-01-08T00:00:00"/>
    <n v="0.89400000000000002"/>
    <x v="0"/>
    <x v="1"/>
    <n v="15"/>
    <n v="30"/>
    <n v="15"/>
    <n v="30"/>
    <n v="90"/>
  </r>
  <r>
    <x v="2423"/>
    <s v="Crest Technologies"/>
    <s v="Retail"/>
    <s v="South"/>
    <s v="Standard"/>
    <s v="Marketplace"/>
    <n v="28"/>
    <n v="6"/>
    <n v="45.7"/>
    <n v="4"/>
    <n v="4"/>
    <n v="1854.95"/>
    <d v="2024-07-14T00:00:00"/>
    <n v="0.247"/>
    <x v="2"/>
    <x v="0"/>
    <n v="0"/>
    <n v="15"/>
    <n v="15"/>
    <n v="0"/>
    <n v="30"/>
  </r>
  <r>
    <x v="2424"/>
    <s v="Crest Solutions"/>
    <s v="Manufacturing"/>
    <s v="South"/>
    <s v="Premium"/>
    <s v="Outbound"/>
    <n v="32"/>
    <n v="12"/>
    <n v="44.8"/>
    <n v="5"/>
    <n v="17"/>
    <n v="3576.49"/>
    <d v="2024-03-07T00:00:00"/>
    <n v="0.378"/>
    <x v="0"/>
    <x v="0"/>
    <n v="15"/>
    <n v="15"/>
    <n v="15"/>
    <n v="0"/>
    <n v="45"/>
  </r>
  <r>
    <x v="2425"/>
    <s v="Apex Logistics"/>
    <s v="Energy"/>
    <s v="South"/>
    <s v="Enterprise"/>
    <s v="Referral"/>
    <n v="14"/>
    <n v="12"/>
    <n v="74"/>
    <n v="3"/>
    <n v="4"/>
    <n v="6543.89"/>
    <d v="2024-03-29T00:00:00"/>
    <n v="0.124"/>
    <x v="1"/>
    <x v="1"/>
    <n v="0"/>
    <n v="0"/>
    <n v="15"/>
    <n v="0"/>
    <n v="15"/>
  </r>
  <r>
    <x v="2426"/>
    <s v="Pioneer Holdings"/>
    <s v="IT Services"/>
    <s v="North"/>
    <s v="Standard"/>
    <s v="Referral"/>
    <n v="43"/>
    <n v="12"/>
    <n v="56.6"/>
    <n v="5"/>
    <n v="12"/>
    <n v="2209.54"/>
    <d v="2025-08-10T00:00:00"/>
    <n v="0.25"/>
    <x v="2"/>
    <x v="0"/>
    <n v="0"/>
    <n v="0"/>
    <n v="15"/>
    <n v="0"/>
    <n v="15"/>
  </r>
  <r>
    <x v="2427"/>
    <s v="Quantum Manufacturing"/>
    <s v="Construction"/>
    <s v="South"/>
    <s v="Premium"/>
    <s v="Referral"/>
    <n v="11"/>
    <n v="24"/>
    <n v="47.8"/>
    <n v="6"/>
    <n v="14"/>
    <n v="5776.71"/>
    <d v="2024-11-18T00:00:00"/>
    <n v="0.27100000000000002"/>
    <x v="2"/>
    <x v="0"/>
    <n v="0"/>
    <n v="15"/>
    <n v="0"/>
    <n v="15"/>
    <n v="30"/>
  </r>
  <r>
    <x v="2428"/>
    <s v="Crest Healthcare"/>
    <s v="Healthcare"/>
    <s v="West"/>
    <s v="Standard"/>
    <s v="Marketplace"/>
    <n v="39"/>
    <n v="12"/>
    <n v="70.8"/>
    <n v="6"/>
    <n v="51"/>
    <n v="1908.45"/>
    <d v="2025-06-18T00:00:00"/>
    <n v="0.46200000000000002"/>
    <x v="0"/>
    <x v="0"/>
    <n v="30"/>
    <n v="0"/>
    <n v="15"/>
    <n v="15"/>
    <n v="60"/>
  </r>
  <r>
    <x v="2429"/>
    <s v="Prime Enterprises"/>
    <s v="Energy"/>
    <s v="West"/>
    <s v="Premium"/>
    <s v="Outbound"/>
    <n v="31"/>
    <n v="12"/>
    <n v="68.3"/>
    <n v="2"/>
    <n v="21"/>
    <n v="3518.76"/>
    <d v="2025-04-05T00:00:00"/>
    <n v="0.128"/>
    <x v="1"/>
    <x v="0"/>
    <n v="15"/>
    <n v="0"/>
    <n v="15"/>
    <n v="0"/>
    <n v="30"/>
  </r>
  <r>
    <x v="2430"/>
    <s v="Pioneer Solutions"/>
    <s v="Finance"/>
    <s v="South"/>
    <s v="Enterprise"/>
    <s v="Marketplace"/>
    <n v="9"/>
    <n v="24"/>
    <n v="84.3"/>
    <n v="4"/>
    <n v="13"/>
    <n v="9794.18"/>
    <d v="2026-02-11T00:00:00"/>
    <n v="5.0999999999999997E-2"/>
    <x v="1"/>
    <x v="0"/>
    <n v="0"/>
    <n v="0"/>
    <n v="0"/>
    <n v="0"/>
    <n v="0"/>
  </r>
  <r>
    <x v="2431"/>
    <s v="Sky Solutions"/>
    <s v="Telecom"/>
    <s v="South"/>
    <s v="Basic"/>
    <s v="Marketplace"/>
    <n v="13"/>
    <n v="6"/>
    <n v="34.200000000000003"/>
    <n v="4"/>
    <n v="26"/>
    <n v="1030.2"/>
    <d v="2025-07-31T00:00:00"/>
    <n v="0.69399999999999995"/>
    <x v="0"/>
    <x v="1"/>
    <n v="15"/>
    <n v="30"/>
    <n v="15"/>
    <n v="0"/>
    <n v="60"/>
  </r>
  <r>
    <x v="2432"/>
    <s v="Blue Enterprises"/>
    <s v="Construction"/>
    <s v="North"/>
    <s v="Enterprise"/>
    <s v="Inbound"/>
    <n v="17"/>
    <n v="12"/>
    <n v="69"/>
    <n v="8"/>
    <n v="20"/>
    <n v="6105.35"/>
    <d v="2026-02-13T00:00:00"/>
    <n v="0.193"/>
    <x v="2"/>
    <x v="1"/>
    <n v="15"/>
    <n v="0"/>
    <n v="15"/>
    <n v="15"/>
    <n v="45"/>
  </r>
  <r>
    <x v="2433"/>
    <s v="Pioneer Holdings"/>
    <s v="Manufacturing"/>
    <s v="North"/>
    <s v="Premium"/>
    <s v="Referral"/>
    <n v="15"/>
    <n v="12"/>
    <n v="70.5"/>
    <n v="8"/>
    <n v="21"/>
    <n v="3101.3"/>
    <d v="2024-10-03T00:00:00"/>
    <n v="0.253"/>
    <x v="2"/>
    <x v="1"/>
    <n v="15"/>
    <n v="0"/>
    <n v="15"/>
    <n v="15"/>
    <n v="45"/>
  </r>
  <r>
    <x v="2434"/>
    <s v="Prime Enterprises"/>
    <s v="Construction"/>
    <s v="North"/>
    <s v="Standard"/>
    <s v="Referral"/>
    <n v="33"/>
    <n v="6"/>
    <n v="48.8"/>
    <n v="3"/>
    <n v="15"/>
    <n v="2200.54"/>
    <d v="2024-10-26T00:00:00"/>
    <n v="0.46400000000000002"/>
    <x v="0"/>
    <x v="0"/>
    <n v="0"/>
    <n v="15"/>
    <n v="15"/>
    <n v="0"/>
    <n v="30"/>
  </r>
  <r>
    <x v="2435"/>
    <s v="Pioneer Services"/>
    <s v="Healthcare"/>
    <s v="Central"/>
    <s v="Enterprise"/>
    <s v="Inbound"/>
    <n v="23"/>
    <n v="48"/>
    <n v="93.2"/>
    <n v="1"/>
    <n v="8"/>
    <n v="7660.89"/>
    <d v="2025-03-05T00:00:00"/>
    <n v="7.0000000000000001E-3"/>
    <x v="1"/>
    <x v="0"/>
    <n v="0"/>
    <n v="0"/>
    <n v="0"/>
    <n v="0"/>
    <n v="0"/>
  </r>
  <r>
    <x v="2436"/>
    <s v="Pioneer Enterprises"/>
    <s v="Healthcare"/>
    <s v="North"/>
    <s v="Standard"/>
    <s v="Inbound"/>
    <n v="19"/>
    <n v="12"/>
    <n v="49.6"/>
    <n v="5"/>
    <n v="24"/>
    <n v="2818.79"/>
    <d v="2025-02-23T00:00:00"/>
    <n v="0.46100000000000002"/>
    <x v="0"/>
    <x v="0"/>
    <n v="15"/>
    <n v="15"/>
    <n v="15"/>
    <n v="0"/>
    <n v="45"/>
  </r>
  <r>
    <x v="2437"/>
    <s v="Vertex Systems"/>
    <s v="Healthcare"/>
    <s v="South"/>
    <s v="Standard"/>
    <s v="Inbound"/>
    <n v="46"/>
    <n v="24"/>
    <n v="45.9"/>
    <n v="6"/>
    <n v="3"/>
    <n v="2573.5300000000002"/>
    <d v="2025-03-12T00:00:00"/>
    <n v="0.12"/>
    <x v="1"/>
    <x v="0"/>
    <n v="0"/>
    <n v="15"/>
    <n v="0"/>
    <n v="15"/>
    <n v="30"/>
  </r>
  <r>
    <x v="2438"/>
    <s v="Quantum Labs"/>
    <s v="Finance"/>
    <s v="South"/>
    <s v="Basic"/>
    <s v="Inbound"/>
    <n v="12"/>
    <n v="6"/>
    <n v="46.6"/>
    <n v="5"/>
    <n v="31"/>
    <n v="1871.84"/>
    <d v="2025-11-10T00:00:00"/>
    <n v="0.60499999999999998"/>
    <x v="0"/>
    <x v="0"/>
    <n v="30"/>
    <n v="15"/>
    <n v="15"/>
    <n v="0"/>
    <n v="60"/>
  </r>
  <r>
    <x v="2439"/>
    <s v="Apex Healthcare"/>
    <s v="IT Services"/>
    <s v="North"/>
    <s v="Standard"/>
    <s v="Marketplace"/>
    <n v="23"/>
    <n v="24"/>
    <n v="40.799999999999997"/>
    <n v="3"/>
    <n v="53"/>
    <n v="2241.54"/>
    <d v="2025-08-01T00:00:00"/>
    <n v="0.54800000000000004"/>
    <x v="0"/>
    <x v="1"/>
    <n v="30"/>
    <n v="15"/>
    <n v="0"/>
    <n v="0"/>
    <n v="45"/>
  </r>
  <r>
    <x v="2440"/>
    <s v="Green Manufacturing"/>
    <s v="Finance"/>
    <s v="East"/>
    <s v="Enterprise"/>
    <s v="Inbound"/>
    <n v="14"/>
    <n v="36"/>
    <n v="87.1"/>
    <n v="5"/>
    <n v="7"/>
    <n v="6860.25"/>
    <d v="2024-07-05T00:00:00"/>
    <n v="4.4999999999999998E-2"/>
    <x v="1"/>
    <x v="0"/>
    <n v="0"/>
    <n v="0"/>
    <n v="0"/>
    <n v="0"/>
    <n v="0"/>
  </r>
  <r>
    <x v="2441"/>
    <s v="Blue Manufacturing"/>
    <s v="Finance"/>
    <s v="North"/>
    <s v="Premium"/>
    <s v="Partner"/>
    <n v="35"/>
    <n v="24"/>
    <n v="50.4"/>
    <n v="7"/>
    <n v="7"/>
    <n v="3786.55"/>
    <d v="2025-04-30T00:00:00"/>
    <n v="0.1"/>
    <x v="1"/>
    <x v="0"/>
    <n v="0"/>
    <n v="15"/>
    <n v="0"/>
    <n v="15"/>
    <n v="30"/>
  </r>
  <r>
    <x v="2442"/>
    <s v="Omni Services"/>
    <s v="Education"/>
    <s v="North"/>
    <s v="Enterprise"/>
    <s v="Event"/>
    <n v="14"/>
    <n v="24"/>
    <n v="77.7"/>
    <n v="3"/>
    <n v="11"/>
    <n v="11009.99"/>
    <d v="2024-07-03T00:00:00"/>
    <n v="4.1000000000000002E-2"/>
    <x v="1"/>
    <x v="0"/>
    <n v="0"/>
    <n v="0"/>
    <n v="0"/>
    <n v="0"/>
    <n v="0"/>
  </r>
  <r>
    <x v="2443"/>
    <s v="Apex Manufacturing"/>
    <s v="Telecom"/>
    <s v="East"/>
    <s v="Standard"/>
    <s v="Referral"/>
    <n v="9"/>
    <n v="12"/>
    <n v="47.2"/>
    <n v="6"/>
    <n v="81"/>
    <n v="1602.03"/>
    <d v="2024-12-30T00:00:00"/>
    <n v="0.90700000000000003"/>
    <x v="0"/>
    <x v="1"/>
    <n v="30"/>
    <n v="15"/>
    <n v="15"/>
    <n v="15"/>
    <n v="75"/>
  </r>
  <r>
    <x v="2444"/>
    <s v="Sky Enterprises"/>
    <s v="Retail"/>
    <s v="South"/>
    <s v="Basic"/>
    <s v="Outbound"/>
    <n v="28"/>
    <n v="12"/>
    <n v="40.700000000000003"/>
    <n v="3"/>
    <n v="4"/>
    <n v="1505.37"/>
    <d v="2025-12-21T00:00:00"/>
    <n v="0.47699999999999998"/>
    <x v="0"/>
    <x v="0"/>
    <n v="0"/>
    <n v="15"/>
    <n v="15"/>
    <n v="0"/>
    <n v="30"/>
  </r>
  <r>
    <x v="2445"/>
    <s v="Prime Technologies"/>
    <s v="Healthcare"/>
    <s v="West"/>
    <s v="Basic"/>
    <s v="Referral"/>
    <n v="41"/>
    <n v="6"/>
    <n v="47.9"/>
    <n v="5"/>
    <n v="26"/>
    <n v="1685.79"/>
    <d v="2024-04-20T00:00:00"/>
    <n v="0.56299999999999994"/>
    <x v="0"/>
    <x v="0"/>
    <n v="15"/>
    <n v="15"/>
    <n v="15"/>
    <n v="0"/>
    <n v="45"/>
  </r>
  <r>
    <x v="2446"/>
    <s v="Green Technologies"/>
    <s v="Manufacturing"/>
    <s v="East"/>
    <s v="Standard"/>
    <s v="Referral"/>
    <n v="20"/>
    <n v="6"/>
    <n v="52.8"/>
    <n v="6"/>
    <n v="6"/>
    <n v="2603.21"/>
    <d v="2026-01-30T00:00:00"/>
    <n v="0.33200000000000002"/>
    <x v="2"/>
    <x v="0"/>
    <n v="0"/>
    <n v="15"/>
    <n v="15"/>
    <n v="15"/>
    <n v="45"/>
  </r>
  <r>
    <x v="2447"/>
    <s v="Orion Industries"/>
    <s v="Manufacturing"/>
    <s v="South"/>
    <s v="Enterprise"/>
    <s v="Inbound"/>
    <n v="19"/>
    <n v="36"/>
    <n v="58.6"/>
    <n v="8"/>
    <n v="5"/>
    <n v="6363.59"/>
    <d v="2024-08-06T00:00:00"/>
    <n v="5.2999999999999999E-2"/>
    <x v="1"/>
    <x v="0"/>
    <n v="0"/>
    <n v="0"/>
    <n v="0"/>
    <n v="15"/>
    <n v="15"/>
  </r>
  <r>
    <x v="2448"/>
    <s v="Crest Services"/>
    <s v="IT Services"/>
    <s v="East"/>
    <s v="Premium"/>
    <s v="Outbound"/>
    <n v="24"/>
    <n v="36"/>
    <n v="57.2"/>
    <n v="7"/>
    <n v="18"/>
    <n v="4951.91"/>
    <d v="2024-07-04T00:00:00"/>
    <n v="0.14199999999999999"/>
    <x v="1"/>
    <x v="0"/>
    <n v="15"/>
    <n v="0"/>
    <n v="0"/>
    <n v="15"/>
    <n v="30"/>
  </r>
  <r>
    <x v="2449"/>
    <s v="Crest Labs"/>
    <s v="Healthcare"/>
    <s v="North"/>
    <s v="Standard"/>
    <s v="Inbound"/>
    <n v="25"/>
    <n v="12"/>
    <n v="43.3"/>
    <n v="2"/>
    <n v="28"/>
    <n v="2050.36"/>
    <d v="2025-02-11T00:00:00"/>
    <n v="0.30599999999999999"/>
    <x v="2"/>
    <x v="0"/>
    <n v="15"/>
    <n v="15"/>
    <n v="15"/>
    <n v="0"/>
    <n v="45"/>
  </r>
  <r>
    <x v="2450"/>
    <s v="Blue Services"/>
    <s v="Manufacturing"/>
    <s v="East"/>
    <s v="Enterprise"/>
    <s v="Marketplace"/>
    <n v="23"/>
    <n v="24"/>
    <n v="50.3"/>
    <n v="4"/>
    <n v="14"/>
    <n v="7298.74"/>
    <d v="2025-12-11T00:00:00"/>
    <n v="5.8999999999999997E-2"/>
    <x v="1"/>
    <x v="0"/>
    <n v="0"/>
    <n v="15"/>
    <n v="0"/>
    <n v="0"/>
    <n v="15"/>
  </r>
  <r>
    <x v="2451"/>
    <s v="Orion Labs"/>
    <s v="Construction"/>
    <s v="South"/>
    <s v="Premium"/>
    <s v="Referral"/>
    <n v="30"/>
    <n v="24"/>
    <n v="72.5"/>
    <n v="12"/>
    <n v="1"/>
    <n v="3878.51"/>
    <d v="2024-07-12T00:00:00"/>
    <n v="0.159"/>
    <x v="1"/>
    <x v="0"/>
    <n v="0"/>
    <n v="0"/>
    <n v="0"/>
    <n v="30"/>
    <n v="30"/>
  </r>
  <r>
    <x v="2452"/>
    <s v="Pioneer Logistics"/>
    <s v="Finance"/>
    <s v="South"/>
    <s v="Basic"/>
    <s v="Inbound"/>
    <n v="13"/>
    <n v="6"/>
    <n v="40.299999999999997"/>
    <n v="12"/>
    <n v="6"/>
    <n v="1234.8"/>
    <d v="2024-03-03T00:00:00"/>
    <n v="0.77800000000000002"/>
    <x v="0"/>
    <x v="0"/>
    <n v="0"/>
    <n v="15"/>
    <n v="15"/>
    <n v="30"/>
    <n v="60"/>
  </r>
  <r>
    <x v="2453"/>
    <s v="Pioneer Networks"/>
    <s v="Healthcare"/>
    <s v="East"/>
    <s v="Premium"/>
    <s v="Referral"/>
    <n v="14"/>
    <n v="36"/>
    <n v="50.4"/>
    <n v="6"/>
    <n v="15"/>
    <n v="3149.87"/>
    <d v="2024-12-28T00:00:00"/>
    <n v="7.4999999999999997E-2"/>
    <x v="1"/>
    <x v="0"/>
    <n v="0"/>
    <n v="15"/>
    <n v="0"/>
    <n v="15"/>
    <n v="30"/>
  </r>
  <r>
    <x v="2454"/>
    <s v="Pioneer Holdings"/>
    <s v="Finance"/>
    <s v="Central"/>
    <s v="Standard"/>
    <s v="Outbound"/>
    <n v="23"/>
    <n v="12"/>
    <n v="71.5"/>
    <n v="10"/>
    <n v="41"/>
    <n v="2628.71"/>
    <d v="2025-04-20T00:00:00"/>
    <n v="0.51100000000000001"/>
    <x v="0"/>
    <x v="0"/>
    <n v="30"/>
    <n v="0"/>
    <n v="15"/>
    <n v="15"/>
    <n v="60"/>
  </r>
  <r>
    <x v="2455"/>
    <s v="Quantum Enterprises"/>
    <s v="IT Services"/>
    <s v="Central"/>
    <s v="Basic"/>
    <s v="Inbound"/>
    <n v="12"/>
    <n v="6"/>
    <n v="32.6"/>
    <n v="9"/>
    <n v="25"/>
    <n v="1518.09"/>
    <d v="2025-08-25T00:00:00"/>
    <n v="0.80400000000000005"/>
    <x v="0"/>
    <x v="1"/>
    <n v="15"/>
    <n v="30"/>
    <n v="15"/>
    <n v="15"/>
    <n v="75"/>
  </r>
  <r>
    <x v="2456"/>
    <s v="Omni Manufacturing"/>
    <s v="Retail"/>
    <s v="East"/>
    <s v="Standard"/>
    <s v="Marketplace"/>
    <n v="17"/>
    <n v="12"/>
    <n v="53"/>
    <n v="6"/>
    <n v="1"/>
    <n v="3035.31"/>
    <d v="2024-04-07T00:00:00"/>
    <n v="0.17499999999999999"/>
    <x v="1"/>
    <x v="0"/>
    <n v="0"/>
    <n v="15"/>
    <n v="15"/>
    <n v="15"/>
    <n v="45"/>
  </r>
  <r>
    <x v="2457"/>
    <s v="Quantum Systems"/>
    <s v="Logistics"/>
    <s v="South"/>
    <s v="Standard"/>
    <s v="Inbound"/>
    <n v="31"/>
    <n v="24"/>
    <n v="43.1"/>
    <n v="5"/>
    <n v="47"/>
    <n v="2693.63"/>
    <d v="2025-03-14T00:00:00"/>
    <n v="0.498"/>
    <x v="0"/>
    <x v="1"/>
    <n v="30"/>
    <n v="15"/>
    <n v="0"/>
    <n v="0"/>
    <n v="45"/>
  </r>
  <r>
    <x v="2458"/>
    <s v="Prime Solutions"/>
    <s v="Retail"/>
    <s v="South"/>
    <s v="Standard"/>
    <s v="Referral"/>
    <n v="9"/>
    <n v="12"/>
    <n v="25.8"/>
    <n v="5"/>
    <n v="25"/>
    <n v="3358.05"/>
    <d v="2024-06-27T00:00:00"/>
    <n v="0.65300000000000002"/>
    <x v="0"/>
    <x v="1"/>
    <n v="15"/>
    <n v="30"/>
    <n v="15"/>
    <n v="0"/>
    <n v="60"/>
  </r>
  <r>
    <x v="2459"/>
    <s v="Sky Systems"/>
    <s v="Retail"/>
    <s v="South"/>
    <s v="Standard"/>
    <s v="Inbound"/>
    <n v="15"/>
    <n v="24"/>
    <n v="33.6"/>
    <n v="8"/>
    <n v="16"/>
    <n v="2353.71"/>
    <d v="2025-01-05T00:00:00"/>
    <n v="0.40400000000000003"/>
    <x v="0"/>
    <x v="1"/>
    <n v="15"/>
    <n v="30"/>
    <n v="0"/>
    <n v="15"/>
    <n v="60"/>
  </r>
  <r>
    <x v="2460"/>
    <s v="Orion Enterprises"/>
    <s v="Construction"/>
    <s v="South"/>
    <s v="Basic"/>
    <s v="Referral"/>
    <n v="4"/>
    <n v="6"/>
    <n v="26.6"/>
    <n v="8"/>
    <n v="21"/>
    <n v="1047.17"/>
    <d v="2026-02-03T00:00:00"/>
    <n v="0.80600000000000005"/>
    <x v="0"/>
    <x v="1"/>
    <n v="15"/>
    <n v="30"/>
    <n v="15"/>
    <n v="15"/>
    <n v="75"/>
  </r>
  <r>
    <x v="2461"/>
    <s v="Orion Logistics"/>
    <s v="Energy"/>
    <s v="South"/>
    <s v="Premium"/>
    <s v="Outbound"/>
    <n v="20"/>
    <n v="24"/>
    <n v="71.8"/>
    <n v="3"/>
    <n v="4"/>
    <n v="6672.9"/>
    <d v="2026-02-11T00:00:00"/>
    <n v="5.0999999999999997E-2"/>
    <x v="1"/>
    <x v="0"/>
    <n v="0"/>
    <n v="0"/>
    <n v="0"/>
    <n v="0"/>
    <n v="0"/>
  </r>
  <r>
    <x v="2462"/>
    <s v="Omni Manufacturing"/>
    <s v="Logistics"/>
    <s v="Central"/>
    <s v="Enterprise"/>
    <s v="Inbound"/>
    <n v="27"/>
    <n v="36"/>
    <n v="79.2"/>
    <n v="11"/>
    <n v="21"/>
    <n v="7122.25"/>
    <d v="2026-02-15T00:00:00"/>
    <n v="8.5000000000000006E-2"/>
    <x v="1"/>
    <x v="0"/>
    <n v="15"/>
    <n v="0"/>
    <n v="0"/>
    <n v="30"/>
    <n v="45"/>
  </r>
  <r>
    <x v="2463"/>
    <s v="Blue Manufacturing"/>
    <s v="Finance"/>
    <s v="South"/>
    <s v="Premium"/>
    <s v="Referral"/>
    <n v="13"/>
    <n v="12"/>
    <n v="67.7"/>
    <n v="4"/>
    <n v="27"/>
    <n v="6010.83"/>
    <d v="2024-11-18T00:00:00"/>
    <n v="0.17399999999999999"/>
    <x v="1"/>
    <x v="0"/>
    <n v="15"/>
    <n v="0"/>
    <n v="15"/>
    <n v="0"/>
    <n v="30"/>
  </r>
  <r>
    <x v="2464"/>
    <s v="Nova Labs"/>
    <s v="Logistics"/>
    <s v="South"/>
    <s v="Standard"/>
    <s v="Inbound"/>
    <n v="23"/>
    <n v="24"/>
    <n v="28.9"/>
    <n v="8"/>
    <n v="40"/>
    <n v="3123.48"/>
    <d v="2025-07-24T00:00:00"/>
    <n v="0.70699999999999996"/>
    <x v="0"/>
    <x v="0"/>
    <n v="30"/>
    <n v="30"/>
    <n v="0"/>
    <n v="15"/>
    <n v="75"/>
  </r>
  <r>
    <x v="2465"/>
    <s v="Blue Labs"/>
    <s v="Manufacturing"/>
    <s v="South"/>
    <s v="Standard"/>
    <s v="Inbound"/>
    <n v="21"/>
    <n v="6"/>
    <n v="66.2"/>
    <n v="4"/>
    <n v="30"/>
    <n v="1353.25"/>
    <d v="2025-11-25T00:00:00"/>
    <n v="0.38600000000000001"/>
    <x v="0"/>
    <x v="0"/>
    <n v="15"/>
    <n v="0"/>
    <n v="15"/>
    <n v="0"/>
    <n v="30"/>
  </r>
  <r>
    <x v="2466"/>
    <s v="Orion Enterprises"/>
    <s v="Healthcare"/>
    <s v="West"/>
    <s v="Basic"/>
    <s v="Inbound"/>
    <n v="54"/>
    <n v="12"/>
    <n v="39.700000000000003"/>
    <n v="10"/>
    <n v="54"/>
    <n v="1274.43"/>
    <d v="2025-03-02T00:00:00"/>
    <n v="0.69899999999999995"/>
    <x v="0"/>
    <x v="1"/>
    <n v="30"/>
    <n v="30"/>
    <n v="15"/>
    <n v="15"/>
    <n v="90"/>
  </r>
  <r>
    <x v="2467"/>
    <s v="Green Holdings"/>
    <s v="IT Services"/>
    <s v="East"/>
    <s v="Basic"/>
    <s v="Referral"/>
    <n v="41"/>
    <n v="12"/>
    <n v="39.6"/>
    <n v="8"/>
    <n v="35"/>
    <n v="1003.04"/>
    <d v="2025-02-07T00:00:00"/>
    <n v="0.66900000000000004"/>
    <x v="0"/>
    <x v="0"/>
    <n v="30"/>
    <n v="30"/>
    <n v="15"/>
    <n v="15"/>
    <n v="90"/>
  </r>
  <r>
    <x v="2468"/>
    <s v="Blue Enterprises"/>
    <s v="Retail"/>
    <s v="East"/>
    <s v="Premium"/>
    <s v="Marketplace"/>
    <n v="33"/>
    <n v="12"/>
    <n v="75.599999999999994"/>
    <n v="4"/>
    <n v="25"/>
    <n v="2987.38"/>
    <d v="2025-08-07T00:00:00"/>
    <n v="0.16700000000000001"/>
    <x v="1"/>
    <x v="0"/>
    <n v="15"/>
    <n v="0"/>
    <n v="15"/>
    <n v="0"/>
    <n v="30"/>
  </r>
  <r>
    <x v="2469"/>
    <s v="Crest Enterprises"/>
    <s v="Finance"/>
    <s v="South"/>
    <s v="Premium"/>
    <s v="Outbound"/>
    <n v="3"/>
    <n v="24"/>
    <n v="81"/>
    <n v="4"/>
    <n v="6"/>
    <n v="3800.8"/>
    <d v="2025-02-28T00:00:00"/>
    <n v="7.1999999999999995E-2"/>
    <x v="1"/>
    <x v="0"/>
    <n v="0"/>
    <n v="0"/>
    <n v="0"/>
    <n v="0"/>
    <n v="0"/>
  </r>
  <r>
    <x v="2470"/>
    <s v="Sky Solutions"/>
    <s v="Manufacturing"/>
    <s v="West"/>
    <s v="Premium"/>
    <s v="Partner"/>
    <n v="17"/>
    <n v="24"/>
    <n v="76.900000000000006"/>
    <n v="6"/>
    <n v="3"/>
    <n v="2592.1799999999998"/>
    <d v="2025-04-27T00:00:00"/>
    <n v="4.9000000000000002E-2"/>
    <x v="1"/>
    <x v="0"/>
    <n v="0"/>
    <n v="0"/>
    <n v="0"/>
    <n v="15"/>
    <n v="15"/>
  </r>
  <r>
    <x v="2471"/>
    <s v="Sky Industries"/>
    <s v="Construction"/>
    <s v="North"/>
    <s v="Premium"/>
    <s v="Outbound"/>
    <n v="31"/>
    <n v="24"/>
    <n v="56"/>
    <n v="8"/>
    <n v="15"/>
    <n v="4495.7700000000004"/>
    <d v="2025-01-22T00:00:00"/>
    <n v="0.11899999999999999"/>
    <x v="1"/>
    <x v="0"/>
    <n v="0"/>
    <n v="0"/>
    <n v="0"/>
    <n v="15"/>
    <n v="15"/>
  </r>
  <r>
    <x v="2472"/>
    <s v="Pioneer Healthcare"/>
    <s v="Energy"/>
    <s v="Central"/>
    <s v="Standard"/>
    <s v="Inbound"/>
    <n v="7"/>
    <n v="24"/>
    <n v="37"/>
    <n v="5"/>
    <n v="18"/>
    <n v="2282.94"/>
    <d v="2025-08-13T00:00:00"/>
    <n v="0.40699999999999997"/>
    <x v="0"/>
    <x v="0"/>
    <n v="15"/>
    <n v="30"/>
    <n v="0"/>
    <n v="0"/>
    <n v="45"/>
  </r>
  <r>
    <x v="2473"/>
    <s v="Crest Healthcare"/>
    <s v="Education"/>
    <s v="East"/>
    <s v="Standard"/>
    <s v="Inbound"/>
    <n v="14"/>
    <n v="12"/>
    <n v="59.9"/>
    <n v="6"/>
    <n v="2"/>
    <n v="2671.97"/>
    <d v="2025-11-08T00:00:00"/>
    <n v="0.23899999999999999"/>
    <x v="2"/>
    <x v="0"/>
    <n v="0"/>
    <n v="0"/>
    <n v="15"/>
    <n v="15"/>
    <n v="30"/>
  </r>
  <r>
    <x v="2474"/>
    <s v="Nova Networks"/>
    <s v="Finance"/>
    <s v="South"/>
    <s v="Premium"/>
    <s v="Outbound"/>
    <n v="57"/>
    <n v="24"/>
    <n v="49.6"/>
    <n v="7"/>
    <n v="16"/>
    <n v="5029.3500000000004"/>
    <d v="2025-01-23T00:00:00"/>
    <n v="0.1"/>
    <x v="1"/>
    <x v="0"/>
    <n v="15"/>
    <n v="15"/>
    <n v="0"/>
    <n v="15"/>
    <n v="45"/>
  </r>
  <r>
    <x v="2475"/>
    <s v="Vertex Logistics"/>
    <s v="Telecom"/>
    <s v="East"/>
    <s v="Standard"/>
    <s v="Referral"/>
    <n v="17"/>
    <n v="12"/>
    <n v="78.400000000000006"/>
    <n v="4"/>
    <n v="38"/>
    <n v="2606.44"/>
    <d v="2025-02-19T00:00:00"/>
    <n v="0.14599999999999999"/>
    <x v="1"/>
    <x v="0"/>
    <n v="30"/>
    <n v="0"/>
    <n v="15"/>
    <n v="0"/>
    <n v="45"/>
  </r>
  <r>
    <x v="2476"/>
    <s v="Nova Manufacturing"/>
    <s v="IT Services"/>
    <s v="West"/>
    <s v="Basic"/>
    <s v="Outbound"/>
    <n v="39"/>
    <n v="6"/>
    <n v="41.3"/>
    <n v="6"/>
    <n v="34"/>
    <n v="1079.97"/>
    <d v="2025-12-31T00:00:00"/>
    <n v="0.71799999999999997"/>
    <x v="0"/>
    <x v="1"/>
    <n v="30"/>
    <n v="15"/>
    <n v="15"/>
    <n v="15"/>
    <n v="75"/>
  </r>
  <r>
    <x v="2477"/>
    <s v="Green Logistics"/>
    <s v="Education"/>
    <s v="North"/>
    <s v="Standard"/>
    <s v="Event"/>
    <n v="3"/>
    <n v="12"/>
    <n v="35.299999999999997"/>
    <n v="19"/>
    <n v="56"/>
    <n v="1859.38"/>
    <d v="2025-04-13T00:00:00"/>
    <n v="0.96399999999999997"/>
    <x v="0"/>
    <x v="1"/>
    <n v="30"/>
    <n v="30"/>
    <n v="15"/>
    <n v="30"/>
    <n v="105"/>
  </r>
  <r>
    <x v="2478"/>
    <s v="Prime Technologies"/>
    <s v="IT Services"/>
    <s v="Central"/>
    <s v="Standard"/>
    <s v="Partner"/>
    <n v="25"/>
    <n v="12"/>
    <n v="41.2"/>
    <n v="7"/>
    <n v="28"/>
    <n v="2921.41"/>
    <d v="2025-02-07T00:00:00"/>
    <n v="0.45900000000000002"/>
    <x v="0"/>
    <x v="0"/>
    <n v="15"/>
    <n v="15"/>
    <n v="15"/>
    <n v="15"/>
    <n v="60"/>
  </r>
  <r>
    <x v="2479"/>
    <s v="Apex Systems"/>
    <s v="Education"/>
    <s v="South"/>
    <s v="Basic"/>
    <s v="Referral"/>
    <n v="19"/>
    <n v="3"/>
    <n v="17.7"/>
    <n v="15"/>
    <n v="54"/>
    <n v="969.99"/>
    <d v="2026-02-04T00:00:00"/>
    <n v="0.99"/>
    <x v="0"/>
    <x v="1"/>
    <n v="30"/>
    <n v="30"/>
    <n v="25"/>
    <n v="30"/>
    <n v="115"/>
  </r>
  <r>
    <x v="2480"/>
    <s v="Omni Labs"/>
    <s v="Manufacturing"/>
    <s v="South"/>
    <s v="Enterprise"/>
    <s v="Inbound"/>
    <n v="37"/>
    <n v="36"/>
    <n v="74.7"/>
    <n v="6"/>
    <n v="29"/>
    <n v="6872.57"/>
    <d v="2024-04-15T00:00:00"/>
    <n v="5.1999999999999998E-2"/>
    <x v="1"/>
    <x v="0"/>
    <n v="15"/>
    <n v="0"/>
    <n v="0"/>
    <n v="15"/>
    <n v="30"/>
  </r>
  <r>
    <x v="2481"/>
    <s v="Blue Technologies"/>
    <s v="Telecom"/>
    <s v="North"/>
    <s v="Enterprise"/>
    <s v="Event"/>
    <n v="15"/>
    <n v="24"/>
    <n v="76.900000000000006"/>
    <n v="4"/>
    <n v="30"/>
    <n v="9053.23"/>
    <d v="2025-05-26T00:00:00"/>
    <n v="5.0999999999999997E-2"/>
    <x v="1"/>
    <x v="0"/>
    <n v="15"/>
    <n v="0"/>
    <n v="0"/>
    <n v="0"/>
    <n v="15"/>
  </r>
  <r>
    <x v="2482"/>
    <s v="Crest Networks"/>
    <s v="Construction"/>
    <s v="South"/>
    <s v="Basic"/>
    <s v="Partner"/>
    <n v="34"/>
    <n v="12"/>
    <n v="17.2"/>
    <n v="3"/>
    <n v="14"/>
    <n v="1447.89"/>
    <d v="2024-03-16T00:00:00"/>
    <n v="0.68"/>
    <x v="0"/>
    <x v="0"/>
    <n v="0"/>
    <n v="30"/>
    <n v="15"/>
    <n v="0"/>
    <n v="45"/>
  </r>
  <r>
    <x v="2483"/>
    <s v="Omni Holdings"/>
    <s v="IT Services"/>
    <s v="East"/>
    <s v="Basic"/>
    <s v="Referral"/>
    <n v="16"/>
    <n v="3"/>
    <n v="36.700000000000003"/>
    <n v="4"/>
    <n v="8"/>
    <n v="1406.25"/>
    <d v="2025-01-19T00:00:00"/>
    <n v="0.69799999999999995"/>
    <x v="0"/>
    <x v="1"/>
    <n v="0"/>
    <n v="30"/>
    <n v="25"/>
    <n v="0"/>
    <n v="55"/>
  </r>
  <r>
    <x v="2484"/>
    <s v="Orion Systems"/>
    <s v="Retail"/>
    <s v="South"/>
    <s v="Premium"/>
    <s v="Event"/>
    <n v="6"/>
    <n v="24"/>
    <n v="45.6"/>
    <n v="13"/>
    <n v="48"/>
    <n v="5060.01"/>
    <d v="2024-10-20T00:00:00"/>
    <n v="0.70099999999999996"/>
    <x v="0"/>
    <x v="0"/>
    <n v="30"/>
    <n v="15"/>
    <n v="0"/>
    <n v="30"/>
    <n v="75"/>
  </r>
  <r>
    <x v="2485"/>
    <s v="Nova Networks"/>
    <s v="Construction"/>
    <s v="West"/>
    <s v="Basic"/>
    <s v="Outbound"/>
    <n v="25"/>
    <n v="6"/>
    <n v="39.1"/>
    <n v="9"/>
    <n v="6"/>
    <n v="636.79"/>
    <d v="2025-01-09T00:00:00"/>
    <n v="0.749"/>
    <x v="0"/>
    <x v="1"/>
    <n v="0"/>
    <n v="30"/>
    <n v="15"/>
    <n v="15"/>
    <n v="60"/>
  </r>
  <r>
    <x v="2486"/>
    <s v="Blue Manufacturing"/>
    <s v="Retail"/>
    <s v="South"/>
    <s v="Standard"/>
    <s v="Inbound"/>
    <n v="25"/>
    <n v="24"/>
    <n v="49.3"/>
    <n v="6"/>
    <n v="14"/>
    <n v="2278.83"/>
    <d v="2025-12-17T00:00:00"/>
    <n v="0.214"/>
    <x v="2"/>
    <x v="0"/>
    <n v="0"/>
    <n v="15"/>
    <n v="0"/>
    <n v="15"/>
    <n v="30"/>
  </r>
  <r>
    <x v="2487"/>
    <s v="Omni Holdings"/>
    <s v="Telecom"/>
    <s v="Central"/>
    <s v="Basic"/>
    <s v="Inbound"/>
    <n v="9"/>
    <n v="6"/>
    <n v="35.5"/>
    <n v="4"/>
    <n v="17"/>
    <n v="1298.32"/>
    <d v="2025-03-04T00:00:00"/>
    <n v="0.748"/>
    <x v="0"/>
    <x v="1"/>
    <n v="15"/>
    <n v="30"/>
    <n v="15"/>
    <n v="0"/>
    <n v="60"/>
  </r>
  <r>
    <x v="2488"/>
    <s v="Pioneer Industries"/>
    <s v="Finance"/>
    <s v="East"/>
    <s v="Standard"/>
    <s v="Event"/>
    <n v="15"/>
    <n v="12"/>
    <n v="38.5"/>
    <n v="6"/>
    <n v="16"/>
    <n v="2191.02"/>
    <d v="2025-04-28T00:00:00"/>
    <n v="0.312"/>
    <x v="2"/>
    <x v="0"/>
    <n v="15"/>
    <n v="30"/>
    <n v="15"/>
    <n v="15"/>
    <n v="75"/>
  </r>
  <r>
    <x v="2489"/>
    <s v="Apex Networks"/>
    <s v="Healthcare"/>
    <s v="West"/>
    <s v="Premium"/>
    <s v="Marketplace"/>
    <n v="13"/>
    <n v="36"/>
    <n v="60.4"/>
    <n v="7"/>
    <n v="10"/>
    <n v="4331.3900000000003"/>
    <d v="2024-10-24T00:00:00"/>
    <n v="7.6999999999999999E-2"/>
    <x v="1"/>
    <x v="0"/>
    <n v="0"/>
    <n v="0"/>
    <n v="0"/>
    <n v="15"/>
    <n v="15"/>
  </r>
  <r>
    <x v="2490"/>
    <s v="Prime Labs"/>
    <s v="Manufacturing"/>
    <s v="North"/>
    <s v="Premium"/>
    <s v="Marketplace"/>
    <n v="6"/>
    <n v="24"/>
    <n v="58"/>
    <n v="7"/>
    <n v="14"/>
    <n v="4991.8900000000003"/>
    <d v="2026-02-15T00:00:00"/>
    <n v="0.26900000000000002"/>
    <x v="2"/>
    <x v="0"/>
    <n v="0"/>
    <n v="0"/>
    <n v="0"/>
    <n v="15"/>
    <n v="15"/>
  </r>
  <r>
    <x v="2491"/>
    <s v="Omni Healthcare"/>
    <s v="Manufacturing"/>
    <s v="South"/>
    <s v="Basic"/>
    <s v="Referral"/>
    <n v="23"/>
    <n v="6"/>
    <n v="39.799999999999997"/>
    <n v="5"/>
    <n v="31"/>
    <n v="1245.3699999999999"/>
    <d v="2026-02-07T00:00:00"/>
    <n v="0.55200000000000005"/>
    <x v="0"/>
    <x v="1"/>
    <n v="30"/>
    <n v="30"/>
    <n v="15"/>
    <n v="0"/>
    <n v="75"/>
  </r>
  <r>
    <x v="2492"/>
    <s v="Omni Networks"/>
    <s v="Education"/>
    <s v="South"/>
    <s v="Standard"/>
    <s v="Marketplace"/>
    <n v="31"/>
    <n v="24"/>
    <n v="50"/>
    <n v="2"/>
    <n v="23"/>
    <n v="1450.13"/>
    <d v="2025-11-24T00:00:00"/>
    <n v="0.28000000000000003"/>
    <x v="2"/>
    <x v="0"/>
    <n v="15"/>
    <n v="15"/>
    <n v="0"/>
    <n v="0"/>
    <n v="30"/>
  </r>
  <r>
    <x v="2493"/>
    <s v="Nova Systems"/>
    <s v="Healthcare"/>
    <s v="East"/>
    <s v="Basic"/>
    <s v="Referral"/>
    <n v="13"/>
    <n v="6"/>
    <n v="46.5"/>
    <n v="3"/>
    <n v="2"/>
    <n v="1435.82"/>
    <d v="2025-07-27T00:00:00"/>
    <n v="0.47599999999999998"/>
    <x v="0"/>
    <x v="0"/>
    <n v="0"/>
    <n v="15"/>
    <n v="15"/>
    <n v="0"/>
    <n v="30"/>
  </r>
  <r>
    <x v="2494"/>
    <s v="Crest Technologies"/>
    <s v="Finance"/>
    <s v="Central"/>
    <s v="Basic"/>
    <s v="Outbound"/>
    <n v="6"/>
    <n v="6"/>
    <n v="33.200000000000003"/>
    <n v="6"/>
    <n v="15"/>
    <n v="1871.4"/>
    <d v="2025-01-04T00:00:00"/>
    <n v="0.78300000000000003"/>
    <x v="0"/>
    <x v="1"/>
    <n v="0"/>
    <n v="30"/>
    <n v="15"/>
    <n v="15"/>
    <n v="60"/>
  </r>
  <r>
    <x v="2495"/>
    <s v="Pioneer Technologies"/>
    <s v="Retail"/>
    <s v="North"/>
    <s v="Enterprise"/>
    <s v="Inbound"/>
    <n v="14"/>
    <n v="36"/>
    <n v="49.7"/>
    <n v="12"/>
    <n v="10"/>
    <n v="7886.99"/>
    <d v="2024-05-29T00:00:00"/>
    <n v="0.187"/>
    <x v="2"/>
    <x v="0"/>
    <n v="0"/>
    <n v="15"/>
    <n v="0"/>
    <n v="30"/>
    <n v="45"/>
  </r>
  <r>
    <x v="2496"/>
    <s v="Green Technologies"/>
    <s v="Finance"/>
    <s v="North"/>
    <s v="Premium"/>
    <s v="Inbound"/>
    <n v="5"/>
    <n v="36"/>
    <n v="77.900000000000006"/>
    <n v="4"/>
    <n v="32"/>
    <n v="4473.3599999999997"/>
    <d v="2025-12-21T00:00:00"/>
    <n v="4.5999999999999999E-2"/>
    <x v="1"/>
    <x v="0"/>
    <n v="30"/>
    <n v="0"/>
    <n v="0"/>
    <n v="0"/>
    <n v="30"/>
  </r>
  <r>
    <x v="2497"/>
    <s v="Sky Technologies"/>
    <s v="Telecom"/>
    <s v="West"/>
    <s v="Premium"/>
    <s v="Inbound"/>
    <n v="24"/>
    <n v="36"/>
    <n v="55.8"/>
    <n v="14"/>
    <n v="3"/>
    <n v="3665.74"/>
    <d v="2025-03-22T00:00:00"/>
    <n v="0.129"/>
    <x v="1"/>
    <x v="0"/>
    <n v="0"/>
    <n v="0"/>
    <n v="0"/>
    <n v="30"/>
    <n v="30"/>
  </r>
  <r>
    <x v="2498"/>
    <s v="Apex Industries"/>
    <s v="Construction"/>
    <s v="North"/>
    <s v="Premium"/>
    <s v="Inbound"/>
    <n v="19"/>
    <n v="36"/>
    <n v="45.7"/>
    <n v="9"/>
    <n v="24"/>
    <n v="3908.81"/>
    <d v="2025-04-12T00:00:00"/>
    <n v="0.24299999999999999"/>
    <x v="2"/>
    <x v="1"/>
    <n v="15"/>
    <n v="15"/>
    <n v="0"/>
    <n v="15"/>
    <n v="45"/>
  </r>
  <r>
    <x v="2499"/>
    <s v="Quantum Labs"/>
    <s v="Retail"/>
    <s v="West"/>
    <s v="Enterprise"/>
    <s v="Marketplace"/>
    <n v="27"/>
    <n v="24"/>
    <n v="71.5"/>
    <n v="5"/>
    <n v="19"/>
    <n v="7151.68"/>
    <d v="2024-05-11T00:00:00"/>
    <n v="3.5000000000000003E-2"/>
    <x v="1"/>
    <x v="0"/>
    <n v="15"/>
    <n v="0"/>
    <n v="0"/>
    <n v="0"/>
    <n v="15"/>
  </r>
  <r>
    <x v="2500"/>
    <s v="Orion Holdings"/>
    <s v="Telecom"/>
    <s v="East"/>
    <s v="Premium"/>
    <s v="Outbound"/>
    <n v="31"/>
    <n v="24"/>
    <n v="70.599999999999994"/>
    <n v="3"/>
    <n v="17"/>
    <n v="11347.39"/>
    <d v="2025-09-27T00:00:00"/>
    <n v="5.0999999999999997E-2"/>
    <x v="1"/>
    <x v="0"/>
    <n v="15"/>
    <n v="0"/>
    <n v="0"/>
    <n v="0"/>
    <n v="15"/>
  </r>
  <r>
    <x v="2501"/>
    <s v="Apex Holdings"/>
    <s v="Education"/>
    <s v="West"/>
    <s v="Basic"/>
    <s v="Outbound"/>
    <n v="14"/>
    <n v="3"/>
    <n v="26.6"/>
    <n v="6"/>
    <n v="21"/>
    <n v="1383.94"/>
    <d v="2025-04-05T00:00:00"/>
    <n v="0.81"/>
    <x v="0"/>
    <x v="0"/>
    <n v="15"/>
    <n v="30"/>
    <n v="25"/>
    <n v="15"/>
    <n v="85"/>
  </r>
  <r>
    <x v="2502"/>
    <s v="Quantum Labs"/>
    <s v="Finance"/>
    <s v="North"/>
    <s v="Basic"/>
    <s v="Marketplace"/>
    <n v="33"/>
    <n v="6"/>
    <n v="32.5"/>
    <n v="9"/>
    <n v="13"/>
    <n v="1494.33"/>
    <d v="2024-09-02T00:00:00"/>
    <n v="0.71899999999999997"/>
    <x v="0"/>
    <x v="1"/>
    <n v="0"/>
    <n v="30"/>
    <n v="15"/>
    <n v="15"/>
    <n v="60"/>
  </r>
  <r>
    <x v="2503"/>
    <s v="Apex Manufacturing"/>
    <s v="Construction"/>
    <s v="North"/>
    <s v="Premium"/>
    <s v="Referral"/>
    <n v="20"/>
    <n v="36"/>
    <n v="54.3"/>
    <n v="5"/>
    <n v="10"/>
    <n v="4002.69"/>
    <d v="2024-07-01T00:00:00"/>
    <n v="6.2E-2"/>
    <x v="1"/>
    <x v="0"/>
    <n v="0"/>
    <n v="15"/>
    <n v="0"/>
    <n v="0"/>
    <n v="15"/>
  </r>
  <r>
    <x v="2504"/>
    <s v="Apex Manufacturing"/>
    <s v="Manufacturing"/>
    <s v="East"/>
    <s v="Standard"/>
    <s v="Inbound"/>
    <n v="30"/>
    <n v="12"/>
    <n v="68"/>
    <n v="8"/>
    <n v="28"/>
    <n v="2318.25"/>
    <d v="2025-05-20T00:00:00"/>
    <n v="0.27300000000000002"/>
    <x v="2"/>
    <x v="0"/>
    <n v="15"/>
    <n v="0"/>
    <n v="15"/>
    <n v="15"/>
    <n v="45"/>
  </r>
  <r>
    <x v="2505"/>
    <s v="Orion Labs"/>
    <s v="IT Services"/>
    <s v="Central"/>
    <s v="Enterprise"/>
    <s v="Partner"/>
    <n v="19"/>
    <n v="36"/>
    <n v="78"/>
    <n v="6"/>
    <n v="7"/>
    <n v="9877.19"/>
    <d v="2025-11-18T00:00:00"/>
    <n v="1.7999999999999999E-2"/>
    <x v="1"/>
    <x v="0"/>
    <n v="0"/>
    <n v="0"/>
    <n v="0"/>
    <n v="15"/>
    <n v="15"/>
  </r>
  <r>
    <x v="2506"/>
    <s v="Vertex Services"/>
    <s v="Telecom"/>
    <s v="South"/>
    <s v="Premium"/>
    <s v="Inbound"/>
    <n v="19"/>
    <n v="24"/>
    <n v="55.4"/>
    <n v="5"/>
    <n v="18"/>
    <n v="5200.6899999999996"/>
    <d v="2025-03-16T00:00:00"/>
    <n v="0.311"/>
    <x v="2"/>
    <x v="0"/>
    <n v="15"/>
    <n v="0"/>
    <n v="0"/>
    <n v="0"/>
    <n v="15"/>
  </r>
  <r>
    <x v="2507"/>
    <s v="Blue Enterprises"/>
    <s v="Retail"/>
    <s v="South"/>
    <s v="Enterprise"/>
    <s v="Partner"/>
    <n v="37"/>
    <n v="36"/>
    <n v="60.5"/>
    <n v="6"/>
    <n v="9"/>
    <n v="6229.6"/>
    <d v="2025-11-16T00:00:00"/>
    <n v="2.9000000000000001E-2"/>
    <x v="1"/>
    <x v="0"/>
    <n v="0"/>
    <n v="0"/>
    <n v="0"/>
    <n v="15"/>
    <n v="15"/>
  </r>
  <r>
    <x v="2508"/>
    <s v="Omni Solutions"/>
    <s v="Telecom"/>
    <s v="East"/>
    <s v="Basic"/>
    <s v="Referral"/>
    <n v="23"/>
    <n v="3"/>
    <n v="37"/>
    <n v="11"/>
    <n v="29"/>
    <n v="1268.58"/>
    <d v="2024-07-12T00:00:00"/>
    <n v="0.77"/>
    <x v="0"/>
    <x v="1"/>
    <n v="15"/>
    <n v="30"/>
    <n v="25"/>
    <n v="30"/>
    <n v="100"/>
  </r>
  <r>
    <x v="2509"/>
    <s v="Green Logistics"/>
    <s v="Energy"/>
    <s v="Central"/>
    <s v="Enterprise"/>
    <s v="Event"/>
    <n v="7"/>
    <n v="24"/>
    <n v="73.900000000000006"/>
    <n v="6"/>
    <n v="11"/>
    <n v="9380.17"/>
    <d v="2025-04-05T00:00:00"/>
    <n v="9.8000000000000004E-2"/>
    <x v="1"/>
    <x v="0"/>
    <n v="0"/>
    <n v="0"/>
    <n v="0"/>
    <n v="15"/>
    <n v="15"/>
  </r>
  <r>
    <x v="2510"/>
    <s v="Crest Enterprises"/>
    <s v="IT Services"/>
    <s v="West"/>
    <s v="Standard"/>
    <s v="Referral"/>
    <n v="14"/>
    <n v="12"/>
    <n v="61.8"/>
    <n v="4"/>
    <n v="6"/>
    <n v="2929.37"/>
    <d v="2025-01-14T00:00:00"/>
    <n v="0.13800000000000001"/>
    <x v="1"/>
    <x v="0"/>
    <n v="0"/>
    <n v="0"/>
    <n v="15"/>
    <n v="0"/>
    <n v="15"/>
  </r>
  <r>
    <x v="2511"/>
    <s v="Omni Solutions"/>
    <s v="Energy"/>
    <s v="Central"/>
    <s v="Enterprise"/>
    <s v="Inbound"/>
    <n v="15"/>
    <n v="24"/>
    <n v="72.5"/>
    <n v="3"/>
    <n v="25"/>
    <n v="8115.34"/>
    <d v="2024-10-19T00:00:00"/>
    <n v="5.2999999999999999E-2"/>
    <x v="1"/>
    <x v="0"/>
    <n v="15"/>
    <n v="0"/>
    <n v="0"/>
    <n v="0"/>
    <n v="15"/>
  </r>
  <r>
    <x v="2512"/>
    <s v="Apex Enterprises"/>
    <s v="Retail"/>
    <s v="North"/>
    <s v="Basic"/>
    <s v="Referral"/>
    <n v="13"/>
    <n v="12"/>
    <n v="24.9"/>
    <n v="19"/>
    <n v="8"/>
    <n v="1030.48"/>
    <d v="2024-05-10T00:00:00"/>
    <n v="0.88300000000000001"/>
    <x v="0"/>
    <x v="1"/>
    <n v="0"/>
    <n v="30"/>
    <n v="15"/>
    <n v="30"/>
    <n v="75"/>
  </r>
  <r>
    <x v="2513"/>
    <s v="Prime Networks"/>
    <s v="Finance"/>
    <s v="North"/>
    <s v="Standard"/>
    <s v="Inbound"/>
    <n v="21"/>
    <n v="24"/>
    <n v="48.9"/>
    <n v="7"/>
    <n v="16"/>
    <n v="3096.32"/>
    <d v="2024-07-26T00:00:00"/>
    <n v="0.246"/>
    <x v="2"/>
    <x v="1"/>
    <n v="15"/>
    <n v="15"/>
    <n v="0"/>
    <n v="15"/>
    <n v="45"/>
  </r>
  <r>
    <x v="2514"/>
    <s v="Orion Logistics"/>
    <s v="Logistics"/>
    <s v="East"/>
    <s v="Premium"/>
    <s v="Partner"/>
    <n v="36"/>
    <n v="24"/>
    <n v="73.8"/>
    <n v="5"/>
    <n v="41"/>
    <n v="4586.63"/>
    <d v="2025-12-06T00:00:00"/>
    <n v="0.153"/>
    <x v="1"/>
    <x v="0"/>
    <n v="30"/>
    <n v="0"/>
    <n v="0"/>
    <n v="0"/>
    <n v="30"/>
  </r>
  <r>
    <x v="2515"/>
    <s v="Crest Logistics"/>
    <s v="Energy"/>
    <s v="West"/>
    <s v="Standard"/>
    <s v="Marketplace"/>
    <n v="10"/>
    <n v="24"/>
    <n v="35.200000000000003"/>
    <n v="9"/>
    <n v="25"/>
    <n v="2187.63"/>
    <d v="2024-11-17T00:00:00"/>
    <n v="0.56999999999999995"/>
    <x v="0"/>
    <x v="0"/>
    <n v="15"/>
    <n v="30"/>
    <n v="0"/>
    <n v="15"/>
    <n v="60"/>
  </r>
  <r>
    <x v="2516"/>
    <s v="Blue Technologies"/>
    <s v="IT Services"/>
    <s v="South"/>
    <s v="Standard"/>
    <s v="Partner"/>
    <n v="21"/>
    <n v="12"/>
    <n v="50.4"/>
    <n v="5"/>
    <n v="20"/>
    <n v="1568.89"/>
    <d v="2025-11-14T00:00:00"/>
    <n v="0.373"/>
    <x v="0"/>
    <x v="0"/>
    <n v="15"/>
    <n v="15"/>
    <n v="15"/>
    <n v="0"/>
    <n v="45"/>
  </r>
  <r>
    <x v="2517"/>
    <s v="Pioneer Systems"/>
    <s v="Retail"/>
    <s v="South"/>
    <s v="Enterprise"/>
    <s v="Inbound"/>
    <n v="24"/>
    <n v="36"/>
    <n v="79.2"/>
    <n v="5"/>
    <n v="10"/>
    <n v="8792.42"/>
    <d v="2025-10-13T00:00:00"/>
    <n v="2.8000000000000001E-2"/>
    <x v="1"/>
    <x v="0"/>
    <n v="0"/>
    <n v="0"/>
    <n v="0"/>
    <n v="0"/>
    <n v="0"/>
  </r>
  <r>
    <x v="2518"/>
    <s v="Blue Networks"/>
    <s v="Logistics"/>
    <s v="West"/>
    <s v="Standard"/>
    <s v="Marketplace"/>
    <n v="5"/>
    <n v="6"/>
    <n v="63.5"/>
    <n v="2"/>
    <n v="50"/>
    <n v="2971.5"/>
    <d v="2024-10-06T00:00:00"/>
    <n v="0.61599999999999999"/>
    <x v="0"/>
    <x v="1"/>
    <n v="30"/>
    <n v="0"/>
    <n v="15"/>
    <n v="0"/>
    <n v="45"/>
  </r>
  <r>
    <x v="2519"/>
    <s v="Blue Labs"/>
    <s v="Education"/>
    <s v="North"/>
    <s v="Premium"/>
    <s v="Inbound"/>
    <n v="14"/>
    <n v="24"/>
    <n v="57.7"/>
    <n v="4"/>
    <n v="14"/>
    <n v="4028.99"/>
    <d v="2025-02-10T00:00:00"/>
    <n v="0.113"/>
    <x v="1"/>
    <x v="0"/>
    <n v="0"/>
    <n v="0"/>
    <n v="0"/>
    <n v="0"/>
    <n v="0"/>
  </r>
  <r>
    <x v="2520"/>
    <s v="Omni Technologies"/>
    <s v="Logistics"/>
    <s v="South"/>
    <s v="Basic"/>
    <s v="Inbound"/>
    <n v="14"/>
    <n v="6"/>
    <n v="33.1"/>
    <n v="8"/>
    <n v="25"/>
    <n v="1850.72"/>
    <d v="2025-01-22T00:00:00"/>
    <n v="0.78300000000000003"/>
    <x v="0"/>
    <x v="1"/>
    <n v="15"/>
    <n v="30"/>
    <n v="15"/>
    <n v="15"/>
    <n v="75"/>
  </r>
  <r>
    <x v="2521"/>
    <s v="Apex Labs"/>
    <s v="IT Services"/>
    <s v="East"/>
    <s v="Enterprise"/>
    <s v="Inbound"/>
    <n v="22"/>
    <n v="12"/>
    <n v="62.1"/>
    <n v="5"/>
    <n v="15"/>
    <n v="11455.92"/>
    <d v="2025-12-12T00:00:00"/>
    <n v="0.20899999999999999"/>
    <x v="2"/>
    <x v="1"/>
    <n v="0"/>
    <n v="0"/>
    <n v="15"/>
    <n v="0"/>
    <n v="15"/>
  </r>
  <r>
    <x v="2522"/>
    <s v="Vertex Services"/>
    <s v="Manufacturing"/>
    <s v="East"/>
    <s v="Premium"/>
    <s v="Inbound"/>
    <n v="9"/>
    <n v="12"/>
    <n v="69.3"/>
    <n v="8"/>
    <n v="7"/>
    <n v="4484.5"/>
    <d v="2025-05-20T00:00:00"/>
    <n v="0.18"/>
    <x v="2"/>
    <x v="1"/>
    <n v="0"/>
    <n v="0"/>
    <n v="15"/>
    <n v="15"/>
    <n v="30"/>
  </r>
  <r>
    <x v="2523"/>
    <s v="Omni Labs"/>
    <s v="Healthcare"/>
    <s v="West"/>
    <s v="Standard"/>
    <s v="Event"/>
    <n v="15"/>
    <n v="12"/>
    <n v="67.8"/>
    <n v="2"/>
    <n v="14"/>
    <n v="2005.72"/>
    <d v="2025-01-11T00:00:00"/>
    <n v="0.11799999999999999"/>
    <x v="1"/>
    <x v="0"/>
    <n v="0"/>
    <n v="0"/>
    <n v="15"/>
    <n v="0"/>
    <n v="15"/>
  </r>
  <r>
    <x v="2524"/>
    <s v="Orion Industries"/>
    <s v="Telecom"/>
    <s v="South"/>
    <s v="Basic"/>
    <s v="Referral"/>
    <n v="10"/>
    <n v="6"/>
    <n v="70.8"/>
    <n v="6"/>
    <n v="22"/>
    <n v="1316.7"/>
    <d v="2025-03-12T00:00:00"/>
    <n v="0.34799999999999998"/>
    <x v="2"/>
    <x v="0"/>
    <n v="15"/>
    <n v="0"/>
    <n v="15"/>
    <n v="15"/>
    <n v="45"/>
  </r>
  <r>
    <x v="2525"/>
    <s v="Crest Logistics"/>
    <s v="Manufacturing"/>
    <s v="East"/>
    <s v="Premium"/>
    <s v="Inbound"/>
    <n v="16"/>
    <n v="12"/>
    <n v="67.599999999999994"/>
    <n v="9"/>
    <n v="9"/>
    <n v="3989.61"/>
    <d v="2025-11-02T00:00:00"/>
    <n v="0.14099999999999999"/>
    <x v="1"/>
    <x v="0"/>
    <n v="0"/>
    <n v="0"/>
    <n v="15"/>
    <n v="15"/>
    <n v="30"/>
  </r>
  <r>
    <x v="2526"/>
    <s v="Omni Solutions"/>
    <s v="Manufacturing"/>
    <s v="East"/>
    <s v="Basic"/>
    <s v="Partner"/>
    <n v="6"/>
    <n v="6"/>
    <n v="35.4"/>
    <n v="7"/>
    <n v="44"/>
    <n v="1291.17"/>
    <d v="2024-10-08T00:00:00"/>
    <n v="0.89700000000000002"/>
    <x v="0"/>
    <x v="1"/>
    <n v="30"/>
    <n v="30"/>
    <n v="15"/>
    <n v="15"/>
    <n v="90"/>
  </r>
  <r>
    <x v="2527"/>
    <s v="Blue Services"/>
    <s v="Construction"/>
    <s v="East"/>
    <s v="Basic"/>
    <s v="Marketplace"/>
    <n v="36"/>
    <n v="6"/>
    <n v="21"/>
    <n v="8"/>
    <n v="47"/>
    <n v="801.9"/>
    <d v="2024-12-26T00:00:00"/>
    <n v="0.95199999999999996"/>
    <x v="0"/>
    <x v="1"/>
    <n v="30"/>
    <n v="30"/>
    <n v="15"/>
    <n v="15"/>
    <n v="90"/>
  </r>
  <r>
    <x v="2528"/>
    <s v="Pioneer Industries"/>
    <s v="IT Services"/>
    <s v="East"/>
    <s v="Premium"/>
    <s v="Event"/>
    <n v="12"/>
    <n v="24"/>
    <n v="45.5"/>
    <n v="8"/>
    <n v="12"/>
    <n v="5152.8500000000004"/>
    <d v="2024-06-01T00:00:00"/>
    <n v="0.34"/>
    <x v="2"/>
    <x v="1"/>
    <n v="0"/>
    <n v="15"/>
    <n v="0"/>
    <n v="15"/>
    <n v="30"/>
  </r>
  <r>
    <x v="2529"/>
    <s v="Green Manufacturing"/>
    <s v="Construction"/>
    <s v="South"/>
    <s v="Basic"/>
    <s v="Inbound"/>
    <n v="24"/>
    <n v="12"/>
    <n v="34.1"/>
    <n v="5"/>
    <n v="53"/>
    <n v="930.35"/>
    <d v="2025-04-16T00:00:00"/>
    <n v="0.79300000000000004"/>
    <x v="0"/>
    <x v="0"/>
    <n v="30"/>
    <n v="30"/>
    <n v="15"/>
    <n v="0"/>
    <n v="75"/>
  </r>
  <r>
    <x v="2530"/>
    <s v="Prime Logistics"/>
    <s v="Logistics"/>
    <s v="North"/>
    <s v="Basic"/>
    <s v="Inbound"/>
    <n v="18"/>
    <n v="3"/>
    <n v="66.2"/>
    <n v="3"/>
    <n v="25"/>
    <n v="1306.5899999999999"/>
    <d v="2026-02-03T00:00:00"/>
    <n v="0.24099999999999999"/>
    <x v="2"/>
    <x v="0"/>
    <n v="15"/>
    <n v="0"/>
    <n v="25"/>
    <n v="0"/>
    <n v="40"/>
  </r>
  <r>
    <x v="2531"/>
    <s v="Crest Industries"/>
    <s v="Telecom"/>
    <s v="North"/>
    <s v="Premium"/>
    <s v="Inbound"/>
    <n v="14"/>
    <n v="24"/>
    <n v="82.2"/>
    <n v="5"/>
    <n v="10"/>
    <n v="3966.56"/>
    <d v="2024-11-04T00:00:00"/>
    <n v="3.4000000000000002E-2"/>
    <x v="1"/>
    <x v="0"/>
    <n v="0"/>
    <n v="0"/>
    <n v="0"/>
    <n v="0"/>
    <n v="0"/>
  </r>
  <r>
    <x v="2532"/>
    <s v="Crest Industries"/>
    <s v="Manufacturing"/>
    <s v="South"/>
    <s v="Basic"/>
    <s v="Inbound"/>
    <n v="1"/>
    <n v="12"/>
    <n v="49.4"/>
    <n v="5"/>
    <n v="40"/>
    <n v="1161.52"/>
    <d v="2026-01-13T00:00:00"/>
    <n v="0.69699999999999995"/>
    <x v="0"/>
    <x v="1"/>
    <n v="30"/>
    <n v="15"/>
    <n v="15"/>
    <n v="0"/>
    <n v="60"/>
  </r>
  <r>
    <x v="2533"/>
    <s v="Pioneer Solutions"/>
    <s v="IT Services"/>
    <s v="East"/>
    <s v="Standard"/>
    <s v="Marketplace"/>
    <n v="10"/>
    <n v="12"/>
    <n v="58.9"/>
    <n v="8"/>
    <n v="4"/>
    <n v="2104.0500000000002"/>
    <d v="2025-10-06T00:00:00"/>
    <n v="0.33900000000000002"/>
    <x v="2"/>
    <x v="0"/>
    <n v="0"/>
    <n v="0"/>
    <n v="15"/>
    <n v="15"/>
    <n v="30"/>
  </r>
  <r>
    <x v="2534"/>
    <s v="Pioneer Industries"/>
    <s v="Education"/>
    <s v="West"/>
    <s v="Basic"/>
    <s v="Marketplace"/>
    <n v="40"/>
    <n v="6"/>
    <n v="37.299999999999997"/>
    <n v="3"/>
    <n v="20"/>
    <n v="837.31"/>
    <d v="2025-09-27T00:00:00"/>
    <n v="0.58499999999999996"/>
    <x v="0"/>
    <x v="1"/>
    <n v="15"/>
    <n v="30"/>
    <n v="15"/>
    <n v="0"/>
    <n v="60"/>
  </r>
  <r>
    <x v="2535"/>
    <s v="Apex Services"/>
    <s v="Telecom"/>
    <s v="West"/>
    <s v="Premium"/>
    <s v="Event"/>
    <n v="15"/>
    <n v="24"/>
    <n v="37.9"/>
    <n v="9"/>
    <n v="29"/>
    <n v="5075.45"/>
    <d v="2025-08-22T00:00:00"/>
    <n v="0.442"/>
    <x v="0"/>
    <x v="0"/>
    <n v="15"/>
    <n v="30"/>
    <n v="0"/>
    <n v="15"/>
    <n v="60"/>
  </r>
  <r>
    <x v="2536"/>
    <s v="Nova Technologies"/>
    <s v="Education"/>
    <s v="West"/>
    <s v="Premium"/>
    <s v="Referral"/>
    <n v="27"/>
    <n v="12"/>
    <n v="69.2"/>
    <n v="5"/>
    <n v="6"/>
    <n v="4500.7299999999996"/>
    <d v="2025-09-03T00:00:00"/>
    <n v="0.107"/>
    <x v="1"/>
    <x v="0"/>
    <n v="0"/>
    <n v="0"/>
    <n v="15"/>
    <n v="0"/>
    <n v="15"/>
  </r>
  <r>
    <x v="2537"/>
    <s v="Sky Technologies"/>
    <s v="IT Services"/>
    <s v="South"/>
    <s v="Premium"/>
    <s v="Event"/>
    <n v="24"/>
    <n v="24"/>
    <n v="61"/>
    <n v="5"/>
    <n v="6"/>
    <n v="4422.0200000000004"/>
    <d v="2024-10-30T00:00:00"/>
    <n v="7.0000000000000007E-2"/>
    <x v="1"/>
    <x v="0"/>
    <n v="0"/>
    <n v="0"/>
    <n v="0"/>
    <n v="0"/>
    <n v="0"/>
  </r>
  <r>
    <x v="2538"/>
    <s v="Nova Logistics"/>
    <s v="Education"/>
    <s v="South"/>
    <s v="Standard"/>
    <s v="Marketplace"/>
    <n v="41"/>
    <n v="24"/>
    <n v="39.6"/>
    <n v="11"/>
    <n v="19"/>
    <n v="2704.01"/>
    <d v="2025-10-26T00:00:00"/>
    <n v="0.36199999999999999"/>
    <x v="0"/>
    <x v="1"/>
    <n v="15"/>
    <n v="30"/>
    <n v="0"/>
    <n v="30"/>
    <n v="75"/>
  </r>
  <r>
    <x v="2539"/>
    <s v="Prime Networks"/>
    <s v="Education"/>
    <s v="South"/>
    <s v="Basic"/>
    <s v="Outbound"/>
    <n v="23"/>
    <n v="3"/>
    <n v="29.1"/>
    <n v="10"/>
    <n v="22"/>
    <n v="1343.8"/>
    <d v="2026-02-06T00:00:00"/>
    <n v="0.86699999999999999"/>
    <x v="0"/>
    <x v="1"/>
    <n v="15"/>
    <n v="30"/>
    <n v="25"/>
    <n v="15"/>
    <n v="85"/>
  </r>
  <r>
    <x v="2540"/>
    <s v="Orion Systems"/>
    <s v="Logistics"/>
    <s v="North"/>
    <s v="Basic"/>
    <s v="Inbound"/>
    <n v="32"/>
    <n v="12"/>
    <n v="33.700000000000003"/>
    <n v="8"/>
    <n v="7"/>
    <n v="1248.0899999999999"/>
    <d v="2024-05-13T00:00:00"/>
    <n v="0.49"/>
    <x v="0"/>
    <x v="1"/>
    <n v="0"/>
    <n v="30"/>
    <n v="15"/>
    <n v="15"/>
    <n v="60"/>
  </r>
  <r>
    <x v="2541"/>
    <s v="Vertex Services"/>
    <s v="Education"/>
    <s v="North"/>
    <s v="Standard"/>
    <s v="Partner"/>
    <n v="32"/>
    <n v="6"/>
    <n v="39.4"/>
    <n v="6"/>
    <n v="1"/>
    <n v="1616.72"/>
    <d v="2024-05-29T00:00:00"/>
    <n v="0.28899999999999998"/>
    <x v="2"/>
    <x v="0"/>
    <n v="0"/>
    <n v="30"/>
    <n v="15"/>
    <n v="15"/>
    <n v="60"/>
  </r>
  <r>
    <x v="2542"/>
    <s v="Pioneer Manufacturing"/>
    <s v="Telecom"/>
    <s v="East"/>
    <s v="Enterprise"/>
    <s v="Inbound"/>
    <n v="41"/>
    <n v="24"/>
    <n v="77.2"/>
    <n v="2"/>
    <n v="1"/>
    <n v="9649.51"/>
    <d v="2024-03-06T00:00:00"/>
    <n v="1.9E-2"/>
    <x v="1"/>
    <x v="0"/>
    <n v="0"/>
    <n v="0"/>
    <n v="0"/>
    <n v="0"/>
    <n v="0"/>
  </r>
  <r>
    <x v="2543"/>
    <s v="Apex Enterprises"/>
    <s v="Finance"/>
    <s v="Central"/>
    <s v="Basic"/>
    <s v="Marketplace"/>
    <n v="40"/>
    <n v="12"/>
    <n v="32.299999999999997"/>
    <n v="3"/>
    <n v="52"/>
    <n v="1506.3"/>
    <d v="2025-07-23T00:00:00"/>
    <n v="0.77400000000000002"/>
    <x v="0"/>
    <x v="1"/>
    <n v="30"/>
    <n v="30"/>
    <n v="15"/>
    <n v="0"/>
    <n v="75"/>
  </r>
  <r>
    <x v="2544"/>
    <s v="Green Manufacturing"/>
    <s v="IT Services"/>
    <s v="North"/>
    <s v="Standard"/>
    <s v="Inbound"/>
    <n v="57"/>
    <n v="24"/>
    <n v="57.2"/>
    <n v="8"/>
    <n v="2"/>
    <n v="2926.41"/>
    <d v="2024-04-19T00:00:00"/>
    <n v="6.8000000000000005E-2"/>
    <x v="1"/>
    <x v="0"/>
    <n v="0"/>
    <n v="0"/>
    <n v="0"/>
    <n v="15"/>
    <n v="15"/>
  </r>
  <r>
    <x v="2545"/>
    <s v="Nova Manufacturing"/>
    <s v="Retail"/>
    <s v="North"/>
    <s v="Basic"/>
    <s v="Partner"/>
    <n v="9"/>
    <n v="12"/>
    <n v="17.2"/>
    <n v="7"/>
    <n v="39"/>
    <n v="1042.46"/>
    <d v="2025-03-13T00:00:00"/>
    <n v="0.95499999999999996"/>
    <x v="0"/>
    <x v="1"/>
    <n v="30"/>
    <n v="30"/>
    <n v="15"/>
    <n v="15"/>
    <n v="90"/>
  </r>
  <r>
    <x v="2546"/>
    <s v="Quantum Enterprises"/>
    <s v="IT Services"/>
    <s v="West"/>
    <s v="Premium"/>
    <s v="Partner"/>
    <n v="48"/>
    <n v="36"/>
    <n v="65.400000000000006"/>
    <n v="4"/>
    <n v="4"/>
    <n v="3635.45"/>
    <d v="2025-07-13T00:00:00"/>
    <n v="0.02"/>
    <x v="1"/>
    <x v="0"/>
    <n v="0"/>
    <n v="0"/>
    <n v="0"/>
    <n v="0"/>
    <n v="0"/>
  </r>
  <r>
    <x v="2547"/>
    <s v="Crest Healthcare"/>
    <s v="Retail"/>
    <s v="South"/>
    <s v="Premium"/>
    <s v="Inbound"/>
    <n v="44"/>
    <n v="24"/>
    <n v="48.8"/>
    <n v="8"/>
    <n v="10"/>
    <n v="2566.5300000000002"/>
    <d v="2025-05-06T00:00:00"/>
    <n v="0.122"/>
    <x v="1"/>
    <x v="0"/>
    <n v="0"/>
    <n v="15"/>
    <n v="0"/>
    <n v="15"/>
    <n v="30"/>
  </r>
  <r>
    <x v="2548"/>
    <s v="Orion Systems"/>
    <s v="Retail"/>
    <s v="West"/>
    <s v="Premium"/>
    <s v="Event"/>
    <n v="10"/>
    <n v="24"/>
    <n v="54.3"/>
    <n v="10"/>
    <n v="5"/>
    <n v="3984.01"/>
    <d v="2025-05-15T00:00:00"/>
    <n v="0.33100000000000002"/>
    <x v="2"/>
    <x v="1"/>
    <n v="0"/>
    <n v="15"/>
    <n v="0"/>
    <n v="15"/>
    <n v="30"/>
  </r>
  <r>
    <x v="2549"/>
    <s v="Green Solutions"/>
    <s v="IT Services"/>
    <s v="West"/>
    <s v="Enterprise"/>
    <s v="Inbound"/>
    <n v="25"/>
    <n v="24"/>
    <n v="79.7"/>
    <n v="4"/>
    <n v="6"/>
    <n v="8857.69"/>
    <d v="2026-01-28T00:00:00"/>
    <n v="4.8000000000000001E-2"/>
    <x v="1"/>
    <x v="0"/>
    <n v="0"/>
    <n v="0"/>
    <n v="0"/>
    <n v="0"/>
    <n v="0"/>
  </r>
  <r>
    <x v="2550"/>
    <s v="Quantum Services"/>
    <s v="Healthcare"/>
    <s v="Central"/>
    <s v="Standard"/>
    <s v="Inbound"/>
    <n v="3"/>
    <n v="12"/>
    <n v="32.799999999999997"/>
    <n v="7"/>
    <n v="33"/>
    <n v="3412.15"/>
    <d v="2024-10-03T00:00:00"/>
    <n v="0.88300000000000001"/>
    <x v="0"/>
    <x v="0"/>
    <n v="30"/>
    <n v="30"/>
    <n v="15"/>
    <n v="15"/>
    <n v="90"/>
  </r>
  <r>
    <x v="2551"/>
    <s v="Crest Solutions"/>
    <s v="IT Services"/>
    <s v="South"/>
    <s v="Basic"/>
    <s v="Referral"/>
    <n v="37"/>
    <n v="6"/>
    <n v="31.1"/>
    <n v="6"/>
    <n v="11"/>
    <n v="1047.3"/>
    <d v="2025-05-24T00:00:00"/>
    <n v="0.59699999999999998"/>
    <x v="0"/>
    <x v="1"/>
    <n v="0"/>
    <n v="30"/>
    <n v="15"/>
    <n v="15"/>
    <n v="60"/>
  </r>
  <r>
    <x v="2552"/>
    <s v="Prime Solutions"/>
    <s v="Telecom"/>
    <s v="West"/>
    <s v="Standard"/>
    <s v="Inbound"/>
    <n v="16"/>
    <n v="12"/>
    <n v="61.8"/>
    <n v="5"/>
    <n v="25"/>
    <n v="2616.6"/>
    <d v="2025-05-29T00:00:00"/>
    <n v="0.27800000000000002"/>
    <x v="2"/>
    <x v="0"/>
    <n v="15"/>
    <n v="0"/>
    <n v="15"/>
    <n v="0"/>
    <n v="30"/>
  </r>
  <r>
    <x v="2553"/>
    <s v="Nova Networks"/>
    <s v="Construction"/>
    <s v="South"/>
    <s v="Premium"/>
    <s v="Partner"/>
    <n v="19"/>
    <n v="24"/>
    <n v="42"/>
    <n v="7"/>
    <n v="10"/>
    <n v="2792.28"/>
    <d v="2024-09-15T00:00:00"/>
    <n v="0.251"/>
    <x v="2"/>
    <x v="1"/>
    <n v="0"/>
    <n v="15"/>
    <n v="0"/>
    <n v="15"/>
    <n v="30"/>
  </r>
  <r>
    <x v="2554"/>
    <s v="Vertex Healthcare"/>
    <s v="IT Services"/>
    <s v="East"/>
    <s v="Premium"/>
    <s v="Marketplace"/>
    <n v="29"/>
    <n v="24"/>
    <n v="89.3"/>
    <n v="10"/>
    <n v="14"/>
    <n v="6740.15"/>
    <d v="2024-10-05T00:00:00"/>
    <n v="6.8000000000000005E-2"/>
    <x v="1"/>
    <x v="0"/>
    <n v="0"/>
    <n v="0"/>
    <n v="0"/>
    <n v="15"/>
    <n v="15"/>
  </r>
  <r>
    <x v="2555"/>
    <s v="Vertex Enterprises"/>
    <s v="Construction"/>
    <s v="South"/>
    <s v="Standard"/>
    <s v="Outbound"/>
    <n v="4"/>
    <n v="12"/>
    <n v="61.5"/>
    <n v="9"/>
    <n v="6"/>
    <n v="1973.95"/>
    <d v="2025-08-20T00:00:00"/>
    <n v="0.436"/>
    <x v="0"/>
    <x v="0"/>
    <n v="0"/>
    <n v="0"/>
    <n v="15"/>
    <n v="15"/>
    <n v="30"/>
  </r>
  <r>
    <x v="2556"/>
    <s v="Quantum Labs"/>
    <s v="Finance"/>
    <s v="North"/>
    <s v="Premium"/>
    <s v="Outbound"/>
    <n v="33"/>
    <n v="12"/>
    <n v="60.1"/>
    <n v="7"/>
    <n v="19"/>
    <n v="3421.78"/>
    <d v="2024-10-13T00:00:00"/>
    <n v="0.29299999999999998"/>
    <x v="2"/>
    <x v="0"/>
    <n v="15"/>
    <n v="0"/>
    <n v="15"/>
    <n v="15"/>
    <n v="45"/>
  </r>
  <r>
    <x v="2557"/>
    <s v="Blue Services"/>
    <s v="Manufacturing"/>
    <s v="East"/>
    <s v="Premium"/>
    <s v="Referral"/>
    <n v="45"/>
    <n v="24"/>
    <n v="53.6"/>
    <n v="2"/>
    <n v="25"/>
    <n v="4126.08"/>
    <d v="2024-08-14T00:00:00"/>
    <n v="0.11"/>
    <x v="1"/>
    <x v="0"/>
    <n v="15"/>
    <n v="15"/>
    <n v="0"/>
    <n v="0"/>
    <n v="30"/>
  </r>
  <r>
    <x v="2558"/>
    <s v="Green Enterprises"/>
    <s v="IT Services"/>
    <s v="East"/>
    <s v="Enterprise"/>
    <s v="Partner"/>
    <n v="15"/>
    <n v="24"/>
    <n v="80.400000000000006"/>
    <n v="6"/>
    <n v="15"/>
    <n v="9488.56"/>
    <d v="2026-02-14T00:00:00"/>
    <n v="7.3999999999999996E-2"/>
    <x v="1"/>
    <x v="1"/>
    <n v="0"/>
    <n v="0"/>
    <n v="0"/>
    <n v="15"/>
    <n v="15"/>
  </r>
  <r>
    <x v="2559"/>
    <s v="Omni Industries"/>
    <s v="Finance"/>
    <s v="West"/>
    <s v="Premium"/>
    <s v="Marketplace"/>
    <n v="48"/>
    <n v="24"/>
    <n v="48.6"/>
    <n v="14"/>
    <n v="8"/>
    <n v="3994.27"/>
    <d v="2024-05-04T00:00:00"/>
    <n v="0.16300000000000001"/>
    <x v="1"/>
    <x v="0"/>
    <n v="0"/>
    <n v="15"/>
    <n v="0"/>
    <n v="30"/>
    <n v="45"/>
  </r>
  <r>
    <x v="2560"/>
    <s v="Quantum Networks"/>
    <s v="Education"/>
    <s v="West"/>
    <s v="Premium"/>
    <s v="Inbound"/>
    <n v="6"/>
    <n v="24"/>
    <n v="36"/>
    <n v="12"/>
    <n v="10"/>
    <n v="3444.54"/>
    <d v="2024-10-12T00:00:00"/>
    <n v="0.39700000000000002"/>
    <x v="0"/>
    <x v="1"/>
    <n v="0"/>
    <n v="30"/>
    <n v="0"/>
    <n v="30"/>
    <n v="60"/>
  </r>
  <r>
    <x v="2561"/>
    <s v="Vertex Services"/>
    <s v="Logistics"/>
    <s v="West"/>
    <s v="Standard"/>
    <s v="Inbound"/>
    <n v="36"/>
    <n v="12"/>
    <n v="47.5"/>
    <n v="4"/>
    <n v="7"/>
    <n v="1823.87"/>
    <d v="2025-11-01T00:00:00"/>
    <n v="0.22900000000000001"/>
    <x v="2"/>
    <x v="1"/>
    <n v="0"/>
    <n v="15"/>
    <n v="15"/>
    <n v="0"/>
    <n v="30"/>
  </r>
  <r>
    <x v="2562"/>
    <s v="Sky Holdings"/>
    <s v="IT Services"/>
    <s v="North"/>
    <s v="Premium"/>
    <s v="Inbound"/>
    <n v="39"/>
    <n v="36"/>
    <n v="66.400000000000006"/>
    <n v="17"/>
    <n v="4"/>
    <n v="3778.59"/>
    <d v="2024-07-24T00:00:00"/>
    <n v="4.3999999999999997E-2"/>
    <x v="1"/>
    <x v="0"/>
    <n v="0"/>
    <n v="0"/>
    <n v="0"/>
    <n v="30"/>
    <n v="30"/>
  </r>
  <r>
    <x v="2563"/>
    <s v="Vertex Industries"/>
    <s v="IT Services"/>
    <s v="West"/>
    <s v="Enterprise"/>
    <s v="Referral"/>
    <n v="18"/>
    <n v="36"/>
    <n v="79.099999999999994"/>
    <n v="5"/>
    <n v="15"/>
    <n v="7644.31"/>
    <d v="2024-09-01T00:00:00"/>
    <n v="2.7E-2"/>
    <x v="1"/>
    <x v="0"/>
    <n v="0"/>
    <n v="0"/>
    <n v="0"/>
    <n v="0"/>
    <n v="0"/>
  </r>
  <r>
    <x v="2564"/>
    <s v="Apex Manufacturing"/>
    <s v="Retail"/>
    <s v="East"/>
    <s v="Standard"/>
    <s v="Partner"/>
    <n v="7"/>
    <n v="12"/>
    <n v="42.6"/>
    <n v="9"/>
    <n v="8"/>
    <n v="4466.76"/>
    <d v="2024-06-24T00:00:00"/>
    <n v="0.60599999999999998"/>
    <x v="0"/>
    <x v="0"/>
    <n v="0"/>
    <n v="15"/>
    <n v="15"/>
    <n v="15"/>
    <n v="45"/>
  </r>
  <r>
    <x v="2565"/>
    <s v="Nova Solutions"/>
    <s v="Manufacturing"/>
    <s v="Central"/>
    <s v="Premium"/>
    <s v="Inbound"/>
    <n v="26"/>
    <n v="24"/>
    <n v="78.3"/>
    <n v="6"/>
    <n v="19"/>
    <n v="5385.98"/>
    <d v="2025-04-29T00:00:00"/>
    <n v="8.3000000000000004E-2"/>
    <x v="1"/>
    <x v="0"/>
    <n v="15"/>
    <n v="0"/>
    <n v="0"/>
    <n v="15"/>
    <n v="30"/>
  </r>
  <r>
    <x v="2566"/>
    <s v="Crest Manufacturing"/>
    <s v="Manufacturing"/>
    <s v="Central"/>
    <s v="Premium"/>
    <s v="Partner"/>
    <n v="24"/>
    <n v="12"/>
    <n v="45.1"/>
    <n v="8"/>
    <n v="23"/>
    <n v="4200.2700000000004"/>
    <d v="2024-02-28T00:00:00"/>
    <n v="0.59199999999999997"/>
    <x v="0"/>
    <x v="1"/>
    <n v="15"/>
    <n v="15"/>
    <n v="15"/>
    <n v="15"/>
    <n v="60"/>
  </r>
  <r>
    <x v="2567"/>
    <s v="Sky Systems"/>
    <s v="Manufacturing"/>
    <s v="North"/>
    <s v="Basic"/>
    <s v="Event"/>
    <n v="11"/>
    <n v="3"/>
    <n v="22.3"/>
    <n v="8"/>
    <n v="17"/>
    <n v="1176.79"/>
    <d v="2025-11-27T00:00:00"/>
    <n v="0.84"/>
    <x v="0"/>
    <x v="1"/>
    <n v="15"/>
    <n v="30"/>
    <n v="25"/>
    <n v="15"/>
    <n v="85"/>
  </r>
  <r>
    <x v="2568"/>
    <s v="Nova Logistics"/>
    <s v="Telecom"/>
    <s v="West"/>
    <s v="Premium"/>
    <s v="Partner"/>
    <n v="13"/>
    <n v="12"/>
    <n v="72.8"/>
    <n v="3"/>
    <n v="27"/>
    <n v="6266.72"/>
    <d v="2024-11-27T00:00:00"/>
    <n v="0.11"/>
    <x v="1"/>
    <x v="0"/>
    <n v="15"/>
    <n v="0"/>
    <n v="15"/>
    <n v="0"/>
    <n v="30"/>
  </r>
  <r>
    <x v="2569"/>
    <s v="Nova Services"/>
    <s v="Energy"/>
    <s v="North"/>
    <s v="Basic"/>
    <s v="Partner"/>
    <n v="33"/>
    <n v="6"/>
    <n v="20.100000000000001"/>
    <n v="3"/>
    <n v="20"/>
    <n v="1708.98"/>
    <d v="2025-02-26T00:00:00"/>
    <n v="0.65100000000000002"/>
    <x v="0"/>
    <x v="1"/>
    <n v="15"/>
    <n v="30"/>
    <n v="15"/>
    <n v="0"/>
    <n v="60"/>
  </r>
  <r>
    <x v="2570"/>
    <s v="Orion Solutions"/>
    <s v="Retail"/>
    <s v="South"/>
    <s v="Enterprise"/>
    <s v="Marketplace"/>
    <n v="11"/>
    <n v="24"/>
    <n v="57.6"/>
    <n v="8"/>
    <n v="15"/>
    <n v="7185.01"/>
    <d v="2024-08-26T00:00:00"/>
    <n v="0.19400000000000001"/>
    <x v="2"/>
    <x v="0"/>
    <n v="0"/>
    <n v="0"/>
    <n v="0"/>
    <n v="15"/>
    <n v="15"/>
  </r>
  <r>
    <x v="2571"/>
    <s v="Prime Manufacturing"/>
    <s v="Energy"/>
    <s v="East"/>
    <s v="Premium"/>
    <s v="Marketplace"/>
    <n v="29"/>
    <n v="36"/>
    <n v="62.5"/>
    <n v="2"/>
    <n v="7"/>
    <n v="7431.46"/>
    <d v="2024-03-28T00:00:00"/>
    <n v="5.3999999999999999E-2"/>
    <x v="1"/>
    <x v="0"/>
    <n v="0"/>
    <n v="0"/>
    <n v="0"/>
    <n v="0"/>
    <n v="0"/>
  </r>
  <r>
    <x v="2572"/>
    <s v="Vertex Networks"/>
    <s v="Healthcare"/>
    <s v="North"/>
    <s v="Basic"/>
    <s v="Inbound"/>
    <n v="14"/>
    <n v="6"/>
    <n v="24.4"/>
    <n v="8"/>
    <n v="28"/>
    <n v="1173.1099999999999"/>
    <d v="2026-01-29T00:00:00"/>
    <n v="0.92600000000000005"/>
    <x v="0"/>
    <x v="1"/>
    <n v="15"/>
    <n v="30"/>
    <n v="15"/>
    <n v="15"/>
    <n v="75"/>
  </r>
  <r>
    <x v="2573"/>
    <s v="Prime Enterprises"/>
    <s v="Retail"/>
    <s v="West"/>
    <s v="Basic"/>
    <s v="Referral"/>
    <n v="11"/>
    <n v="6"/>
    <n v="33.4"/>
    <n v="8"/>
    <n v="54"/>
    <n v="1080.54"/>
    <d v="2025-11-30T00:00:00"/>
    <n v="0.85"/>
    <x v="0"/>
    <x v="1"/>
    <n v="30"/>
    <n v="30"/>
    <n v="15"/>
    <n v="15"/>
    <n v="90"/>
  </r>
  <r>
    <x v="2574"/>
    <s v="Sky Industries"/>
    <s v="Manufacturing"/>
    <s v="North"/>
    <s v="Premium"/>
    <s v="Inbound"/>
    <n v="11"/>
    <n v="12"/>
    <n v="54.6"/>
    <n v="10"/>
    <n v="6"/>
    <n v="4834.88"/>
    <d v="2024-09-15T00:00:00"/>
    <n v="0.318"/>
    <x v="2"/>
    <x v="0"/>
    <n v="0"/>
    <n v="15"/>
    <n v="15"/>
    <n v="15"/>
    <n v="45"/>
  </r>
  <r>
    <x v="2575"/>
    <s v="Nova Systems"/>
    <s v="Logistics"/>
    <s v="North"/>
    <s v="Standard"/>
    <s v="Partner"/>
    <n v="47"/>
    <n v="12"/>
    <n v="42.7"/>
    <n v="10"/>
    <n v="8"/>
    <n v="2434.29"/>
    <d v="2024-05-09T00:00:00"/>
    <n v="0.308"/>
    <x v="2"/>
    <x v="1"/>
    <n v="0"/>
    <n v="15"/>
    <n v="15"/>
    <n v="15"/>
    <n v="45"/>
  </r>
  <r>
    <x v="2576"/>
    <s v="Apex Enterprises"/>
    <s v="Construction"/>
    <s v="East"/>
    <s v="Basic"/>
    <s v="Referral"/>
    <n v="38"/>
    <n v="6"/>
    <n v="6.8"/>
    <n v="5"/>
    <n v="31"/>
    <n v="962.75"/>
    <d v="2025-01-20T00:00:00"/>
    <n v="0.85699999999999998"/>
    <x v="0"/>
    <x v="1"/>
    <n v="30"/>
    <n v="30"/>
    <n v="15"/>
    <n v="0"/>
    <n v="75"/>
  </r>
  <r>
    <x v="2577"/>
    <s v="Blue Manufacturing"/>
    <s v="Finance"/>
    <s v="West"/>
    <s v="Premium"/>
    <s v="Referral"/>
    <n v="11"/>
    <n v="24"/>
    <n v="67.7"/>
    <n v="2"/>
    <n v="12"/>
    <n v="4360.17"/>
    <d v="2025-04-03T00:00:00"/>
    <n v="6.3E-2"/>
    <x v="1"/>
    <x v="0"/>
    <n v="0"/>
    <n v="0"/>
    <n v="0"/>
    <n v="0"/>
    <n v="0"/>
  </r>
  <r>
    <x v="2578"/>
    <s v="Blue Technologies"/>
    <s v="Healthcare"/>
    <s v="Central"/>
    <s v="Standard"/>
    <s v="Referral"/>
    <n v="15"/>
    <n v="12"/>
    <n v="37"/>
    <n v="4"/>
    <n v="23"/>
    <n v="2158.64"/>
    <d v="2025-04-18T00:00:00"/>
    <n v="0.46500000000000002"/>
    <x v="0"/>
    <x v="1"/>
    <n v="15"/>
    <n v="30"/>
    <n v="15"/>
    <n v="0"/>
    <n v="60"/>
  </r>
  <r>
    <x v="2579"/>
    <s v="Orion Solutions"/>
    <s v="Logistics"/>
    <s v="West"/>
    <s v="Basic"/>
    <s v="Partner"/>
    <n v="18"/>
    <n v="6"/>
    <n v="36"/>
    <n v="5"/>
    <n v="17"/>
    <n v="1215.81"/>
    <d v="2025-12-27T00:00:00"/>
    <n v="0.69299999999999995"/>
    <x v="0"/>
    <x v="0"/>
    <n v="15"/>
    <n v="30"/>
    <n v="15"/>
    <n v="0"/>
    <n v="60"/>
  </r>
  <r>
    <x v="2580"/>
    <s v="Nova Industries"/>
    <s v="IT Services"/>
    <s v="West"/>
    <s v="Premium"/>
    <s v="Inbound"/>
    <n v="32"/>
    <n v="24"/>
    <n v="61.9"/>
    <n v="4"/>
    <n v="44"/>
    <n v="4296.67"/>
    <d v="2025-07-02T00:00:00"/>
    <n v="0.29699999999999999"/>
    <x v="2"/>
    <x v="0"/>
    <n v="30"/>
    <n v="0"/>
    <n v="0"/>
    <n v="0"/>
    <n v="30"/>
  </r>
  <r>
    <x v="2581"/>
    <s v="Apex Systems"/>
    <s v="Energy"/>
    <s v="South"/>
    <s v="Enterprise"/>
    <s v="Outbound"/>
    <n v="18"/>
    <n v="36"/>
    <n v="68.5"/>
    <n v="4"/>
    <n v="6"/>
    <n v="9387.7800000000007"/>
    <d v="2025-05-21T00:00:00"/>
    <n v="5.2999999999999999E-2"/>
    <x v="1"/>
    <x v="0"/>
    <n v="0"/>
    <n v="0"/>
    <n v="0"/>
    <n v="0"/>
    <n v="0"/>
  </r>
  <r>
    <x v="2582"/>
    <s v="Pioneer Manufacturing"/>
    <s v="Finance"/>
    <s v="North"/>
    <s v="Premium"/>
    <s v="Referral"/>
    <n v="44"/>
    <n v="12"/>
    <n v="64.2"/>
    <n v="0"/>
    <n v="24"/>
    <n v="5154.17"/>
    <d v="2024-04-29T00:00:00"/>
    <n v="7.6999999999999999E-2"/>
    <x v="1"/>
    <x v="0"/>
    <n v="15"/>
    <n v="0"/>
    <n v="15"/>
    <n v="0"/>
    <n v="30"/>
  </r>
  <r>
    <x v="2583"/>
    <s v="Omni Holdings"/>
    <s v="Retail"/>
    <s v="North"/>
    <s v="Enterprise"/>
    <s v="Partner"/>
    <n v="40"/>
    <n v="36"/>
    <n v="74.3"/>
    <n v="11"/>
    <n v="9"/>
    <n v="6097.47"/>
    <d v="2025-03-16T00:00:00"/>
    <n v="3.5999999999999997E-2"/>
    <x v="1"/>
    <x v="0"/>
    <n v="0"/>
    <n v="0"/>
    <n v="0"/>
    <n v="30"/>
    <n v="30"/>
  </r>
  <r>
    <x v="2584"/>
    <s v="Blue Networks"/>
    <s v="Finance"/>
    <s v="East"/>
    <s v="Basic"/>
    <s v="Outbound"/>
    <n v="11"/>
    <n v="6"/>
    <n v="30.3"/>
    <n v="5"/>
    <n v="16"/>
    <n v="1240.98"/>
    <d v="2025-04-05T00:00:00"/>
    <n v="0.81399999999999995"/>
    <x v="0"/>
    <x v="1"/>
    <n v="15"/>
    <n v="30"/>
    <n v="15"/>
    <n v="0"/>
    <n v="60"/>
  </r>
  <r>
    <x v="2585"/>
    <s v="Crest Enterprises"/>
    <s v="Logistics"/>
    <s v="West"/>
    <s v="Standard"/>
    <s v="Outbound"/>
    <n v="18"/>
    <n v="12"/>
    <n v="67.900000000000006"/>
    <n v="2"/>
    <n v="12"/>
    <n v="3096.54"/>
    <d v="2025-05-31T00:00:00"/>
    <n v="0.157"/>
    <x v="1"/>
    <x v="1"/>
    <n v="0"/>
    <n v="0"/>
    <n v="15"/>
    <n v="0"/>
    <n v="15"/>
  </r>
  <r>
    <x v="2586"/>
    <s v="Orion Solutions"/>
    <s v="IT Services"/>
    <s v="South"/>
    <s v="Basic"/>
    <s v="Inbound"/>
    <n v="43"/>
    <n v="6"/>
    <n v="18.8"/>
    <n v="15"/>
    <n v="42"/>
    <n v="1304.3"/>
    <d v="2024-06-23T00:00:00"/>
    <n v="0.96499999999999997"/>
    <x v="0"/>
    <x v="1"/>
    <n v="30"/>
    <n v="30"/>
    <n v="15"/>
    <n v="30"/>
    <n v="105"/>
  </r>
  <r>
    <x v="2587"/>
    <s v="Blue Holdings"/>
    <s v="Logistics"/>
    <s v="West"/>
    <s v="Premium"/>
    <s v="Inbound"/>
    <n v="41"/>
    <n v="24"/>
    <n v="62.3"/>
    <n v="3"/>
    <n v="28"/>
    <n v="3102.95"/>
    <d v="2026-01-28T00:00:00"/>
    <n v="0.12"/>
    <x v="1"/>
    <x v="0"/>
    <n v="15"/>
    <n v="0"/>
    <n v="0"/>
    <n v="0"/>
    <n v="15"/>
  </r>
  <r>
    <x v="2588"/>
    <s v="Omni Solutions"/>
    <s v="Manufacturing"/>
    <s v="East"/>
    <s v="Enterprise"/>
    <s v="Outbound"/>
    <n v="26"/>
    <n v="24"/>
    <n v="83"/>
    <n v="9"/>
    <n v="5"/>
    <n v="7709.17"/>
    <d v="2025-04-19T00:00:00"/>
    <n v="6.4000000000000001E-2"/>
    <x v="1"/>
    <x v="0"/>
    <n v="0"/>
    <n v="0"/>
    <n v="0"/>
    <n v="15"/>
    <n v="15"/>
  </r>
  <r>
    <x v="2589"/>
    <s v="Green Technologies"/>
    <s v="Logistics"/>
    <s v="North"/>
    <s v="Premium"/>
    <s v="Inbound"/>
    <n v="50"/>
    <n v="36"/>
    <n v="70.7"/>
    <n v="7"/>
    <n v="4"/>
    <n v="3863.08"/>
    <d v="2024-12-26T00:00:00"/>
    <n v="0.02"/>
    <x v="1"/>
    <x v="1"/>
    <n v="0"/>
    <n v="0"/>
    <n v="0"/>
    <n v="15"/>
    <n v="15"/>
  </r>
  <r>
    <x v="2590"/>
    <s v="Sky Enterprises"/>
    <s v="Telecom"/>
    <s v="North"/>
    <s v="Enterprise"/>
    <s v="Outbound"/>
    <n v="17"/>
    <n v="24"/>
    <n v="65.3"/>
    <n v="9"/>
    <n v="10"/>
    <n v="15579.87"/>
    <d v="2025-06-25T00:00:00"/>
    <n v="9.4E-2"/>
    <x v="1"/>
    <x v="0"/>
    <n v="0"/>
    <n v="0"/>
    <n v="0"/>
    <n v="15"/>
    <n v="15"/>
  </r>
  <r>
    <x v="2591"/>
    <s v="Green Services"/>
    <s v="Telecom"/>
    <s v="West"/>
    <s v="Premium"/>
    <s v="Partner"/>
    <n v="8"/>
    <n v="36"/>
    <n v="57.3"/>
    <n v="7"/>
    <n v="22"/>
    <n v="3954.22"/>
    <d v="2024-06-11T00:00:00"/>
    <n v="7.2999999999999995E-2"/>
    <x v="1"/>
    <x v="0"/>
    <n v="15"/>
    <n v="0"/>
    <n v="0"/>
    <n v="15"/>
    <n v="30"/>
  </r>
  <r>
    <x v="2592"/>
    <s v="Sky Technologies"/>
    <s v="Finance"/>
    <s v="West"/>
    <s v="Standard"/>
    <s v="Outbound"/>
    <n v="27"/>
    <n v="12"/>
    <n v="41.9"/>
    <n v="5"/>
    <n v="8"/>
    <n v="2541.37"/>
    <d v="2025-01-10T00:00:00"/>
    <n v="0.23100000000000001"/>
    <x v="2"/>
    <x v="0"/>
    <n v="0"/>
    <n v="15"/>
    <n v="15"/>
    <n v="0"/>
    <n v="30"/>
  </r>
  <r>
    <x v="2593"/>
    <s v="Pioneer Systems"/>
    <s v="Finance"/>
    <s v="Central"/>
    <s v="Standard"/>
    <s v="Referral"/>
    <n v="9"/>
    <n v="6"/>
    <n v="61.2"/>
    <n v="3"/>
    <n v="16"/>
    <n v="2958.04"/>
    <d v="2025-08-06T00:00:00"/>
    <n v="0.27500000000000002"/>
    <x v="2"/>
    <x v="0"/>
    <n v="15"/>
    <n v="0"/>
    <n v="15"/>
    <n v="0"/>
    <n v="30"/>
  </r>
  <r>
    <x v="2594"/>
    <s v="Nova Systems"/>
    <s v="IT Services"/>
    <s v="North"/>
    <s v="Basic"/>
    <s v="Partner"/>
    <n v="40"/>
    <n v="6"/>
    <n v="32.1"/>
    <n v="1"/>
    <n v="5"/>
    <n v="1580.62"/>
    <d v="2026-01-13T00:00:00"/>
    <n v="0.23799999999999999"/>
    <x v="2"/>
    <x v="1"/>
    <n v="0"/>
    <n v="30"/>
    <n v="15"/>
    <n v="0"/>
    <n v="45"/>
  </r>
  <r>
    <x v="2595"/>
    <s v="Orion Services"/>
    <s v="Education"/>
    <s v="Central"/>
    <s v="Basic"/>
    <s v="Partner"/>
    <n v="22"/>
    <n v="3"/>
    <n v="36.1"/>
    <n v="6"/>
    <n v="12"/>
    <n v="1714.57"/>
    <d v="2025-01-18T00:00:00"/>
    <n v="0.73799999999999999"/>
    <x v="0"/>
    <x v="1"/>
    <n v="0"/>
    <n v="30"/>
    <n v="25"/>
    <n v="15"/>
    <n v="70"/>
  </r>
  <r>
    <x v="2596"/>
    <s v="Apex Systems"/>
    <s v="Manufacturing"/>
    <s v="North"/>
    <s v="Premium"/>
    <s v="Referral"/>
    <n v="34"/>
    <n v="36"/>
    <n v="66.2"/>
    <n v="9"/>
    <n v="18"/>
    <n v="3715.69"/>
    <d v="2025-06-01T00:00:00"/>
    <n v="7.1999999999999995E-2"/>
    <x v="1"/>
    <x v="0"/>
    <n v="15"/>
    <n v="0"/>
    <n v="0"/>
    <n v="15"/>
    <n v="30"/>
  </r>
  <r>
    <x v="2597"/>
    <s v="Nova Technologies"/>
    <s v="Retail"/>
    <s v="North"/>
    <s v="Standard"/>
    <s v="Referral"/>
    <n v="33"/>
    <n v="24"/>
    <n v="78.400000000000006"/>
    <n v="11"/>
    <n v="5"/>
    <n v="2104.83"/>
    <d v="2025-01-06T00:00:00"/>
    <n v="7.4999999999999997E-2"/>
    <x v="1"/>
    <x v="0"/>
    <n v="0"/>
    <n v="0"/>
    <n v="0"/>
    <n v="30"/>
    <n v="30"/>
  </r>
  <r>
    <x v="2598"/>
    <s v="Crest Networks"/>
    <s v="Manufacturing"/>
    <s v="Central"/>
    <s v="Premium"/>
    <s v="Event"/>
    <n v="19"/>
    <n v="24"/>
    <n v="66.8"/>
    <n v="4"/>
    <n v="4"/>
    <n v="3030.86"/>
    <d v="2025-03-15T00:00:00"/>
    <n v="6.2E-2"/>
    <x v="1"/>
    <x v="0"/>
    <n v="0"/>
    <n v="0"/>
    <n v="0"/>
    <n v="0"/>
    <n v="0"/>
  </r>
  <r>
    <x v="2599"/>
    <s v="Crest Manufacturing"/>
    <s v="IT Services"/>
    <s v="South"/>
    <s v="Premium"/>
    <s v="Partner"/>
    <n v="36"/>
    <n v="24"/>
    <n v="58.3"/>
    <n v="3"/>
    <n v="22"/>
    <n v="3265.53"/>
    <d v="2025-02-28T00:00:00"/>
    <n v="0.14799999999999999"/>
    <x v="1"/>
    <x v="1"/>
    <n v="15"/>
    <n v="0"/>
    <n v="0"/>
    <n v="0"/>
    <n v="15"/>
  </r>
  <r>
    <x v="2600"/>
    <s v="Sky Systems"/>
    <s v="Logistics"/>
    <s v="West"/>
    <s v="Standard"/>
    <s v="Outbound"/>
    <n v="30"/>
    <n v="12"/>
    <n v="35.5"/>
    <n v="6"/>
    <n v="17"/>
    <n v="2370.12"/>
    <d v="2025-07-19T00:00:00"/>
    <n v="0.39200000000000002"/>
    <x v="0"/>
    <x v="0"/>
    <n v="15"/>
    <n v="30"/>
    <n v="15"/>
    <n v="15"/>
    <n v="75"/>
  </r>
  <r>
    <x v="2601"/>
    <s v="Crest Technologies"/>
    <s v="IT Services"/>
    <s v="North"/>
    <s v="Standard"/>
    <s v="Inbound"/>
    <n v="6"/>
    <n v="24"/>
    <n v="52.7"/>
    <n v="4"/>
    <n v="12"/>
    <n v="2054.35"/>
    <d v="2025-06-18T00:00:00"/>
    <n v="0.13100000000000001"/>
    <x v="1"/>
    <x v="0"/>
    <n v="0"/>
    <n v="15"/>
    <n v="0"/>
    <n v="0"/>
    <n v="15"/>
  </r>
  <r>
    <x v="2602"/>
    <s v="Blue Healthcare"/>
    <s v="Education"/>
    <s v="East"/>
    <s v="Standard"/>
    <s v="Referral"/>
    <n v="17"/>
    <n v="12"/>
    <n v="46.6"/>
    <n v="3"/>
    <n v="22"/>
    <n v="1385.48"/>
    <d v="2024-03-03T00:00:00"/>
    <n v="0.36"/>
    <x v="0"/>
    <x v="0"/>
    <n v="15"/>
    <n v="15"/>
    <n v="15"/>
    <n v="0"/>
    <n v="45"/>
  </r>
  <r>
    <x v="2603"/>
    <s v="Apex Manufacturing"/>
    <s v="Healthcare"/>
    <s v="Central"/>
    <s v="Standard"/>
    <s v="Inbound"/>
    <n v="6"/>
    <n v="12"/>
    <n v="25.5"/>
    <n v="6"/>
    <n v="25"/>
    <n v="2095.02"/>
    <d v="2024-04-27T00:00:00"/>
    <n v="0.82799999999999996"/>
    <x v="0"/>
    <x v="0"/>
    <n v="15"/>
    <n v="30"/>
    <n v="15"/>
    <n v="15"/>
    <n v="75"/>
  </r>
  <r>
    <x v="2604"/>
    <s v="Orion Systems"/>
    <s v="IT Services"/>
    <s v="South"/>
    <s v="Enterprise"/>
    <s v="Referral"/>
    <n v="42"/>
    <n v="36"/>
    <n v="69.400000000000006"/>
    <n v="5"/>
    <n v="8"/>
    <n v="6466.82"/>
    <d v="2025-09-04T00:00:00"/>
    <n v="1.7000000000000001E-2"/>
    <x v="1"/>
    <x v="0"/>
    <n v="0"/>
    <n v="0"/>
    <n v="0"/>
    <n v="0"/>
    <n v="0"/>
  </r>
  <r>
    <x v="2605"/>
    <s v="Sky Networks"/>
    <s v="Finance"/>
    <s v="West"/>
    <s v="Standard"/>
    <s v="Inbound"/>
    <n v="27"/>
    <n v="24"/>
    <n v="57.6"/>
    <n v="8"/>
    <n v="4"/>
    <n v="2635"/>
    <d v="2024-06-23T00:00:00"/>
    <n v="0.14199999999999999"/>
    <x v="1"/>
    <x v="0"/>
    <n v="0"/>
    <n v="0"/>
    <n v="0"/>
    <n v="15"/>
    <n v="15"/>
  </r>
  <r>
    <x v="2606"/>
    <s v="Nova Technologies"/>
    <s v="IT Services"/>
    <s v="North"/>
    <s v="Premium"/>
    <s v="Referral"/>
    <n v="10"/>
    <n v="24"/>
    <n v="61.6"/>
    <n v="12"/>
    <n v="17"/>
    <n v="3267.62"/>
    <d v="2025-09-10T00:00:00"/>
    <n v="0.221"/>
    <x v="2"/>
    <x v="1"/>
    <n v="15"/>
    <n v="0"/>
    <n v="0"/>
    <n v="30"/>
    <n v="45"/>
  </r>
  <r>
    <x v="2607"/>
    <s v="Sky Industries"/>
    <s v="Manufacturing"/>
    <s v="East"/>
    <s v="Enterprise"/>
    <s v="Inbound"/>
    <n v="6"/>
    <n v="48"/>
    <n v="84.6"/>
    <n v="5"/>
    <n v="4"/>
    <n v="7028.45"/>
    <d v="2025-10-14T00:00:00"/>
    <n v="5.0000000000000001E-3"/>
    <x v="1"/>
    <x v="0"/>
    <n v="0"/>
    <n v="0"/>
    <n v="0"/>
    <n v="0"/>
    <n v="0"/>
  </r>
  <r>
    <x v="2608"/>
    <s v="Nova Enterprises"/>
    <s v="Logistics"/>
    <s v="South"/>
    <s v="Enterprise"/>
    <s v="Inbound"/>
    <n v="34"/>
    <n v="36"/>
    <n v="56.3"/>
    <n v="1"/>
    <n v="32"/>
    <n v="8814.25"/>
    <d v="2026-01-09T00:00:00"/>
    <n v="4.5999999999999999E-2"/>
    <x v="1"/>
    <x v="0"/>
    <n v="30"/>
    <n v="0"/>
    <n v="0"/>
    <n v="0"/>
    <n v="30"/>
  </r>
  <r>
    <x v="2609"/>
    <s v="Pioneer Holdings"/>
    <s v="IT Services"/>
    <s v="North"/>
    <s v="Enterprise"/>
    <s v="Inbound"/>
    <n v="43"/>
    <n v="24"/>
    <n v="86.1"/>
    <n v="4"/>
    <n v="13"/>
    <n v="8587.7000000000007"/>
    <d v="2025-10-13T00:00:00"/>
    <n v="1.4999999999999999E-2"/>
    <x v="1"/>
    <x v="0"/>
    <n v="0"/>
    <n v="0"/>
    <n v="0"/>
    <n v="0"/>
    <n v="0"/>
  </r>
  <r>
    <x v="2610"/>
    <s v="Apex Services"/>
    <s v="Telecom"/>
    <s v="South"/>
    <s v="Standard"/>
    <s v="Referral"/>
    <n v="20"/>
    <n v="12"/>
    <n v="66"/>
    <n v="3"/>
    <n v="29"/>
    <n v="2582.63"/>
    <d v="2025-03-22T00:00:00"/>
    <n v="0.27"/>
    <x v="2"/>
    <x v="0"/>
    <n v="15"/>
    <n v="0"/>
    <n v="15"/>
    <n v="0"/>
    <n v="30"/>
  </r>
  <r>
    <x v="2611"/>
    <s v="Pioneer Logistics"/>
    <s v="IT Services"/>
    <s v="North"/>
    <s v="Basic"/>
    <s v="Outbound"/>
    <n v="3"/>
    <n v="6"/>
    <n v="52.5"/>
    <n v="3"/>
    <n v="15"/>
    <n v="997.45"/>
    <d v="2024-07-30T00:00:00"/>
    <n v="0.53500000000000003"/>
    <x v="0"/>
    <x v="0"/>
    <n v="0"/>
    <n v="15"/>
    <n v="15"/>
    <n v="0"/>
    <n v="30"/>
  </r>
  <r>
    <x v="2612"/>
    <s v="Orion Healthcare"/>
    <s v="Manufacturing"/>
    <s v="Central"/>
    <s v="Standard"/>
    <s v="Partner"/>
    <n v="1"/>
    <n v="12"/>
    <n v="32.200000000000003"/>
    <n v="8"/>
    <n v="12"/>
    <n v="2801.88"/>
    <d v="2024-05-30T00:00:00"/>
    <n v="0.5"/>
    <x v="0"/>
    <x v="0"/>
    <n v="0"/>
    <n v="30"/>
    <n v="15"/>
    <n v="15"/>
    <n v="60"/>
  </r>
  <r>
    <x v="2613"/>
    <s v="Orion Healthcare"/>
    <s v="Education"/>
    <s v="South"/>
    <s v="Standard"/>
    <s v="Outbound"/>
    <n v="16"/>
    <n v="6"/>
    <n v="51.8"/>
    <n v="3"/>
    <n v="41"/>
    <n v="2197.7199999999998"/>
    <d v="2025-11-26T00:00:00"/>
    <n v="0.58499999999999996"/>
    <x v="0"/>
    <x v="0"/>
    <n v="30"/>
    <n v="15"/>
    <n v="15"/>
    <n v="0"/>
    <n v="60"/>
  </r>
  <r>
    <x v="2614"/>
    <s v="Vertex Manufacturing"/>
    <s v="Healthcare"/>
    <s v="South"/>
    <s v="Enterprise"/>
    <s v="Partner"/>
    <n v="12"/>
    <n v="24"/>
    <n v="66"/>
    <n v="7"/>
    <n v="17"/>
    <n v="8393.2999999999993"/>
    <d v="2024-12-07T00:00:00"/>
    <n v="0.124"/>
    <x v="1"/>
    <x v="0"/>
    <n v="15"/>
    <n v="0"/>
    <n v="0"/>
    <n v="15"/>
    <n v="30"/>
  </r>
  <r>
    <x v="2615"/>
    <s v="Blue Logistics"/>
    <s v="IT Services"/>
    <s v="South"/>
    <s v="Premium"/>
    <s v="Outbound"/>
    <n v="26"/>
    <n v="12"/>
    <n v="51.1"/>
    <n v="6"/>
    <n v="27"/>
    <n v="4865.74"/>
    <d v="2024-04-05T00:00:00"/>
    <n v="0.55000000000000004"/>
    <x v="0"/>
    <x v="1"/>
    <n v="15"/>
    <n v="15"/>
    <n v="15"/>
    <n v="15"/>
    <n v="60"/>
  </r>
  <r>
    <x v="2616"/>
    <s v="Quantum Services"/>
    <s v="Healthcare"/>
    <s v="South"/>
    <s v="Basic"/>
    <s v="Inbound"/>
    <n v="5"/>
    <n v="12"/>
    <n v="32"/>
    <n v="5"/>
    <n v="49"/>
    <n v="1209.42"/>
    <d v="2024-11-06T00:00:00"/>
    <n v="0.85799999999999998"/>
    <x v="0"/>
    <x v="1"/>
    <n v="30"/>
    <n v="30"/>
    <n v="15"/>
    <n v="0"/>
    <n v="75"/>
  </r>
  <r>
    <x v="2617"/>
    <s v="Orion Healthcare"/>
    <s v="Manufacturing"/>
    <s v="West"/>
    <s v="Basic"/>
    <s v="Inbound"/>
    <n v="29"/>
    <n v="3"/>
    <n v="25.1"/>
    <n v="14"/>
    <n v="33"/>
    <n v="1366.49"/>
    <d v="2025-11-22T00:00:00"/>
    <n v="0.94799999999999995"/>
    <x v="0"/>
    <x v="1"/>
    <n v="30"/>
    <n v="30"/>
    <n v="25"/>
    <n v="30"/>
    <n v="115"/>
  </r>
  <r>
    <x v="2618"/>
    <s v="Nova Technologies"/>
    <s v="Telecom"/>
    <s v="Central"/>
    <s v="Basic"/>
    <s v="Marketplace"/>
    <n v="5"/>
    <n v="6"/>
    <n v="51"/>
    <n v="10"/>
    <n v="76"/>
    <n v="1601.23"/>
    <d v="2025-04-12T00:00:00"/>
    <n v="0.90600000000000003"/>
    <x v="0"/>
    <x v="1"/>
    <n v="30"/>
    <n v="15"/>
    <n v="15"/>
    <n v="15"/>
    <n v="75"/>
  </r>
  <r>
    <x v="2619"/>
    <s v="Pioneer Services"/>
    <s v="Healthcare"/>
    <s v="South"/>
    <s v="Premium"/>
    <s v="Referral"/>
    <n v="24"/>
    <n v="12"/>
    <n v="70.2"/>
    <n v="7"/>
    <n v="25"/>
    <n v="4007.04"/>
    <d v="2025-06-09T00:00:00"/>
    <n v="0.20599999999999999"/>
    <x v="2"/>
    <x v="1"/>
    <n v="15"/>
    <n v="0"/>
    <n v="15"/>
    <n v="15"/>
    <n v="45"/>
  </r>
  <r>
    <x v="2620"/>
    <s v="Vertex Networks"/>
    <s v="Education"/>
    <s v="Central"/>
    <s v="Premium"/>
    <s v="Referral"/>
    <n v="26"/>
    <n v="12"/>
    <n v="46.2"/>
    <n v="7"/>
    <n v="6"/>
    <n v="3184.28"/>
    <d v="2024-08-30T00:00:00"/>
    <n v="0.19800000000000001"/>
    <x v="2"/>
    <x v="0"/>
    <n v="0"/>
    <n v="15"/>
    <n v="15"/>
    <n v="15"/>
    <n v="45"/>
  </r>
  <r>
    <x v="2621"/>
    <s v="Blue Manufacturing"/>
    <s v="Energy"/>
    <s v="East"/>
    <s v="Enterprise"/>
    <s v="Inbound"/>
    <n v="36"/>
    <n v="48"/>
    <n v="62.3"/>
    <n v="2"/>
    <n v="10"/>
    <n v="7049.49"/>
    <d v="2024-03-12T00:00:00"/>
    <n v="1.2E-2"/>
    <x v="1"/>
    <x v="0"/>
    <n v="0"/>
    <n v="0"/>
    <n v="0"/>
    <n v="0"/>
    <n v="0"/>
  </r>
  <r>
    <x v="2622"/>
    <s v="Pioneer Manufacturing"/>
    <s v="Retail"/>
    <s v="North"/>
    <s v="Enterprise"/>
    <s v="Marketplace"/>
    <n v="28"/>
    <n v="24"/>
    <n v="67.400000000000006"/>
    <n v="5"/>
    <n v="15"/>
    <n v="6566.12"/>
    <d v="2025-12-27T00:00:00"/>
    <n v="7.0999999999999994E-2"/>
    <x v="1"/>
    <x v="0"/>
    <n v="0"/>
    <n v="0"/>
    <n v="0"/>
    <n v="0"/>
    <n v="0"/>
  </r>
  <r>
    <x v="2623"/>
    <s v="Green Systems"/>
    <s v="Energy"/>
    <s v="West"/>
    <s v="Basic"/>
    <s v="Marketplace"/>
    <n v="28"/>
    <n v="3"/>
    <n v="33.1"/>
    <n v="7"/>
    <n v="7"/>
    <n v="1031.6500000000001"/>
    <d v="2024-04-21T00:00:00"/>
    <n v="0.495"/>
    <x v="0"/>
    <x v="0"/>
    <n v="0"/>
    <n v="30"/>
    <n v="25"/>
    <n v="15"/>
    <n v="70"/>
  </r>
  <r>
    <x v="2624"/>
    <s v="Quantum Healthcare"/>
    <s v="Healthcare"/>
    <s v="East"/>
    <s v="Standard"/>
    <s v="Inbound"/>
    <n v="10"/>
    <n v="6"/>
    <n v="64.099999999999994"/>
    <n v="3"/>
    <n v="22"/>
    <n v="2525.9499999999998"/>
    <d v="2026-02-25T00:00:00"/>
    <n v="0.39"/>
    <x v="0"/>
    <x v="0"/>
    <n v="15"/>
    <n v="0"/>
    <n v="15"/>
    <n v="0"/>
    <n v="30"/>
  </r>
  <r>
    <x v="2625"/>
    <s v="Apex Industries"/>
    <s v="Construction"/>
    <s v="East"/>
    <s v="Standard"/>
    <s v="Inbound"/>
    <n v="12"/>
    <n v="12"/>
    <n v="55.3"/>
    <n v="7"/>
    <n v="14"/>
    <n v="1995.54"/>
    <d v="2025-11-22T00:00:00"/>
    <n v="0.41599999999999998"/>
    <x v="0"/>
    <x v="1"/>
    <n v="0"/>
    <n v="0"/>
    <n v="15"/>
    <n v="15"/>
    <n v="30"/>
  </r>
  <r>
    <x v="2626"/>
    <s v="Pioneer Systems"/>
    <s v="IT Services"/>
    <s v="Central"/>
    <s v="Standard"/>
    <s v="Inbound"/>
    <n v="27"/>
    <n v="12"/>
    <n v="56.6"/>
    <n v="8"/>
    <n v="13"/>
    <n v="2610.62"/>
    <d v="2024-05-21T00:00:00"/>
    <n v="0.371"/>
    <x v="0"/>
    <x v="1"/>
    <n v="0"/>
    <n v="0"/>
    <n v="15"/>
    <n v="15"/>
    <n v="30"/>
  </r>
  <r>
    <x v="2627"/>
    <s v="Quantum Networks"/>
    <s v="Logistics"/>
    <s v="South"/>
    <s v="Enterprise"/>
    <s v="Inbound"/>
    <n v="10"/>
    <n v="24"/>
    <n v="71.900000000000006"/>
    <n v="6"/>
    <n v="41"/>
    <n v="8953.81"/>
    <d v="2026-02-25T00:00:00"/>
    <n v="0.21199999999999999"/>
    <x v="2"/>
    <x v="0"/>
    <n v="30"/>
    <n v="0"/>
    <n v="0"/>
    <n v="15"/>
    <n v="45"/>
  </r>
  <r>
    <x v="2628"/>
    <s v="Sky Systems"/>
    <s v="Retail"/>
    <s v="Central"/>
    <s v="Premium"/>
    <s v="Inbound"/>
    <n v="39"/>
    <n v="24"/>
    <n v="40.700000000000003"/>
    <n v="2"/>
    <n v="26"/>
    <n v="4167.07"/>
    <d v="2025-10-08T00:00:00"/>
    <n v="0.14599999999999999"/>
    <x v="1"/>
    <x v="0"/>
    <n v="15"/>
    <n v="15"/>
    <n v="0"/>
    <n v="0"/>
    <n v="30"/>
  </r>
  <r>
    <x v="2629"/>
    <s v="Nova Networks"/>
    <s v="Healthcare"/>
    <s v="West"/>
    <s v="Premium"/>
    <s v="Event"/>
    <n v="48"/>
    <n v="12"/>
    <n v="79.5"/>
    <n v="3"/>
    <n v="15"/>
    <n v="6098.06"/>
    <d v="2025-11-07T00:00:00"/>
    <n v="7.2999999999999995E-2"/>
    <x v="1"/>
    <x v="0"/>
    <n v="0"/>
    <n v="0"/>
    <n v="15"/>
    <n v="0"/>
    <n v="15"/>
  </r>
  <r>
    <x v="2630"/>
    <s v="Blue Labs"/>
    <s v="Logistics"/>
    <s v="East"/>
    <s v="Standard"/>
    <s v="Partner"/>
    <n v="25"/>
    <n v="24"/>
    <n v="47.6"/>
    <n v="4"/>
    <n v="24"/>
    <n v="2305.7600000000002"/>
    <d v="2025-10-10T00:00:00"/>
    <n v="0.19400000000000001"/>
    <x v="2"/>
    <x v="0"/>
    <n v="15"/>
    <n v="15"/>
    <n v="0"/>
    <n v="0"/>
    <n v="30"/>
  </r>
  <r>
    <x v="2631"/>
    <s v="Blue Enterprises"/>
    <s v="Logistics"/>
    <s v="East"/>
    <s v="Basic"/>
    <s v="Inbound"/>
    <n v="11"/>
    <n v="12"/>
    <n v="56.7"/>
    <n v="11"/>
    <n v="8"/>
    <n v="1107.3499999999999"/>
    <d v="2026-01-05T00:00:00"/>
    <n v="0.35499999999999998"/>
    <x v="0"/>
    <x v="0"/>
    <n v="0"/>
    <n v="0"/>
    <n v="15"/>
    <n v="30"/>
    <n v="45"/>
  </r>
  <r>
    <x v="2632"/>
    <s v="Apex Logistics"/>
    <s v="IT Services"/>
    <s v="South"/>
    <s v="Basic"/>
    <s v="Inbound"/>
    <n v="29"/>
    <n v="12"/>
    <n v="43.4"/>
    <n v="4"/>
    <n v="63"/>
    <n v="1345.82"/>
    <d v="2025-09-01T00:00:00"/>
    <n v="0.747"/>
    <x v="0"/>
    <x v="1"/>
    <n v="30"/>
    <n v="15"/>
    <n v="15"/>
    <n v="0"/>
    <n v="60"/>
  </r>
  <r>
    <x v="2633"/>
    <s v="Vertex Logistics"/>
    <s v="Manufacturing"/>
    <s v="Central"/>
    <s v="Standard"/>
    <s v="Inbound"/>
    <n v="8"/>
    <n v="24"/>
    <n v="75.3"/>
    <n v="5"/>
    <n v="24"/>
    <n v="2736.41"/>
    <d v="2025-03-17T00:00:00"/>
    <n v="0.127"/>
    <x v="1"/>
    <x v="0"/>
    <n v="15"/>
    <n v="0"/>
    <n v="0"/>
    <n v="0"/>
    <n v="15"/>
  </r>
  <r>
    <x v="2634"/>
    <s v="Pioneer Technologies"/>
    <s v="Logistics"/>
    <s v="West"/>
    <s v="Premium"/>
    <s v="Inbound"/>
    <n v="28"/>
    <n v="12"/>
    <n v="72.3"/>
    <n v="5"/>
    <n v="8"/>
    <n v="6847.44"/>
    <d v="2024-02-27T00:00:00"/>
    <n v="0.10299999999999999"/>
    <x v="1"/>
    <x v="1"/>
    <n v="0"/>
    <n v="0"/>
    <n v="15"/>
    <n v="0"/>
    <n v="15"/>
  </r>
  <r>
    <x v="2635"/>
    <s v="Green Labs"/>
    <s v="Logistics"/>
    <s v="North"/>
    <s v="Basic"/>
    <s v="Inbound"/>
    <n v="24"/>
    <n v="6"/>
    <n v="20.8"/>
    <n v="12"/>
    <n v="22"/>
    <n v="1297.6199999999999"/>
    <d v="2024-09-17T00:00:00"/>
    <n v="0.85399999999999998"/>
    <x v="0"/>
    <x v="1"/>
    <n v="15"/>
    <n v="30"/>
    <n v="15"/>
    <n v="30"/>
    <n v="90"/>
  </r>
  <r>
    <x v="2636"/>
    <s v="Nova Networks"/>
    <s v="Construction"/>
    <s v="South"/>
    <s v="Premium"/>
    <s v="Referral"/>
    <n v="19"/>
    <n v="24"/>
    <n v="51.6"/>
    <n v="9"/>
    <n v="36"/>
    <n v="3838.46"/>
    <d v="2025-05-10T00:00:00"/>
    <n v="0.54400000000000004"/>
    <x v="0"/>
    <x v="1"/>
    <n v="30"/>
    <n v="15"/>
    <n v="0"/>
    <n v="15"/>
    <n v="60"/>
  </r>
  <r>
    <x v="2637"/>
    <s v="Sky Healthcare"/>
    <s v="Education"/>
    <s v="East"/>
    <s v="Premium"/>
    <s v="Referral"/>
    <n v="14"/>
    <n v="12"/>
    <n v="58"/>
    <n v="11"/>
    <n v="25"/>
    <n v="4640.92"/>
    <d v="2024-10-11T00:00:00"/>
    <n v="0.52800000000000002"/>
    <x v="0"/>
    <x v="1"/>
    <n v="15"/>
    <n v="0"/>
    <n v="15"/>
    <n v="30"/>
    <n v="60"/>
  </r>
  <r>
    <x v="2638"/>
    <s v="Sky Solutions"/>
    <s v="Construction"/>
    <s v="North"/>
    <s v="Standard"/>
    <s v="Inbound"/>
    <n v="13"/>
    <n v="12"/>
    <n v="36.5"/>
    <n v="5"/>
    <n v="20"/>
    <n v="1921.42"/>
    <d v="2024-12-22T00:00:00"/>
    <n v="0.60399999999999998"/>
    <x v="0"/>
    <x v="1"/>
    <n v="15"/>
    <n v="30"/>
    <n v="15"/>
    <n v="0"/>
    <n v="60"/>
  </r>
  <r>
    <x v="2639"/>
    <s v="Sky Networks"/>
    <s v="Logistics"/>
    <s v="North"/>
    <s v="Premium"/>
    <s v="Event"/>
    <n v="34"/>
    <n v="12"/>
    <n v="60.5"/>
    <n v="9"/>
    <n v="24"/>
    <n v="4019.77"/>
    <d v="2024-05-15T00:00:00"/>
    <n v="0.39100000000000001"/>
    <x v="0"/>
    <x v="1"/>
    <n v="15"/>
    <n v="0"/>
    <n v="15"/>
    <n v="15"/>
    <n v="45"/>
  </r>
  <r>
    <x v="2640"/>
    <s v="Blue Solutions"/>
    <s v="Manufacturing"/>
    <s v="South"/>
    <s v="Standard"/>
    <s v="Outbound"/>
    <n v="25"/>
    <n v="12"/>
    <n v="34.6"/>
    <n v="4"/>
    <n v="13"/>
    <n v="2590.5100000000002"/>
    <d v="2026-02-11T00:00:00"/>
    <n v="0.45800000000000002"/>
    <x v="0"/>
    <x v="0"/>
    <n v="0"/>
    <n v="30"/>
    <n v="15"/>
    <n v="0"/>
    <n v="45"/>
  </r>
  <r>
    <x v="2641"/>
    <s v="Sky Services"/>
    <s v="IT Services"/>
    <s v="South"/>
    <s v="Premium"/>
    <s v="Inbound"/>
    <n v="4"/>
    <n v="24"/>
    <n v="68.099999999999994"/>
    <n v="3"/>
    <n v="26"/>
    <n v="3669.92"/>
    <d v="2024-05-20T00:00:00"/>
    <n v="0.14899999999999999"/>
    <x v="1"/>
    <x v="0"/>
    <n v="15"/>
    <n v="0"/>
    <n v="0"/>
    <n v="0"/>
    <n v="15"/>
  </r>
  <r>
    <x v="2642"/>
    <s v="Pioneer Industries"/>
    <s v="Education"/>
    <s v="South"/>
    <s v="Premium"/>
    <s v="Outbound"/>
    <n v="23"/>
    <n v="12"/>
    <n v="62.8"/>
    <n v="5"/>
    <n v="5"/>
    <n v="2543.0500000000002"/>
    <d v="2024-04-19T00:00:00"/>
    <n v="0.14199999999999999"/>
    <x v="1"/>
    <x v="0"/>
    <n v="0"/>
    <n v="0"/>
    <n v="15"/>
    <n v="0"/>
    <n v="15"/>
  </r>
  <r>
    <x v="2643"/>
    <s v="Nova Technologies"/>
    <s v="Logistics"/>
    <s v="South"/>
    <s v="Enterprise"/>
    <s v="Referral"/>
    <n v="11"/>
    <n v="12"/>
    <n v="63"/>
    <n v="10"/>
    <n v="12"/>
    <n v="9722.6299999999992"/>
    <d v="2025-04-28T00:00:00"/>
    <n v="0.27400000000000002"/>
    <x v="2"/>
    <x v="0"/>
    <n v="0"/>
    <n v="0"/>
    <n v="15"/>
    <n v="15"/>
    <n v="30"/>
  </r>
  <r>
    <x v="2644"/>
    <s v="Green Industries"/>
    <s v="IT Services"/>
    <s v="North"/>
    <s v="Standard"/>
    <s v="Marketplace"/>
    <n v="9"/>
    <n v="12"/>
    <n v="79.3"/>
    <n v="6"/>
    <n v="22"/>
    <n v="2066.89"/>
    <d v="2025-05-25T00:00:00"/>
    <n v="0.23100000000000001"/>
    <x v="2"/>
    <x v="0"/>
    <n v="15"/>
    <n v="0"/>
    <n v="15"/>
    <n v="15"/>
    <n v="45"/>
  </r>
  <r>
    <x v="2645"/>
    <s v="Quantum Logistics"/>
    <s v="Healthcare"/>
    <s v="West"/>
    <s v="Standard"/>
    <s v="Event"/>
    <n v="31"/>
    <n v="6"/>
    <n v="52.8"/>
    <n v="1"/>
    <n v="26"/>
    <n v="3261.91"/>
    <d v="2025-03-15T00:00:00"/>
    <n v="0.23"/>
    <x v="2"/>
    <x v="0"/>
    <n v="15"/>
    <n v="15"/>
    <n v="15"/>
    <n v="0"/>
    <n v="45"/>
  </r>
  <r>
    <x v="2646"/>
    <s v="Apex Solutions"/>
    <s v="Construction"/>
    <s v="East"/>
    <s v="Basic"/>
    <s v="Referral"/>
    <n v="34"/>
    <n v="12"/>
    <n v="22.2"/>
    <n v="3"/>
    <n v="8"/>
    <n v="984.79"/>
    <d v="2024-11-10T00:00:00"/>
    <n v="0.441"/>
    <x v="0"/>
    <x v="1"/>
    <n v="0"/>
    <n v="30"/>
    <n v="15"/>
    <n v="0"/>
    <n v="45"/>
  </r>
  <r>
    <x v="2647"/>
    <s v="Crest Healthcare"/>
    <s v="Finance"/>
    <s v="North"/>
    <s v="Basic"/>
    <s v="Partner"/>
    <n v="38"/>
    <n v="6"/>
    <n v="19.399999999999999"/>
    <n v="6"/>
    <n v="21"/>
    <n v="1344.38"/>
    <d v="2026-01-01T00:00:00"/>
    <n v="0.86899999999999999"/>
    <x v="0"/>
    <x v="1"/>
    <n v="15"/>
    <n v="30"/>
    <n v="15"/>
    <n v="15"/>
    <n v="75"/>
  </r>
  <r>
    <x v="2648"/>
    <s v="Pioneer Enterprises"/>
    <s v="Retail"/>
    <s v="South"/>
    <s v="Premium"/>
    <s v="Outbound"/>
    <n v="29"/>
    <n v="24"/>
    <n v="62.7"/>
    <n v="5"/>
    <n v="17"/>
    <n v="2484.9699999999998"/>
    <d v="2024-11-03T00:00:00"/>
    <n v="0.10100000000000001"/>
    <x v="1"/>
    <x v="0"/>
    <n v="15"/>
    <n v="0"/>
    <n v="0"/>
    <n v="0"/>
    <n v="15"/>
  </r>
  <r>
    <x v="2649"/>
    <s v="Quantum Logistics"/>
    <s v="Retail"/>
    <s v="East"/>
    <s v="Enterprise"/>
    <s v="Marketplace"/>
    <n v="30"/>
    <n v="24"/>
    <n v="68.900000000000006"/>
    <n v="5"/>
    <n v="1"/>
    <n v="8699.36"/>
    <d v="2024-10-10T00:00:00"/>
    <n v="0.127"/>
    <x v="1"/>
    <x v="0"/>
    <n v="0"/>
    <n v="0"/>
    <n v="0"/>
    <n v="0"/>
    <n v="0"/>
  </r>
  <r>
    <x v="2650"/>
    <s v="Vertex Manufacturing"/>
    <s v="Manufacturing"/>
    <s v="North"/>
    <s v="Standard"/>
    <s v="Outbound"/>
    <n v="17"/>
    <n v="6"/>
    <n v="60.4"/>
    <n v="6"/>
    <n v="21"/>
    <n v="2757.68"/>
    <d v="2026-01-16T00:00:00"/>
    <n v="0.46100000000000002"/>
    <x v="0"/>
    <x v="0"/>
    <n v="15"/>
    <n v="0"/>
    <n v="15"/>
    <n v="15"/>
    <n v="45"/>
  </r>
  <r>
    <x v="2651"/>
    <s v="Pioneer Networks"/>
    <s v="Healthcare"/>
    <s v="North"/>
    <s v="Basic"/>
    <s v="Outbound"/>
    <n v="27"/>
    <n v="6"/>
    <n v="35.299999999999997"/>
    <n v="4"/>
    <n v="10"/>
    <n v="1458.23"/>
    <d v="2025-12-03T00:00:00"/>
    <n v="0.57999999999999996"/>
    <x v="0"/>
    <x v="1"/>
    <n v="0"/>
    <n v="30"/>
    <n v="15"/>
    <n v="0"/>
    <n v="45"/>
  </r>
  <r>
    <x v="2652"/>
    <s v="Blue Holdings"/>
    <s v="Healthcare"/>
    <s v="North"/>
    <s v="Standard"/>
    <s v="Inbound"/>
    <n v="49"/>
    <n v="12"/>
    <n v="37.700000000000003"/>
    <n v="4"/>
    <n v="12"/>
    <n v="3074.69"/>
    <d v="2025-02-09T00:00:00"/>
    <n v="0.23300000000000001"/>
    <x v="2"/>
    <x v="0"/>
    <n v="0"/>
    <n v="30"/>
    <n v="15"/>
    <n v="0"/>
    <n v="45"/>
  </r>
  <r>
    <x v="2653"/>
    <s v="Apex Labs"/>
    <s v="IT Services"/>
    <s v="West"/>
    <s v="Standard"/>
    <s v="Event"/>
    <n v="20"/>
    <n v="24"/>
    <n v="76"/>
    <n v="11"/>
    <n v="18"/>
    <n v="1648.49"/>
    <d v="2024-09-04T00:00:00"/>
    <n v="0.13900000000000001"/>
    <x v="1"/>
    <x v="0"/>
    <n v="15"/>
    <n v="0"/>
    <n v="0"/>
    <n v="30"/>
    <n v="45"/>
  </r>
  <r>
    <x v="2654"/>
    <s v="Sky Holdings"/>
    <s v="Education"/>
    <s v="West"/>
    <s v="Standard"/>
    <s v="Referral"/>
    <n v="9"/>
    <n v="12"/>
    <n v="53.2"/>
    <n v="4"/>
    <n v="12"/>
    <n v="1489.51"/>
    <d v="2024-05-31T00:00:00"/>
    <n v="0.184"/>
    <x v="2"/>
    <x v="0"/>
    <n v="0"/>
    <n v="15"/>
    <n v="15"/>
    <n v="0"/>
    <n v="30"/>
  </r>
  <r>
    <x v="2655"/>
    <s v="Quantum Healthcare"/>
    <s v="Retail"/>
    <s v="West"/>
    <s v="Standard"/>
    <s v="Partner"/>
    <n v="26"/>
    <n v="6"/>
    <n v="47"/>
    <n v="6"/>
    <n v="5"/>
    <n v="1662.46"/>
    <d v="2025-10-02T00:00:00"/>
    <n v="0.36699999999999999"/>
    <x v="0"/>
    <x v="0"/>
    <n v="0"/>
    <n v="15"/>
    <n v="15"/>
    <n v="15"/>
    <n v="45"/>
  </r>
  <r>
    <x v="2656"/>
    <s v="Crest Networks"/>
    <s v="Telecom"/>
    <s v="West"/>
    <s v="Premium"/>
    <s v="Referral"/>
    <n v="30"/>
    <n v="12"/>
    <n v="69"/>
    <n v="9"/>
    <n v="8"/>
    <n v="4178.37"/>
    <d v="2025-08-10T00:00:00"/>
    <n v="0.12"/>
    <x v="1"/>
    <x v="0"/>
    <n v="0"/>
    <n v="0"/>
    <n v="15"/>
    <n v="15"/>
    <n v="30"/>
  </r>
  <r>
    <x v="2657"/>
    <s v="Orion Manufacturing"/>
    <s v="Telecom"/>
    <s v="West"/>
    <s v="Basic"/>
    <s v="Marketplace"/>
    <n v="28"/>
    <n v="6"/>
    <n v="45.7"/>
    <n v="7"/>
    <n v="24"/>
    <n v="1075.24"/>
    <d v="2024-05-14T00:00:00"/>
    <n v="0.56999999999999995"/>
    <x v="0"/>
    <x v="1"/>
    <n v="15"/>
    <n v="15"/>
    <n v="15"/>
    <n v="15"/>
    <n v="60"/>
  </r>
  <r>
    <x v="2658"/>
    <s v="Blue Services"/>
    <s v="Manufacturing"/>
    <s v="South"/>
    <s v="Standard"/>
    <s v="Referral"/>
    <n v="14"/>
    <n v="6"/>
    <n v="33.9"/>
    <n v="3"/>
    <n v="8"/>
    <n v="2652.78"/>
    <d v="2025-08-20T00:00:00"/>
    <n v="0.45"/>
    <x v="0"/>
    <x v="1"/>
    <n v="0"/>
    <n v="30"/>
    <n v="15"/>
    <n v="0"/>
    <n v="45"/>
  </r>
  <r>
    <x v="2659"/>
    <s v="Sky Solutions"/>
    <s v="Logistics"/>
    <s v="East"/>
    <s v="Premium"/>
    <s v="Marketplace"/>
    <n v="37"/>
    <n v="24"/>
    <n v="66.900000000000006"/>
    <n v="3"/>
    <n v="18"/>
    <n v="3971.79"/>
    <d v="2025-12-13T00:00:00"/>
    <n v="4.7E-2"/>
    <x v="1"/>
    <x v="0"/>
    <n v="15"/>
    <n v="0"/>
    <n v="0"/>
    <n v="0"/>
    <n v="15"/>
  </r>
  <r>
    <x v="2660"/>
    <s v="Nova Manufacturing"/>
    <s v="Retail"/>
    <s v="North"/>
    <s v="Standard"/>
    <s v="Inbound"/>
    <n v="25"/>
    <n v="24"/>
    <n v="44.6"/>
    <n v="5"/>
    <n v="18"/>
    <n v="2467.1"/>
    <d v="2024-04-07T00:00:00"/>
    <n v="0.113"/>
    <x v="1"/>
    <x v="1"/>
    <n v="15"/>
    <n v="15"/>
    <n v="0"/>
    <n v="0"/>
    <n v="30"/>
  </r>
  <r>
    <x v="2661"/>
    <s v="Vertex Industries"/>
    <s v="Energy"/>
    <s v="East"/>
    <s v="Premium"/>
    <s v="Inbound"/>
    <n v="29"/>
    <n v="24"/>
    <n v="67.099999999999994"/>
    <n v="6"/>
    <n v="12"/>
    <n v="4852.66"/>
    <d v="2024-12-22T00:00:00"/>
    <n v="8.1000000000000003E-2"/>
    <x v="1"/>
    <x v="0"/>
    <n v="0"/>
    <n v="0"/>
    <n v="0"/>
    <n v="15"/>
    <n v="15"/>
  </r>
  <r>
    <x v="2662"/>
    <s v="Blue Holdings"/>
    <s v="Manufacturing"/>
    <s v="West"/>
    <s v="Premium"/>
    <s v="Marketplace"/>
    <n v="7"/>
    <n v="24"/>
    <n v="54.1"/>
    <n v="11"/>
    <n v="20"/>
    <n v="2467.44"/>
    <d v="2024-12-21T00:00:00"/>
    <n v="0.32400000000000001"/>
    <x v="2"/>
    <x v="0"/>
    <n v="15"/>
    <n v="15"/>
    <n v="0"/>
    <n v="30"/>
    <n v="60"/>
  </r>
  <r>
    <x v="2663"/>
    <s v="Pioneer Enterprises"/>
    <s v="Logistics"/>
    <s v="East"/>
    <s v="Premium"/>
    <s v="Marketplace"/>
    <n v="44"/>
    <n v="24"/>
    <n v="57.7"/>
    <n v="9"/>
    <n v="27"/>
    <n v="4947.21"/>
    <d v="2025-10-10T00:00:00"/>
    <n v="0.12"/>
    <x v="1"/>
    <x v="0"/>
    <n v="15"/>
    <n v="0"/>
    <n v="0"/>
    <n v="15"/>
    <n v="30"/>
  </r>
  <r>
    <x v="2664"/>
    <s v="Quantum Logistics"/>
    <s v="Finance"/>
    <s v="South"/>
    <s v="Standard"/>
    <s v="Inbound"/>
    <n v="37"/>
    <n v="24"/>
    <n v="74"/>
    <n v="4"/>
    <n v="14"/>
    <n v="2425.17"/>
    <d v="2024-05-23T00:00:00"/>
    <n v="4.8000000000000001E-2"/>
    <x v="1"/>
    <x v="0"/>
    <n v="0"/>
    <n v="0"/>
    <n v="0"/>
    <n v="0"/>
    <n v="0"/>
  </r>
  <r>
    <x v="2665"/>
    <s v="Blue Services"/>
    <s v="Manufacturing"/>
    <s v="South"/>
    <s v="Standard"/>
    <s v="Referral"/>
    <n v="15"/>
    <n v="6"/>
    <n v="65.8"/>
    <n v="4"/>
    <n v="12"/>
    <n v="3069.98"/>
    <d v="2024-06-16T00:00:00"/>
    <n v="0.22500000000000001"/>
    <x v="2"/>
    <x v="0"/>
    <n v="0"/>
    <n v="0"/>
    <n v="15"/>
    <n v="0"/>
    <n v="15"/>
  </r>
  <r>
    <x v="2666"/>
    <s v="Nova Industries"/>
    <s v="IT Services"/>
    <s v="East"/>
    <s v="Enterprise"/>
    <s v="Inbound"/>
    <n v="29"/>
    <n v="36"/>
    <n v="38.5"/>
    <n v="4"/>
    <n v="9"/>
    <n v="6024.04"/>
    <d v="2024-12-02T00:00:00"/>
    <n v="9.9000000000000005E-2"/>
    <x v="1"/>
    <x v="0"/>
    <n v="0"/>
    <n v="30"/>
    <n v="0"/>
    <n v="0"/>
    <n v="30"/>
  </r>
  <r>
    <x v="2667"/>
    <s v="Omni Networks"/>
    <s v="Logistics"/>
    <s v="West"/>
    <s v="Premium"/>
    <s v="Inbound"/>
    <n v="9"/>
    <n v="36"/>
    <n v="78.900000000000006"/>
    <n v="4"/>
    <n v="13"/>
    <n v="4469.88"/>
    <d v="2025-11-09T00:00:00"/>
    <n v="2.5999999999999999E-2"/>
    <x v="1"/>
    <x v="0"/>
    <n v="0"/>
    <n v="0"/>
    <n v="0"/>
    <n v="0"/>
    <n v="0"/>
  </r>
  <r>
    <x v="2668"/>
    <s v="Omni Services"/>
    <s v="Education"/>
    <s v="Central"/>
    <s v="Standard"/>
    <s v="Inbound"/>
    <n v="41"/>
    <n v="6"/>
    <n v="47.1"/>
    <n v="5"/>
    <n v="24"/>
    <n v="2112.83"/>
    <d v="2026-02-16T00:00:00"/>
    <n v="0.47599999999999998"/>
    <x v="0"/>
    <x v="0"/>
    <n v="15"/>
    <n v="15"/>
    <n v="15"/>
    <n v="0"/>
    <n v="45"/>
  </r>
  <r>
    <x v="2669"/>
    <s v="Orion Services"/>
    <s v="Healthcare"/>
    <s v="South"/>
    <s v="Basic"/>
    <s v="Inbound"/>
    <n v="3"/>
    <n v="6"/>
    <n v="28.5"/>
    <n v="6"/>
    <n v="69"/>
    <n v="1877.54"/>
    <d v="2025-03-31T00:00:00"/>
    <n v="0.96899999999999997"/>
    <x v="0"/>
    <x v="1"/>
    <n v="30"/>
    <n v="30"/>
    <n v="15"/>
    <n v="15"/>
    <n v="90"/>
  </r>
  <r>
    <x v="2670"/>
    <s v="Green Solutions"/>
    <s v="Logistics"/>
    <s v="West"/>
    <s v="Basic"/>
    <s v="Referral"/>
    <n v="16"/>
    <n v="12"/>
    <n v="25.9"/>
    <n v="10"/>
    <n v="9"/>
    <n v="1224.3800000000001"/>
    <d v="2024-06-21T00:00:00"/>
    <n v="0.66900000000000004"/>
    <x v="0"/>
    <x v="1"/>
    <n v="0"/>
    <n v="30"/>
    <n v="15"/>
    <n v="15"/>
    <n v="60"/>
  </r>
  <r>
    <x v="2671"/>
    <s v="Prime Healthcare"/>
    <s v="Healthcare"/>
    <s v="East"/>
    <s v="Basic"/>
    <s v="Partner"/>
    <n v="12"/>
    <n v="12"/>
    <n v="25.6"/>
    <n v="7"/>
    <n v="7"/>
    <n v="1587.75"/>
    <d v="2025-12-17T00:00:00"/>
    <n v="0.58099999999999996"/>
    <x v="0"/>
    <x v="0"/>
    <n v="0"/>
    <n v="30"/>
    <n v="15"/>
    <n v="15"/>
    <n v="60"/>
  </r>
  <r>
    <x v="2672"/>
    <s v="Vertex Labs"/>
    <s v="Logistics"/>
    <s v="Central"/>
    <s v="Premium"/>
    <s v="Partner"/>
    <n v="22"/>
    <n v="12"/>
    <n v="56.8"/>
    <n v="8"/>
    <n v="5"/>
    <n v="2712.24"/>
    <d v="2024-06-24T00:00:00"/>
    <n v="0.16700000000000001"/>
    <x v="1"/>
    <x v="0"/>
    <n v="0"/>
    <n v="0"/>
    <n v="15"/>
    <n v="15"/>
    <n v="30"/>
  </r>
  <r>
    <x v="2673"/>
    <s v="Nova Technologies"/>
    <s v="Manufacturing"/>
    <s v="East"/>
    <s v="Basic"/>
    <s v="Referral"/>
    <n v="11"/>
    <n v="6"/>
    <n v="22.5"/>
    <n v="11"/>
    <n v="19"/>
    <n v="1222.01"/>
    <d v="2024-11-21T00:00:00"/>
    <n v="0.90300000000000002"/>
    <x v="0"/>
    <x v="1"/>
    <n v="15"/>
    <n v="30"/>
    <n v="15"/>
    <n v="30"/>
    <n v="90"/>
  </r>
  <r>
    <x v="2674"/>
    <s v="Vertex Networks"/>
    <s v="Energy"/>
    <s v="East"/>
    <s v="Standard"/>
    <s v="Inbound"/>
    <n v="11"/>
    <n v="12"/>
    <n v="32.700000000000003"/>
    <n v="10"/>
    <n v="15"/>
    <n v="2071.1"/>
    <d v="2025-08-20T00:00:00"/>
    <n v="0.65500000000000003"/>
    <x v="0"/>
    <x v="1"/>
    <n v="0"/>
    <n v="30"/>
    <n v="15"/>
    <n v="15"/>
    <n v="60"/>
  </r>
  <r>
    <x v="2675"/>
    <s v="Vertex Services"/>
    <s v="Manufacturing"/>
    <s v="East"/>
    <s v="Premium"/>
    <s v="Inbound"/>
    <n v="23"/>
    <n v="24"/>
    <n v="50.5"/>
    <n v="4"/>
    <n v="11"/>
    <n v="3729.24"/>
    <d v="2024-04-10T00:00:00"/>
    <n v="0.121"/>
    <x v="1"/>
    <x v="1"/>
    <n v="0"/>
    <n v="15"/>
    <n v="0"/>
    <n v="0"/>
    <n v="15"/>
  </r>
  <r>
    <x v="2676"/>
    <s v="Blue Solutions"/>
    <s v="Healthcare"/>
    <s v="West"/>
    <s v="Standard"/>
    <s v="Partner"/>
    <n v="21"/>
    <n v="12"/>
    <n v="55.9"/>
    <n v="3"/>
    <n v="32"/>
    <n v="2463.77"/>
    <d v="2025-02-14T00:00:00"/>
    <n v="0.35799999999999998"/>
    <x v="0"/>
    <x v="1"/>
    <n v="30"/>
    <n v="0"/>
    <n v="15"/>
    <n v="0"/>
    <n v="45"/>
  </r>
  <r>
    <x v="2677"/>
    <s v="Green Industries"/>
    <s v="IT Services"/>
    <s v="Central"/>
    <s v="Premium"/>
    <s v="Referral"/>
    <n v="49"/>
    <n v="12"/>
    <n v="68.599999999999994"/>
    <n v="13"/>
    <n v="33"/>
    <n v="3803.44"/>
    <d v="2024-12-20T00:00:00"/>
    <n v="0.20599999999999999"/>
    <x v="2"/>
    <x v="0"/>
    <n v="30"/>
    <n v="0"/>
    <n v="15"/>
    <n v="30"/>
    <n v="75"/>
  </r>
  <r>
    <x v="2678"/>
    <s v="Pioneer Manufacturing"/>
    <s v="IT Services"/>
    <s v="North"/>
    <s v="Premium"/>
    <s v="Inbound"/>
    <n v="24"/>
    <n v="24"/>
    <n v="74.7"/>
    <n v="6"/>
    <n v="23"/>
    <n v="5227.8500000000004"/>
    <d v="2026-01-17T00:00:00"/>
    <n v="0.107"/>
    <x v="1"/>
    <x v="0"/>
    <n v="15"/>
    <n v="0"/>
    <n v="0"/>
    <n v="15"/>
    <n v="30"/>
  </r>
  <r>
    <x v="2679"/>
    <s v="Crest Solutions"/>
    <s v="Finance"/>
    <s v="North"/>
    <s v="Standard"/>
    <s v="Outbound"/>
    <n v="31"/>
    <n v="12"/>
    <n v="53.2"/>
    <n v="8"/>
    <n v="12"/>
    <n v="3455.91"/>
    <d v="2025-03-31T00:00:00"/>
    <n v="0.26600000000000001"/>
    <x v="2"/>
    <x v="1"/>
    <n v="0"/>
    <n v="15"/>
    <n v="15"/>
    <n v="15"/>
    <n v="45"/>
  </r>
  <r>
    <x v="2680"/>
    <s v="Sky Networks"/>
    <s v="Manufacturing"/>
    <s v="Central"/>
    <s v="Premium"/>
    <s v="Inbound"/>
    <n v="31"/>
    <n v="36"/>
    <n v="47.3"/>
    <n v="3"/>
    <n v="19"/>
    <n v="3097.18"/>
    <d v="2025-12-05T00:00:00"/>
    <n v="7.0999999999999994E-2"/>
    <x v="1"/>
    <x v="0"/>
    <n v="15"/>
    <n v="15"/>
    <n v="0"/>
    <n v="0"/>
    <n v="30"/>
  </r>
  <r>
    <x v="2681"/>
    <s v="Pioneer Healthcare"/>
    <s v="Telecom"/>
    <s v="East"/>
    <s v="Premium"/>
    <s v="Partner"/>
    <n v="8"/>
    <n v="12"/>
    <n v="72.900000000000006"/>
    <n v="5"/>
    <n v="23"/>
    <n v="4900.16"/>
    <d v="2024-05-01T00:00:00"/>
    <n v="0.188"/>
    <x v="2"/>
    <x v="0"/>
    <n v="15"/>
    <n v="0"/>
    <n v="15"/>
    <n v="0"/>
    <n v="30"/>
  </r>
  <r>
    <x v="2682"/>
    <s v="Quantum Systems"/>
    <s v="IT Services"/>
    <s v="East"/>
    <s v="Standard"/>
    <s v="Partner"/>
    <n v="42"/>
    <n v="24"/>
    <n v="43.9"/>
    <n v="12"/>
    <n v="52"/>
    <n v="1604.98"/>
    <d v="2025-04-09T00:00:00"/>
    <n v="0.65900000000000003"/>
    <x v="0"/>
    <x v="0"/>
    <n v="30"/>
    <n v="15"/>
    <n v="0"/>
    <n v="30"/>
    <n v="75"/>
  </r>
  <r>
    <x v="2683"/>
    <s v="Sky Industries"/>
    <s v="Healthcare"/>
    <s v="East"/>
    <s v="Basic"/>
    <s v="Referral"/>
    <n v="5"/>
    <n v="6"/>
    <n v="44.8"/>
    <n v="7"/>
    <n v="19"/>
    <n v="1623.83"/>
    <d v="2025-07-16T00:00:00"/>
    <n v="0.65300000000000002"/>
    <x v="0"/>
    <x v="0"/>
    <n v="15"/>
    <n v="15"/>
    <n v="15"/>
    <n v="15"/>
    <n v="60"/>
  </r>
  <r>
    <x v="2684"/>
    <s v="Quantum Services"/>
    <s v="Healthcare"/>
    <s v="North"/>
    <s v="Standard"/>
    <s v="Inbound"/>
    <n v="46"/>
    <n v="12"/>
    <n v="38"/>
    <n v="4"/>
    <n v="16"/>
    <n v="2567.9699999999998"/>
    <d v="2024-06-16T00:00:00"/>
    <n v="0.26"/>
    <x v="2"/>
    <x v="0"/>
    <n v="15"/>
    <n v="30"/>
    <n v="15"/>
    <n v="0"/>
    <n v="60"/>
  </r>
  <r>
    <x v="2685"/>
    <s v="Apex Logistics"/>
    <s v="IT Services"/>
    <s v="West"/>
    <s v="Enterprise"/>
    <s v="Marketplace"/>
    <n v="31"/>
    <n v="48"/>
    <n v="69.8"/>
    <n v="7"/>
    <n v="7"/>
    <n v="8302.61"/>
    <d v="2025-11-07T00:00:00"/>
    <n v="2.3E-2"/>
    <x v="1"/>
    <x v="0"/>
    <n v="0"/>
    <n v="0"/>
    <n v="0"/>
    <n v="15"/>
    <n v="15"/>
  </r>
  <r>
    <x v="2686"/>
    <s v="Green Healthcare"/>
    <s v="IT Services"/>
    <s v="West"/>
    <s v="Premium"/>
    <s v="Referral"/>
    <n v="11"/>
    <n v="24"/>
    <n v="63.7"/>
    <n v="8"/>
    <n v="28"/>
    <n v="6750.89"/>
    <d v="2025-11-29T00:00:00"/>
    <n v="0.17499999999999999"/>
    <x v="1"/>
    <x v="0"/>
    <n v="15"/>
    <n v="0"/>
    <n v="0"/>
    <n v="15"/>
    <n v="30"/>
  </r>
  <r>
    <x v="2687"/>
    <s v="Sky Logistics"/>
    <s v="Retail"/>
    <s v="South"/>
    <s v="Basic"/>
    <s v="Event"/>
    <n v="30"/>
    <n v="3"/>
    <n v="43.1"/>
    <n v="4"/>
    <n v="51"/>
    <n v="1260.04"/>
    <d v="2025-07-05T00:00:00"/>
    <n v="0.72099999999999997"/>
    <x v="0"/>
    <x v="1"/>
    <n v="30"/>
    <n v="15"/>
    <n v="25"/>
    <n v="0"/>
    <n v="70"/>
  </r>
  <r>
    <x v="2688"/>
    <s v="Omni Services"/>
    <s v="Retail"/>
    <s v="South"/>
    <s v="Premium"/>
    <s v="Partner"/>
    <n v="13"/>
    <n v="12"/>
    <n v="64.099999999999994"/>
    <n v="7"/>
    <n v="17"/>
    <n v="7945.69"/>
    <d v="2025-03-12T00:00:00"/>
    <n v="0.23599999999999999"/>
    <x v="2"/>
    <x v="0"/>
    <n v="15"/>
    <n v="0"/>
    <n v="15"/>
    <n v="15"/>
    <n v="45"/>
  </r>
  <r>
    <x v="2689"/>
    <s v="Crest Systems"/>
    <s v="Retail"/>
    <s v="West"/>
    <s v="Standard"/>
    <s v="Partner"/>
    <n v="30"/>
    <n v="12"/>
    <n v="50.2"/>
    <n v="6"/>
    <n v="5"/>
    <n v="1735.44"/>
    <d v="2025-07-17T00:00:00"/>
    <n v="0.247"/>
    <x v="2"/>
    <x v="1"/>
    <n v="0"/>
    <n v="15"/>
    <n v="15"/>
    <n v="15"/>
    <n v="45"/>
  </r>
  <r>
    <x v="2690"/>
    <s v="Orion Systems"/>
    <s v="Finance"/>
    <s v="North"/>
    <s v="Premium"/>
    <s v="Outbound"/>
    <n v="7"/>
    <n v="24"/>
    <n v="88.6"/>
    <n v="2"/>
    <n v="9"/>
    <n v="3661.23"/>
    <d v="2024-09-22T00:00:00"/>
    <n v="1.9E-2"/>
    <x v="1"/>
    <x v="0"/>
    <n v="0"/>
    <n v="0"/>
    <n v="0"/>
    <n v="0"/>
    <n v="0"/>
  </r>
  <r>
    <x v="2691"/>
    <s v="Nova Technologies"/>
    <s v="Finance"/>
    <s v="Central"/>
    <s v="Premium"/>
    <s v="Outbound"/>
    <n v="16"/>
    <n v="36"/>
    <n v="44"/>
    <n v="4"/>
    <n v="43"/>
    <n v="5583.91"/>
    <d v="2024-05-17T00:00:00"/>
    <n v="0.253"/>
    <x v="2"/>
    <x v="0"/>
    <n v="30"/>
    <n v="15"/>
    <n v="0"/>
    <n v="0"/>
    <n v="45"/>
  </r>
  <r>
    <x v="2692"/>
    <s v="Pioneer Healthcare"/>
    <s v="IT Services"/>
    <s v="South"/>
    <s v="Standard"/>
    <s v="Marketplace"/>
    <n v="9"/>
    <n v="12"/>
    <n v="43.5"/>
    <n v="6"/>
    <n v="8"/>
    <n v="2474.5100000000002"/>
    <d v="2025-04-04T00:00:00"/>
    <n v="0.46500000000000002"/>
    <x v="0"/>
    <x v="0"/>
    <n v="0"/>
    <n v="15"/>
    <n v="15"/>
    <n v="15"/>
    <n v="45"/>
  </r>
  <r>
    <x v="2693"/>
    <s v="Crest Holdings"/>
    <s v="Retail"/>
    <s v="East"/>
    <s v="Premium"/>
    <s v="Outbound"/>
    <n v="13"/>
    <n v="36"/>
    <n v="49"/>
    <n v="6"/>
    <n v="18"/>
    <n v="4983.4399999999996"/>
    <d v="2025-02-13T00:00:00"/>
    <n v="0.19900000000000001"/>
    <x v="2"/>
    <x v="1"/>
    <n v="15"/>
    <n v="15"/>
    <n v="0"/>
    <n v="15"/>
    <n v="45"/>
  </r>
  <r>
    <x v="2694"/>
    <s v="Quantum Technologies"/>
    <s v="Construction"/>
    <s v="Central"/>
    <s v="Premium"/>
    <s v="Referral"/>
    <n v="13"/>
    <n v="24"/>
    <n v="37.799999999999997"/>
    <n v="10"/>
    <n v="22"/>
    <n v="2854.75"/>
    <d v="2025-01-03T00:00:00"/>
    <n v="0.35599999999999998"/>
    <x v="0"/>
    <x v="0"/>
    <n v="15"/>
    <n v="30"/>
    <n v="0"/>
    <n v="15"/>
    <n v="60"/>
  </r>
  <r>
    <x v="2695"/>
    <s v="Green Healthcare"/>
    <s v="Finance"/>
    <s v="West"/>
    <s v="Premium"/>
    <s v="Inbound"/>
    <n v="18"/>
    <n v="36"/>
    <n v="57.4"/>
    <n v="8"/>
    <n v="4"/>
    <n v="6128.79"/>
    <d v="2024-07-13T00:00:00"/>
    <n v="8.4000000000000005E-2"/>
    <x v="1"/>
    <x v="0"/>
    <n v="0"/>
    <n v="0"/>
    <n v="0"/>
    <n v="15"/>
    <n v="15"/>
  </r>
  <r>
    <x v="2696"/>
    <s v="Orion Labs"/>
    <s v="Logistics"/>
    <s v="South"/>
    <s v="Basic"/>
    <s v="Referral"/>
    <n v="9"/>
    <n v="3"/>
    <n v="46.3"/>
    <n v="4"/>
    <n v="10"/>
    <n v="1183.08"/>
    <d v="2024-07-14T00:00:00"/>
    <n v="0.51800000000000002"/>
    <x v="0"/>
    <x v="0"/>
    <n v="0"/>
    <n v="15"/>
    <n v="25"/>
    <n v="0"/>
    <n v="40"/>
  </r>
  <r>
    <x v="2697"/>
    <s v="Prime Technologies"/>
    <s v="Healthcare"/>
    <s v="West"/>
    <s v="Enterprise"/>
    <s v="Partner"/>
    <n v="4"/>
    <n v="48"/>
    <n v="66.900000000000006"/>
    <n v="5"/>
    <n v="12"/>
    <n v="8180.49"/>
    <d v="2026-02-15T00:00:00"/>
    <n v="2.9000000000000001E-2"/>
    <x v="1"/>
    <x v="0"/>
    <n v="0"/>
    <n v="0"/>
    <n v="0"/>
    <n v="0"/>
    <n v="0"/>
  </r>
  <r>
    <x v="2698"/>
    <s v="Blue Enterprises"/>
    <s v="Education"/>
    <s v="South"/>
    <s v="Enterprise"/>
    <s v="Inbound"/>
    <n v="34"/>
    <n v="24"/>
    <n v="66"/>
    <n v="2"/>
    <n v="18"/>
    <n v="5131.41"/>
    <d v="2026-01-03T00:00:00"/>
    <n v="4.4999999999999998E-2"/>
    <x v="1"/>
    <x v="0"/>
    <n v="15"/>
    <n v="0"/>
    <n v="0"/>
    <n v="0"/>
    <n v="15"/>
  </r>
  <r>
    <x v="2699"/>
    <s v="Sky Systems"/>
    <s v="Education"/>
    <s v="South"/>
    <s v="Basic"/>
    <s v="Event"/>
    <n v="37"/>
    <n v="12"/>
    <n v="12.3"/>
    <n v="8"/>
    <n v="15"/>
    <n v="1365.46"/>
    <d v="2024-08-29T00:00:00"/>
    <n v="0.73199999999999998"/>
    <x v="0"/>
    <x v="1"/>
    <n v="0"/>
    <n v="30"/>
    <n v="15"/>
    <n v="15"/>
    <n v="60"/>
  </r>
  <r>
    <x v="2700"/>
    <s v="Omni Technologies"/>
    <s v="Finance"/>
    <s v="Central"/>
    <s v="Standard"/>
    <s v="Partner"/>
    <n v="19"/>
    <n v="6"/>
    <n v="44.4"/>
    <n v="11"/>
    <n v="18"/>
    <n v="3143.14"/>
    <d v="2024-04-10T00:00:00"/>
    <n v="0.626"/>
    <x v="0"/>
    <x v="0"/>
    <n v="15"/>
    <n v="15"/>
    <n v="15"/>
    <n v="30"/>
    <n v="75"/>
  </r>
  <r>
    <x v="2701"/>
    <s v="Crest Services"/>
    <s v="Construction"/>
    <s v="West"/>
    <s v="Standard"/>
    <s v="Referral"/>
    <n v="27"/>
    <n v="12"/>
    <n v="41.5"/>
    <n v="7"/>
    <n v="28"/>
    <n v="2502.8200000000002"/>
    <d v="2024-10-21T00:00:00"/>
    <n v="0.498"/>
    <x v="0"/>
    <x v="1"/>
    <n v="15"/>
    <n v="15"/>
    <n v="15"/>
    <n v="15"/>
    <n v="60"/>
  </r>
  <r>
    <x v="2702"/>
    <s v="Orion Logistics"/>
    <s v="IT Services"/>
    <s v="East"/>
    <s v="Premium"/>
    <s v="Inbound"/>
    <n v="44"/>
    <n v="24"/>
    <n v="75.7"/>
    <n v="2"/>
    <n v="45"/>
    <n v="3170.53"/>
    <d v="2025-11-04T00:00:00"/>
    <n v="6.6000000000000003E-2"/>
    <x v="1"/>
    <x v="0"/>
    <n v="30"/>
    <n v="0"/>
    <n v="0"/>
    <n v="0"/>
    <n v="30"/>
  </r>
  <r>
    <x v="2703"/>
    <s v="Prime Services"/>
    <s v="IT Services"/>
    <s v="South"/>
    <s v="Premium"/>
    <s v="Partner"/>
    <n v="15"/>
    <n v="36"/>
    <n v="47.9"/>
    <n v="3"/>
    <n v="2"/>
    <n v="4115.91"/>
    <d v="2024-08-08T00:00:00"/>
    <n v="4.5999999999999999E-2"/>
    <x v="1"/>
    <x v="0"/>
    <n v="0"/>
    <n v="15"/>
    <n v="0"/>
    <n v="0"/>
    <n v="15"/>
  </r>
  <r>
    <x v="2704"/>
    <s v="Quantum Holdings"/>
    <s v="Education"/>
    <s v="North"/>
    <s v="Basic"/>
    <s v="Inbound"/>
    <n v="12"/>
    <n v="12"/>
    <n v="27.5"/>
    <n v="10"/>
    <n v="41"/>
    <n v="1007.89"/>
    <d v="2026-02-14T00:00:00"/>
    <n v="0.89700000000000002"/>
    <x v="0"/>
    <x v="1"/>
    <n v="30"/>
    <n v="30"/>
    <n v="15"/>
    <n v="15"/>
    <n v="90"/>
  </r>
  <r>
    <x v="2705"/>
    <s v="Orion Services"/>
    <s v="Telecom"/>
    <s v="North"/>
    <s v="Enterprise"/>
    <s v="Marketplace"/>
    <n v="29"/>
    <n v="24"/>
    <n v="90"/>
    <n v="11"/>
    <n v="5"/>
    <n v="6531.35"/>
    <d v="2024-07-24T00:00:00"/>
    <n v="3.3000000000000002E-2"/>
    <x v="1"/>
    <x v="0"/>
    <n v="0"/>
    <n v="0"/>
    <n v="0"/>
    <n v="30"/>
    <n v="30"/>
  </r>
  <r>
    <x v="2706"/>
    <s v="Quantum Manufacturing"/>
    <s v="IT Services"/>
    <s v="East"/>
    <s v="Basic"/>
    <s v="Partner"/>
    <n v="21"/>
    <n v="6"/>
    <n v="35.700000000000003"/>
    <n v="3"/>
    <n v="22"/>
    <n v="1598.07"/>
    <d v="2025-04-09T00:00:00"/>
    <n v="0.5"/>
    <x v="0"/>
    <x v="1"/>
    <n v="15"/>
    <n v="30"/>
    <n v="15"/>
    <n v="0"/>
    <n v="60"/>
  </r>
  <r>
    <x v="2707"/>
    <s v="Vertex Labs"/>
    <s v="Manufacturing"/>
    <s v="West"/>
    <s v="Premium"/>
    <s v="Referral"/>
    <n v="33"/>
    <n v="12"/>
    <n v="37.6"/>
    <n v="2"/>
    <n v="21"/>
    <n v="5301.69"/>
    <d v="2026-02-20T00:00:00"/>
    <n v="0.254"/>
    <x v="2"/>
    <x v="0"/>
    <n v="15"/>
    <n v="30"/>
    <n v="15"/>
    <n v="0"/>
    <n v="60"/>
  </r>
  <r>
    <x v="2708"/>
    <s v="Vertex Healthcare"/>
    <s v="IT Services"/>
    <s v="East"/>
    <s v="Standard"/>
    <s v="Event"/>
    <n v="35"/>
    <n v="6"/>
    <n v="71.400000000000006"/>
    <n v="4"/>
    <n v="3"/>
    <n v="1865.09"/>
    <d v="2024-05-31T00:00:00"/>
    <n v="0.14499999999999999"/>
    <x v="1"/>
    <x v="0"/>
    <n v="0"/>
    <n v="0"/>
    <n v="15"/>
    <n v="0"/>
    <n v="15"/>
  </r>
  <r>
    <x v="2709"/>
    <s v="Orion Enterprises"/>
    <s v="Manufacturing"/>
    <s v="West"/>
    <s v="Standard"/>
    <s v="Referral"/>
    <n v="13"/>
    <n v="6"/>
    <n v="59.8"/>
    <n v="4"/>
    <n v="8"/>
    <n v="2416.86"/>
    <d v="2024-07-20T00:00:00"/>
    <n v="0.183"/>
    <x v="2"/>
    <x v="0"/>
    <n v="0"/>
    <n v="0"/>
    <n v="15"/>
    <n v="0"/>
    <n v="15"/>
  </r>
  <r>
    <x v="2710"/>
    <s v="Pioneer Holdings"/>
    <s v="Education"/>
    <s v="North"/>
    <s v="Basic"/>
    <s v="Referral"/>
    <n v="25"/>
    <n v="6"/>
    <n v="43.4"/>
    <n v="9"/>
    <n v="27"/>
    <n v="1288.29"/>
    <d v="2025-05-03T00:00:00"/>
    <n v="0.78500000000000003"/>
    <x v="0"/>
    <x v="1"/>
    <n v="15"/>
    <n v="15"/>
    <n v="15"/>
    <n v="15"/>
    <n v="60"/>
  </r>
  <r>
    <x v="2711"/>
    <s v="Pioneer Systems"/>
    <s v="Finance"/>
    <s v="South"/>
    <s v="Basic"/>
    <s v="Partner"/>
    <n v="26"/>
    <n v="6"/>
    <n v="18.100000000000001"/>
    <n v="12"/>
    <n v="17"/>
    <n v="2158.2800000000002"/>
    <d v="2025-09-25T00:00:00"/>
    <n v="0.85799999999999998"/>
    <x v="0"/>
    <x v="0"/>
    <n v="15"/>
    <n v="30"/>
    <n v="15"/>
    <n v="30"/>
    <n v="90"/>
  </r>
  <r>
    <x v="2712"/>
    <s v="Orion Manufacturing"/>
    <s v="Healthcare"/>
    <s v="South"/>
    <s v="Premium"/>
    <s v="Event"/>
    <n v="18"/>
    <n v="36"/>
    <n v="82.1"/>
    <n v="1"/>
    <n v="13"/>
    <n v="5092.1899999999996"/>
    <d v="2025-07-23T00:00:00"/>
    <n v="2.5000000000000001E-2"/>
    <x v="1"/>
    <x v="0"/>
    <n v="0"/>
    <n v="0"/>
    <n v="0"/>
    <n v="0"/>
    <n v="0"/>
  </r>
  <r>
    <x v="2713"/>
    <s v="Omni Logistics"/>
    <s v="Healthcare"/>
    <s v="South"/>
    <s v="Premium"/>
    <s v="Inbound"/>
    <n v="33"/>
    <n v="36"/>
    <n v="54.7"/>
    <n v="7"/>
    <n v="6"/>
    <n v="3224.91"/>
    <d v="2025-05-02T00:00:00"/>
    <n v="5.5E-2"/>
    <x v="1"/>
    <x v="0"/>
    <n v="0"/>
    <n v="15"/>
    <n v="0"/>
    <n v="15"/>
    <n v="30"/>
  </r>
  <r>
    <x v="2714"/>
    <s v="Quantum Services"/>
    <s v="IT Services"/>
    <s v="North"/>
    <s v="Basic"/>
    <s v="Outbound"/>
    <n v="14"/>
    <n v="3"/>
    <n v="34.9"/>
    <n v="8"/>
    <n v="8"/>
    <n v="1072.6600000000001"/>
    <d v="2025-01-06T00:00:00"/>
    <n v="0.77200000000000002"/>
    <x v="0"/>
    <x v="1"/>
    <n v="0"/>
    <n v="30"/>
    <n v="25"/>
    <n v="15"/>
    <n v="70"/>
  </r>
  <r>
    <x v="2715"/>
    <s v="Pioneer Holdings"/>
    <s v="Manufacturing"/>
    <s v="Central"/>
    <s v="Basic"/>
    <s v="Outbound"/>
    <n v="42"/>
    <n v="3"/>
    <n v="27.6"/>
    <n v="2"/>
    <n v="10"/>
    <n v="1314.82"/>
    <d v="2025-09-22T00:00:00"/>
    <n v="0.66400000000000003"/>
    <x v="0"/>
    <x v="0"/>
    <n v="0"/>
    <n v="30"/>
    <n v="25"/>
    <n v="0"/>
    <n v="55"/>
  </r>
  <r>
    <x v="2716"/>
    <s v="Orion Solutions"/>
    <s v="Logistics"/>
    <s v="South"/>
    <s v="Basic"/>
    <s v="Outbound"/>
    <n v="16"/>
    <n v="6"/>
    <n v="49.4"/>
    <n v="7"/>
    <n v="40"/>
    <n v="1425.89"/>
    <d v="2024-06-08T00:00:00"/>
    <n v="0.77500000000000002"/>
    <x v="0"/>
    <x v="0"/>
    <n v="30"/>
    <n v="15"/>
    <n v="15"/>
    <n v="15"/>
    <n v="75"/>
  </r>
  <r>
    <x v="2717"/>
    <s v="Blue Logistics"/>
    <s v="Construction"/>
    <s v="Central"/>
    <s v="Premium"/>
    <s v="Outbound"/>
    <n v="48"/>
    <n v="12"/>
    <n v="56.8"/>
    <n v="10"/>
    <n v="13"/>
    <n v="3777.74"/>
    <d v="2024-08-23T00:00:00"/>
    <n v="0.249"/>
    <x v="2"/>
    <x v="1"/>
    <n v="0"/>
    <n v="0"/>
    <n v="15"/>
    <n v="15"/>
    <n v="30"/>
  </r>
  <r>
    <x v="2718"/>
    <s v="Sky Healthcare"/>
    <s v="Telecom"/>
    <s v="South"/>
    <s v="Premium"/>
    <s v="Outbound"/>
    <n v="7"/>
    <n v="12"/>
    <n v="72.8"/>
    <n v="4"/>
    <n v="4"/>
    <n v="4116.1000000000004"/>
    <d v="2025-09-25T00:00:00"/>
    <n v="0.14899999999999999"/>
    <x v="1"/>
    <x v="0"/>
    <n v="0"/>
    <n v="0"/>
    <n v="15"/>
    <n v="0"/>
    <n v="15"/>
  </r>
  <r>
    <x v="2719"/>
    <s v="Crest Manufacturing"/>
    <s v="IT Services"/>
    <s v="Central"/>
    <s v="Basic"/>
    <s v="Inbound"/>
    <n v="49"/>
    <n v="6"/>
    <n v="41.9"/>
    <n v="7"/>
    <n v="33"/>
    <n v="1637.82"/>
    <d v="2024-09-19T00:00:00"/>
    <n v="0.63900000000000001"/>
    <x v="0"/>
    <x v="1"/>
    <n v="30"/>
    <n v="15"/>
    <n v="15"/>
    <n v="15"/>
    <n v="75"/>
  </r>
  <r>
    <x v="2720"/>
    <s v="Orion Technologies"/>
    <s v="Energy"/>
    <s v="East"/>
    <s v="Premium"/>
    <s v="Marketplace"/>
    <n v="30"/>
    <n v="24"/>
    <n v="59.9"/>
    <n v="7"/>
    <n v="27"/>
    <n v="5575.79"/>
    <d v="2024-06-06T00:00:00"/>
    <n v="0.14000000000000001"/>
    <x v="1"/>
    <x v="0"/>
    <n v="15"/>
    <n v="0"/>
    <n v="0"/>
    <n v="15"/>
    <n v="30"/>
  </r>
  <r>
    <x v="2721"/>
    <s v="Pioneer Services"/>
    <s v="Education"/>
    <s v="Central"/>
    <s v="Basic"/>
    <s v="Outbound"/>
    <n v="31"/>
    <n v="6"/>
    <n v="21.6"/>
    <n v="4"/>
    <n v="3"/>
    <n v="957.76"/>
    <d v="2025-11-03T00:00:00"/>
    <n v="0.51800000000000002"/>
    <x v="0"/>
    <x v="1"/>
    <n v="0"/>
    <n v="30"/>
    <n v="15"/>
    <n v="0"/>
    <n v="45"/>
  </r>
  <r>
    <x v="2722"/>
    <s v="Quantum Enterprises"/>
    <s v="Education"/>
    <s v="North"/>
    <s v="Enterprise"/>
    <s v="Referral"/>
    <n v="11"/>
    <n v="24"/>
    <n v="91.7"/>
    <n v="6"/>
    <n v="24"/>
    <n v="7009.66"/>
    <d v="2025-09-10T00:00:00"/>
    <n v="0.06"/>
    <x v="1"/>
    <x v="0"/>
    <n v="15"/>
    <n v="0"/>
    <n v="0"/>
    <n v="15"/>
    <n v="30"/>
  </r>
  <r>
    <x v="2723"/>
    <s v="Green Industries"/>
    <s v="Retail"/>
    <s v="West"/>
    <s v="Enterprise"/>
    <s v="Event"/>
    <n v="38"/>
    <n v="24"/>
    <n v="54.4"/>
    <n v="5"/>
    <n v="4"/>
    <n v="9246"/>
    <d v="2025-06-07T00:00:00"/>
    <n v="6.2E-2"/>
    <x v="1"/>
    <x v="0"/>
    <n v="0"/>
    <n v="15"/>
    <n v="0"/>
    <n v="0"/>
    <n v="15"/>
  </r>
  <r>
    <x v="2724"/>
    <s v="Quantum Solutions"/>
    <s v="Healthcare"/>
    <s v="Central"/>
    <s v="Premium"/>
    <s v="Partner"/>
    <n v="24"/>
    <n v="24"/>
    <n v="68.900000000000006"/>
    <n v="2"/>
    <n v="27"/>
    <n v="3886.69"/>
    <d v="2025-06-19T00:00:00"/>
    <n v="0.10100000000000001"/>
    <x v="1"/>
    <x v="0"/>
    <n v="15"/>
    <n v="0"/>
    <n v="0"/>
    <n v="0"/>
    <n v="15"/>
  </r>
  <r>
    <x v="2725"/>
    <s v="Apex Technologies"/>
    <s v="Healthcare"/>
    <s v="North"/>
    <s v="Enterprise"/>
    <s v="Marketplace"/>
    <n v="42"/>
    <n v="36"/>
    <n v="78.5"/>
    <n v="5"/>
    <n v="17"/>
    <n v="10521.69"/>
    <d v="2025-06-25T00:00:00"/>
    <n v="2.1999999999999999E-2"/>
    <x v="1"/>
    <x v="0"/>
    <n v="15"/>
    <n v="0"/>
    <n v="0"/>
    <n v="0"/>
    <n v="15"/>
  </r>
  <r>
    <x v="2726"/>
    <s v="Omni Industries"/>
    <s v="IT Services"/>
    <s v="North"/>
    <s v="Premium"/>
    <s v="Referral"/>
    <n v="30"/>
    <n v="12"/>
    <n v="81.900000000000006"/>
    <n v="2"/>
    <n v="9"/>
    <n v="4129"/>
    <d v="2025-08-13T00:00:00"/>
    <n v="3.5999999999999997E-2"/>
    <x v="1"/>
    <x v="0"/>
    <n v="0"/>
    <n v="0"/>
    <n v="15"/>
    <n v="0"/>
    <n v="15"/>
  </r>
  <r>
    <x v="2727"/>
    <s v="Pioneer Industries"/>
    <s v="Manufacturing"/>
    <s v="South"/>
    <s v="Enterprise"/>
    <s v="Referral"/>
    <n v="5"/>
    <n v="12"/>
    <n v="89.7"/>
    <n v="8"/>
    <n v="2"/>
    <n v="10903.92"/>
    <d v="2024-10-14T00:00:00"/>
    <n v="8.5999999999999993E-2"/>
    <x v="1"/>
    <x v="0"/>
    <n v="0"/>
    <n v="0"/>
    <n v="15"/>
    <n v="15"/>
    <n v="30"/>
  </r>
  <r>
    <x v="2728"/>
    <s v="Vertex Enterprises"/>
    <s v="Manufacturing"/>
    <s v="Central"/>
    <s v="Premium"/>
    <s v="Inbound"/>
    <n v="52"/>
    <n v="12"/>
    <n v="61.4"/>
    <n v="8"/>
    <n v="21"/>
    <n v="3541.48"/>
    <d v="2025-11-19T00:00:00"/>
    <n v="0.27600000000000002"/>
    <x v="2"/>
    <x v="1"/>
    <n v="15"/>
    <n v="0"/>
    <n v="15"/>
    <n v="15"/>
    <n v="45"/>
  </r>
  <r>
    <x v="2729"/>
    <s v="Omni Enterprises"/>
    <s v="Retail"/>
    <s v="East"/>
    <s v="Standard"/>
    <s v="Inbound"/>
    <n v="20"/>
    <n v="6"/>
    <n v="56.4"/>
    <n v="5"/>
    <n v="16"/>
    <n v="4157.18"/>
    <d v="2024-09-03T00:00:00"/>
    <n v="0.35899999999999999"/>
    <x v="0"/>
    <x v="0"/>
    <n v="15"/>
    <n v="0"/>
    <n v="15"/>
    <n v="0"/>
    <n v="30"/>
  </r>
  <r>
    <x v="2730"/>
    <s v="Pioneer Enterprises"/>
    <s v="Education"/>
    <s v="East"/>
    <s v="Basic"/>
    <s v="Inbound"/>
    <n v="48"/>
    <n v="6"/>
    <n v="54.2"/>
    <n v="8"/>
    <n v="36"/>
    <n v="1021.31"/>
    <d v="2024-12-25T00:00:00"/>
    <n v="0.54300000000000004"/>
    <x v="0"/>
    <x v="1"/>
    <n v="30"/>
    <n v="15"/>
    <n v="15"/>
    <n v="15"/>
    <n v="75"/>
  </r>
  <r>
    <x v="2731"/>
    <s v="Omni Industries"/>
    <s v="Retail"/>
    <s v="North"/>
    <s v="Standard"/>
    <s v="Inbound"/>
    <n v="19"/>
    <n v="6"/>
    <n v="49.2"/>
    <n v="11"/>
    <n v="16"/>
    <n v="2718.6"/>
    <d v="2025-03-05T00:00:00"/>
    <n v="0.51500000000000001"/>
    <x v="0"/>
    <x v="0"/>
    <n v="15"/>
    <n v="15"/>
    <n v="15"/>
    <n v="30"/>
    <n v="75"/>
  </r>
  <r>
    <x v="2732"/>
    <s v="Orion Enterprises"/>
    <s v="IT Services"/>
    <s v="North"/>
    <s v="Premium"/>
    <s v="Referral"/>
    <n v="13"/>
    <n v="24"/>
    <n v="55.2"/>
    <n v="5"/>
    <n v="12"/>
    <n v="6194.5"/>
    <d v="2025-10-07T00:00:00"/>
    <n v="0.188"/>
    <x v="2"/>
    <x v="0"/>
    <n v="0"/>
    <n v="0"/>
    <n v="0"/>
    <n v="0"/>
    <n v="0"/>
  </r>
  <r>
    <x v="2733"/>
    <s v="Vertex Logistics"/>
    <s v="Construction"/>
    <s v="West"/>
    <s v="Basic"/>
    <s v="Inbound"/>
    <n v="8"/>
    <n v="6"/>
    <n v="27.4"/>
    <n v="5"/>
    <n v="22"/>
    <n v="1076.24"/>
    <d v="2025-01-08T00:00:00"/>
    <n v="0.73699999999999999"/>
    <x v="0"/>
    <x v="0"/>
    <n v="15"/>
    <n v="30"/>
    <n v="15"/>
    <n v="0"/>
    <n v="60"/>
  </r>
  <r>
    <x v="2734"/>
    <s v="Apex Holdings"/>
    <s v="Construction"/>
    <s v="North"/>
    <s v="Standard"/>
    <s v="Inbound"/>
    <n v="18"/>
    <n v="12"/>
    <n v="31.3"/>
    <n v="4"/>
    <n v="15"/>
    <n v="2355.94"/>
    <d v="2025-03-03T00:00:00"/>
    <n v="0.64400000000000002"/>
    <x v="0"/>
    <x v="1"/>
    <n v="0"/>
    <n v="30"/>
    <n v="15"/>
    <n v="0"/>
    <n v="45"/>
  </r>
  <r>
    <x v="2735"/>
    <s v="Sky Solutions"/>
    <s v="Education"/>
    <s v="East"/>
    <s v="Standard"/>
    <s v="Inbound"/>
    <n v="7"/>
    <n v="6"/>
    <n v="52.5"/>
    <n v="10"/>
    <n v="37"/>
    <n v="2137.5100000000002"/>
    <d v="2025-11-10T00:00:00"/>
    <n v="0.753"/>
    <x v="0"/>
    <x v="0"/>
    <n v="30"/>
    <n v="15"/>
    <n v="15"/>
    <n v="15"/>
    <n v="75"/>
  </r>
  <r>
    <x v="2736"/>
    <s v="Crest Manufacturing"/>
    <s v="Construction"/>
    <s v="Central"/>
    <s v="Standard"/>
    <s v="Partner"/>
    <n v="26"/>
    <n v="12"/>
    <n v="59.8"/>
    <n v="3"/>
    <n v="14"/>
    <n v="3703.93"/>
    <d v="2026-02-25T00:00:00"/>
    <n v="0.23"/>
    <x v="2"/>
    <x v="0"/>
    <n v="0"/>
    <n v="0"/>
    <n v="15"/>
    <n v="0"/>
    <n v="15"/>
  </r>
  <r>
    <x v="2737"/>
    <s v="Orion Logistics"/>
    <s v="Finance"/>
    <s v="North"/>
    <s v="Premium"/>
    <s v="Inbound"/>
    <n v="25"/>
    <n v="12"/>
    <n v="64.5"/>
    <n v="4"/>
    <n v="24"/>
    <n v="7414.72"/>
    <d v="2025-09-28T00:00:00"/>
    <n v="0.17"/>
    <x v="1"/>
    <x v="0"/>
    <n v="15"/>
    <n v="0"/>
    <n v="15"/>
    <n v="0"/>
    <n v="30"/>
  </r>
  <r>
    <x v="2738"/>
    <s v="Vertex Services"/>
    <s v="Construction"/>
    <s v="West"/>
    <s v="Enterprise"/>
    <s v="Outbound"/>
    <n v="2"/>
    <n v="12"/>
    <n v="49.5"/>
    <n v="8"/>
    <n v="16"/>
    <n v="6484.39"/>
    <d v="2024-10-04T00:00:00"/>
    <n v="0.5"/>
    <x v="0"/>
    <x v="0"/>
    <n v="15"/>
    <n v="15"/>
    <n v="15"/>
    <n v="15"/>
    <n v="60"/>
  </r>
  <r>
    <x v="2739"/>
    <s v="Pioneer Logistics"/>
    <s v="IT Services"/>
    <s v="North"/>
    <s v="Premium"/>
    <s v="Outbound"/>
    <n v="19"/>
    <n v="36"/>
    <n v="80.3"/>
    <n v="7"/>
    <n v="15"/>
    <n v="3384.07"/>
    <d v="2024-05-17T00:00:00"/>
    <n v="2.8000000000000001E-2"/>
    <x v="1"/>
    <x v="0"/>
    <n v="0"/>
    <n v="0"/>
    <n v="0"/>
    <n v="15"/>
    <n v="15"/>
  </r>
  <r>
    <x v="2740"/>
    <s v="Green Labs"/>
    <s v="Healthcare"/>
    <s v="East"/>
    <s v="Premium"/>
    <s v="Inbound"/>
    <n v="8"/>
    <n v="24"/>
    <n v="42.7"/>
    <n v="4"/>
    <n v="3"/>
    <n v="4942"/>
    <d v="2025-07-18T00:00:00"/>
    <n v="0.246"/>
    <x v="2"/>
    <x v="0"/>
    <n v="0"/>
    <n v="15"/>
    <n v="0"/>
    <n v="0"/>
    <n v="15"/>
  </r>
  <r>
    <x v="2741"/>
    <s v="Quantum Services"/>
    <s v="Manufacturing"/>
    <s v="North"/>
    <s v="Premium"/>
    <s v="Referral"/>
    <n v="34"/>
    <n v="12"/>
    <n v="44.4"/>
    <n v="5"/>
    <n v="11"/>
    <n v="4376.57"/>
    <d v="2025-07-12T00:00:00"/>
    <n v="0.20799999999999999"/>
    <x v="2"/>
    <x v="0"/>
    <n v="0"/>
    <n v="15"/>
    <n v="15"/>
    <n v="0"/>
    <n v="30"/>
  </r>
  <r>
    <x v="2742"/>
    <s v="Prime Services"/>
    <s v="Manufacturing"/>
    <s v="West"/>
    <s v="Standard"/>
    <s v="Partner"/>
    <n v="16"/>
    <n v="12"/>
    <n v="48.9"/>
    <n v="2"/>
    <n v="4"/>
    <n v="3622.94"/>
    <d v="2025-02-17T00:00:00"/>
    <n v="0.183"/>
    <x v="2"/>
    <x v="0"/>
    <n v="0"/>
    <n v="15"/>
    <n v="15"/>
    <n v="0"/>
    <n v="30"/>
  </r>
  <r>
    <x v="2743"/>
    <s v="Pioneer Industries"/>
    <s v="IT Services"/>
    <s v="South"/>
    <s v="Basic"/>
    <s v="Event"/>
    <n v="31"/>
    <n v="6"/>
    <n v="44"/>
    <n v="7"/>
    <n v="14"/>
    <n v="1498.68"/>
    <d v="2025-08-08T00:00:00"/>
    <n v="0.51700000000000002"/>
    <x v="0"/>
    <x v="0"/>
    <n v="0"/>
    <n v="15"/>
    <n v="15"/>
    <n v="15"/>
    <n v="45"/>
  </r>
  <r>
    <x v="2744"/>
    <s v="Green Technologies"/>
    <s v="Logistics"/>
    <s v="South"/>
    <s v="Enterprise"/>
    <s v="Outbound"/>
    <n v="32"/>
    <n v="24"/>
    <n v="80.099999999999994"/>
    <n v="6"/>
    <n v="8"/>
    <n v="8182.94"/>
    <d v="2024-04-13T00:00:00"/>
    <n v="7.9000000000000001E-2"/>
    <x v="1"/>
    <x v="0"/>
    <n v="0"/>
    <n v="0"/>
    <n v="0"/>
    <n v="15"/>
    <n v="15"/>
  </r>
  <r>
    <x v="2745"/>
    <s v="Green Manufacturing"/>
    <s v="Education"/>
    <s v="East"/>
    <s v="Standard"/>
    <s v="Referral"/>
    <n v="44"/>
    <n v="12"/>
    <n v="47.2"/>
    <n v="1"/>
    <n v="31"/>
    <n v="1625.77"/>
    <d v="2026-02-21T00:00:00"/>
    <n v="0.26900000000000002"/>
    <x v="2"/>
    <x v="0"/>
    <n v="30"/>
    <n v="15"/>
    <n v="15"/>
    <n v="0"/>
    <n v="60"/>
  </r>
  <r>
    <x v="2746"/>
    <s v="Blue Logistics"/>
    <s v="Finance"/>
    <s v="North"/>
    <s v="Basic"/>
    <s v="Marketplace"/>
    <n v="3"/>
    <n v="12"/>
    <n v="60.1"/>
    <n v="4"/>
    <n v="18"/>
    <n v="1233.25"/>
    <d v="2025-02-14T00:00:00"/>
    <n v="0.34699999999999998"/>
    <x v="2"/>
    <x v="1"/>
    <n v="15"/>
    <n v="0"/>
    <n v="15"/>
    <n v="0"/>
    <n v="30"/>
  </r>
  <r>
    <x v="2747"/>
    <s v="Apex Industries"/>
    <s v="IT Services"/>
    <s v="West"/>
    <s v="Premium"/>
    <s v="Outbound"/>
    <n v="11"/>
    <n v="12"/>
    <n v="68.8"/>
    <n v="3"/>
    <n v="25"/>
    <n v="3915.22"/>
    <d v="2025-04-15T00:00:00"/>
    <n v="0.26700000000000002"/>
    <x v="2"/>
    <x v="1"/>
    <n v="15"/>
    <n v="0"/>
    <n v="15"/>
    <n v="0"/>
    <n v="30"/>
  </r>
  <r>
    <x v="2748"/>
    <s v="Orion Enterprises"/>
    <s v="Telecom"/>
    <s v="South"/>
    <s v="Basic"/>
    <s v="Referral"/>
    <n v="34"/>
    <n v="6"/>
    <n v="52.4"/>
    <n v="3"/>
    <n v="6"/>
    <n v="1231.0899999999999"/>
    <d v="2025-03-21T00:00:00"/>
    <n v="0.36899999999999999"/>
    <x v="0"/>
    <x v="0"/>
    <n v="0"/>
    <n v="15"/>
    <n v="15"/>
    <n v="0"/>
    <n v="30"/>
  </r>
  <r>
    <x v="2749"/>
    <s v="Vertex Healthcare"/>
    <s v="Logistics"/>
    <s v="West"/>
    <s v="Standard"/>
    <s v="Outbound"/>
    <n v="28"/>
    <n v="12"/>
    <n v="62.4"/>
    <n v="6"/>
    <n v="12"/>
    <n v="2161.38"/>
    <d v="2025-03-30T00:00:00"/>
    <n v="0.27800000000000002"/>
    <x v="2"/>
    <x v="0"/>
    <n v="0"/>
    <n v="0"/>
    <n v="15"/>
    <n v="15"/>
    <n v="30"/>
  </r>
  <r>
    <x v="2750"/>
    <s v="Sky Labs"/>
    <s v="Healthcare"/>
    <s v="North"/>
    <s v="Basic"/>
    <s v="Partner"/>
    <n v="13"/>
    <n v="12"/>
    <n v="21.5"/>
    <n v="5"/>
    <n v="65"/>
    <n v="1153.5"/>
    <d v="2025-09-20T00:00:00"/>
    <n v="0.89600000000000002"/>
    <x v="0"/>
    <x v="1"/>
    <n v="30"/>
    <n v="30"/>
    <n v="15"/>
    <n v="0"/>
    <n v="75"/>
  </r>
  <r>
    <x v="2751"/>
    <s v="Pioneer Services"/>
    <s v="Logistics"/>
    <s v="West"/>
    <s v="Basic"/>
    <s v="Outbound"/>
    <n v="19"/>
    <n v="12"/>
    <n v="36"/>
    <n v="8"/>
    <n v="21"/>
    <n v="1190.26"/>
    <d v="2024-04-19T00:00:00"/>
    <n v="0.64900000000000002"/>
    <x v="0"/>
    <x v="0"/>
    <n v="15"/>
    <n v="30"/>
    <n v="15"/>
    <n v="15"/>
    <n v="75"/>
  </r>
  <r>
    <x v="2752"/>
    <s v="Orion Manufacturing"/>
    <s v="Manufacturing"/>
    <s v="North"/>
    <s v="Basic"/>
    <s v="Inbound"/>
    <n v="27"/>
    <n v="12"/>
    <n v="61.5"/>
    <n v="3"/>
    <n v="10"/>
    <n v="1391.52"/>
    <d v="2025-12-30T00:00:00"/>
    <n v="0.25"/>
    <x v="2"/>
    <x v="1"/>
    <n v="0"/>
    <n v="0"/>
    <n v="15"/>
    <n v="0"/>
    <n v="15"/>
  </r>
  <r>
    <x v="2753"/>
    <s v="Blue Healthcare"/>
    <s v="Healthcare"/>
    <s v="South"/>
    <s v="Basic"/>
    <s v="Inbound"/>
    <n v="14"/>
    <n v="12"/>
    <n v="30.9"/>
    <n v="4"/>
    <n v="9"/>
    <n v="1620.68"/>
    <d v="2024-11-03T00:00:00"/>
    <n v="0.621"/>
    <x v="0"/>
    <x v="1"/>
    <n v="0"/>
    <n v="30"/>
    <n v="15"/>
    <n v="0"/>
    <n v="45"/>
  </r>
  <r>
    <x v="2754"/>
    <s v="Quantum Services"/>
    <s v="Energy"/>
    <s v="South"/>
    <s v="Premium"/>
    <s v="Referral"/>
    <n v="6"/>
    <n v="36"/>
    <n v="52.9"/>
    <n v="7"/>
    <n v="25"/>
    <n v="5066.34"/>
    <d v="2025-05-28T00:00:00"/>
    <n v="0.215"/>
    <x v="2"/>
    <x v="1"/>
    <n v="15"/>
    <n v="15"/>
    <n v="0"/>
    <n v="15"/>
    <n v="45"/>
  </r>
  <r>
    <x v="2755"/>
    <s v="Crest Labs"/>
    <s v="Manufacturing"/>
    <s v="West"/>
    <s v="Enterprise"/>
    <s v="Outbound"/>
    <n v="30"/>
    <n v="36"/>
    <n v="75"/>
    <n v="4"/>
    <n v="10"/>
    <n v="5620.82"/>
    <d v="2024-04-09T00:00:00"/>
    <n v="1.4E-2"/>
    <x v="1"/>
    <x v="0"/>
    <n v="0"/>
    <n v="0"/>
    <n v="0"/>
    <n v="0"/>
    <n v="0"/>
  </r>
  <r>
    <x v="2756"/>
    <s v="Orion Labs"/>
    <s v="Retail"/>
    <s v="South"/>
    <s v="Standard"/>
    <s v="Partner"/>
    <n v="10"/>
    <n v="12"/>
    <n v="44.4"/>
    <n v="4"/>
    <n v="34"/>
    <n v="1683.88"/>
    <d v="2025-02-17T00:00:00"/>
    <n v="0.56100000000000005"/>
    <x v="0"/>
    <x v="1"/>
    <n v="30"/>
    <n v="15"/>
    <n v="15"/>
    <n v="0"/>
    <n v="60"/>
  </r>
  <r>
    <x v="2757"/>
    <s v="Prime Networks"/>
    <s v="Energy"/>
    <s v="Central"/>
    <s v="Enterprise"/>
    <s v="Inbound"/>
    <n v="20"/>
    <n v="48"/>
    <n v="61.5"/>
    <n v="5"/>
    <n v="3"/>
    <n v="7461.44"/>
    <d v="2025-10-13T00:00:00"/>
    <n v="1.2999999999999999E-2"/>
    <x v="1"/>
    <x v="0"/>
    <n v="0"/>
    <n v="0"/>
    <n v="0"/>
    <n v="0"/>
    <n v="0"/>
  </r>
  <r>
    <x v="2758"/>
    <s v="Omni Manufacturing"/>
    <s v="Logistics"/>
    <s v="Central"/>
    <s v="Basic"/>
    <s v="Referral"/>
    <n v="51"/>
    <n v="3"/>
    <n v="32.200000000000003"/>
    <n v="8"/>
    <n v="0"/>
    <n v="912.79"/>
    <d v="2024-10-12T00:00:00"/>
    <n v="0.54800000000000004"/>
    <x v="0"/>
    <x v="0"/>
    <n v="0"/>
    <n v="30"/>
    <n v="25"/>
    <n v="15"/>
    <n v="70"/>
  </r>
  <r>
    <x v="2759"/>
    <s v="Nova Systems"/>
    <s v="IT Services"/>
    <s v="North"/>
    <s v="Standard"/>
    <s v="Referral"/>
    <n v="33"/>
    <n v="12"/>
    <n v="73.2"/>
    <n v="10"/>
    <n v="11"/>
    <n v="2951.89"/>
    <d v="2024-11-15T00:00:00"/>
    <n v="0.17799999999999999"/>
    <x v="1"/>
    <x v="0"/>
    <n v="0"/>
    <n v="0"/>
    <n v="15"/>
    <n v="15"/>
    <n v="30"/>
  </r>
  <r>
    <x v="2760"/>
    <s v="Omni Services"/>
    <s v="IT Services"/>
    <s v="East"/>
    <s v="Basic"/>
    <s v="Inbound"/>
    <n v="20"/>
    <n v="6"/>
    <n v="39.4"/>
    <n v="5"/>
    <n v="18"/>
    <n v="1334.04"/>
    <d v="2025-06-11T00:00:00"/>
    <n v="0.59499999999999997"/>
    <x v="0"/>
    <x v="1"/>
    <n v="15"/>
    <n v="30"/>
    <n v="15"/>
    <n v="0"/>
    <n v="60"/>
  </r>
  <r>
    <x v="2761"/>
    <s v="Quantum Solutions"/>
    <s v="IT Services"/>
    <s v="North"/>
    <s v="Premium"/>
    <s v="Event"/>
    <n v="19"/>
    <n v="36"/>
    <n v="52.1"/>
    <n v="9"/>
    <n v="4"/>
    <n v="4489.1499999999996"/>
    <d v="2024-04-17T00:00:00"/>
    <n v="0.11"/>
    <x v="1"/>
    <x v="0"/>
    <n v="0"/>
    <n v="15"/>
    <n v="0"/>
    <n v="15"/>
    <n v="30"/>
  </r>
  <r>
    <x v="2762"/>
    <s v="Green Industries"/>
    <s v="Logistics"/>
    <s v="South"/>
    <s v="Standard"/>
    <s v="Outbound"/>
    <n v="34"/>
    <n v="24"/>
    <n v="34.9"/>
    <n v="5"/>
    <n v="37"/>
    <n v="3155.96"/>
    <d v="2024-12-02T00:00:00"/>
    <n v="0.45600000000000002"/>
    <x v="0"/>
    <x v="1"/>
    <n v="30"/>
    <n v="30"/>
    <n v="0"/>
    <n v="0"/>
    <n v="60"/>
  </r>
  <r>
    <x v="2763"/>
    <s v="Green Enterprises"/>
    <s v="Retail"/>
    <s v="West"/>
    <s v="Premium"/>
    <s v="Inbound"/>
    <n v="17"/>
    <n v="24"/>
    <n v="88.5"/>
    <n v="2"/>
    <n v="17"/>
    <n v="3560.62"/>
    <d v="2025-09-19T00:00:00"/>
    <n v="3.1E-2"/>
    <x v="1"/>
    <x v="0"/>
    <n v="15"/>
    <n v="0"/>
    <n v="0"/>
    <n v="0"/>
    <n v="15"/>
  </r>
  <r>
    <x v="2764"/>
    <s v="Quantum Enterprises"/>
    <s v="IT Services"/>
    <s v="East"/>
    <s v="Premium"/>
    <s v="Referral"/>
    <n v="49"/>
    <n v="36"/>
    <n v="65.3"/>
    <n v="8"/>
    <n v="28"/>
    <n v="3290.11"/>
    <d v="2025-06-29T00:00:00"/>
    <n v="6.3E-2"/>
    <x v="1"/>
    <x v="0"/>
    <n v="15"/>
    <n v="0"/>
    <n v="0"/>
    <n v="15"/>
    <n v="30"/>
  </r>
  <r>
    <x v="2765"/>
    <s v="Omni Systems"/>
    <s v="Construction"/>
    <s v="East"/>
    <s v="Premium"/>
    <s v="Outbound"/>
    <n v="31"/>
    <n v="24"/>
    <n v="64.2"/>
    <n v="7"/>
    <n v="28"/>
    <n v="3497.18"/>
    <d v="2025-03-30T00:00:00"/>
    <n v="0.189"/>
    <x v="2"/>
    <x v="0"/>
    <n v="15"/>
    <n v="0"/>
    <n v="0"/>
    <n v="15"/>
    <n v="30"/>
  </r>
  <r>
    <x v="2766"/>
    <s v="Crest Enterprises"/>
    <s v="Finance"/>
    <s v="South"/>
    <s v="Premium"/>
    <s v="Referral"/>
    <n v="36"/>
    <n v="12"/>
    <n v="56.7"/>
    <n v="5"/>
    <n v="5"/>
    <n v="2848.51"/>
    <d v="2025-04-29T00:00:00"/>
    <n v="0.161"/>
    <x v="1"/>
    <x v="0"/>
    <n v="0"/>
    <n v="0"/>
    <n v="15"/>
    <n v="0"/>
    <n v="15"/>
  </r>
  <r>
    <x v="2767"/>
    <s v="Apex Holdings"/>
    <s v="Manufacturing"/>
    <s v="South"/>
    <s v="Enterprise"/>
    <s v="Partner"/>
    <n v="19"/>
    <n v="12"/>
    <n v="76.900000000000006"/>
    <n v="3"/>
    <n v="17"/>
    <n v="8194.02"/>
    <d v="2024-08-31T00:00:00"/>
    <n v="7.8E-2"/>
    <x v="1"/>
    <x v="0"/>
    <n v="15"/>
    <n v="0"/>
    <n v="15"/>
    <n v="0"/>
    <n v="30"/>
  </r>
  <r>
    <x v="2768"/>
    <s v="Sky Services"/>
    <s v="Finance"/>
    <s v="North"/>
    <s v="Standard"/>
    <s v="Inbound"/>
    <n v="20"/>
    <n v="12"/>
    <n v="71.5"/>
    <n v="9"/>
    <n v="22"/>
    <n v="1488.84"/>
    <d v="2026-01-18T00:00:00"/>
    <n v="0.19900000000000001"/>
    <x v="2"/>
    <x v="0"/>
    <n v="15"/>
    <n v="0"/>
    <n v="15"/>
    <n v="15"/>
    <n v="45"/>
  </r>
  <r>
    <x v="2769"/>
    <s v="Omni Industries"/>
    <s v="Logistics"/>
    <s v="West"/>
    <s v="Standard"/>
    <s v="Event"/>
    <n v="12"/>
    <n v="12"/>
    <n v="45.2"/>
    <n v="6"/>
    <n v="27"/>
    <n v="2377.0500000000002"/>
    <d v="2026-02-23T00:00:00"/>
    <n v="0.55900000000000005"/>
    <x v="0"/>
    <x v="1"/>
    <n v="15"/>
    <n v="15"/>
    <n v="15"/>
    <n v="15"/>
    <n v="60"/>
  </r>
  <r>
    <x v="2770"/>
    <s v="Omni Holdings"/>
    <s v="IT Services"/>
    <s v="East"/>
    <s v="Premium"/>
    <s v="Partner"/>
    <n v="13"/>
    <n v="24"/>
    <n v="73.5"/>
    <n v="6"/>
    <n v="37"/>
    <n v="5938.81"/>
    <d v="2024-06-25T00:00:00"/>
    <n v="0.21299999999999999"/>
    <x v="2"/>
    <x v="1"/>
    <n v="30"/>
    <n v="0"/>
    <n v="0"/>
    <n v="15"/>
    <n v="45"/>
  </r>
  <r>
    <x v="2771"/>
    <s v="Crest Industries"/>
    <s v="Manufacturing"/>
    <s v="West"/>
    <s v="Premium"/>
    <s v="Event"/>
    <n v="14"/>
    <n v="24"/>
    <n v="46.1"/>
    <n v="7"/>
    <n v="29"/>
    <n v="4672.87"/>
    <d v="2024-04-22T00:00:00"/>
    <n v="0.38300000000000001"/>
    <x v="0"/>
    <x v="0"/>
    <n v="15"/>
    <n v="15"/>
    <n v="0"/>
    <n v="15"/>
    <n v="45"/>
  </r>
  <r>
    <x v="2772"/>
    <s v="Pioneer Healthcare"/>
    <s v="Telecom"/>
    <s v="South"/>
    <s v="Basic"/>
    <s v="Outbound"/>
    <n v="27"/>
    <n v="12"/>
    <n v="64.3"/>
    <n v="4"/>
    <n v="7"/>
    <n v="1431.02"/>
    <d v="2024-07-02T00:00:00"/>
    <n v="0.20699999999999999"/>
    <x v="2"/>
    <x v="0"/>
    <n v="0"/>
    <n v="0"/>
    <n v="15"/>
    <n v="0"/>
    <n v="15"/>
  </r>
  <r>
    <x v="2773"/>
    <s v="Pioneer Enterprises"/>
    <s v="Retail"/>
    <s v="South"/>
    <s v="Standard"/>
    <s v="Referral"/>
    <n v="16"/>
    <n v="12"/>
    <n v="53.2"/>
    <n v="5"/>
    <n v="18"/>
    <n v="2594.8200000000002"/>
    <d v="2024-10-14T00:00:00"/>
    <n v="0.30099999999999999"/>
    <x v="2"/>
    <x v="0"/>
    <n v="15"/>
    <n v="15"/>
    <n v="15"/>
    <n v="0"/>
    <n v="45"/>
  </r>
  <r>
    <x v="2774"/>
    <s v="Sky Healthcare"/>
    <s v="Finance"/>
    <s v="South"/>
    <s v="Standard"/>
    <s v="Marketplace"/>
    <n v="17"/>
    <n v="24"/>
    <n v="49"/>
    <n v="9"/>
    <n v="15"/>
    <n v="2232.11"/>
    <d v="2025-07-30T00:00:00"/>
    <n v="0.31"/>
    <x v="2"/>
    <x v="0"/>
    <n v="0"/>
    <n v="15"/>
    <n v="0"/>
    <n v="15"/>
    <n v="30"/>
  </r>
  <r>
    <x v="2775"/>
    <s v="Quantum Holdings"/>
    <s v="Retail"/>
    <s v="North"/>
    <s v="Standard"/>
    <s v="Partner"/>
    <n v="16"/>
    <n v="24"/>
    <n v="46.4"/>
    <n v="13"/>
    <n v="8"/>
    <n v="1326.15"/>
    <d v="2025-03-24T00:00:00"/>
    <n v="0.34899999999999998"/>
    <x v="2"/>
    <x v="1"/>
    <n v="0"/>
    <n v="15"/>
    <n v="0"/>
    <n v="30"/>
    <n v="45"/>
  </r>
  <r>
    <x v="2776"/>
    <s v="Nova Services"/>
    <s v="IT Services"/>
    <s v="South"/>
    <s v="Basic"/>
    <s v="Event"/>
    <n v="14"/>
    <n v="6"/>
    <n v="34.9"/>
    <n v="9"/>
    <n v="16"/>
    <n v="988.29"/>
    <d v="2024-04-07T00:00:00"/>
    <n v="0.76200000000000001"/>
    <x v="0"/>
    <x v="1"/>
    <n v="15"/>
    <n v="30"/>
    <n v="15"/>
    <n v="15"/>
    <n v="75"/>
  </r>
  <r>
    <x v="2777"/>
    <s v="Blue Logistics"/>
    <s v="Manufacturing"/>
    <s v="West"/>
    <s v="Enterprise"/>
    <s v="Referral"/>
    <n v="10"/>
    <n v="24"/>
    <n v="67.5"/>
    <n v="6"/>
    <n v="28"/>
    <n v="9617.4699999999993"/>
    <d v="2025-02-28T00:00:00"/>
    <n v="0.11899999999999999"/>
    <x v="1"/>
    <x v="0"/>
    <n v="15"/>
    <n v="0"/>
    <n v="0"/>
    <n v="15"/>
    <n v="30"/>
  </r>
  <r>
    <x v="2778"/>
    <s v="Vertex Systems"/>
    <s v="Retail"/>
    <s v="Central"/>
    <s v="Premium"/>
    <s v="Outbound"/>
    <n v="5"/>
    <n v="24"/>
    <n v="32.6"/>
    <n v="7"/>
    <n v="18"/>
    <n v="4955.76"/>
    <d v="2025-05-07T00:00:00"/>
    <n v="0.42399999999999999"/>
    <x v="0"/>
    <x v="1"/>
    <n v="15"/>
    <n v="30"/>
    <n v="0"/>
    <n v="15"/>
    <n v="60"/>
  </r>
  <r>
    <x v="2779"/>
    <s v="Quantum Solutions"/>
    <s v="Manufacturing"/>
    <s v="East"/>
    <s v="Standard"/>
    <s v="Partner"/>
    <n v="34"/>
    <n v="12"/>
    <n v="49.8"/>
    <n v="4"/>
    <n v="2"/>
    <n v="3348.34"/>
    <d v="2024-06-03T00:00:00"/>
    <n v="0.14799999999999999"/>
    <x v="1"/>
    <x v="0"/>
    <n v="0"/>
    <n v="15"/>
    <n v="15"/>
    <n v="0"/>
    <n v="30"/>
  </r>
  <r>
    <x v="2780"/>
    <s v="Quantum Systems"/>
    <s v="IT Services"/>
    <s v="South"/>
    <s v="Premium"/>
    <s v="Referral"/>
    <n v="36"/>
    <n v="12"/>
    <n v="66.3"/>
    <n v="6"/>
    <n v="3"/>
    <n v="3346.58"/>
    <d v="2024-04-29T00:00:00"/>
    <n v="0.1"/>
    <x v="1"/>
    <x v="0"/>
    <n v="0"/>
    <n v="0"/>
    <n v="15"/>
    <n v="15"/>
    <n v="30"/>
  </r>
  <r>
    <x v="2781"/>
    <s v="Green Logistics"/>
    <s v="Telecom"/>
    <s v="North"/>
    <s v="Enterprise"/>
    <s v="Inbound"/>
    <n v="5"/>
    <n v="12"/>
    <n v="82.9"/>
    <n v="4"/>
    <n v="9"/>
    <n v="12655.92"/>
    <d v="2024-12-29T00:00:00"/>
    <n v="6.6000000000000003E-2"/>
    <x v="1"/>
    <x v="0"/>
    <n v="0"/>
    <n v="0"/>
    <n v="15"/>
    <n v="0"/>
    <n v="15"/>
  </r>
  <r>
    <x v="2782"/>
    <s v="Quantum Technologies"/>
    <s v="Construction"/>
    <s v="Central"/>
    <s v="Basic"/>
    <s v="Inbound"/>
    <n v="19"/>
    <n v="6"/>
    <n v="25.7"/>
    <n v="8"/>
    <n v="69"/>
    <n v="797.7"/>
    <d v="2025-09-14T00:00:00"/>
    <n v="0.95899999999999996"/>
    <x v="0"/>
    <x v="1"/>
    <n v="30"/>
    <n v="30"/>
    <n v="15"/>
    <n v="15"/>
    <n v="90"/>
  </r>
  <r>
    <x v="2783"/>
    <s v="Nova Holdings"/>
    <s v="Education"/>
    <s v="North"/>
    <s v="Standard"/>
    <s v="Referral"/>
    <n v="31"/>
    <n v="6"/>
    <n v="38.700000000000003"/>
    <n v="3"/>
    <n v="5"/>
    <n v="2304"/>
    <d v="2024-06-26T00:00:00"/>
    <n v="0.28299999999999997"/>
    <x v="2"/>
    <x v="0"/>
    <n v="0"/>
    <n v="30"/>
    <n v="15"/>
    <n v="0"/>
    <n v="45"/>
  </r>
  <r>
    <x v="2784"/>
    <s v="Vertex Labs"/>
    <s v="Telecom"/>
    <s v="Central"/>
    <s v="Premium"/>
    <s v="Outbound"/>
    <n v="24"/>
    <n v="12"/>
    <n v="66.900000000000006"/>
    <n v="4"/>
    <n v="27"/>
    <n v="5343.21"/>
    <d v="2024-05-30T00:00:00"/>
    <n v="0.127"/>
    <x v="1"/>
    <x v="0"/>
    <n v="15"/>
    <n v="0"/>
    <n v="15"/>
    <n v="0"/>
    <n v="30"/>
  </r>
  <r>
    <x v="2785"/>
    <s v="Pioneer Holdings"/>
    <s v="Manufacturing"/>
    <s v="East"/>
    <s v="Premium"/>
    <s v="Outbound"/>
    <n v="43"/>
    <n v="12"/>
    <n v="43.7"/>
    <n v="7"/>
    <n v="15"/>
    <n v="3550.26"/>
    <d v="2025-10-31T00:00:00"/>
    <n v="0.377"/>
    <x v="0"/>
    <x v="0"/>
    <n v="0"/>
    <n v="15"/>
    <n v="15"/>
    <n v="15"/>
    <n v="45"/>
  </r>
  <r>
    <x v="2786"/>
    <s v="Blue Holdings"/>
    <s v="Construction"/>
    <s v="South"/>
    <s v="Basic"/>
    <s v="Referral"/>
    <n v="43"/>
    <n v="6"/>
    <n v="33.700000000000003"/>
    <n v="5"/>
    <n v="35"/>
    <n v="1342.15"/>
    <d v="2024-09-01T00:00:00"/>
    <n v="0.60599999999999998"/>
    <x v="0"/>
    <x v="0"/>
    <n v="30"/>
    <n v="30"/>
    <n v="15"/>
    <n v="0"/>
    <n v="75"/>
  </r>
  <r>
    <x v="2787"/>
    <s v="Prime Labs"/>
    <s v="Manufacturing"/>
    <s v="Central"/>
    <s v="Enterprise"/>
    <s v="Inbound"/>
    <n v="12"/>
    <n v="48"/>
    <n v="50.7"/>
    <n v="8"/>
    <n v="22"/>
    <n v="4477.68"/>
    <d v="2024-05-23T00:00:00"/>
    <n v="0.123"/>
    <x v="1"/>
    <x v="0"/>
    <n v="15"/>
    <n v="15"/>
    <n v="0"/>
    <n v="15"/>
    <n v="45"/>
  </r>
  <r>
    <x v="2788"/>
    <s v="Crest Logistics"/>
    <s v="Construction"/>
    <s v="North"/>
    <s v="Standard"/>
    <s v="Outbound"/>
    <n v="49"/>
    <n v="12"/>
    <n v="60.4"/>
    <n v="8"/>
    <n v="47"/>
    <n v="1685.18"/>
    <d v="2025-12-19T00:00:00"/>
    <n v="0.39700000000000002"/>
    <x v="0"/>
    <x v="1"/>
    <n v="30"/>
    <n v="0"/>
    <n v="15"/>
    <n v="15"/>
    <n v="60"/>
  </r>
  <r>
    <x v="2789"/>
    <s v="Sky Logistics"/>
    <s v="Construction"/>
    <s v="East"/>
    <s v="Standard"/>
    <s v="Outbound"/>
    <n v="11"/>
    <n v="24"/>
    <n v="55.2"/>
    <n v="6"/>
    <n v="29"/>
    <n v="1724.39"/>
    <d v="2024-12-02T00:00:00"/>
    <n v="0.40200000000000002"/>
    <x v="0"/>
    <x v="1"/>
    <n v="15"/>
    <n v="0"/>
    <n v="0"/>
    <n v="15"/>
    <n v="30"/>
  </r>
  <r>
    <x v="2790"/>
    <s v="Pioneer Industries"/>
    <s v="Logistics"/>
    <s v="East"/>
    <s v="Standard"/>
    <s v="Event"/>
    <n v="19"/>
    <n v="12"/>
    <n v="41.9"/>
    <n v="5"/>
    <n v="14"/>
    <n v="2774.7"/>
    <d v="2024-12-27T00:00:00"/>
    <n v="0.47499999999999998"/>
    <x v="0"/>
    <x v="1"/>
    <n v="0"/>
    <n v="15"/>
    <n v="15"/>
    <n v="0"/>
    <n v="30"/>
  </r>
  <r>
    <x v="2791"/>
    <s v="Nova Manufacturing"/>
    <s v="Construction"/>
    <s v="North"/>
    <s v="Basic"/>
    <s v="Inbound"/>
    <n v="19"/>
    <n v="6"/>
    <n v="39.9"/>
    <n v="6"/>
    <n v="11"/>
    <n v="1282.8499999999999"/>
    <d v="2026-02-02T00:00:00"/>
    <n v="0.55400000000000005"/>
    <x v="0"/>
    <x v="0"/>
    <n v="0"/>
    <n v="30"/>
    <n v="15"/>
    <n v="15"/>
    <n v="60"/>
  </r>
  <r>
    <x v="2792"/>
    <s v="Blue Networks"/>
    <s v="Finance"/>
    <s v="South"/>
    <s v="Premium"/>
    <s v="Inbound"/>
    <n v="35"/>
    <n v="24"/>
    <n v="67.3"/>
    <n v="6"/>
    <n v="41"/>
    <n v="4950.5600000000004"/>
    <d v="2025-07-25T00:00:00"/>
    <n v="0.13100000000000001"/>
    <x v="1"/>
    <x v="0"/>
    <n v="30"/>
    <n v="0"/>
    <n v="0"/>
    <n v="15"/>
    <n v="45"/>
  </r>
  <r>
    <x v="2793"/>
    <s v="Vertex Manufacturing"/>
    <s v="Manufacturing"/>
    <s v="East"/>
    <s v="Enterprise"/>
    <s v="Partner"/>
    <n v="8"/>
    <n v="24"/>
    <n v="60.9"/>
    <n v="8"/>
    <n v="9"/>
    <n v="8687.6"/>
    <d v="2025-12-23T00:00:00"/>
    <n v="0.17399999999999999"/>
    <x v="1"/>
    <x v="0"/>
    <n v="0"/>
    <n v="0"/>
    <n v="0"/>
    <n v="15"/>
    <n v="15"/>
  </r>
  <r>
    <x v="2794"/>
    <s v="Crest Healthcare"/>
    <s v="Retail"/>
    <s v="West"/>
    <s v="Standard"/>
    <s v="Marketplace"/>
    <n v="14"/>
    <n v="24"/>
    <n v="25.7"/>
    <n v="3"/>
    <n v="18"/>
    <n v="3044.05"/>
    <d v="2024-10-05T00:00:00"/>
    <n v="0.33800000000000002"/>
    <x v="2"/>
    <x v="0"/>
    <n v="15"/>
    <n v="30"/>
    <n v="0"/>
    <n v="0"/>
    <n v="45"/>
  </r>
  <r>
    <x v="2795"/>
    <s v="Vertex Industries"/>
    <s v="Finance"/>
    <s v="North"/>
    <s v="Enterprise"/>
    <s v="Referral"/>
    <n v="8"/>
    <n v="48"/>
    <n v="79.8"/>
    <n v="8"/>
    <n v="3"/>
    <n v="8116.37"/>
    <d v="2025-05-14T00:00:00"/>
    <n v="1.0999999999999999E-2"/>
    <x v="1"/>
    <x v="0"/>
    <n v="0"/>
    <n v="0"/>
    <n v="0"/>
    <n v="15"/>
    <n v="15"/>
  </r>
  <r>
    <x v="2796"/>
    <s v="Pioneer Holdings"/>
    <s v="IT Services"/>
    <s v="Central"/>
    <s v="Enterprise"/>
    <s v="Inbound"/>
    <n v="36"/>
    <n v="24"/>
    <n v="68.5"/>
    <n v="4"/>
    <n v="4"/>
    <n v="8118"/>
    <d v="2025-01-31T00:00:00"/>
    <n v="4.1000000000000002E-2"/>
    <x v="1"/>
    <x v="0"/>
    <n v="0"/>
    <n v="0"/>
    <n v="0"/>
    <n v="0"/>
    <n v="0"/>
  </r>
  <r>
    <x v="2797"/>
    <s v="Green Solutions"/>
    <s v="Logistics"/>
    <s v="North"/>
    <s v="Standard"/>
    <s v="Inbound"/>
    <n v="14"/>
    <n v="6"/>
    <n v="66.099999999999994"/>
    <n v="7"/>
    <n v="15"/>
    <n v="2297.9"/>
    <d v="2026-02-25T00:00:00"/>
    <n v="0.44"/>
    <x v="0"/>
    <x v="1"/>
    <n v="0"/>
    <n v="0"/>
    <n v="15"/>
    <n v="15"/>
    <n v="30"/>
  </r>
  <r>
    <x v="2798"/>
    <s v="Green Enterprises"/>
    <s v="Construction"/>
    <s v="South"/>
    <s v="Premium"/>
    <s v="Outbound"/>
    <n v="3"/>
    <n v="24"/>
    <n v="59.2"/>
    <n v="2"/>
    <n v="5"/>
    <n v="2863.98"/>
    <d v="2025-02-15T00:00:00"/>
    <n v="4.9000000000000002E-2"/>
    <x v="1"/>
    <x v="0"/>
    <n v="0"/>
    <n v="0"/>
    <n v="0"/>
    <n v="0"/>
    <n v="0"/>
  </r>
  <r>
    <x v="2799"/>
    <s v="Quantum Services"/>
    <s v="Manufacturing"/>
    <s v="South"/>
    <s v="Standard"/>
    <s v="Partner"/>
    <n v="6"/>
    <n v="12"/>
    <n v="42.6"/>
    <n v="4"/>
    <n v="21"/>
    <n v="2803.45"/>
    <d v="2025-07-12T00:00:00"/>
    <n v="0.47799999999999998"/>
    <x v="0"/>
    <x v="0"/>
    <n v="15"/>
    <n v="15"/>
    <n v="15"/>
    <n v="0"/>
    <n v="45"/>
  </r>
  <r>
    <x v="2800"/>
    <s v="Prime Industries"/>
    <s v="Education"/>
    <s v="North"/>
    <s v="Premium"/>
    <s v="Marketplace"/>
    <n v="20"/>
    <n v="12"/>
    <n v="81.599999999999994"/>
    <n v="4"/>
    <n v="4"/>
    <n v="2624.24"/>
    <d v="2024-07-23T00:00:00"/>
    <n v="5.0999999999999997E-2"/>
    <x v="1"/>
    <x v="0"/>
    <n v="0"/>
    <n v="0"/>
    <n v="15"/>
    <n v="0"/>
    <n v="15"/>
  </r>
  <r>
    <x v="2801"/>
    <s v="Quantum Holdings"/>
    <s v="Energy"/>
    <s v="North"/>
    <s v="Basic"/>
    <s v="Marketplace"/>
    <n v="25"/>
    <n v="12"/>
    <n v="40.9"/>
    <n v="5"/>
    <n v="33"/>
    <n v="1205.24"/>
    <d v="2024-06-08T00:00:00"/>
    <n v="0.46800000000000003"/>
    <x v="0"/>
    <x v="1"/>
    <n v="30"/>
    <n v="15"/>
    <n v="15"/>
    <n v="0"/>
    <n v="60"/>
  </r>
  <r>
    <x v="2802"/>
    <s v="Quantum Logistics"/>
    <s v="Construction"/>
    <s v="Central"/>
    <s v="Premium"/>
    <s v="Outbound"/>
    <n v="19"/>
    <n v="24"/>
    <n v="15.1"/>
    <n v="5"/>
    <n v="11"/>
    <n v="4603.33"/>
    <d v="2024-05-09T00:00:00"/>
    <n v="0.45400000000000001"/>
    <x v="0"/>
    <x v="0"/>
    <n v="0"/>
    <n v="30"/>
    <n v="0"/>
    <n v="0"/>
    <n v="30"/>
  </r>
  <r>
    <x v="2803"/>
    <s v="Sky Networks"/>
    <s v="Construction"/>
    <s v="South"/>
    <s v="Basic"/>
    <s v="Outbound"/>
    <n v="16"/>
    <n v="6"/>
    <n v="26.2"/>
    <n v="13"/>
    <n v="35"/>
    <n v="1028.1199999999999"/>
    <d v="2025-04-19T00:00:00"/>
    <n v="0.94299999999999995"/>
    <x v="0"/>
    <x v="1"/>
    <n v="30"/>
    <n v="30"/>
    <n v="15"/>
    <n v="30"/>
    <n v="105"/>
  </r>
  <r>
    <x v="2804"/>
    <s v="Apex Enterprises"/>
    <s v="Finance"/>
    <s v="North"/>
    <s v="Premium"/>
    <s v="Marketplace"/>
    <n v="22"/>
    <n v="36"/>
    <n v="49.4"/>
    <n v="9"/>
    <n v="20"/>
    <n v="3494.95"/>
    <d v="2025-11-25T00:00:00"/>
    <n v="0.182"/>
    <x v="2"/>
    <x v="0"/>
    <n v="15"/>
    <n v="15"/>
    <n v="0"/>
    <n v="15"/>
    <n v="45"/>
  </r>
  <r>
    <x v="2805"/>
    <s v="Pioneer Labs"/>
    <s v="Construction"/>
    <s v="North"/>
    <s v="Enterprise"/>
    <s v="Inbound"/>
    <n v="5"/>
    <n v="24"/>
    <n v="59.4"/>
    <n v="6"/>
    <n v="17"/>
    <n v="8071.9"/>
    <d v="2025-11-25T00:00:00"/>
    <n v="0.152"/>
    <x v="1"/>
    <x v="0"/>
    <n v="15"/>
    <n v="0"/>
    <n v="0"/>
    <n v="15"/>
    <n v="30"/>
  </r>
  <r>
    <x v="2806"/>
    <s v="Blue Logistics"/>
    <s v="Education"/>
    <s v="West"/>
    <s v="Standard"/>
    <s v="Outbound"/>
    <n v="28"/>
    <n v="12"/>
    <n v="46.3"/>
    <n v="6"/>
    <n v="18"/>
    <n v="2446.33"/>
    <d v="2024-04-17T00:00:00"/>
    <n v="0.58399999999999996"/>
    <x v="0"/>
    <x v="0"/>
    <n v="15"/>
    <n v="15"/>
    <n v="15"/>
    <n v="15"/>
    <n v="60"/>
  </r>
  <r>
    <x v="2807"/>
    <s v="Nova Solutions"/>
    <s v="Manufacturing"/>
    <s v="West"/>
    <s v="Standard"/>
    <s v="Partner"/>
    <n v="19"/>
    <n v="12"/>
    <n v="55.2"/>
    <n v="5"/>
    <n v="18"/>
    <n v="2699.92"/>
    <d v="2025-09-28T00:00:00"/>
    <n v="0.33100000000000002"/>
    <x v="2"/>
    <x v="0"/>
    <n v="15"/>
    <n v="0"/>
    <n v="15"/>
    <n v="0"/>
    <n v="30"/>
  </r>
  <r>
    <x v="2808"/>
    <s v="Omni Logistics"/>
    <s v="Retail"/>
    <s v="South"/>
    <s v="Standard"/>
    <s v="Outbound"/>
    <n v="26"/>
    <n v="12"/>
    <n v="53.1"/>
    <n v="8"/>
    <n v="14"/>
    <n v="2593.37"/>
    <d v="2025-11-30T00:00:00"/>
    <n v="0.42099999999999999"/>
    <x v="0"/>
    <x v="0"/>
    <n v="0"/>
    <n v="15"/>
    <n v="15"/>
    <n v="15"/>
    <n v="45"/>
  </r>
  <r>
    <x v="2809"/>
    <s v="Quantum Industries"/>
    <s v="Logistics"/>
    <s v="North"/>
    <s v="Premium"/>
    <s v="Outbound"/>
    <n v="18"/>
    <n v="24"/>
    <n v="77.900000000000006"/>
    <n v="3"/>
    <n v="12"/>
    <n v="3348.17"/>
    <d v="2025-10-08T00:00:00"/>
    <n v="4.5999999999999999E-2"/>
    <x v="1"/>
    <x v="0"/>
    <n v="0"/>
    <n v="0"/>
    <n v="0"/>
    <n v="0"/>
    <n v="0"/>
  </r>
  <r>
    <x v="2810"/>
    <s v="Pioneer Solutions"/>
    <s v="Manufacturing"/>
    <s v="South"/>
    <s v="Standard"/>
    <s v="Event"/>
    <n v="28"/>
    <n v="12"/>
    <n v="58.6"/>
    <n v="4"/>
    <n v="48"/>
    <n v="4151.16"/>
    <d v="2024-03-15T00:00:00"/>
    <n v="0.625"/>
    <x v="0"/>
    <x v="1"/>
    <n v="30"/>
    <n v="0"/>
    <n v="15"/>
    <n v="0"/>
    <n v="45"/>
  </r>
  <r>
    <x v="2811"/>
    <s v="Vertex Manufacturing"/>
    <s v="Logistics"/>
    <s v="North"/>
    <s v="Premium"/>
    <s v="Referral"/>
    <n v="53"/>
    <n v="12"/>
    <n v="71.900000000000006"/>
    <n v="8"/>
    <n v="24"/>
    <n v="5328.34"/>
    <d v="2025-07-26T00:00:00"/>
    <n v="0.161"/>
    <x v="1"/>
    <x v="0"/>
    <n v="15"/>
    <n v="0"/>
    <n v="15"/>
    <n v="15"/>
    <n v="45"/>
  </r>
  <r>
    <x v="2812"/>
    <s v="Pioneer Labs"/>
    <s v="Logistics"/>
    <s v="North"/>
    <s v="Standard"/>
    <s v="Referral"/>
    <n v="20"/>
    <n v="6"/>
    <n v="55.4"/>
    <n v="7"/>
    <n v="14"/>
    <n v="2017.51"/>
    <d v="2024-11-23T00:00:00"/>
    <n v="0.36899999999999999"/>
    <x v="0"/>
    <x v="1"/>
    <n v="0"/>
    <n v="0"/>
    <n v="15"/>
    <n v="15"/>
    <n v="30"/>
  </r>
  <r>
    <x v="2813"/>
    <s v="Pioneer Technologies"/>
    <s v="Manufacturing"/>
    <s v="South"/>
    <s v="Basic"/>
    <s v="Outbound"/>
    <n v="4"/>
    <n v="6"/>
    <n v="51.4"/>
    <n v="7"/>
    <n v="10"/>
    <n v="1287.9100000000001"/>
    <d v="2025-08-11T00:00:00"/>
    <n v="0.52900000000000003"/>
    <x v="0"/>
    <x v="0"/>
    <n v="0"/>
    <n v="15"/>
    <n v="15"/>
    <n v="15"/>
    <n v="45"/>
  </r>
  <r>
    <x v="2814"/>
    <s v="Nova Labs"/>
    <s v="Finance"/>
    <s v="South"/>
    <s v="Basic"/>
    <s v="Inbound"/>
    <n v="8"/>
    <n v="6"/>
    <n v="35.200000000000003"/>
    <n v="12"/>
    <n v="10"/>
    <n v="1480.37"/>
    <d v="2025-01-26T00:00:00"/>
    <n v="0.72199999999999998"/>
    <x v="0"/>
    <x v="1"/>
    <n v="0"/>
    <n v="30"/>
    <n v="15"/>
    <n v="30"/>
    <n v="75"/>
  </r>
  <r>
    <x v="2815"/>
    <s v="Quantum Services"/>
    <s v="Education"/>
    <s v="East"/>
    <s v="Basic"/>
    <s v="Referral"/>
    <n v="19"/>
    <n v="6"/>
    <n v="29.5"/>
    <n v="6"/>
    <n v="23"/>
    <n v="1078.03"/>
    <d v="2025-06-30T00:00:00"/>
    <n v="0.82899999999999996"/>
    <x v="0"/>
    <x v="1"/>
    <n v="15"/>
    <n v="30"/>
    <n v="15"/>
    <n v="15"/>
    <n v="75"/>
  </r>
  <r>
    <x v="2816"/>
    <s v="Orion Technologies"/>
    <s v="Retail"/>
    <s v="South"/>
    <s v="Premium"/>
    <s v="Inbound"/>
    <n v="23"/>
    <n v="24"/>
    <n v="39.1"/>
    <n v="16"/>
    <n v="28"/>
    <n v="4314.91"/>
    <d v="2024-09-13T00:00:00"/>
    <n v="0.64200000000000002"/>
    <x v="0"/>
    <x v="0"/>
    <n v="15"/>
    <n v="30"/>
    <n v="0"/>
    <n v="30"/>
    <n v="75"/>
  </r>
  <r>
    <x v="2817"/>
    <s v="Pioneer Solutions"/>
    <s v="IT Services"/>
    <s v="Central"/>
    <s v="Enterprise"/>
    <s v="Inbound"/>
    <n v="6"/>
    <n v="12"/>
    <n v="90.7"/>
    <n v="1"/>
    <n v="21"/>
    <n v="9350.2099999999991"/>
    <d v="2024-06-12T00:00:00"/>
    <n v="7.6999999999999999E-2"/>
    <x v="1"/>
    <x v="0"/>
    <n v="15"/>
    <n v="0"/>
    <n v="15"/>
    <n v="0"/>
    <n v="30"/>
  </r>
  <r>
    <x v="2818"/>
    <s v="Orion Manufacturing"/>
    <s v="IT Services"/>
    <s v="Central"/>
    <s v="Standard"/>
    <s v="Event"/>
    <n v="31"/>
    <n v="12"/>
    <n v="55.1"/>
    <n v="6"/>
    <n v="114"/>
    <n v="3062.86"/>
    <d v="2025-12-30T00:00:00"/>
    <n v="0.93200000000000005"/>
    <x v="0"/>
    <x v="1"/>
    <n v="30"/>
    <n v="0"/>
    <n v="15"/>
    <n v="15"/>
    <n v="60"/>
  </r>
  <r>
    <x v="2819"/>
    <s v="Omni Industries"/>
    <s v="Healthcare"/>
    <s v="East"/>
    <s v="Standard"/>
    <s v="Outbound"/>
    <n v="7"/>
    <n v="24"/>
    <n v="87.2"/>
    <n v="3"/>
    <n v="5"/>
    <n v="3041.92"/>
    <d v="2025-08-04T00:00:00"/>
    <n v="1.9E-2"/>
    <x v="1"/>
    <x v="0"/>
    <n v="0"/>
    <n v="0"/>
    <n v="0"/>
    <n v="0"/>
    <n v="0"/>
  </r>
  <r>
    <x v="2820"/>
    <s v="Sky Services"/>
    <s v="Energy"/>
    <s v="South"/>
    <s v="Basic"/>
    <s v="Event"/>
    <n v="12"/>
    <n v="3"/>
    <n v="29.1"/>
    <n v="4"/>
    <n v="11"/>
    <n v="1424.54"/>
    <d v="2026-01-15T00:00:00"/>
    <n v="0.74099999999999999"/>
    <x v="0"/>
    <x v="1"/>
    <n v="0"/>
    <n v="30"/>
    <n v="25"/>
    <n v="0"/>
    <n v="55"/>
  </r>
  <r>
    <x v="2821"/>
    <s v="Blue Industries"/>
    <s v="Manufacturing"/>
    <s v="South"/>
    <s v="Premium"/>
    <s v="Outbound"/>
    <n v="32"/>
    <n v="24"/>
    <n v="64.099999999999994"/>
    <n v="6"/>
    <n v="33"/>
    <n v="3490.63"/>
    <d v="2025-10-08T00:00:00"/>
    <n v="0.159"/>
    <x v="1"/>
    <x v="0"/>
    <n v="30"/>
    <n v="0"/>
    <n v="0"/>
    <n v="15"/>
    <n v="45"/>
  </r>
  <r>
    <x v="2822"/>
    <s v="Nova Solutions"/>
    <s v="Logistics"/>
    <s v="South"/>
    <s v="Basic"/>
    <s v="Partner"/>
    <n v="23"/>
    <n v="6"/>
    <n v="44.6"/>
    <n v="3"/>
    <n v="14"/>
    <n v="1600.61"/>
    <d v="2024-08-12T00:00:00"/>
    <n v="0.45"/>
    <x v="0"/>
    <x v="1"/>
    <n v="0"/>
    <n v="15"/>
    <n v="15"/>
    <n v="0"/>
    <n v="30"/>
  </r>
  <r>
    <x v="2823"/>
    <s v="Apex Systems"/>
    <s v="Manufacturing"/>
    <s v="West"/>
    <s v="Premium"/>
    <s v="Inbound"/>
    <n v="47"/>
    <n v="24"/>
    <n v="49.8"/>
    <n v="4"/>
    <n v="8"/>
    <n v="4023.39"/>
    <d v="2025-07-22T00:00:00"/>
    <n v="0.1"/>
    <x v="1"/>
    <x v="0"/>
    <n v="0"/>
    <n v="15"/>
    <n v="0"/>
    <n v="0"/>
    <n v="15"/>
  </r>
  <r>
    <x v="2824"/>
    <s v="Prime Logistics"/>
    <s v="Healthcare"/>
    <s v="South"/>
    <s v="Enterprise"/>
    <s v="Referral"/>
    <n v="3"/>
    <n v="24"/>
    <n v="78.3"/>
    <n v="6"/>
    <n v="45"/>
    <n v="9113.41"/>
    <d v="2025-04-10T00:00:00"/>
    <n v="0.193"/>
    <x v="2"/>
    <x v="0"/>
    <n v="30"/>
    <n v="0"/>
    <n v="0"/>
    <n v="15"/>
    <n v="45"/>
  </r>
  <r>
    <x v="2825"/>
    <s v="Nova Healthcare"/>
    <s v="Telecom"/>
    <s v="West"/>
    <s v="Basic"/>
    <s v="Partner"/>
    <n v="15"/>
    <n v="12"/>
    <n v="40.4"/>
    <n v="7"/>
    <n v="28"/>
    <n v="1189.93"/>
    <d v="2024-09-16T00:00:00"/>
    <n v="0.74099999999999999"/>
    <x v="0"/>
    <x v="0"/>
    <n v="15"/>
    <n v="15"/>
    <n v="15"/>
    <n v="15"/>
    <n v="60"/>
  </r>
  <r>
    <x v="2826"/>
    <s v="Vertex Enterprises"/>
    <s v="Education"/>
    <s v="Central"/>
    <s v="Premium"/>
    <s v="Outbound"/>
    <n v="24"/>
    <n v="24"/>
    <n v="56.4"/>
    <n v="6"/>
    <n v="22"/>
    <n v="4788.8"/>
    <d v="2025-11-20T00:00:00"/>
    <n v="0.20599999999999999"/>
    <x v="2"/>
    <x v="0"/>
    <n v="15"/>
    <n v="0"/>
    <n v="0"/>
    <n v="15"/>
    <n v="30"/>
  </r>
  <r>
    <x v="2827"/>
    <s v="Green Technologies"/>
    <s v="IT Services"/>
    <s v="South"/>
    <s v="Basic"/>
    <s v="Referral"/>
    <n v="17"/>
    <n v="12"/>
    <n v="55.1"/>
    <n v="2"/>
    <n v="4"/>
    <n v="1142.53"/>
    <d v="2025-09-18T00:00:00"/>
    <n v="0.189"/>
    <x v="2"/>
    <x v="0"/>
    <n v="0"/>
    <n v="0"/>
    <n v="15"/>
    <n v="0"/>
    <n v="15"/>
  </r>
  <r>
    <x v="2828"/>
    <s v="Sky Manufacturing"/>
    <s v="Retail"/>
    <s v="East"/>
    <s v="Standard"/>
    <s v="Outbound"/>
    <n v="31"/>
    <n v="6"/>
    <n v="39.200000000000003"/>
    <n v="2"/>
    <n v="19"/>
    <n v="2252.36"/>
    <d v="2024-05-30T00:00:00"/>
    <n v="0.32"/>
    <x v="2"/>
    <x v="0"/>
    <n v="15"/>
    <n v="30"/>
    <n v="15"/>
    <n v="0"/>
    <n v="60"/>
  </r>
  <r>
    <x v="2829"/>
    <s v="Green Technologies"/>
    <s v="IT Services"/>
    <s v="North"/>
    <s v="Basic"/>
    <s v="Inbound"/>
    <n v="27"/>
    <n v="6"/>
    <n v="44.3"/>
    <n v="8"/>
    <n v="10"/>
    <n v="2511.9699999999998"/>
    <d v="2025-04-18T00:00:00"/>
    <n v="0.51900000000000002"/>
    <x v="0"/>
    <x v="0"/>
    <n v="0"/>
    <n v="15"/>
    <n v="15"/>
    <n v="15"/>
    <n v="45"/>
  </r>
  <r>
    <x v="2830"/>
    <s v="Blue Industries"/>
    <s v="Retail"/>
    <s v="North"/>
    <s v="Standard"/>
    <s v="Outbound"/>
    <n v="23"/>
    <n v="12"/>
    <n v="67.5"/>
    <n v="4"/>
    <n v="9"/>
    <n v="1454.18"/>
    <d v="2025-09-09T00:00:00"/>
    <n v="0.151"/>
    <x v="1"/>
    <x v="0"/>
    <n v="0"/>
    <n v="0"/>
    <n v="15"/>
    <n v="0"/>
    <n v="15"/>
  </r>
  <r>
    <x v="2831"/>
    <s v="Green Manufacturing"/>
    <s v="Logistics"/>
    <s v="South"/>
    <s v="Basic"/>
    <s v="Referral"/>
    <n v="15"/>
    <n v="6"/>
    <n v="29.5"/>
    <n v="5"/>
    <n v="56"/>
    <n v="963.87"/>
    <d v="2024-06-23T00:00:00"/>
    <n v="0.92400000000000004"/>
    <x v="0"/>
    <x v="1"/>
    <n v="30"/>
    <n v="30"/>
    <n v="15"/>
    <n v="0"/>
    <n v="75"/>
  </r>
  <r>
    <x v="2832"/>
    <s v="Nova Logistics"/>
    <s v="IT Services"/>
    <s v="North"/>
    <s v="Standard"/>
    <s v="Referral"/>
    <n v="33"/>
    <n v="12"/>
    <n v="52.4"/>
    <n v="1"/>
    <n v="7"/>
    <n v="3464.2"/>
    <d v="2026-02-20T00:00:00"/>
    <n v="8.5999999999999993E-2"/>
    <x v="1"/>
    <x v="0"/>
    <n v="0"/>
    <n v="15"/>
    <n v="15"/>
    <n v="0"/>
    <n v="30"/>
  </r>
  <r>
    <x v="2833"/>
    <s v="Apex Manufacturing"/>
    <s v="Manufacturing"/>
    <s v="Central"/>
    <s v="Standard"/>
    <s v="Inbound"/>
    <n v="12"/>
    <n v="12"/>
    <n v="79.099999999999994"/>
    <n v="3"/>
    <n v="16"/>
    <n v="2471.58"/>
    <d v="2025-05-13T00:00:00"/>
    <n v="0.108"/>
    <x v="1"/>
    <x v="0"/>
    <n v="15"/>
    <n v="0"/>
    <n v="15"/>
    <n v="0"/>
    <n v="30"/>
  </r>
  <r>
    <x v="2834"/>
    <s v="Orion Healthcare"/>
    <s v="Healthcare"/>
    <s v="North"/>
    <s v="Standard"/>
    <s v="Inbound"/>
    <n v="18"/>
    <n v="6"/>
    <n v="57.7"/>
    <n v="5"/>
    <n v="18"/>
    <n v="2955.89"/>
    <d v="2025-11-17T00:00:00"/>
    <n v="0.51400000000000001"/>
    <x v="0"/>
    <x v="1"/>
    <n v="15"/>
    <n v="0"/>
    <n v="15"/>
    <n v="0"/>
    <n v="30"/>
  </r>
  <r>
    <x v="2835"/>
    <s v="Nova Services"/>
    <s v="Energy"/>
    <s v="South"/>
    <s v="Premium"/>
    <s v="Outbound"/>
    <n v="26"/>
    <n v="24"/>
    <n v="54.9"/>
    <n v="8"/>
    <n v="11"/>
    <n v="3077.74"/>
    <d v="2025-03-31T00:00:00"/>
    <n v="0.17899999999999999"/>
    <x v="1"/>
    <x v="1"/>
    <n v="0"/>
    <n v="15"/>
    <n v="0"/>
    <n v="15"/>
    <n v="30"/>
  </r>
  <r>
    <x v="2836"/>
    <s v="Crest Industries"/>
    <s v="Construction"/>
    <s v="East"/>
    <s v="Enterprise"/>
    <s v="Referral"/>
    <n v="16"/>
    <n v="12"/>
    <n v="78.599999999999994"/>
    <n v="5"/>
    <n v="6"/>
    <n v="7297.45"/>
    <d v="2024-10-09T00:00:00"/>
    <n v="0.114"/>
    <x v="1"/>
    <x v="0"/>
    <n v="0"/>
    <n v="0"/>
    <n v="15"/>
    <n v="0"/>
    <n v="15"/>
  </r>
  <r>
    <x v="2837"/>
    <s v="Orion Solutions"/>
    <s v="IT Services"/>
    <s v="West"/>
    <s v="Standard"/>
    <s v="Inbound"/>
    <n v="30"/>
    <n v="6"/>
    <n v="49.2"/>
    <n v="7"/>
    <n v="16"/>
    <n v="2600.84"/>
    <d v="2025-10-28T00:00:00"/>
    <n v="0.317"/>
    <x v="2"/>
    <x v="0"/>
    <n v="15"/>
    <n v="15"/>
    <n v="15"/>
    <n v="15"/>
    <n v="60"/>
  </r>
  <r>
    <x v="2838"/>
    <s v="Blue Logistics"/>
    <s v="Education"/>
    <s v="South"/>
    <s v="Basic"/>
    <s v="Partner"/>
    <n v="24"/>
    <n v="6"/>
    <n v="14.2"/>
    <n v="5"/>
    <n v="24"/>
    <n v="1038.97"/>
    <d v="2025-01-18T00:00:00"/>
    <n v="0.88600000000000001"/>
    <x v="0"/>
    <x v="1"/>
    <n v="15"/>
    <n v="30"/>
    <n v="15"/>
    <n v="0"/>
    <n v="60"/>
  </r>
  <r>
    <x v="2839"/>
    <s v="Nova Enterprises"/>
    <s v="Healthcare"/>
    <s v="Central"/>
    <s v="Standard"/>
    <s v="Partner"/>
    <n v="12"/>
    <n v="6"/>
    <n v="68.5"/>
    <n v="6"/>
    <n v="24"/>
    <n v="2613.5300000000002"/>
    <d v="2025-04-27T00:00:00"/>
    <n v="0.34399999999999997"/>
    <x v="2"/>
    <x v="1"/>
    <n v="15"/>
    <n v="0"/>
    <n v="15"/>
    <n v="15"/>
    <n v="45"/>
  </r>
  <r>
    <x v="2840"/>
    <s v="Pioneer Enterprises"/>
    <s v="Healthcare"/>
    <s v="East"/>
    <s v="Enterprise"/>
    <s v="Event"/>
    <n v="45"/>
    <n v="48"/>
    <n v="60.8"/>
    <n v="3"/>
    <n v="23"/>
    <n v="4781.37"/>
    <d v="2025-04-22T00:00:00"/>
    <n v="2.1000000000000001E-2"/>
    <x v="1"/>
    <x v="0"/>
    <n v="15"/>
    <n v="0"/>
    <n v="0"/>
    <n v="0"/>
    <n v="15"/>
  </r>
  <r>
    <x v="2841"/>
    <s v="Crest Solutions"/>
    <s v="Education"/>
    <s v="South"/>
    <s v="Premium"/>
    <s v="Referral"/>
    <n v="9"/>
    <n v="36"/>
    <n v="89.4"/>
    <n v="9"/>
    <n v="8"/>
    <n v="3242.07"/>
    <d v="2024-04-10T00:00:00"/>
    <n v="2.4E-2"/>
    <x v="1"/>
    <x v="0"/>
    <n v="0"/>
    <n v="0"/>
    <n v="0"/>
    <n v="15"/>
    <n v="15"/>
  </r>
  <r>
    <x v="2842"/>
    <s v="Prime Networks"/>
    <s v="Energy"/>
    <s v="North"/>
    <s v="Standard"/>
    <s v="Marketplace"/>
    <n v="20"/>
    <n v="12"/>
    <n v="43.1"/>
    <n v="1"/>
    <n v="6"/>
    <n v="3662.82"/>
    <d v="2024-10-31T00:00:00"/>
    <n v="0.249"/>
    <x v="2"/>
    <x v="1"/>
    <n v="0"/>
    <n v="15"/>
    <n v="15"/>
    <n v="0"/>
    <n v="30"/>
  </r>
  <r>
    <x v="2843"/>
    <s v="Green Technologies"/>
    <s v="Construction"/>
    <s v="South"/>
    <s v="Basic"/>
    <s v="Outbound"/>
    <n v="18"/>
    <n v="12"/>
    <n v="57.6"/>
    <n v="1"/>
    <n v="23"/>
    <n v="1008.47"/>
    <d v="2024-10-27T00:00:00"/>
    <n v="0.39900000000000002"/>
    <x v="0"/>
    <x v="0"/>
    <n v="15"/>
    <n v="0"/>
    <n v="15"/>
    <n v="0"/>
    <n v="30"/>
  </r>
  <r>
    <x v="2844"/>
    <s v="Pioneer Industries"/>
    <s v="Finance"/>
    <s v="West"/>
    <s v="Standard"/>
    <s v="Marketplace"/>
    <n v="12"/>
    <n v="24"/>
    <n v="37.6"/>
    <n v="10"/>
    <n v="6"/>
    <n v="2125.4899999999998"/>
    <d v="2024-03-29T00:00:00"/>
    <n v="0.26600000000000001"/>
    <x v="2"/>
    <x v="0"/>
    <n v="0"/>
    <n v="30"/>
    <n v="0"/>
    <n v="15"/>
    <n v="45"/>
  </r>
  <r>
    <x v="2845"/>
    <s v="Sky Systems"/>
    <s v="Healthcare"/>
    <s v="East"/>
    <s v="Standard"/>
    <s v="Outbound"/>
    <n v="33"/>
    <n v="12"/>
    <n v="64.3"/>
    <n v="4"/>
    <n v="27"/>
    <n v="2171.7199999999998"/>
    <d v="2024-05-13T00:00:00"/>
    <n v="0.188"/>
    <x v="2"/>
    <x v="0"/>
    <n v="15"/>
    <n v="0"/>
    <n v="15"/>
    <n v="0"/>
    <n v="30"/>
  </r>
  <r>
    <x v="2846"/>
    <s v="Quantum Labs"/>
    <s v="Education"/>
    <s v="West"/>
    <s v="Enterprise"/>
    <s v="Inbound"/>
    <n v="23"/>
    <n v="36"/>
    <n v="76"/>
    <n v="4"/>
    <n v="9"/>
    <n v="9149.81"/>
    <d v="2025-04-18T00:00:00"/>
    <n v="2.1999999999999999E-2"/>
    <x v="1"/>
    <x v="1"/>
    <n v="0"/>
    <n v="0"/>
    <n v="0"/>
    <n v="0"/>
    <n v="0"/>
  </r>
  <r>
    <x v="2847"/>
    <s v="Omni Services"/>
    <s v="Manufacturing"/>
    <s v="East"/>
    <s v="Enterprise"/>
    <s v="Outbound"/>
    <n v="46"/>
    <n v="24"/>
    <n v="83.1"/>
    <n v="2"/>
    <n v="31"/>
    <n v="4387.74"/>
    <d v="2024-10-19T00:00:00"/>
    <n v="6.5000000000000002E-2"/>
    <x v="1"/>
    <x v="0"/>
    <n v="30"/>
    <n v="0"/>
    <n v="0"/>
    <n v="0"/>
    <n v="30"/>
  </r>
  <r>
    <x v="2848"/>
    <s v="Green Logistics"/>
    <s v="Finance"/>
    <s v="North"/>
    <s v="Basic"/>
    <s v="Outbound"/>
    <n v="20"/>
    <n v="6"/>
    <n v="50.6"/>
    <n v="7"/>
    <n v="11"/>
    <n v="1642.85"/>
    <d v="2025-02-27T00:00:00"/>
    <n v="0.45900000000000002"/>
    <x v="0"/>
    <x v="0"/>
    <n v="0"/>
    <n v="15"/>
    <n v="15"/>
    <n v="15"/>
    <n v="45"/>
  </r>
  <r>
    <x v="2849"/>
    <s v="Prime Manufacturing"/>
    <s v="Healthcare"/>
    <s v="North"/>
    <s v="Standard"/>
    <s v="Event"/>
    <n v="14"/>
    <n v="12"/>
    <n v="46"/>
    <n v="7"/>
    <n v="17"/>
    <n v="2768.17"/>
    <d v="2025-02-13T00:00:00"/>
    <n v="0.4"/>
    <x v="0"/>
    <x v="0"/>
    <n v="15"/>
    <n v="15"/>
    <n v="15"/>
    <n v="15"/>
    <n v="60"/>
  </r>
  <r>
    <x v="2850"/>
    <s v="Omni Enterprises"/>
    <s v="Logistics"/>
    <s v="South"/>
    <s v="Standard"/>
    <s v="Partner"/>
    <n v="28"/>
    <n v="12"/>
    <n v="37.299999999999997"/>
    <n v="8"/>
    <n v="12"/>
    <n v="1923.41"/>
    <d v="2025-06-18T00:00:00"/>
    <n v="0.57399999999999995"/>
    <x v="0"/>
    <x v="0"/>
    <n v="0"/>
    <n v="30"/>
    <n v="15"/>
    <n v="15"/>
    <n v="60"/>
  </r>
  <r>
    <x v="2851"/>
    <s v="Pioneer Services"/>
    <s v="Manufacturing"/>
    <s v="West"/>
    <s v="Standard"/>
    <s v="Marketplace"/>
    <n v="26"/>
    <n v="6"/>
    <n v="50.4"/>
    <n v="7"/>
    <n v="5"/>
    <n v="5180.76"/>
    <d v="2025-11-08T00:00:00"/>
    <n v="0.373"/>
    <x v="0"/>
    <x v="0"/>
    <n v="0"/>
    <n v="15"/>
    <n v="15"/>
    <n v="15"/>
    <n v="45"/>
  </r>
  <r>
    <x v="2852"/>
    <s v="Pioneer Holdings"/>
    <s v="Manufacturing"/>
    <s v="West"/>
    <s v="Enterprise"/>
    <s v="Inbound"/>
    <n v="24"/>
    <n v="24"/>
    <n v="75.7"/>
    <n v="5"/>
    <n v="8"/>
    <n v="10453.540000000001"/>
    <d v="2024-08-10T00:00:00"/>
    <n v="3.3000000000000002E-2"/>
    <x v="1"/>
    <x v="0"/>
    <n v="0"/>
    <n v="0"/>
    <n v="0"/>
    <n v="0"/>
    <n v="0"/>
  </r>
  <r>
    <x v="2853"/>
    <s v="Apex Logistics"/>
    <s v="Energy"/>
    <s v="South"/>
    <s v="Standard"/>
    <s v="Inbound"/>
    <n v="36"/>
    <n v="12"/>
    <n v="43.3"/>
    <n v="11"/>
    <n v="10"/>
    <n v="2639.39"/>
    <d v="2024-11-16T00:00:00"/>
    <n v="0.53600000000000003"/>
    <x v="0"/>
    <x v="1"/>
    <n v="0"/>
    <n v="15"/>
    <n v="15"/>
    <n v="30"/>
    <n v="60"/>
  </r>
  <r>
    <x v="2854"/>
    <s v="Quantum Systems"/>
    <s v="IT Services"/>
    <s v="East"/>
    <s v="Standard"/>
    <s v="Referral"/>
    <n v="5"/>
    <n v="12"/>
    <n v="59.3"/>
    <n v="9"/>
    <n v="7"/>
    <n v="3539.1"/>
    <d v="2025-04-08T00:00:00"/>
    <n v="0.40100000000000002"/>
    <x v="0"/>
    <x v="0"/>
    <n v="0"/>
    <n v="0"/>
    <n v="15"/>
    <n v="15"/>
    <n v="30"/>
  </r>
  <r>
    <x v="2855"/>
    <s v="Nova Industries"/>
    <s v="Finance"/>
    <s v="South"/>
    <s v="Basic"/>
    <s v="Marketplace"/>
    <n v="17"/>
    <n v="12"/>
    <n v="43"/>
    <n v="3"/>
    <n v="5"/>
    <n v="1605.74"/>
    <d v="2025-08-21T00:00:00"/>
    <n v="0.28399999999999997"/>
    <x v="2"/>
    <x v="0"/>
    <n v="0"/>
    <n v="15"/>
    <n v="15"/>
    <n v="0"/>
    <n v="30"/>
  </r>
  <r>
    <x v="2856"/>
    <s v="Apex Healthcare"/>
    <s v="Manufacturing"/>
    <s v="South"/>
    <s v="Premium"/>
    <s v="Inbound"/>
    <n v="32"/>
    <n v="24"/>
    <n v="52.1"/>
    <n v="5"/>
    <n v="28"/>
    <n v="4485.91"/>
    <d v="2024-12-02T00:00:00"/>
    <n v="0.32500000000000001"/>
    <x v="2"/>
    <x v="0"/>
    <n v="15"/>
    <n v="15"/>
    <n v="0"/>
    <n v="0"/>
    <n v="30"/>
  </r>
  <r>
    <x v="2857"/>
    <s v="Crest Technologies"/>
    <s v="IT Services"/>
    <s v="South"/>
    <s v="Premium"/>
    <s v="Partner"/>
    <n v="39"/>
    <n v="12"/>
    <n v="72.7"/>
    <n v="6"/>
    <n v="11"/>
    <n v="4856.47"/>
    <d v="2024-09-07T00:00:00"/>
    <n v="0.107"/>
    <x v="1"/>
    <x v="0"/>
    <n v="0"/>
    <n v="0"/>
    <n v="15"/>
    <n v="15"/>
    <n v="30"/>
  </r>
  <r>
    <x v="2858"/>
    <s v="Quantum Logistics"/>
    <s v="IT Services"/>
    <s v="North"/>
    <s v="Standard"/>
    <s v="Inbound"/>
    <n v="36"/>
    <n v="6"/>
    <n v="52.8"/>
    <n v="4"/>
    <n v="98"/>
    <n v="2349.77"/>
    <d v="2025-07-04T00:00:00"/>
    <n v="0.82599999999999996"/>
    <x v="0"/>
    <x v="1"/>
    <n v="30"/>
    <n v="15"/>
    <n v="15"/>
    <n v="0"/>
    <n v="60"/>
  </r>
  <r>
    <x v="2859"/>
    <s v="Nova Enterprises"/>
    <s v="Manufacturing"/>
    <s v="North"/>
    <s v="Basic"/>
    <s v="Inbound"/>
    <n v="8"/>
    <n v="6"/>
    <n v="27.6"/>
    <n v="8"/>
    <n v="25"/>
    <n v="1583.07"/>
    <d v="2025-06-25T00:00:00"/>
    <n v="0.91400000000000003"/>
    <x v="0"/>
    <x v="1"/>
    <n v="15"/>
    <n v="30"/>
    <n v="15"/>
    <n v="15"/>
    <n v="75"/>
  </r>
  <r>
    <x v="2860"/>
    <s v="Vertex Services"/>
    <s v="Telecom"/>
    <s v="North"/>
    <s v="Standard"/>
    <s v="Marketplace"/>
    <n v="49"/>
    <n v="12"/>
    <n v="64.400000000000006"/>
    <n v="3"/>
    <n v="7"/>
    <n v="2570.5100000000002"/>
    <d v="2025-09-01T00:00:00"/>
    <n v="0.123"/>
    <x v="1"/>
    <x v="0"/>
    <n v="0"/>
    <n v="0"/>
    <n v="15"/>
    <n v="0"/>
    <n v="15"/>
  </r>
  <r>
    <x v="2861"/>
    <s v="Orion Services"/>
    <s v="Manufacturing"/>
    <s v="North"/>
    <s v="Enterprise"/>
    <s v="Referral"/>
    <n v="34"/>
    <n v="24"/>
    <n v="63.7"/>
    <n v="3"/>
    <n v="11"/>
    <n v="11022.75"/>
    <d v="2025-02-24T00:00:00"/>
    <n v="5.1999999999999998E-2"/>
    <x v="1"/>
    <x v="0"/>
    <n v="0"/>
    <n v="0"/>
    <n v="0"/>
    <n v="0"/>
    <n v="0"/>
  </r>
  <r>
    <x v="2862"/>
    <s v="Blue Labs"/>
    <s v="Construction"/>
    <s v="North"/>
    <s v="Standard"/>
    <s v="Outbound"/>
    <n v="12"/>
    <n v="12"/>
    <n v="41.5"/>
    <n v="4"/>
    <n v="11"/>
    <n v="2871.02"/>
    <d v="2024-04-22T00:00:00"/>
    <n v="0.46200000000000002"/>
    <x v="0"/>
    <x v="0"/>
    <n v="0"/>
    <n v="15"/>
    <n v="15"/>
    <n v="0"/>
    <n v="30"/>
  </r>
  <r>
    <x v="2863"/>
    <s v="Green Manufacturing"/>
    <s v="Finance"/>
    <s v="East"/>
    <s v="Standard"/>
    <s v="Referral"/>
    <n v="10"/>
    <n v="12"/>
    <n v="54.9"/>
    <n v="4"/>
    <n v="12"/>
    <n v="3511.66"/>
    <d v="2025-05-01T00:00:00"/>
    <n v="0.24"/>
    <x v="2"/>
    <x v="1"/>
    <n v="0"/>
    <n v="15"/>
    <n v="15"/>
    <n v="0"/>
    <n v="30"/>
  </r>
  <r>
    <x v="2864"/>
    <s v="Quantum Systems"/>
    <s v="Retail"/>
    <s v="South"/>
    <s v="Standard"/>
    <s v="Partner"/>
    <n v="8"/>
    <n v="6"/>
    <n v="66.5"/>
    <n v="9"/>
    <n v="22"/>
    <n v="2085.2199999999998"/>
    <d v="2024-10-13T00:00:00"/>
    <n v="0.443"/>
    <x v="0"/>
    <x v="1"/>
    <n v="15"/>
    <n v="0"/>
    <n v="15"/>
    <n v="15"/>
    <n v="45"/>
  </r>
  <r>
    <x v="2865"/>
    <s v="Omni Systems"/>
    <s v="Finance"/>
    <s v="Central"/>
    <s v="Premium"/>
    <s v="Referral"/>
    <n v="27"/>
    <n v="24"/>
    <n v="68.3"/>
    <n v="7"/>
    <n v="13"/>
    <n v="3789.04"/>
    <d v="2026-02-24T00:00:00"/>
    <n v="0.09"/>
    <x v="1"/>
    <x v="0"/>
    <n v="0"/>
    <n v="0"/>
    <n v="0"/>
    <n v="15"/>
    <n v="15"/>
  </r>
  <r>
    <x v="2866"/>
    <s v="Vertex Healthcare"/>
    <s v="Finance"/>
    <s v="North"/>
    <s v="Standard"/>
    <s v="Referral"/>
    <n v="11"/>
    <n v="12"/>
    <n v="60.3"/>
    <n v="5"/>
    <n v="19"/>
    <n v="2734.85"/>
    <d v="2025-04-26T00:00:00"/>
    <n v="0.23899999999999999"/>
    <x v="2"/>
    <x v="0"/>
    <n v="15"/>
    <n v="0"/>
    <n v="15"/>
    <n v="0"/>
    <n v="30"/>
  </r>
  <r>
    <x v="2867"/>
    <s v="Prime Labs"/>
    <s v="Education"/>
    <s v="South"/>
    <s v="Basic"/>
    <s v="Outbound"/>
    <n v="20"/>
    <n v="6"/>
    <n v="29.4"/>
    <n v="4"/>
    <n v="15"/>
    <n v="1036.4000000000001"/>
    <d v="2025-01-14T00:00:00"/>
    <n v="0.57899999999999996"/>
    <x v="0"/>
    <x v="1"/>
    <n v="0"/>
    <n v="30"/>
    <n v="15"/>
    <n v="0"/>
    <n v="45"/>
  </r>
  <r>
    <x v="2868"/>
    <s v="Nova Systems"/>
    <s v="Manufacturing"/>
    <s v="South"/>
    <s v="Premium"/>
    <s v="Inbound"/>
    <n v="26"/>
    <n v="24"/>
    <n v="62.1"/>
    <n v="6"/>
    <n v="5"/>
    <n v="3700.74"/>
    <d v="2025-09-05T00:00:00"/>
    <n v="0.14599999999999999"/>
    <x v="1"/>
    <x v="1"/>
    <n v="0"/>
    <n v="0"/>
    <n v="0"/>
    <n v="15"/>
    <n v="15"/>
  </r>
  <r>
    <x v="2869"/>
    <s v="Pioneer Healthcare"/>
    <s v="Healthcare"/>
    <s v="North"/>
    <s v="Premium"/>
    <s v="Inbound"/>
    <n v="17"/>
    <n v="12"/>
    <n v="63.4"/>
    <n v="4"/>
    <n v="14"/>
    <n v="5694.79"/>
    <d v="2026-02-10T00:00:00"/>
    <n v="0.09"/>
    <x v="1"/>
    <x v="0"/>
    <n v="0"/>
    <n v="0"/>
    <n v="15"/>
    <n v="0"/>
    <n v="15"/>
  </r>
  <r>
    <x v="2870"/>
    <s v="Apex Logistics"/>
    <s v="Energy"/>
    <s v="West"/>
    <s v="Premium"/>
    <s v="Referral"/>
    <n v="23"/>
    <n v="24"/>
    <n v="64.5"/>
    <n v="7"/>
    <n v="8"/>
    <n v="5383.48"/>
    <d v="2025-02-21T00:00:00"/>
    <n v="0.13700000000000001"/>
    <x v="1"/>
    <x v="0"/>
    <n v="0"/>
    <n v="0"/>
    <n v="0"/>
    <n v="15"/>
    <n v="15"/>
  </r>
  <r>
    <x v="2871"/>
    <s v="Sky Manufacturing"/>
    <s v="Construction"/>
    <s v="North"/>
    <s v="Enterprise"/>
    <s v="Marketplace"/>
    <n v="22"/>
    <n v="36"/>
    <n v="65.400000000000006"/>
    <n v="6"/>
    <n v="24"/>
    <n v="8702.09"/>
    <d v="2024-10-25T00:00:00"/>
    <n v="9.0999999999999998E-2"/>
    <x v="1"/>
    <x v="0"/>
    <n v="15"/>
    <n v="0"/>
    <n v="0"/>
    <n v="15"/>
    <n v="30"/>
  </r>
  <r>
    <x v="2872"/>
    <s v="Quantum Solutions"/>
    <s v="Energy"/>
    <s v="Central"/>
    <s v="Standard"/>
    <s v="Marketplace"/>
    <n v="30"/>
    <n v="12"/>
    <n v="65.099999999999994"/>
    <n v="7"/>
    <n v="17"/>
    <n v="3609.28"/>
    <d v="2025-02-12T00:00:00"/>
    <n v="0.161"/>
    <x v="1"/>
    <x v="0"/>
    <n v="15"/>
    <n v="0"/>
    <n v="15"/>
    <n v="15"/>
    <n v="45"/>
  </r>
  <r>
    <x v="2873"/>
    <s v="Prime Manufacturing"/>
    <s v="Retail"/>
    <s v="Central"/>
    <s v="Basic"/>
    <s v="Outbound"/>
    <n v="18"/>
    <n v="6"/>
    <n v="30.5"/>
    <n v="3"/>
    <n v="6"/>
    <n v="1228.06"/>
    <d v="2025-07-17T00:00:00"/>
    <n v="0.55700000000000005"/>
    <x v="0"/>
    <x v="0"/>
    <n v="0"/>
    <n v="30"/>
    <n v="15"/>
    <n v="0"/>
    <n v="45"/>
  </r>
  <r>
    <x v="2874"/>
    <s v="Nova Enterprises"/>
    <s v="Education"/>
    <s v="East"/>
    <s v="Enterprise"/>
    <s v="Partner"/>
    <n v="26"/>
    <n v="36"/>
    <n v="49.5"/>
    <n v="11"/>
    <n v="5"/>
    <n v="5192.67"/>
    <d v="2025-07-02T00:00:00"/>
    <n v="0.125"/>
    <x v="1"/>
    <x v="0"/>
    <n v="0"/>
    <n v="15"/>
    <n v="0"/>
    <n v="30"/>
    <n v="45"/>
  </r>
  <r>
    <x v="2875"/>
    <s v="Nova Labs"/>
    <s v="Retail"/>
    <s v="East"/>
    <s v="Standard"/>
    <s v="Inbound"/>
    <n v="28"/>
    <n v="12"/>
    <n v="82.9"/>
    <n v="2"/>
    <n v="26"/>
    <n v="3233.36"/>
    <d v="2025-08-23T00:00:00"/>
    <n v="0.13600000000000001"/>
    <x v="1"/>
    <x v="0"/>
    <n v="15"/>
    <n v="0"/>
    <n v="15"/>
    <n v="0"/>
    <n v="30"/>
  </r>
  <r>
    <x v="2876"/>
    <s v="Orion Healthcare"/>
    <s v="Retail"/>
    <s v="East"/>
    <s v="Premium"/>
    <s v="Outbound"/>
    <n v="13"/>
    <n v="12"/>
    <n v="58.1"/>
    <n v="5"/>
    <n v="3"/>
    <n v="4502.21"/>
    <d v="2025-05-24T00:00:00"/>
    <n v="0.14199999999999999"/>
    <x v="1"/>
    <x v="0"/>
    <n v="0"/>
    <n v="0"/>
    <n v="15"/>
    <n v="0"/>
    <n v="15"/>
  </r>
  <r>
    <x v="2877"/>
    <s v="Sky Holdings"/>
    <s v="Manufacturing"/>
    <s v="South"/>
    <s v="Premium"/>
    <s v="Outbound"/>
    <n v="24"/>
    <n v="24"/>
    <n v="78.8"/>
    <n v="5"/>
    <n v="34"/>
    <n v="5393.96"/>
    <d v="2026-01-23T00:00:00"/>
    <n v="0.10299999999999999"/>
    <x v="1"/>
    <x v="0"/>
    <n v="30"/>
    <n v="0"/>
    <n v="0"/>
    <n v="0"/>
    <n v="30"/>
  </r>
  <r>
    <x v="2878"/>
    <s v="Blue Systems"/>
    <s v="Finance"/>
    <s v="East"/>
    <s v="Premium"/>
    <s v="Inbound"/>
    <n v="40"/>
    <n v="24"/>
    <n v="82.9"/>
    <n v="1"/>
    <n v="3"/>
    <n v="5261.75"/>
    <d v="2024-11-19T00:00:00"/>
    <n v="1.7999999999999999E-2"/>
    <x v="1"/>
    <x v="0"/>
    <n v="0"/>
    <n v="0"/>
    <n v="0"/>
    <n v="0"/>
    <n v="0"/>
  </r>
  <r>
    <x v="2879"/>
    <s v="Pioneer Manufacturing"/>
    <s v="Manufacturing"/>
    <s v="North"/>
    <s v="Basic"/>
    <s v="Inbound"/>
    <n v="37"/>
    <n v="12"/>
    <n v="47.3"/>
    <n v="9"/>
    <n v="14"/>
    <n v="1038.47"/>
    <d v="2024-02-27T00:00:00"/>
    <n v="0.36499999999999999"/>
    <x v="0"/>
    <x v="1"/>
    <n v="0"/>
    <n v="15"/>
    <n v="15"/>
    <n v="15"/>
    <n v="45"/>
  </r>
  <r>
    <x v="2880"/>
    <s v="Vertex Solutions"/>
    <s v="Healthcare"/>
    <s v="North"/>
    <s v="Premium"/>
    <s v="Outbound"/>
    <n v="15"/>
    <n v="24"/>
    <n v="61.6"/>
    <n v="13"/>
    <n v="39"/>
    <n v="3180.83"/>
    <d v="2024-06-15T00:00:00"/>
    <n v="0.32100000000000001"/>
    <x v="2"/>
    <x v="0"/>
    <n v="30"/>
    <n v="0"/>
    <n v="0"/>
    <n v="30"/>
    <n v="60"/>
  </r>
  <r>
    <x v="2881"/>
    <s v="Prime Healthcare"/>
    <s v="Telecom"/>
    <s v="South"/>
    <s v="Premium"/>
    <s v="Event"/>
    <n v="41"/>
    <n v="24"/>
    <n v="70.400000000000006"/>
    <n v="6"/>
    <n v="23"/>
    <n v="5710.63"/>
    <d v="2024-03-30T00:00:00"/>
    <n v="8.5000000000000006E-2"/>
    <x v="1"/>
    <x v="0"/>
    <n v="15"/>
    <n v="0"/>
    <n v="0"/>
    <n v="15"/>
    <n v="30"/>
  </r>
  <r>
    <x v="2882"/>
    <s v="Nova Labs"/>
    <s v="Manufacturing"/>
    <s v="East"/>
    <s v="Premium"/>
    <s v="Inbound"/>
    <n v="22"/>
    <n v="24"/>
    <n v="47.7"/>
    <n v="1"/>
    <n v="19"/>
    <n v="3696.64"/>
    <d v="2024-06-17T00:00:00"/>
    <n v="9.9000000000000005E-2"/>
    <x v="1"/>
    <x v="0"/>
    <n v="15"/>
    <n v="15"/>
    <n v="0"/>
    <n v="0"/>
    <n v="30"/>
  </r>
  <r>
    <x v="2883"/>
    <s v="Blue Networks"/>
    <s v="IT Services"/>
    <s v="Central"/>
    <s v="Standard"/>
    <s v="Inbound"/>
    <n v="39"/>
    <n v="24"/>
    <n v="79.900000000000006"/>
    <n v="6"/>
    <n v="6"/>
    <n v="3333.93"/>
    <d v="2024-08-01T00:00:00"/>
    <n v="2.8000000000000001E-2"/>
    <x v="1"/>
    <x v="0"/>
    <n v="0"/>
    <n v="0"/>
    <n v="0"/>
    <n v="15"/>
    <n v="15"/>
  </r>
  <r>
    <x v="2884"/>
    <s v="Sky Holdings"/>
    <s v="IT Services"/>
    <s v="North"/>
    <s v="Basic"/>
    <s v="Referral"/>
    <n v="28"/>
    <n v="12"/>
    <n v="30.8"/>
    <n v="8"/>
    <n v="50"/>
    <n v="801.93"/>
    <d v="2024-09-12T00:00:00"/>
    <n v="0.85799999999999998"/>
    <x v="0"/>
    <x v="0"/>
    <n v="30"/>
    <n v="30"/>
    <n v="15"/>
    <n v="15"/>
    <n v="90"/>
  </r>
  <r>
    <x v="2885"/>
    <s v="Crest Manufacturing"/>
    <s v="Construction"/>
    <s v="West"/>
    <s v="Basic"/>
    <s v="Inbound"/>
    <n v="15"/>
    <n v="12"/>
    <n v="29"/>
    <n v="8"/>
    <n v="24"/>
    <n v="1277.04"/>
    <d v="2024-03-15T00:00:00"/>
    <n v="0.72699999999999998"/>
    <x v="0"/>
    <x v="1"/>
    <n v="15"/>
    <n v="30"/>
    <n v="15"/>
    <n v="15"/>
    <n v="75"/>
  </r>
  <r>
    <x v="2886"/>
    <s v="Prime Services"/>
    <s v="Finance"/>
    <s v="North"/>
    <s v="Standard"/>
    <s v="Outbound"/>
    <n v="19"/>
    <n v="12"/>
    <n v="55.2"/>
    <n v="8"/>
    <n v="44"/>
    <n v="3194.85"/>
    <d v="2024-09-19T00:00:00"/>
    <n v="0.53900000000000003"/>
    <x v="0"/>
    <x v="0"/>
    <n v="30"/>
    <n v="0"/>
    <n v="15"/>
    <n v="15"/>
    <n v="60"/>
  </r>
  <r>
    <x v="2887"/>
    <s v="Crest Systems"/>
    <s v="Retail"/>
    <s v="South"/>
    <s v="Standard"/>
    <s v="Inbound"/>
    <n v="6"/>
    <n v="6"/>
    <n v="48.7"/>
    <n v="6"/>
    <n v="8"/>
    <n v="3467.65"/>
    <d v="2024-06-14T00:00:00"/>
    <n v="0.60199999999999998"/>
    <x v="0"/>
    <x v="1"/>
    <n v="0"/>
    <n v="15"/>
    <n v="15"/>
    <n v="15"/>
    <n v="45"/>
  </r>
  <r>
    <x v="2888"/>
    <s v="Crest Healthcare"/>
    <s v="Telecom"/>
    <s v="South"/>
    <s v="Enterprise"/>
    <s v="Partner"/>
    <n v="18"/>
    <n v="36"/>
    <n v="69.099999999999994"/>
    <n v="10"/>
    <n v="9"/>
    <n v="7958.38"/>
    <d v="2024-04-29T00:00:00"/>
    <n v="7.8E-2"/>
    <x v="1"/>
    <x v="0"/>
    <n v="0"/>
    <n v="0"/>
    <n v="0"/>
    <n v="15"/>
    <n v="15"/>
  </r>
  <r>
    <x v="2889"/>
    <s v="Blue Holdings"/>
    <s v="Telecom"/>
    <s v="South"/>
    <s v="Premium"/>
    <s v="Partner"/>
    <n v="24"/>
    <n v="24"/>
    <n v="83.7"/>
    <n v="9"/>
    <n v="5"/>
    <n v="4453.93"/>
    <d v="2025-04-26T00:00:00"/>
    <n v="7.3999999999999996E-2"/>
    <x v="1"/>
    <x v="0"/>
    <n v="0"/>
    <n v="0"/>
    <n v="0"/>
    <n v="15"/>
    <n v="15"/>
  </r>
  <r>
    <x v="2890"/>
    <s v="Green Systems"/>
    <s v="Healthcare"/>
    <s v="North"/>
    <s v="Premium"/>
    <s v="Outbound"/>
    <n v="2"/>
    <n v="24"/>
    <n v="75.400000000000006"/>
    <n v="4"/>
    <n v="7"/>
    <n v="6372.3"/>
    <d v="2024-07-16T00:00:00"/>
    <n v="0.05"/>
    <x v="1"/>
    <x v="1"/>
    <n v="0"/>
    <n v="0"/>
    <n v="0"/>
    <n v="0"/>
    <n v="0"/>
  </r>
  <r>
    <x v="2891"/>
    <s v="Apex Holdings"/>
    <s v="Logistics"/>
    <s v="East"/>
    <s v="Standard"/>
    <s v="Partner"/>
    <n v="12"/>
    <n v="6"/>
    <n v="56.9"/>
    <n v="3"/>
    <n v="10"/>
    <n v="3384.79"/>
    <d v="2024-04-26T00:00:00"/>
    <n v="0.29899999999999999"/>
    <x v="2"/>
    <x v="0"/>
    <n v="0"/>
    <n v="0"/>
    <n v="15"/>
    <n v="0"/>
    <n v="15"/>
  </r>
  <r>
    <x v="2892"/>
    <s v="Vertex Labs"/>
    <s v="Education"/>
    <s v="West"/>
    <s v="Basic"/>
    <s v="Marketplace"/>
    <n v="12"/>
    <n v="6"/>
    <n v="28.2"/>
    <n v="14"/>
    <n v="30"/>
    <n v="906.08"/>
    <d v="2024-07-06T00:00:00"/>
    <n v="0.94299999999999995"/>
    <x v="0"/>
    <x v="1"/>
    <n v="15"/>
    <n v="30"/>
    <n v="15"/>
    <n v="30"/>
    <n v="90"/>
  </r>
  <r>
    <x v="2893"/>
    <s v="Orion Services"/>
    <s v="Logistics"/>
    <s v="South"/>
    <s v="Enterprise"/>
    <s v="Inbound"/>
    <n v="31"/>
    <n v="24"/>
    <n v="87.8"/>
    <n v="7"/>
    <n v="11"/>
    <n v="6271.26"/>
    <d v="2025-11-21T00:00:00"/>
    <n v="3.7999999999999999E-2"/>
    <x v="1"/>
    <x v="0"/>
    <n v="0"/>
    <n v="0"/>
    <n v="0"/>
    <n v="15"/>
    <n v="15"/>
  </r>
  <r>
    <x v="2894"/>
    <s v="Pioneer Technologies"/>
    <s v="IT Services"/>
    <s v="East"/>
    <s v="Standard"/>
    <s v="Referral"/>
    <n v="35"/>
    <n v="12"/>
    <n v="50.4"/>
    <n v="15"/>
    <n v="23"/>
    <n v="2729.66"/>
    <d v="2025-03-19T00:00:00"/>
    <n v="0.65700000000000003"/>
    <x v="0"/>
    <x v="1"/>
    <n v="15"/>
    <n v="15"/>
    <n v="15"/>
    <n v="30"/>
    <n v="75"/>
  </r>
  <r>
    <x v="2895"/>
    <s v="Prime Holdings"/>
    <s v="Telecom"/>
    <s v="West"/>
    <s v="Basic"/>
    <s v="Partner"/>
    <n v="25"/>
    <n v="6"/>
    <n v="58.8"/>
    <n v="8"/>
    <n v="21"/>
    <n v="1732.94"/>
    <d v="2025-03-23T00:00:00"/>
    <n v="0.436"/>
    <x v="0"/>
    <x v="0"/>
    <n v="15"/>
    <n v="0"/>
    <n v="15"/>
    <n v="15"/>
    <n v="45"/>
  </r>
  <r>
    <x v="2896"/>
    <s v="Omni Manufacturing"/>
    <s v="Finance"/>
    <s v="West"/>
    <s v="Standard"/>
    <s v="Referral"/>
    <n v="3"/>
    <n v="12"/>
    <n v="55.3"/>
    <n v="9"/>
    <n v="4"/>
    <n v="3289.84"/>
    <d v="2024-09-12T00:00:00"/>
    <n v="0.28999999999999998"/>
    <x v="2"/>
    <x v="1"/>
    <n v="0"/>
    <n v="0"/>
    <n v="15"/>
    <n v="15"/>
    <n v="30"/>
  </r>
  <r>
    <x v="2897"/>
    <s v="Orion Holdings"/>
    <s v="Manufacturing"/>
    <s v="East"/>
    <s v="Enterprise"/>
    <s v="Event"/>
    <n v="9"/>
    <n v="24"/>
    <n v="87.8"/>
    <n v="6"/>
    <n v="16"/>
    <n v="8032.19"/>
    <d v="2025-03-09T00:00:00"/>
    <n v="3.2000000000000001E-2"/>
    <x v="1"/>
    <x v="0"/>
    <n v="15"/>
    <n v="0"/>
    <n v="0"/>
    <n v="15"/>
    <n v="30"/>
  </r>
  <r>
    <x v="2898"/>
    <s v="Sky Networks"/>
    <s v="Retail"/>
    <s v="South"/>
    <s v="Enterprise"/>
    <s v="Inbound"/>
    <n v="22"/>
    <n v="12"/>
    <n v="70.599999999999994"/>
    <n v="6"/>
    <n v="19"/>
    <n v="14001.27"/>
    <d v="2025-08-17T00:00:00"/>
    <n v="0.188"/>
    <x v="2"/>
    <x v="1"/>
    <n v="15"/>
    <n v="0"/>
    <n v="15"/>
    <n v="15"/>
    <n v="45"/>
  </r>
  <r>
    <x v="2899"/>
    <s v="Sky Holdings"/>
    <s v="IT Services"/>
    <s v="Central"/>
    <s v="Basic"/>
    <s v="Inbound"/>
    <n v="10"/>
    <n v="6"/>
    <n v="41.9"/>
    <n v="8"/>
    <n v="27"/>
    <n v="1248.05"/>
    <d v="2025-05-07T00:00:00"/>
    <n v="0.80100000000000005"/>
    <x v="0"/>
    <x v="1"/>
    <n v="15"/>
    <n v="15"/>
    <n v="15"/>
    <n v="15"/>
    <n v="60"/>
  </r>
  <r>
    <x v="2900"/>
    <s v="Prime Networks"/>
    <s v="IT Services"/>
    <s v="East"/>
    <s v="Enterprise"/>
    <s v="Referral"/>
    <n v="2"/>
    <n v="12"/>
    <n v="92.7"/>
    <n v="5"/>
    <n v="10"/>
    <n v="10412.26"/>
    <d v="2025-03-25T00:00:00"/>
    <n v="7.8E-2"/>
    <x v="1"/>
    <x v="0"/>
    <n v="0"/>
    <n v="0"/>
    <n v="15"/>
    <n v="0"/>
    <n v="15"/>
  </r>
  <r>
    <x v="2901"/>
    <s v="Quantum Solutions"/>
    <s v="Education"/>
    <s v="South"/>
    <s v="Standard"/>
    <s v="Inbound"/>
    <n v="41"/>
    <n v="12"/>
    <n v="74.3"/>
    <n v="6"/>
    <n v="52"/>
    <n v="1532.64"/>
    <d v="2024-11-18T00:00:00"/>
    <n v="0.29899999999999999"/>
    <x v="2"/>
    <x v="1"/>
    <n v="30"/>
    <n v="0"/>
    <n v="15"/>
    <n v="15"/>
    <n v="60"/>
  </r>
  <r>
    <x v="2902"/>
    <s v="Omni Manufacturing"/>
    <s v="IT Services"/>
    <s v="South"/>
    <s v="Basic"/>
    <s v="Marketplace"/>
    <n v="44"/>
    <n v="12"/>
    <n v="59.7"/>
    <n v="7"/>
    <n v="44"/>
    <n v="1121.3499999999999"/>
    <d v="2025-06-01T00:00:00"/>
    <n v="0.53900000000000003"/>
    <x v="0"/>
    <x v="0"/>
    <n v="30"/>
    <n v="0"/>
    <n v="15"/>
    <n v="15"/>
    <n v="60"/>
  </r>
  <r>
    <x v="2903"/>
    <s v="Crest Solutions"/>
    <s v="Retail"/>
    <s v="West"/>
    <s v="Enterprise"/>
    <s v="Referral"/>
    <n v="8"/>
    <n v="48"/>
    <n v="82.5"/>
    <n v="1"/>
    <n v="5"/>
    <n v="7416.91"/>
    <d v="2025-11-13T00:00:00"/>
    <n v="1.2E-2"/>
    <x v="1"/>
    <x v="0"/>
    <n v="0"/>
    <n v="0"/>
    <n v="0"/>
    <n v="0"/>
    <n v="0"/>
  </r>
  <r>
    <x v="2904"/>
    <s v="Prime Systems"/>
    <s v="Finance"/>
    <s v="North"/>
    <s v="Enterprise"/>
    <s v="Inbound"/>
    <n v="20"/>
    <n v="24"/>
    <n v="83.1"/>
    <n v="2"/>
    <n v="35"/>
    <n v="10890.73"/>
    <d v="2024-07-15T00:00:00"/>
    <n v="8.4000000000000005E-2"/>
    <x v="1"/>
    <x v="0"/>
    <n v="30"/>
    <n v="0"/>
    <n v="0"/>
    <n v="0"/>
    <n v="30"/>
  </r>
  <r>
    <x v="2905"/>
    <s v="Quantum Labs"/>
    <s v="IT Services"/>
    <s v="Central"/>
    <s v="Premium"/>
    <s v="Marketplace"/>
    <n v="16"/>
    <n v="24"/>
    <n v="61.9"/>
    <n v="1"/>
    <n v="15"/>
    <n v="2618.16"/>
    <d v="2025-10-20T00:00:00"/>
    <n v="0.12"/>
    <x v="1"/>
    <x v="0"/>
    <n v="0"/>
    <n v="0"/>
    <n v="0"/>
    <n v="0"/>
    <n v="0"/>
  </r>
  <r>
    <x v="2906"/>
    <s v="Prime Services"/>
    <s v="Construction"/>
    <s v="North"/>
    <s v="Premium"/>
    <s v="Inbound"/>
    <n v="6"/>
    <n v="12"/>
    <n v="62.5"/>
    <n v="3"/>
    <n v="10"/>
    <n v="3118.05"/>
    <d v="2025-02-14T00:00:00"/>
    <n v="9.9000000000000005E-2"/>
    <x v="1"/>
    <x v="0"/>
    <n v="0"/>
    <n v="0"/>
    <n v="15"/>
    <n v="0"/>
    <n v="15"/>
  </r>
  <r>
    <x v="2907"/>
    <s v="Pioneer Solutions"/>
    <s v="Manufacturing"/>
    <s v="West"/>
    <s v="Premium"/>
    <s v="Inbound"/>
    <n v="31"/>
    <n v="36"/>
    <n v="52"/>
    <n v="4"/>
    <n v="5"/>
    <n v="2297.4"/>
    <d v="2026-02-10T00:00:00"/>
    <n v="7.6999999999999999E-2"/>
    <x v="1"/>
    <x v="0"/>
    <n v="0"/>
    <n v="15"/>
    <n v="0"/>
    <n v="0"/>
    <n v="15"/>
  </r>
  <r>
    <x v="2908"/>
    <s v="Orion Solutions"/>
    <s v="Healthcare"/>
    <s v="South"/>
    <s v="Premium"/>
    <s v="Inbound"/>
    <n v="10"/>
    <n v="24"/>
    <n v="68.5"/>
    <n v="2"/>
    <n v="14"/>
    <n v="2839.74"/>
    <d v="2024-09-05T00:00:00"/>
    <n v="5.8000000000000003E-2"/>
    <x v="1"/>
    <x v="0"/>
    <n v="0"/>
    <n v="0"/>
    <n v="0"/>
    <n v="0"/>
    <n v="0"/>
  </r>
  <r>
    <x v="2909"/>
    <s v="Apex Logistics"/>
    <s v="Healthcare"/>
    <s v="East"/>
    <s v="Enterprise"/>
    <s v="Inbound"/>
    <n v="18"/>
    <n v="12"/>
    <n v="79.3"/>
    <n v="3"/>
    <n v="20"/>
    <n v="13157.31"/>
    <d v="2024-05-08T00:00:00"/>
    <n v="0.107"/>
    <x v="1"/>
    <x v="0"/>
    <n v="15"/>
    <n v="0"/>
    <n v="15"/>
    <n v="0"/>
    <n v="30"/>
  </r>
  <r>
    <x v="2910"/>
    <s v="Pioneer Industries"/>
    <s v="Manufacturing"/>
    <s v="Central"/>
    <s v="Premium"/>
    <s v="Referral"/>
    <n v="11"/>
    <n v="24"/>
    <n v="39.5"/>
    <n v="11"/>
    <n v="11"/>
    <n v="3461.26"/>
    <d v="2024-06-23T00:00:00"/>
    <n v="0.39300000000000002"/>
    <x v="0"/>
    <x v="1"/>
    <n v="0"/>
    <n v="30"/>
    <n v="0"/>
    <n v="30"/>
    <n v="60"/>
  </r>
  <r>
    <x v="2911"/>
    <s v="Crest Healthcare"/>
    <s v="IT Services"/>
    <s v="South"/>
    <s v="Enterprise"/>
    <s v="Referral"/>
    <n v="22"/>
    <n v="24"/>
    <n v="78.5"/>
    <n v="3"/>
    <n v="21"/>
    <n v="15950.08"/>
    <d v="2024-03-11T00:00:00"/>
    <n v="3.7999999999999999E-2"/>
    <x v="1"/>
    <x v="0"/>
    <n v="15"/>
    <n v="0"/>
    <n v="0"/>
    <n v="0"/>
    <n v="15"/>
  </r>
  <r>
    <x v="2912"/>
    <s v="Green Healthcare"/>
    <s v="Education"/>
    <s v="East"/>
    <s v="Enterprise"/>
    <s v="Inbound"/>
    <n v="5"/>
    <n v="36"/>
    <n v="75"/>
    <n v="6"/>
    <n v="34"/>
    <n v="4968.28"/>
    <d v="2024-11-19T00:00:00"/>
    <n v="6.8000000000000005E-2"/>
    <x v="1"/>
    <x v="0"/>
    <n v="30"/>
    <n v="0"/>
    <n v="0"/>
    <n v="15"/>
    <n v="45"/>
  </r>
  <r>
    <x v="2913"/>
    <s v="Vertex Industries"/>
    <s v="Construction"/>
    <s v="North"/>
    <s v="Basic"/>
    <s v="Marketplace"/>
    <n v="21"/>
    <n v="6"/>
    <n v="31"/>
    <n v="4"/>
    <n v="46"/>
    <n v="1347.96"/>
    <d v="2024-10-17T00:00:00"/>
    <n v="0.873"/>
    <x v="0"/>
    <x v="1"/>
    <n v="30"/>
    <n v="30"/>
    <n v="15"/>
    <n v="0"/>
    <n v="75"/>
  </r>
  <r>
    <x v="2914"/>
    <s v="Quantum Enterprises"/>
    <s v="Manufacturing"/>
    <s v="North"/>
    <s v="Enterprise"/>
    <s v="Referral"/>
    <n v="18"/>
    <n v="36"/>
    <n v="77.3"/>
    <n v="10"/>
    <n v="10"/>
    <n v="8519.19"/>
    <d v="2025-06-07T00:00:00"/>
    <n v="4.8000000000000001E-2"/>
    <x v="1"/>
    <x v="0"/>
    <n v="0"/>
    <n v="0"/>
    <n v="0"/>
    <n v="15"/>
    <n v="15"/>
  </r>
  <r>
    <x v="2915"/>
    <s v="Quantum Logistics"/>
    <s v="Logistics"/>
    <s v="South"/>
    <s v="Standard"/>
    <s v="Outbound"/>
    <n v="23"/>
    <n v="12"/>
    <n v="36.9"/>
    <n v="6"/>
    <n v="24"/>
    <n v="2384.21"/>
    <d v="2024-06-24T00:00:00"/>
    <n v="0.51300000000000001"/>
    <x v="0"/>
    <x v="1"/>
    <n v="15"/>
    <n v="30"/>
    <n v="15"/>
    <n v="15"/>
    <n v="75"/>
  </r>
  <r>
    <x v="2916"/>
    <s v="Sky Manufacturing"/>
    <s v="Education"/>
    <s v="West"/>
    <s v="Standard"/>
    <s v="Outbound"/>
    <n v="13"/>
    <n v="24"/>
    <n v="38.700000000000003"/>
    <n v="5"/>
    <n v="14"/>
    <n v="1399.44"/>
    <d v="2025-09-04T00:00:00"/>
    <n v="0.20300000000000001"/>
    <x v="2"/>
    <x v="0"/>
    <n v="0"/>
    <n v="30"/>
    <n v="0"/>
    <n v="0"/>
    <n v="30"/>
  </r>
  <r>
    <x v="2917"/>
    <s v="Omni Holdings"/>
    <s v="Telecom"/>
    <s v="North"/>
    <s v="Premium"/>
    <s v="Event"/>
    <n v="40"/>
    <n v="36"/>
    <n v="79.400000000000006"/>
    <n v="0"/>
    <n v="22"/>
    <n v="3945.4"/>
    <d v="2024-10-19T00:00:00"/>
    <n v="8.9999999999999993E-3"/>
    <x v="1"/>
    <x v="0"/>
    <n v="15"/>
    <n v="0"/>
    <n v="0"/>
    <n v="0"/>
    <n v="15"/>
  </r>
  <r>
    <x v="2918"/>
    <s v="Green Labs"/>
    <s v="Retail"/>
    <s v="North"/>
    <s v="Basic"/>
    <s v="Outbound"/>
    <n v="9"/>
    <n v="6"/>
    <n v="35"/>
    <n v="14"/>
    <n v="27"/>
    <n v="1159.56"/>
    <d v="2025-11-27T00:00:00"/>
    <n v="0.84099999999999997"/>
    <x v="0"/>
    <x v="0"/>
    <n v="15"/>
    <n v="30"/>
    <n v="15"/>
    <n v="30"/>
    <n v="90"/>
  </r>
  <r>
    <x v="2919"/>
    <s v="Crest Services"/>
    <s v="Healthcare"/>
    <s v="South"/>
    <s v="Standard"/>
    <s v="Event"/>
    <n v="33"/>
    <n v="12"/>
    <n v="56.1"/>
    <n v="1"/>
    <n v="16"/>
    <n v="2324.0700000000002"/>
    <d v="2024-07-09T00:00:00"/>
    <n v="0.28699999999999998"/>
    <x v="2"/>
    <x v="1"/>
    <n v="15"/>
    <n v="0"/>
    <n v="15"/>
    <n v="0"/>
    <n v="30"/>
  </r>
  <r>
    <x v="2920"/>
    <s v="Prime Systems"/>
    <s v="Healthcare"/>
    <s v="East"/>
    <s v="Enterprise"/>
    <s v="Referral"/>
    <n v="17"/>
    <n v="36"/>
    <n v="67.400000000000006"/>
    <n v="5"/>
    <n v="15"/>
    <n v="9380.9500000000007"/>
    <d v="2025-10-01T00:00:00"/>
    <n v="6.2E-2"/>
    <x v="1"/>
    <x v="0"/>
    <n v="0"/>
    <n v="0"/>
    <n v="0"/>
    <n v="0"/>
    <n v="0"/>
  </r>
  <r>
    <x v="2921"/>
    <s v="Sky Logistics"/>
    <s v="Logistics"/>
    <s v="West"/>
    <s v="Basic"/>
    <s v="Marketplace"/>
    <n v="48"/>
    <n v="12"/>
    <n v="38.200000000000003"/>
    <n v="4"/>
    <n v="23"/>
    <n v="1045.1500000000001"/>
    <d v="2024-07-11T00:00:00"/>
    <n v="0.54900000000000004"/>
    <x v="0"/>
    <x v="1"/>
    <n v="15"/>
    <n v="30"/>
    <n v="15"/>
    <n v="0"/>
    <n v="60"/>
  </r>
  <r>
    <x v="2922"/>
    <s v="Quantum Solutions"/>
    <s v="Telecom"/>
    <s v="North"/>
    <s v="Standard"/>
    <s v="Inbound"/>
    <n v="19"/>
    <n v="6"/>
    <n v="27.4"/>
    <n v="5"/>
    <n v="38"/>
    <n v="2383.34"/>
    <d v="2024-03-12T00:00:00"/>
    <n v="0.76800000000000002"/>
    <x v="0"/>
    <x v="0"/>
    <n v="30"/>
    <n v="30"/>
    <n v="15"/>
    <n v="0"/>
    <n v="75"/>
  </r>
  <r>
    <x v="2923"/>
    <s v="Green Holdings"/>
    <s v="Manufacturing"/>
    <s v="North"/>
    <s v="Enterprise"/>
    <s v="Inbound"/>
    <n v="29"/>
    <n v="24"/>
    <n v="83.2"/>
    <n v="3"/>
    <n v="11"/>
    <n v="8242.77"/>
    <d v="2024-04-09T00:00:00"/>
    <n v="1.6E-2"/>
    <x v="1"/>
    <x v="0"/>
    <n v="0"/>
    <n v="0"/>
    <n v="0"/>
    <n v="0"/>
    <n v="0"/>
  </r>
  <r>
    <x v="2924"/>
    <s v="Quantum Industries"/>
    <s v="Healthcare"/>
    <s v="Central"/>
    <s v="Standard"/>
    <s v="Outbound"/>
    <n v="26"/>
    <n v="12"/>
    <n v="73.7"/>
    <n v="4"/>
    <n v="27"/>
    <n v="3195.79"/>
    <d v="2025-10-14T00:00:00"/>
    <n v="0.223"/>
    <x v="2"/>
    <x v="0"/>
    <n v="15"/>
    <n v="0"/>
    <n v="15"/>
    <n v="0"/>
    <n v="30"/>
  </r>
  <r>
    <x v="2925"/>
    <s v="Pioneer Labs"/>
    <s v="Energy"/>
    <s v="South"/>
    <s v="Standard"/>
    <s v="Partner"/>
    <n v="34"/>
    <n v="12"/>
    <n v="36.200000000000003"/>
    <n v="4"/>
    <n v="15"/>
    <n v="4211.43"/>
    <d v="2025-03-21T00:00:00"/>
    <n v="0.42699999999999999"/>
    <x v="0"/>
    <x v="1"/>
    <n v="0"/>
    <n v="30"/>
    <n v="15"/>
    <n v="0"/>
    <n v="45"/>
  </r>
  <r>
    <x v="2926"/>
    <s v="Crest Manufacturing"/>
    <s v="Telecom"/>
    <s v="West"/>
    <s v="Standard"/>
    <s v="Referral"/>
    <n v="20"/>
    <n v="6"/>
    <n v="43.7"/>
    <n v="2"/>
    <n v="17"/>
    <n v="2244.96"/>
    <d v="2024-10-18T00:00:00"/>
    <n v="0.38800000000000001"/>
    <x v="0"/>
    <x v="0"/>
    <n v="15"/>
    <n v="15"/>
    <n v="15"/>
    <n v="0"/>
    <n v="45"/>
  </r>
  <r>
    <x v="2927"/>
    <s v="Omni Logistics"/>
    <s v="Construction"/>
    <s v="Central"/>
    <s v="Standard"/>
    <s v="Referral"/>
    <n v="26"/>
    <n v="12"/>
    <n v="52.3"/>
    <n v="7"/>
    <n v="15"/>
    <n v="1235.3"/>
    <d v="2025-06-09T00:00:00"/>
    <n v="0.35399999999999998"/>
    <x v="0"/>
    <x v="1"/>
    <n v="0"/>
    <n v="15"/>
    <n v="15"/>
    <n v="15"/>
    <n v="45"/>
  </r>
  <r>
    <x v="2928"/>
    <s v="Omni Networks"/>
    <s v="Education"/>
    <s v="West"/>
    <s v="Premium"/>
    <s v="Inbound"/>
    <n v="18"/>
    <n v="24"/>
    <n v="77.7"/>
    <n v="5"/>
    <n v="6"/>
    <n v="4259.8100000000004"/>
    <d v="2024-11-28T00:00:00"/>
    <n v="0.112"/>
    <x v="1"/>
    <x v="0"/>
    <n v="0"/>
    <n v="0"/>
    <n v="0"/>
    <n v="0"/>
    <n v="0"/>
  </r>
  <r>
    <x v="2929"/>
    <s v="Omni Systems"/>
    <s v="Healthcare"/>
    <s v="North"/>
    <s v="Premium"/>
    <s v="Event"/>
    <n v="40"/>
    <n v="24"/>
    <n v="64"/>
    <n v="8"/>
    <n v="4"/>
    <n v="5946.05"/>
    <d v="2025-10-17T00:00:00"/>
    <n v="7.9000000000000001E-2"/>
    <x v="1"/>
    <x v="0"/>
    <n v="0"/>
    <n v="0"/>
    <n v="0"/>
    <n v="15"/>
    <n v="15"/>
  </r>
  <r>
    <x v="2930"/>
    <s v="Crest Healthcare"/>
    <s v="Finance"/>
    <s v="West"/>
    <s v="Standard"/>
    <s v="Partner"/>
    <n v="12"/>
    <n v="12"/>
    <n v="39.200000000000003"/>
    <n v="9"/>
    <n v="11"/>
    <n v="2031.43"/>
    <d v="2025-08-26T00:00:00"/>
    <n v="0.39200000000000002"/>
    <x v="0"/>
    <x v="0"/>
    <n v="0"/>
    <n v="30"/>
    <n v="15"/>
    <n v="15"/>
    <n v="60"/>
  </r>
  <r>
    <x v="2931"/>
    <s v="Pioneer Systems"/>
    <s v="Logistics"/>
    <s v="West"/>
    <s v="Premium"/>
    <s v="Inbound"/>
    <n v="30"/>
    <n v="12"/>
    <n v="62.5"/>
    <n v="12"/>
    <n v="11"/>
    <n v="5697.75"/>
    <d v="2025-02-01T00:00:00"/>
    <n v="0.26300000000000001"/>
    <x v="2"/>
    <x v="0"/>
    <n v="0"/>
    <n v="0"/>
    <n v="15"/>
    <n v="30"/>
    <n v="45"/>
  </r>
  <r>
    <x v="2932"/>
    <s v="Orion Services"/>
    <s v="IT Services"/>
    <s v="East"/>
    <s v="Standard"/>
    <s v="Inbound"/>
    <n v="39"/>
    <n v="24"/>
    <n v="43.6"/>
    <n v="1"/>
    <n v="22"/>
    <n v="2993.84"/>
    <d v="2024-03-06T00:00:00"/>
    <n v="0.13200000000000001"/>
    <x v="1"/>
    <x v="0"/>
    <n v="15"/>
    <n v="15"/>
    <n v="0"/>
    <n v="0"/>
    <n v="30"/>
  </r>
  <r>
    <x v="2933"/>
    <s v="Sky Holdings"/>
    <s v="Finance"/>
    <s v="South"/>
    <s v="Standard"/>
    <s v="Referral"/>
    <n v="17"/>
    <n v="24"/>
    <n v="46"/>
    <n v="9"/>
    <n v="32"/>
    <n v="1995.83"/>
    <d v="2025-03-12T00:00:00"/>
    <n v="0.45600000000000002"/>
    <x v="0"/>
    <x v="0"/>
    <n v="30"/>
    <n v="15"/>
    <n v="0"/>
    <n v="15"/>
    <n v="60"/>
  </r>
  <r>
    <x v="2934"/>
    <s v="Apex Labs"/>
    <s v="Logistics"/>
    <s v="South"/>
    <s v="Premium"/>
    <s v="Event"/>
    <n v="22"/>
    <n v="24"/>
    <n v="61.4"/>
    <n v="7"/>
    <n v="8"/>
    <n v="2057.59"/>
    <d v="2024-12-02T00:00:00"/>
    <n v="0.16200000000000001"/>
    <x v="1"/>
    <x v="1"/>
    <n v="0"/>
    <n v="0"/>
    <n v="0"/>
    <n v="15"/>
    <n v="15"/>
  </r>
  <r>
    <x v="2935"/>
    <s v="Sky Labs"/>
    <s v="Manufacturing"/>
    <s v="North"/>
    <s v="Premium"/>
    <s v="Partner"/>
    <n v="21"/>
    <n v="36"/>
    <n v="51.8"/>
    <n v="12"/>
    <n v="10"/>
    <n v="3330.42"/>
    <d v="2025-05-05T00:00:00"/>
    <n v="0.17599999999999999"/>
    <x v="1"/>
    <x v="0"/>
    <n v="0"/>
    <n v="15"/>
    <n v="0"/>
    <n v="30"/>
    <n v="45"/>
  </r>
  <r>
    <x v="2936"/>
    <s v="Nova Enterprises"/>
    <s v="Education"/>
    <s v="East"/>
    <s v="Premium"/>
    <s v="Inbound"/>
    <n v="20"/>
    <n v="12"/>
    <n v="50.7"/>
    <n v="7"/>
    <n v="22"/>
    <n v="4695.24"/>
    <d v="2024-06-23T00:00:00"/>
    <n v="0.34899999999999998"/>
    <x v="2"/>
    <x v="0"/>
    <n v="15"/>
    <n v="15"/>
    <n v="15"/>
    <n v="15"/>
    <n v="60"/>
  </r>
  <r>
    <x v="2937"/>
    <s v="Blue Labs"/>
    <s v="Finance"/>
    <s v="East"/>
    <s v="Basic"/>
    <s v="Inbound"/>
    <n v="12"/>
    <n v="12"/>
    <n v="39.9"/>
    <n v="13"/>
    <n v="21"/>
    <n v="1207.52"/>
    <d v="2025-06-26T00:00:00"/>
    <n v="0.81699999999999995"/>
    <x v="0"/>
    <x v="1"/>
    <n v="15"/>
    <n v="30"/>
    <n v="15"/>
    <n v="30"/>
    <n v="90"/>
  </r>
  <r>
    <x v="2938"/>
    <s v="Apex Manufacturing"/>
    <s v="Construction"/>
    <s v="South"/>
    <s v="Basic"/>
    <s v="Marketplace"/>
    <n v="9"/>
    <n v="3"/>
    <n v="34.6"/>
    <n v="10"/>
    <n v="10"/>
    <n v="1129.3900000000001"/>
    <d v="2024-07-26T00:00:00"/>
    <n v="0.86299999999999999"/>
    <x v="0"/>
    <x v="1"/>
    <n v="0"/>
    <n v="30"/>
    <n v="25"/>
    <n v="15"/>
    <n v="70"/>
  </r>
  <r>
    <x v="2939"/>
    <s v="Vertex Logistics"/>
    <s v="IT Services"/>
    <s v="South"/>
    <s v="Standard"/>
    <s v="Event"/>
    <n v="40"/>
    <n v="12"/>
    <n v="38.9"/>
    <n v="11"/>
    <n v="20"/>
    <n v="1731.54"/>
    <d v="2026-02-11T00:00:00"/>
    <n v="0.56899999999999995"/>
    <x v="0"/>
    <x v="1"/>
    <n v="15"/>
    <n v="30"/>
    <n v="15"/>
    <n v="30"/>
    <n v="90"/>
  </r>
  <r>
    <x v="2940"/>
    <s v="Blue Technologies"/>
    <s v="Manufacturing"/>
    <s v="South"/>
    <s v="Standard"/>
    <s v="Inbound"/>
    <n v="1"/>
    <n v="12"/>
    <n v="55.8"/>
    <n v="10"/>
    <n v="9"/>
    <n v="2962.14"/>
    <d v="2025-10-16T00:00:00"/>
    <n v="0.52"/>
    <x v="0"/>
    <x v="0"/>
    <n v="0"/>
    <n v="0"/>
    <n v="15"/>
    <n v="15"/>
    <n v="30"/>
  </r>
  <r>
    <x v="2941"/>
    <s v="Sky Networks"/>
    <s v="Finance"/>
    <s v="East"/>
    <s v="Premium"/>
    <s v="Outbound"/>
    <n v="39"/>
    <n v="24"/>
    <n v="61.4"/>
    <n v="7"/>
    <n v="21"/>
    <n v="4295.62"/>
    <d v="2024-07-08T00:00:00"/>
    <n v="9.2999999999999999E-2"/>
    <x v="1"/>
    <x v="0"/>
    <n v="15"/>
    <n v="0"/>
    <n v="0"/>
    <n v="15"/>
    <n v="30"/>
  </r>
  <r>
    <x v="2942"/>
    <s v="Apex Industries"/>
    <s v="Manufacturing"/>
    <s v="Central"/>
    <s v="Basic"/>
    <s v="Inbound"/>
    <n v="28"/>
    <n v="6"/>
    <n v="44.6"/>
    <n v="4"/>
    <n v="62"/>
    <n v="1553.15"/>
    <d v="2025-03-30T00:00:00"/>
    <n v="0.86699999999999999"/>
    <x v="0"/>
    <x v="0"/>
    <n v="30"/>
    <n v="15"/>
    <n v="15"/>
    <n v="0"/>
    <n v="60"/>
  </r>
  <r>
    <x v="2943"/>
    <s v="Pioneer Holdings"/>
    <s v="Logistics"/>
    <s v="North"/>
    <s v="Premium"/>
    <s v="Inbound"/>
    <n v="55"/>
    <n v="24"/>
    <n v="74.400000000000006"/>
    <n v="7"/>
    <n v="20"/>
    <n v="3007.62"/>
    <d v="2025-01-24T00:00:00"/>
    <n v="9.0999999999999998E-2"/>
    <x v="1"/>
    <x v="0"/>
    <n v="15"/>
    <n v="0"/>
    <n v="0"/>
    <n v="15"/>
    <n v="30"/>
  </r>
  <r>
    <x v="2944"/>
    <s v="Nova Services"/>
    <s v="Education"/>
    <s v="South"/>
    <s v="Standard"/>
    <s v="Inbound"/>
    <n v="27"/>
    <n v="12"/>
    <n v="41.5"/>
    <n v="7"/>
    <n v="40"/>
    <n v="1322.97"/>
    <d v="2025-10-10T00:00:00"/>
    <n v="0.70899999999999996"/>
    <x v="0"/>
    <x v="1"/>
    <n v="30"/>
    <n v="15"/>
    <n v="15"/>
    <n v="15"/>
    <n v="75"/>
  </r>
  <r>
    <x v="2945"/>
    <s v="Quantum Manufacturing"/>
    <s v="IT Services"/>
    <s v="North"/>
    <s v="Standard"/>
    <s v="Outbound"/>
    <n v="11"/>
    <n v="24"/>
    <n v="63.4"/>
    <n v="7"/>
    <n v="5"/>
    <n v="3203.55"/>
    <d v="2025-08-20T00:00:00"/>
    <n v="0.17100000000000001"/>
    <x v="1"/>
    <x v="1"/>
    <n v="0"/>
    <n v="0"/>
    <n v="0"/>
    <n v="15"/>
    <n v="15"/>
  </r>
  <r>
    <x v="2946"/>
    <s v="Prime Services"/>
    <s v="Finance"/>
    <s v="East"/>
    <s v="Standard"/>
    <s v="Inbound"/>
    <n v="28"/>
    <n v="12"/>
    <n v="44"/>
    <n v="5"/>
    <n v="20"/>
    <n v="3349.31"/>
    <d v="2024-09-30T00:00:00"/>
    <n v="0.44400000000000001"/>
    <x v="0"/>
    <x v="1"/>
    <n v="15"/>
    <n v="15"/>
    <n v="15"/>
    <n v="0"/>
    <n v="45"/>
  </r>
  <r>
    <x v="2947"/>
    <s v="Prime Healthcare"/>
    <s v="Finance"/>
    <s v="West"/>
    <s v="Basic"/>
    <s v="Inbound"/>
    <n v="10"/>
    <n v="6"/>
    <n v="54.9"/>
    <n v="3"/>
    <n v="27"/>
    <n v="1198.1300000000001"/>
    <d v="2024-11-18T00:00:00"/>
    <n v="0.37"/>
    <x v="0"/>
    <x v="0"/>
    <n v="15"/>
    <n v="15"/>
    <n v="15"/>
    <n v="0"/>
    <n v="45"/>
  </r>
  <r>
    <x v="2948"/>
    <s v="Quantum Healthcare"/>
    <s v="Healthcare"/>
    <s v="Central"/>
    <s v="Enterprise"/>
    <s v="Inbound"/>
    <n v="17"/>
    <n v="24"/>
    <n v="64.400000000000006"/>
    <n v="5"/>
    <n v="4"/>
    <n v="15916.52"/>
    <d v="2024-04-10T00:00:00"/>
    <n v="5.6000000000000001E-2"/>
    <x v="1"/>
    <x v="0"/>
    <n v="0"/>
    <n v="0"/>
    <n v="0"/>
    <n v="0"/>
    <n v="0"/>
  </r>
  <r>
    <x v="2949"/>
    <s v="Omni Technologies"/>
    <s v="Energy"/>
    <s v="South"/>
    <s v="Basic"/>
    <s v="Outbound"/>
    <n v="26"/>
    <n v="12"/>
    <n v="38.200000000000003"/>
    <n v="8"/>
    <n v="26"/>
    <n v="1334.4"/>
    <d v="2025-04-16T00:00:00"/>
    <n v="0.74"/>
    <x v="0"/>
    <x v="1"/>
    <n v="15"/>
    <n v="30"/>
    <n v="15"/>
    <n v="15"/>
    <n v="75"/>
  </r>
  <r>
    <x v="2950"/>
    <s v="Pioneer Technologies"/>
    <s v="Telecom"/>
    <s v="Central"/>
    <s v="Standard"/>
    <s v="Partner"/>
    <n v="14"/>
    <n v="12"/>
    <n v="52.7"/>
    <n v="6"/>
    <n v="21"/>
    <n v="2574.08"/>
    <d v="2025-09-03T00:00:00"/>
    <n v="0.35499999999999998"/>
    <x v="0"/>
    <x v="0"/>
    <n v="15"/>
    <n v="15"/>
    <n v="15"/>
    <n v="15"/>
    <n v="60"/>
  </r>
  <r>
    <x v="2951"/>
    <s v="Blue Healthcare"/>
    <s v="Logistics"/>
    <s v="North"/>
    <s v="Enterprise"/>
    <s v="Inbound"/>
    <n v="29"/>
    <n v="24"/>
    <n v="62.8"/>
    <n v="1"/>
    <n v="3"/>
    <n v="9061.0499999999993"/>
    <d v="2024-12-28T00:00:00"/>
    <n v="3.4000000000000002E-2"/>
    <x v="1"/>
    <x v="0"/>
    <n v="0"/>
    <n v="0"/>
    <n v="0"/>
    <n v="0"/>
    <n v="0"/>
  </r>
  <r>
    <x v="2952"/>
    <s v="Pioneer Solutions"/>
    <s v="Logistics"/>
    <s v="East"/>
    <s v="Premium"/>
    <s v="Referral"/>
    <n v="18"/>
    <n v="24"/>
    <n v="75.8"/>
    <n v="10"/>
    <n v="14"/>
    <n v="4518.32"/>
    <d v="2026-01-17T00:00:00"/>
    <n v="0.13300000000000001"/>
    <x v="1"/>
    <x v="0"/>
    <n v="0"/>
    <n v="0"/>
    <n v="0"/>
    <n v="15"/>
    <n v="15"/>
  </r>
  <r>
    <x v="2953"/>
    <s v="Quantum Enterprises"/>
    <s v="Retail"/>
    <s v="North"/>
    <s v="Standard"/>
    <s v="Outbound"/>
    <n v="26"/>
    <n v="12"/>
    <n v="42.6"/>
    <n v="7"/>
    <n v="20"/>
    <n v="3017.35"/>
    <d v="2024-06-06T00:00:00"/>
    <n v="0.54"/>
    <x v="0"/>
    <x v="1"/>
    <n v="15"/>
    <n v="15"/>
    <n v="15"/>
    <n v="15"/>
    <n v="60"/>
  </r>
  <r>
    <x v="2954"/>
    <s v="Green Labs"/>
    <s v="Energy"/>
    <s v="Central"/>
    <s v="Standard"/>
    <s v="Event"/>
    <n v="10"/>
    <n v="12"/>
    <n v="28.6"/>
    <n v="5"/>
    <n v="27"/>
    <n v="2168.9699999999998"/>
    <d v="2025-12-08T00:00:00"/>
    <n v="0.67800000000000005"/>
    <x v="0"/>
    <x v="1"/>
    <n v="15"/>
    <n v="30"/>
    <n v="15"/>
    <n v="0"/>
    <n v="60"/>
  </r>
  <r>
    <x v="2955"/>
    <s v="Quantum Technologies"/>
    <s v="Logistics"/>
    <s v="East"/>
    <s v="Premium"/>
    <s v="Partner"/>
    <n v="21"/>
    <n v="24"/>
    <n v="30.4"/>
    <n v="8"/>
    <n v="5"/>
    <n v="4120.28"/>
    <d v="2024-03-13T00:00:00"/>
    <n v="0.253"/>
    <x v="2"/>
    <x v="0"/>
    <n v="0"/>
    <n v="30"/>
    <n v="0"/>
    <n v="15"/>
    <n v="45"/>
  </r>
  <r>
    <x v="2956"/>
    <s v="Blue Holdings"/>
    <s v="Education"/>
    <s v="West"/>
    <s v="Enterprise"/>
    <s v="Outbound"/>
    <n v="11"/>
    <n v="24"/>
    <n v="59.5"/>
    <n v="4"/>
    <n v="2"/>
    <n v="6793.92"/>
    <d v="2025-12-24T00:00:00"/>
    <n v="8.6999999999999994E-2"/>
    <x v="1"/>
    <x v="0"/>
    <n v="0"/>
    <n v="0"/>
    <n v="0"/>
    <n v="0"/>
    <n v="0"/>
  </r>
  <r>
    <x v="2957"/>
    <s v="Sky Networks"/>
    <s v="Telecom"/>
    <s v="West"/>
    <s v="Enterprise"/>
    <s v="Marketplace"/>
    <n v="15"/>
    <n v="24"/>
    <n v="93.5"/>
    <n v="3"/>
    <n v="13"/>
    <n v="9507.77"/>
    <d v="2024-10-07T00:00:00"/>
    <n v="1.4999999999999999E-2"/>
    <x v="1"/>
    <x v="0"/>
    <n v="0"/>
    <n v="0"/>
    <n v="0"/>
    <n v="0"/>
    <n v="0"/>
  </r>
  <r>
    <x v="2958"/>
    <s v="Crest Industries"/>
    <s v="Manufacturing"/>
    <s v="North"/>
    <s v="Standard"/>
    <s v="Referral"/>
    <n v="23"/>
    <n v="6"/>
    <n v="66.099999999999994"/>
    <n v="6"/>
    <n v="12"/>
    <n v="3670.04"/>
    <d v="2024-05-17T00:00:00"/>
    <n v="0.32600000000000001"/>
    <x v="2"/>
    <x v="0"/>
    <n v="0"/>
    <n v="0"/>
    <n v="15"/>
    <n v="15"/>
    <n v="30"/>
  </r>
  <r>
    <x v="2959"/>
    <s v="Quantum Systems"/>
    <s v="Telecom"/>
    <s v="North"/>
    <s v="Enterprise"/>
    <s v="Marketplace"/>
    <n v="14"/>
    <n v="24"/>
    <n v="68.400000000000006"/>
    <n v="7"/>
    <n v="26"/>
    <n v="8682.5300000000007"/>
    <d v="2026-02-18T00:00:00"/>
    <n v="0.155"/>
    <x v="1"/>
    <x v="0"/>
    <n v="15"/>
    <n v="0"/>
    <n v="0"/>
    <n v="15"/>
    <n v="30"/>
  </r>
  <r>
    <x v="2960"/>
    <s v="Sky Systems"/>
    <s v="Manufacturing"/>
    <s v="Central"/>
    <s v="Basic"/>
    <s v="Outbound"/>
    <n v="20"/>
    <n v="6"/>
    <n v="31.5"/>
    <n v="9"/>
    <n v="77"/>
    <n v="1165.78"/>
    <d v="2025-08-23T00:00:00"/>
    <n v="0.97399999999999998"/>
    <x v="0"/>
    <x v="1"/>
    <n v="30"/>
    <n v="30"/>
    <n v="15"/>
    <n v="15"/>
    <n v="90"/>
  </r>
  <r>
    <x v="2961"/>
    <s v="Vertex Solutions"/>
    <s v="Healthcare"/>
    <s v="South"/>
    <s v="Basic"/>
    <s v="Referral"/>
    <n v="18"/>
    <n v="12"/>
    <n v="31.4"/>
    <n v="6"/>
    <n v="36"/>
    <n v="1262.49"/>
    <d v="2025-03-20T00:00:00"/>
    <n v="0.77600000000000002"/>
    <x v="0"/>
    <x v="1"/>
    <n v="30"/>
    <n v="30"/>
    <n v="15"/>
    <n v="15"/>
    <n v="90"/>
  </r>
  <r>
    <x v="2962"/>
    <s v="Quantum Manufacturing"/>
    <s v="Healthcare"/>
    <s v="North"/>
    <s v="Enterprise"/>
    <s v="Inbound"/>
    <n v="20"/>
    <n v="36"/>
    <n v="58"/>
    <n v="6"/>
    <n v="32"/>
    <n v="8141.25"/>
    <d v="2024-12-10T00:00:00"/>
    <n v="0.12"/>
    <x v="1"/>
    <x v="0"/>
    <n v="30"/>
    <n v="0"/>
    <n v="0"/>
    <n v="15"/>
    <n v="45"/>
  </r>
  <r>
    <x v="2963"/>
    <s v="Prime Labs"/>
    <s v="Construction"/>
    <s v="South"/>
    <s v="Basic"/>
    <s v="Outbound"/>
    <n v="15"/>
    <n v="12"/>
    <n v="20.6"/>
    <n v="4"/>
    <n v="14"/>
    <n v="1032.8399999999999"/>
    <d v="2024-08-31T00:00:00"/>
    <n v="0.63500000000000001"/>
    <x v="0"/>
    <x v="0"/>
    <n v="0"/>
    <n v="30"/>
    <n v="15"/>
    <n v="0"/>
    <n v="45"/>
  </r>
  <r>
    <x v="2964"/>
    <s v="Omni Systems"/>
    <s v="Telecom"/>
    <s v="East"/>
    <s v="Basic"/>
    <s v="Inbound"/>
    <n v="15"/>
    <n v="3"/>
    <n v="51.8"/>
    <n v="5"/>
    <n v="33"/>
    <n v="1484.54"/>
    <d v="2025-05-08T00:00:00"/>
    <n v="0.42899999999999999"/>
    <x v="0"/>
    <x v="0"/>
    <n v="30"/>
    <n v="15"/>
    <n v="25"/>
    <n v="0"/>
    <n v="70"/>
  </r>
  <r>
    <x v="2965"/>
    <s v="Omni Holdings"/>
    <s v="Logistics"/>
    <s v="North"/>
    <s v="Standard"/>
    <s v="Partner"/>
    <n v="33"/>
    <n v="6"/>
    <n v="59"/>
    <n v="5"/>
    <n v="9"/>
    <n v="2435.5100000000002"/>
    <d v="2025-01-19T00:00:00"/>
    <n v="0.18"/>
    <x v="2"/>
    <x v="0"/>
    <n v="0"/>
    <n v="0"/>
    <n v="15"/>
    <n v="0"/>
    <n v="15"/>
  </r>
  <r>
    <x v="2966"/>
    <s v="Crest Services"/>
    <s v="Education"/>
    <s v="South"/>
    <s v="Standard"/>
    <s v="Event"/>
    <n v="26"/>
    <n v="24"/>
    <n v="51.3"/>
    <n v="5"/>
    <n v="31"/>
    <n v="2091.36"/>
    <d v="2025-03-02T00:00:00"/>
    <n v="0.215"/>
    <x v="2"/>
    <x v="1"/>
    <n v="30"/>
    <n v="15"/>
    <n v="0"/>
    <n v="0"/>
    <n v="45"/>
  </r>
  <r>
    <x v="2967"/>
    <s v="Nova Manufacturing"/>
    <s v="Finance"/>
    <s v="North"/>
    <s v="Premium"/>
    <s v="Inbound"/>
    <n v="19"/>
    <n v="24"/>
    <n v="50"/>
    <n v="14"/>
    <n v="18"/>
    <n v="5467.89"/>
    <d v="2025-01-29T00:00:00"/>
    <n v="0.316"/>
    <x v="2"/>
    <x v="0"/>
    <n v="15"/>
    <n v="15"/>
    <n v="0"/>
    <n v="30"/>
    <n v="60"/>
  </r>
  <r>
    <x v="2968"/>
    <s v="Vertex Technologies"/>
    <s v="Construction"/>
    <s v="South"/>
    <s v="Premium"/>
    <s v="Inbound"/>
    <n v="10"/>
    <n v="12"/>
    <n v="60.2"/>
    <n v="11"/>
    <n v="28"/>
    <n v="4705.95"/>
    <d v="2025-06-09T00:00:00"/>
    <n v="0.505"/>
    <x v="0"/>
    <x v="1"/>
    <n v="15"/>
    <n v="0"/>
    <n v="15"/>
    <n v="30"/>
    <n v="60"/>
  </r>
  <r>
    <x v="2969"/>
    <s v="Blue Services"/>
    <s v="Retail"/>
    <s v="Central"/>
    <s v="Standard"/>
    <s v="Referral"/>
    <n v="31"/>
    <n v="12"/>
    <n v="22.4"/>
    <n v="5"/>
    <n v="8"/>
    <n v="2927.36"/>
    <d v="2026-01-01T00:00:00"/>
    <n v="0.53800000000000003"/>
    <x v="0"/>
    <x v="0"/>
    <n v="0"/>
    <n v="30"/>
    <n v="15"/>
    <n v="0"/>
    <n v="45"/>
  </r>
  <r>
    <x v="2970"/>
    <s v="Nova Networks"/>
    <s v="Healthcare"/>
    <s v="Central"/>
    <s v="Standard"/>
    <s v="Referral"/>
    <n v="10"/>
    <n v="12"/>
    <n v="62.1"/>
    <n v="3"/>
    <n v="27"/>
    <n v="3208.91"/>
    <d v="2026-01-22T00:00:00"/>
    <n v="0.30499999999999999"/>
    <x v="2"/>
    <x v="0"/>
    <n v="15"/>
    <n v="0"/>
    <n v="15"/>
    <n v="0"/>
    <n v="30"/>
  </r>
  <r>
    <x v="2971"/>
    <s v="Pioneer Networks"/>
    <s v="Manufacturing"/>
    <s v="East"/>
    <s v="Enterprise"/>
    <s v="Inbound"/>
    <n v="4"/>
    <n v="36"/>
    <n v="76.099999999999994"/>
    <n v="6"/>
    <n v="27"/>
    <n v="9233.2900000000009"/>
    <d v="2025-10-28T00:00:00"/>
    <n v="4.3999999999999997E-2"/>
    <x v="1"/>
    <x v="0"/>
    <n v="15"/>
    <n v="0"/>
    <n v="0"/>
    <n v="15"/>
    <n v="30"/>
  </r>
  <r>
    <x v="2972"/>
    <s v="Sky Labs"/>
    <s v="Education"/>
    <s v="North"/>
    <s v="Premium"/>
    <s v="Referral"/>
    <n v="6"/>
    <n v="12"/>
    <n v="43.9"/>
    <n v="4"/>
    <n v="17"/>
    <n v="2676.43"/>
    <d v="2024-09-09T00:00:00"/>
    <n v="0.49199999999999999"/>
    <x v="0"/>
    <x v="1"/>
    <n v="15"/>
    <n v="15"/>
    <n v="15"/>
    <n v="0"/>
    <n v="45"/>
  </r>
  <r>
    <x v="2973"/>
    <s v="Crest Systems"/>
    <s v="Education"/>
    <s v="Central"/>
    <s v="Standard"/>
    <s v="Partner"/>
    <n v="38"/>
    <n v="12"/>
    <n v="67.400000000000006"/>
    <n v="6"/>
    <n v="20"/>
    <n v="1729.02"/>
    <d v="2024-08-25T00:00:00"/>
    <n v="0.222"/>
    <x v="2"/>
    <x v="1"/>
    <n v="15"/>
    <n v="0"/>
    <n v="15"/>
    <n v="15"/>
    <n v="45"/>
  </r>
  <r>
    <x v="2974"/>
    <s v="Pioneer Technologies"/>
    <s v="Healthcare"/>
    <s v="East"/>
    <s v="Enterprise"/>
    <s v="Inbound"/>
    <n v="25"/>
    <n v="36"/>
    <n v="52.4"/>
    <n v="5"/>
    <n v="9"/>
    <n v="7559.78"/>
    <d v="2025-04-23T00:00:00"/>
    <n v="3.1E-2"/>
    <x v="1"/>
    <x v="0"/>
    <n v="0"/>
    <n v="15"/>
    <n v="0"/>
    <n v="0"/>
    <n v="15"/>
  </r>
  <r>
    <x v="2975"/>
    <s v="Apex Labs"/>
    <s v="IT Services"/>
    <s v="North"/>
    <s v="Premium"/>
    <s v="Referral"/>
    <n v="22"/>
    <n v="36"/>
    <n v="74.400000000000006"/>
    <n v="2"/>
    <n v="63"/>
    <n v="4192.8100000000004"/>
    <d v="2026-02-07T00:00:00"/>
    <n v="0.10199999999999999"/>
    <x v="1"/>
    <x v="0"/>
    <n v="30"/>
    <n v="0"/>
    <n v="0"/>
    <n v="0"/>
    <n v="30"/>
  </r>
  <r>
    <x v="2976"/>
    <s v="Apex Systems"/>
    <s v="Telecom"/>
    <s v="Central"/>
    <s v="Basic"/>
    <s v="Inbound"/>
    <n v="11"/>
    <n v="12"/>
    <n v="46.7"/>
    <n v="2"/>
    <n v="25"/>
    <n v="1110.5999999999999"/>
    <d v="2025-04-04T00:00:00"/>
    <n v="0.42799999999999999"/>
    <x v="0"/>
    <x v="0"/>
    <n v="15"/>
    <n v="15"/>
    <n v="15"/>
    <n v="0"/>
    <n v="45"/>
  </r>
  <r>
    <x v="2977"/>
    <s v="Crest Healthcare"/>
    <s v="IT Services"/>
    <s v="West"/>
    <s v="Basic"/>
    <s v="Referral"/>
    <n v="37"/>
    <n v="6"/>
    <n v="26.1"/>
    <n v="5"/>
    <n v="19"/>
    <n v="1093.99"/>
    <d v="2024-05-18T00:00:00"/>
    <n v="0.72599999999999998"/>
    <x v="0"/>
    <x v="1"/>
    <n v="15"/>
    <n v="30"/>
    <n v="15"/>
    <n v="0"/>
    <n v="60"/>
  </r>
  <r>
    <x v="2978"/>
    <s v="Omni Systems"/>
    <s v="Logistics"/>
    <s v="West"/>
    <s v="Basic"/>
    <s v="Inbound"/>
    <n v="20"/>
    <n v="6"/>
    <n v="37.5"/>
    <n v="6"/>
    <n v="17"/>
    <n v="846.67"/>
    <d v="2025-11-19T00:00:00"/>
    <n v="0.56699999999999995"/>
    <x v="0"/>
    <x v="1"/>
    <n v="15"/>
    <n v="30"/>
    <n v="15"/>
    <n v="15"/>
    <n v="75"/>
  </r>
  <r>
    <x v="2979"/>
    <s v="Pioneer Logistics"/>
    <s v="Construction"/>
    <s v="West"/>
    <s v="Premium"/>
    <s v="Partner"/>
    <n v="10"/>
    <n v="24"/>
    <n v="39.4"/>
    <n v="6"/>
    <n v="9"/>
    <n v="3360.97"/>
    <d v="2025-08-25T00:00:00"/>
    <n v="0.14799999999999999"/>
    <x v="1"/>
    <x v="0"/>
    <n v="0"/>
    <n v="30"/>
    <n v="0"/>
    <n v="15"/>
    <n v="45"/>
  </r>
  <r>
    <x v="2980"/>
    <s v="Apex Healthcare"/>
    <s v="Retail"/>
    <s v="North"/>
    <s v="Basic"/>
    <s v="Inbound"/>
    <n v="22"/>
    <n v="6"/>
    <n v="0.8"/>
    <n v="9"/>
    <n v="30"/>
    <n v="1186.22"/>
    <d v="2024-08-19T00:00:00"/>
    <n v="0.95899999999999996"/>
    <x v="0"/>
    <x v="1"/>
    <n v="15"/>
    <n v="30"/>
    <n v="15"/>
    <n v="15"/>
    <n v="75"/>
  </r>
  <r>
    <x v="2981"/>
    <s v="Omni Industries"/>
    <s v="Manufacturing"/>
    <s v="North"/>
    <s v="Standard"/>
    <s v="Referral"/>
    <n v="39"/>
    <n v="24"/>
    <n v="38.200000000000003"/>
    <n v="4"/>
    <n v="28"/>
    <n v="2176.13"/>
    <d v="2025-05-31T00:00:00"/>
    <n v="0.30399999999999999"/>
    <x v="2"/>
    <x v="0"/>
    <n v="15"/>
    <n v="30"/>
    <n v="0"/>
    <n v="0"/>
    <n v="45"/>
  </r>
  <r>
    <x v="2982"/>
    <s v="Omni Enterprises"/>
    <s v="Logistics"/>
    <s v="West"/>
    <s v="Basic"/>
    <s v="Partner"/>
    <n v="17"/>
    <n v="12"/>
    <n v="30.6"/>
    <n v="5"/>
    <n v="29"/>
    <n v="1087.6600000000001"/>
    <d v="2024-08-08T00:00:00"/>
    <n v="0.68400000000000005"/>
    <x v="0"/>
    <x v="1"/>
    <n v="15"/>
    <n v="30"/>
    <n v="15"/>
    <n v="0"/>
    <n v="60"/>
  </r>
  <r>
    <x v="2983"/>
    <s v="Omni Logistics"/>
    <s v="Telecom"/>
    <s v="North"/>
    <s v="Enterprise"/>
    <s v="Referral"/>
    <n v="15"/>
    <n v="12"/>
    <n v="84.7"/>
    <n v="4"/>
    <n v="40"/>
    <n v="9885.9500000000007"/>
    <d v="2025-01-02T00:00:00"/>
    <n v="0.216"/>
    <x v="2"/>
    <x v="0"/>
    <n v="30"/>
    <n v="0"/>
    <n v="15"/>
    <n v="0"/>
    <n v="45"/>
  </r>
  <r>
    <x v="2984"/>
    <s v="Green Healthcare"/>
    <s v="Finance"/>
    <s v="South"/>
    <s v="Standard"/>
    <s v="Partner"/>
    <n v="6"/>
    <n v="6"/>
    <n v="54.8"/>
    <n v="6"/>
    <n v="7"/>
    <n v="3227.78"/>
    <d v="2024-08-17T00:00:00"/>
    <n v="0.27800000000000002"/>
    <x v="2"/>
    <x v="1"/>
    <n v="0"/>
    <n v="15"/>
    <n v="15"/>
    <n v="15"/>
    <n v="45"/>
  </r>
  <r>
    <x v="2985"/>
    <s v="Crest Manufacturing"/>
    <s v="Construction"/>
    <s v="West"/>
    <s v="Enterprise"/>
    <s v="Inbound"/>
    <n v="51"/>
    <n v="36"/>
    <n v="70.099999999999994"/>
    <n v="7"/>
    <n v="12"/>
    <n v="7605.02"/>
    <d v="2025-05-07T00:00:00"/>
    <n v="3.9E-2"/>
    <x v="1"/>
    <x v="0"/>
    <n v="0"/>
    <n v="0"/>
    <n v="0"/>
    <n v="15"/>
    <n v="15"/>
  </r>
  <r>
    <x v="2986"/>
    <s v="Apex Services"/>
    <s v="IT Services"/>
    <s v="West"/>
    <s v="Enterprise"/>
    <s v="Inbound"/>
    <n v="17"/>
    <n v="24"/>
    <n v="65.8"/>
    <n v="3"/>
    <n v="2"/>
    <n v="9928.18"/>
    <d v="2024-10-05T00:00:00"/>
    <n v="6.9000000000000006E-2"/>
    <x v="1"/>
    <x v="0"/>
    <n v="0"/>
    <n v="0"/>
    <n v="0"/>
    <n v="0"/>
    <n v="0"/>
  </r>
  <r>
    <x v="2987"/>
    <s v="Orion Manufacturing"/>
    <s v="Finance"/>
    <s v="South"/>
    <s v="Basic"/>
    <s v="Event"/>
    <n v="25"/>
    <n v="3"/>
    <n v="32.6"/>
    <n v="8"/>
    <n v="21"/>
    <n v="1692.91"/>
    <d v="2024-06-28T00:00:00"/>
    <n v="0.85899999999999999"/>
    <x v="0"/>
    <x v="0"/>
    <n v="15"/>
    <n v="30"/>
    <n v="25"/>
    <n v="15"/>
    <n v="85"/>
  </r>
  <r>
    <x v="2988"/>
    <s v="Prime Solutions"/>
    <s v="Logistics"/>
    <s v="West"/>
    <s v="Standard"/>
    <s v="Partner"/>
    <n v="5"/>
    <n v="12"/>
    <n v="41.8"/>
    <n v="8"/>
    <n v="25"/>
    <n v="2071.96"/>
    <d v="2024-04-10T00:00:00"/>
    <n v="0.68799999999999994"/>
    <x v="0"/>
    <x v="0"/>
    <n v="15"/>
    <n v="15"/>
    <n v="15"/>
    <n v="15"/>
    <n v="60"/>
  </r>
  <r>
    <x v="2989"/>
    <s v="Vertex Networks"/>
    <s v="Telecom"/>
    <s v="West"/>
    <s v="Basic"/>
    <s v="Referral"/>
    <n v="16"/>
    <n v="12"/>
    <n v="25.3"/>
    <n v="7"/>
    <n v="8"/>
    <n v="1739.94"/>
    <d v="2025-06-02T00:00:00"/>
    <n v="0.57899999999999996"/>
    <x v="0"/>
    <x v="1"/>
    <n v="0"/>
    <n v="30"/>
    <n v="15"/>
    <n v="15"/>
    <n v="60"/>
  </r>
  <r>
    <x v="2990"/>
    <s v="Crest Networks"/>
    <s v="Manufacturing"/>
    <s v="East"/>
    <s v="Enterprise"/>
    <s v="Outbound"/>
    <n v="24"/>
    <n v="12"/>
    <n v="65.900000000000006"/>
    <n v="5"/>
    <n v="4"/>
    <n v="7475.52"/>
    <d v="2025-05-07T00:00:00"/>
    <n v="9.7000000000000003E-2"/>
    <x v="1"/>
    <x v="0"/>
    <n v="0"/>
    <n v="0"/>
    <n v="15"/>
    <n v="0"/>
    <n v="15"/>
  </r>
  <r>
    <x v="2991"/>
    <s v="Sky Systems"/>
    <s v="Telecom"/>
    <s v="South"/>
    <s v="Standard"/>
    <s v="Event"/>
    <n v="8"/>
    <n v="12"/>
    <n v="55.9"/>
    <n v="2"/>
    <n v="5"/>
    <n v="2419.75"/>
    <d v="2024-07-18T00:00:00"/>
    <n v="0.223"/>
    <x v="2"/>
    <x v="0"/>
    <n v="0"/>
    <n v="0"/>
    <n v="15"/>
    <n v="0"/>
    <n v="15"/>
  </r>
  <r>
    <x v="2992"/>
    <s v="Vertex Technologies"/>
    <s v="Finance"/>
    <s v="South"/>
    <s v="Basic"/>
    <s v="Referral"/>
    <n v="15"/>
    <n v="3"/>
    <n v="32.1"/>
    <n v="1"/>
    <n v="6"/>
    <n v="802.52"/>
    <d v="2024-02-29T00:00:00"/>
    <n v="0.65300000000000002"/>
    <x v="0"/>
    <x v="1"/>
    <n v="0"/>
    <n v="30"/>
    <n v="25"/>
    <n v="0"/>
    <n v="55"/>
  </r>
  <r>
    <x v="2993"/>
    <s v="Crest Systems"/>
    <s v="Healthcare"/>
    <s v="South"/>
    <s v="Basic"/>
    <s v="Inbound"/>
    <n v="30"/>
    <n v="3"/>
    <n v="33.1"/>
    <n v="4"/>
    <n v="42"/>
    <n v="1126.8699999999999"/>
    <d v="2024-06-05T00:00:00"/>
    <n v="0.78800000000000003"/>
    <x v="0"/>
    <x v="1"/>
    <n v="30"/>
    <n v="30"/>
    <n v="25"/>
    <n v="0"/>
    <n v="85"/>
  </r>
  <r>
    <x v="2994"/>
    <s v="Crest Systems"/>
    <s v="IT Services"/>
    <s v="North"/>
    <s v="Standard"/>
    <s v="Partner"/>
    <n v="30"/>
    <n v="12"/>
    <n v="64.3"/>
    <n v="9"/>
    <n v="6"/>
    <n v="1896.32"/>
    <d v="2024-10-06T00:00:00"/>
    <n v="0.158"/>
    <x v="1"/>
    <x v="0"/>
    <n v="0"/>
    <n v="0"/>
    <n v="15"/>
    <n v="15"/>
    <n v="30"/>
  </r>
  <r>
    <x v="2995"/>
    <s v="Crest Manufacturing"/>
    <s v="Telecom"/>
    <s v="South"/>
    <s v="Enterprise"/>
    <s v="Inbound"/>
    <n v="30"/>
    <n v="12"/>
    <n v="71"/>
    <n v="6"/>
    <n v="25"/>
    <n v="12528.77"/>
    <d v="2025-03-14T00:00:00"/>
    <n v="0.19400000000000001"/>
    <x v="2"/>
    <x v="1"/>
    <n v="15"/>
    <n v="0"/>
    <n v="15"/>
    <n v="15"/>
    <n v="45"/>
  </r>
  <r>
    <x v="2996"/>
    <s v="Quantum Enterprises"/>
    <s v="IT Services"/>
    <s v="North"/>
    <s v="Premium"/>
    <s v="Partner"/>
    <n v="28"/>
    <n v="24"/>
    <n v="52"/>
    <n v="2"/>
    <n v="11"/>
    <n v="5553.73"/>
    <d v="2025-12-04T00:00:00"/>
    <n v="0.1"/>
    <x v="1"/>
    <x v="0"/>
    <n v="0"/>
    <n v="15"/>
    <n v="0"/>
    <n v="0"/>
    <n v="15"/>
  </r>
  <r>
    <x v="2997"/>
    <s v="Omni Services"/>
    <s v="Healthcare"/>
    <s v="South"/>
    <s v="Enterprise"/>
    <s v="Partner"/>
    <n v="21"/>
    <n v="48"/>
    <n v="80.8"/>
    <n v="6"/>
    <n v="7"/>
    <n v="6974.85"/>
    <d v="2024-07-29T00:00:00"/>
    <n v="1.2999999999999999E-2"/>
    <x v="1"/>
    <x v="0"/>
    <n v="0"/>
    <n v="0"/>
    <n v="0"/>
    <n v="15"/>
    <n v="15"/>
  </r>
  <r>
    <x v="2998"/>
    <s v="Pioneer Holdings"/>
    <s v="Manufacturing"/>
    <s v="Central"/>
    <s v="Standard"/>
    <s v="Partner"/>
    <n v="17"/>
    <n v="12"/>
    <n v="54.2"/>
    <n v="6"/>
    <n v="21"/>
    <n v="2144.9299999999998"/>
    <d v="2024-08-02T00:00:00"/>
    <n v="0.46899999999999997"/>
    <x v="0"/>
    <x v="1"/>
    <n v="15"/>
    <n v="15"/>
    <n v="15"/>
    <n v="15"/>
    <n v="60"/>
  </r>
  <r>
    <x v="2999"/>
    <s v="Sky Healthcare"/>
    <s v="Telecom"/>
    <s v="North"/>
    <s v="Basic"/>
    <s v="Event"/>
    <n v="29"/>
    <n v="6"/>
    <n v="43.9"/>
    <n v="8"/>
    <n v="17"/>
    <n v="927.56"/>
    <d v="2025-11-04T00:00:00"/>
    <n v="0.63300000000000001"/>
    <x v="0"/>
    <x v="1"/>
    <n v="15"/>
    <n v="15"/>
    <n v="15"/>
    <n v="15"/>
    <n v="60"/>
  </r>
  <r>
    <x v="3000"/>
    <s v="Crest Solutions"/>
    <s v="Logistics"/>
    <s v="West"/>
    <s v="Enterprise"/>
    <s v="Inbound"/>
    <n v="6"/>
    <n v="24"/>
    <n v="82.5"/>
    <n v="6"/>
    <n v="7"/>
    <n v="6549.47"/>
    <d v="2025-03-04T00:00:00"/>
    <n v="4.2999999999999997E-2"/>
    <x v="1"/>
    <x v="0"/>
    <n v="0"/>
    <n v="0"/>
    <n v="0"/>
    <n v="15"/>
    <n v="15"/>
  </r>
  <r>
    <x v="3001"/>
    <s v="Vertex Technologies"/>
    <s v="Education"/>
    <s v="West"/>
    <s v="Basic"/>
    <s v="Inbound"/>
    <n v="19"/>
    <n v="3"/>
    <n v="38.5"/>
    <n v="11"/>
    <n v="3"/>
    <n v="1187.9100000000001"/>
    <d v="2025-07-15T00:00:00"/>
    <n v="0.77300000000000002"/>
    <x v="0"/>
    <x v="1"/>
    <n v="0"/>
    <n v="30"/>
    <n v="25"/>
    <n v="30"/>
    <n v="85"/>
  </r>
  <r>
    <x v="3002"/>
    <s v="Green Systems"/>
    <s v="Manufacturing"/>
    <s v="North"/>
    <s v="Enterprise"/>
    <s v="Inbound"/>
    <n v="30"/>
    <n v="24"/>
    <n v="73.3"/>
    <n v="7"/>
    <n v="7"/>
    <n v="11200.66"/>
    <d v="2024-11-06T00:00:00"/>
    <n v="5.6000000000000001E-2"/>
    <x v="1"/>
    <x v="0"/>
    <n v="0"/>
    <n v="0"/>
    <n v="0"/>
    <n v="15"/>
    <n v="15"/>
  </r>
  <r>
    <x v="3003"/>
    <s v="Nova Industries"/>
    <s v="Logistics"/>
    <s v="Central"/>
    <s v="Standard"/>
    <s v="Partner"/>
    <n v="38"/>
    <n v="12"/>
    <n v="81.7"/>
    <n v="7"/>
    <n v="13"/>
    <n v="2285.1799999999998"/>
    <d v="2025-10-31T00:00:00"/>
    <n v="0.124"/>
    <x v="1"/>
    <x v="0"/>
    <n v="0"/>
    <n v="0"/>
    <n v="15"/>
    <n v="15"/>
    <n v="30"/>
  </r>
  <r>
    <x v="3004"/>
    <s v="Vertex Logistics"/>
    <s v="Finance"/>
    <s v="East"/>
    <s v="Basic"/>
    <s v="Event"/>
    <n v="30"/>
    <n v="6"/>
    <n v="23.6"/>
    <n v="9"/>
    <n v="20"/>
    <n v="1425.33"/>
    <d v="2025-01-20T00:00:00"/>
    <n v="0.86799999999999999"/>
    <x v="0"/>
    <x v="1"/>
    <n v="15"/>
    <n v="30"/>
    <n v="15"/>
    <n v="15"/>
    <n v="75"/>
  </r>
  <r>
    <x v="3005"/>
    <s v="Quantum Manufacturing"/>
    <s v="Telecom"/>
    <s v="South"/>
    <s v="Premium"/>
    <s v="Outbound"/>
    <n v="29"/>
    <n v="12"/>
    <n v="60"/>
    <n v="4"/>
    <n v="16"/>
    <n v="4735.34"/>
    <d v="2025-12-17T00:00:00"/>
    <n v="0.16500000000000001"/>
    <x v="1"/>
    <x v="0"/>
    <n v="15"/>
    <n v="0"/>
    <n v="15"/>
    <n v="0"/>
    <n v="30"/>
  </r>
  <r>
    <x v="3006"/>
    <s v="Green Systems"/>
    <s v="Energy"/>
    <s v="West"/>
    <s v="Enterprise"/>
    <s v="Outbound"/>
    <n v="14"/>
    <n v="24"/>
    <n v="82.6"/>
    <n v="3"/>
    <n v="6"/>
    <n v="7576.66"/>
    <d v="2024-12-15T00:00:00"/>
    <n v="0.03"/>
    <x v="1"/>
    <x v="0"/>
    <n v="0"/>
    <n v="0"/>
    <n v="0"/>
    <n v="0"/>
    <n v="0"/>
  </r>
  <r>
    <x v="3007"/>
    <s v="Crest Solutions"/>
    <s v="IT Services"/>
    <s v="South"/>
    <s v="Enterprise"/>
    <s v="Marketplace"/>
    <n v="37"/>
    <n v="48"/>
    <n v="79.7"/>
    <n v="5"/>
    <n v="17"/>
    <n v="9072.94"/>
    <d v="2025-10-09T00:00:00"/>
    <n v="1.7999999999999999E-2"/>
    <x v="1"/>
    <x v="0"/>
    <n v="15"/>
    <n v="0"/>
    <n v="0"/>
    <n v="0"/>
    <n v="15"/>
  </r>
  <r>
    <x v="3008"/>
    <s v="Omni Networks"/>
    <s v="Logistics"/>
    <s v="West"/>
    <s v="Basic"/>
    <s v="Inbound"/>
    <n v="27"/>
    <n v="6"/>
    <n v="47.1"/>
    <n v="6"/>
    <n v="27"/>
    <n v="1107.03"/>
    <d v="2024-04-07T00:00:00"/>
    <n v="0.59199999999999997"/>
    <x v="0"/>
    <x v="1"/>
    <n v="15"/>
    <n v="15"/>
    <n v="15"/>
    <n v="15"/>
    <n v="60"/>
  </r>
  <r>
    <x v="3009"/>
    <s v="Crest Healthcare"/>
    <s v="IT Services"/>
    <s v="North"/>
    <s v="Basic"/>
    <s v="Referral"/>
    <n v="24"/>
    <n v="12"/>
    <n v="43"/>
    <n v="15"/>
    <n v="47"/>
    <n v="1540.49"/>
    <d v="2025-07-09T00:00:00"/>
    <n v="0.90400000000000003"/>
    <x v="0"/>
    <x v="1"/>
    <n v="30"/>
    <n v="15"/>
    <n v="15"/>
    <n v="30"/>
    <n v="90"/>
  </r>
  <r>
    <x v="3010"/>
    <s v="Apex Logistics"/>
    <s v="Finance"/>
    <s v="West"/>
    <s v="Premium"/>
    <s v="Partner"/>
    <n v="31"/>
    <n v="36"/>
    <n v="82.5"/>
    <n v="6"/>
    <n v="22"/>
    <n v="4467.97"/>
    <d v="2024-06-09T00:00:00"/>
    <n v="2.3E-2"/>
    <x v="1"/>
    <x v="0"/>
    <n v="15"/>
    <n v="0"/>
    <n v="0"/>
    <n v="15"/>
    <n v="30"/>
  </r>
  <r>
    <x v="3011"/>
    <s v="Quantum Solutions"/>
    <s v="Manufacturing"/>
    <s v="South"/>
    <s v="Premium"/>
    <s v="Marketplace"/>
    <n v="20"/>
    <n v="24"/>
    <n v="50.9"/>
    <n v="9"/>
    <n v="4"/>
    <n v="2813.75"/>
    <d v="2025-12-12T00:00:00"/>
    <n v="0.22600000000000001"/>
    <x v="2"/>
    <x v="1"/>
    <n v="0"/>
    <n v="15"/>
    <n v="0"/>
    <n v="15"/>
    <n v="30"/>
  </r>
  <r>
    <x v="3012"/>
    <s v="Nova Networks"/>
    <s v="Healthcare"/>
    <s v="East"/>
    <s v="Premium"/>
    <s v="Event"/>
    <n v="15"/>
    <n v="12"/>
    <n v="80.099999999999994"/>
    <n v="5"/>
    <n v="26"/>
    <n v="4979.76"/>
    <d v="2026-01-31T00:00:00"/>
    <n v="0.22900000000000001"/>
    <x v="2"/>
    <x v="0"/>
    <n v="15"/>
    <n v="0"/>
    <n v="15"/>
    <n v="0"/>
    <n v="30"/>
  </r>
  <r>
    <x v="3013"/>
    <s v="Pioneer Systems"/>
    <s v="Healthcare"/>
    <s v="South"/>
    <s v="Basic"/>
    <s v="Partner"/>
    <n v="34"/>
    <n v="12"/>
    <n v="51.1"/>
    <n v="7"/>
    <n v="54"/>
    <n v="1298.94"/>
    <d v="2024-10-18T00:00:00"/>
    <n v="0.70199999999999996"/>
    <x v="0"/>
    <x v="1"/>
    <n v="30"/>
    <n v="15"/>
    <n v="15"/>
    <n v="15"/>
    <n v="75"/>
  </r>
  <r>
    <x v="3014"/>
    <s v="Crest Logistics"/>
    <s v="Logistics"/>
    <s v="West"/>
    <s v="Enterprise"/>
    <s v="Outbound"/>
    <n v="24"/>
    <n v="24"/>
    <n v="60.5"/>
    <n v="7"/>
    <n v="31"/>
    <n v="7180.6"/>
    <d v="2025-04-12T00:00:00"/>
    <n v="0.247"/>
    <x v="2"/>
    <x v="0"/>
    <n v="30"/>
    <n v="0"/>
    <n v="0"/>
    <n v="15"/>
    <n v="45"/>
  </r>
  <r>
    <x v="3015"/>
    <s v="Apex Manufacturing"/>
    <s v="Healthcare"/>
    <s v="West"/>
    <s v="Premium"/>
    <s v="Event"/>
    <n v="19"/>
    <n v="12"/>
    <n v="71.599999999999994"/>
    <n v="3"/>
    <n v="4"/>
    <n v="4358.66"/>
    <d v="2024-12-14T00:00:00"/>
    <n v="0.1"/>
    <x v="1"/>
    <x v="0"/>
    <n v="0"/>
    <n v="0"/>
    <n v="15"/>
    <n v="0"/>
    <n v="15"/>
  </r>
  <r>
    <x v="3016"/>
    <s v="Pioneer Technologies"/>
    <s v="Education"/>
    <s v="South"/>
    <s v="Enterprise"/>
    <s v="Inbound"/>
    <n v="45"/>
    <n v="36"/>
    <n v="69.5"/>
    <n v="5"/>
    <n v="12"/>
    <n v="5357.94"/>
    <d v="2025-05-19T00:00:00"/>
    <n v="1.7999999999999999E-2"/>
    <x v="1"/>
    <x v="0"/>
    <n v="0"/>
    <n v="0"/>
    <n v="0"/>
    <n v="0"/>
    <n v="0"/>
  </r>
  <r>
    <x v="3017"/>
    <s v="Quantum Technologies"/>
    <s v="Retail"/>
    <s v="East"/>
    <s v="Premium"/>
    <s v="Event"/>
    <n v="5"/>
    <n v="24"/>
    <n v="54.7"/>
    <n v="10"/>
    <n v="3"/>
    <n v="2959.21"/>
    <d v="2024-11-11T00:00:00"/>
    <n v="0.22500000000000001"/>
    <x v="2"/>
    <x v="0"/>
    <n v="0"/>
    <n v="15"/>
    <n v="0"/>
    <n v="15"/>
    <n v="30"/>
  </r>
  <r>
    <x v="3018"/>
    <s v="Blue Industries"/>
    <s v="IT Services"/>
    <s v="South"/>
    <s v="Standard"/>
    <s v="Outbound"/>
    <n v="15"/>
    <n v="6"/>
    <n v="33.299999999999997"/>
    <n v="4"/>
    <n v="15"/>
    <n v="2427.0500000000002"/>
    <d v="2025-10-16T00:00:00"/>
    <n v="0.62"/>
    <x v="0"/>
    <x v="1"/>
    <n v="0"/>
    <n v="30"/>
    <n v="15"/>
    <n v="0"/>
    <n v="45"/>
  </r>
  <r>
    <x v="3019"/>
    <s v="Orion Logistics"/>
    <s v="Education"/>
    <s v="Central"/>
    <s v="Enterprise"/>
    <s v="Referral"/>
    <n v="31"/>
    <n v="36"/>
    <n v="57.9"/>
    <n v="16"/>
    <n v="7"/>
    <n v="7316.64"/>
    <d v="2024-03-20T00:00:00"/>
    <n v="0.19"/>
    <x v="2"/>
    <x v="0"/>
    <n v="0"/>
    <n v="0"/>
    <n v="0"/>
    <n v="30"/>
    <n v="30"/>
  </r>
  <r>
    <x v="3020"/>
    <s v="Green Labs"/>
    <s v="Manufacturing"/>
    <s v="East"/>
    <s v="Premium"/>
    <s v="Inbound"/>
    <n v="3"/>
    <n v="24"/>
    <n v="71.5"/>
    <n v="6"/>
    <n v="16"/>
    <n v="4507.6899999999996"/>
    <d v="2025-08-21T00:00:00"/>
    <n v="0.129"/>
    <x v="1"/>
    <x v="0"/>
    <n v="15"/>
    <n v="0"/>
    <n v="0"/>
    <n v="15"/>
    <n v="30"/>
  </r>
  <r>
    <x v="3021"/>
    <s v="Sky Technologies"/>
    <s v="Retail"/>
    <s v="West"/>
    <s v="Enterprise"/>
    <s v="Outbound"/>
    <n v="29"/>
    <n v="12"/>
    <n v="81.8"/>
    <n v="5"/>
    <n v="18"/>
    <n v="6055.55"/>
    <d v="2024-03-08T00:00:00"/>
    <n v="0.107"/>
    <x v="1"/>
    <x v="0"/>
    <n v="15"/>
    <n v="0"/>
    <n v="15"/>
    <n v="0"/>
    <n v="30"/>
  </r>
  <r>
    <x v="3022"/>
    <s v="Blue Healthcare"/>
    <s v="Logistics"/>
    <s v="West"/>
    <s v="Enterprise"/>
    <s v="Partner"/>
    <n v="21"/>
    <n v="24"/>
    <n v="72.5"/>
    <n v="5"/>
    <n v="10"/>
    <n v="8053.17"/>
    <d v="2026-01-29T00:00:00"/>
    <n v="5.0999999999999997E-2"/>
    <x v="1"/>
    <x v="0"/>
    <n v="0"/>
    <n v="0"/>
    <n v="0"/>
    <n v="0"/>
    <n v="0"/>
  </r>
  <r>
    <x v="3023"/>
    <s v="Orion Services"/>
    <s v="Healthcare"/>
    <s v="South"/>
    <s v="Premium"/>
    <s v="Marketplace"/>
    <n v="39"/>
    <n v="12"/>
    <n v="73.8"/>
    <n v="3"/>
    <n v="58"/>
    <n v="3349.49"/>
    <d v="2024-03-27T00:00:00"/>
    <n v="0.215"/>
    <x v="2"/>
    <x v="0"/>
    <n v="30"/>
    <n v="0"/>
    <n v="15"/>
    <n v="0"/>
    <n v="45"/>
  </r>
  <r>
    <x v="3024"/>
    <s v="Crest Solutions"/>
    <s v="IT Services"/>
    <s v="South"/>
    <s v="Premium"/>
    <s v="Partner"/>
    <n v="16"/>
    <n v="12"/>
    <n v="79.3"/>
    <n v="3"/>
    <n v="23"/>
    <n v="4702.49"/>
    <d v="2025-09-29T00:00:00"/>
    <n v="6.8000000000000005E-2"/>
    <x v="1"/>
    <x v="0"/>
    <n v="15"/>
    <n v="0"/>
    <n v="15"/>
    <n v="0"/>
    <n v="30"/>
  </r>
  <r>
    <x v="3025"/>
    <s v="Green Systems"/>
    <s v="Healthcare"/>
    <s v="South"/>
    <s v="Basic"/>
    <s v="Event"/>
    <n v="11"/>
    <n v="12"/>
    <n v="38.9"/>
    <n v="8"/>
    <n v="33"/>
    <n v="1200.08"/>
    <d v="2025-07-21T00:00:00"/>
    <n v="0.72899999999999998"/>
    <x v="0"/>
    <x v="0"/>
    <n v="30"/>
    <n v="30"/>
    <n v="15"/>
    <n v="15"/>
    <n v="90"/>
  </r>
  <r>
    <x v="3026"/>
    <s v="Prime Networks"/>
    <s v="Construction"/>
    <s v="West"/>
    <s v="Basic"/>
    <s v="Inbound"/>
    <n v="48"/>
    <n v="6"/>
    <n v="23.3"/>
    <n v="7"/>
    <n v="28"/>
    <n v="1139.3699999999999"/>
    <d v="2025-11-16T00:00:00"/>
    <n v="0.63700000000000001"/>
    <x v="0"/>
    <x v="1"/>
    <n v="15"/>
    <n v="30"/>
    <n v="15"/>
    <n v="15"/>
    <n v="75"/>
  </r>
  <r>
    <x v="3027"/>
    <s v="Vertex Solutions"/>
    <s v="Logistics"/>
    <s v="South"/>
    <s v="Basic"/>
    <s v="Partner"/>
    <n v="9"/>
    <n v="6"/>
    <n v="43.3"/>
    <n v="6"/>
    <n v="6"/>
    <n v="996.03"/>
    <d v="2024-05-30T00:00:00"/>
    <n v="0.45200000000000001"/>
    <x v="0"/>
    <x v="1"/>
    <n v="0"/>
    <n v="15"/>
    <n v="15"/>
    <n v="15"/>
    <n v="45"/>
  </r>
  <r>
    <x v="3028"/>
    <s v="Prime Healthcare"/>
    <s v="Logistics"/>
    <s v="East"/>
    <s v="Basic"/>
    <s v="Event"/>
    <n v="18"/>
    <n v="3"/>
    <n v="43.8"/>
    <n v="16"/>
    <n v="33"/>
    <n v="1650.33"/>
    <d v="2024-11-12T00:00:00"/>
    <n v="0.78"/>
    <x v="0"/>
    <x v="1"/>
    <n v="30"/>
    <n v="15"/>
    <n v="25"/>
    <n v="30"/>
    <n v="100"/>
  </r>
  <r>
    <x v="3029"/>
    <s v="Quantum Technologies"/>
    <s v="Logistics"/>
    <s v="West"/>
    <s v="Standard"/>
    <s v="Partner"/>
    <n v="43"/>
    <n v="6"/>
    <n v="61.1"/>
    <n v="7"/>
    <n v="8"/>
    <n v="3866.99"/>
    <d v="2024-04-29T00:00:00"/>
    <n v="0.17599999999999999"/>
    <x v="1"/>
    <x v="0"/>
    <n v="0"/>
    <n v="0"/>
    <n v="15"/>
    <n v="15"/>
    <n v="30"/>
  </r>
  <r>
    <x v="3030"/>
    <s v="Prime Labs"/>
    <s v="Manufacturing"/>
    <s v="South"/>
    <s v="Standard"/>
    <s v="Inbound"/>
    <n v="8"/>
    <n v="6"/>
    <n v="61.4"/>
    <n v="5"/>
    <n v="26"/>
    <n v="2286.12"/>
    <d v="2024-09-24T00:00:00"/>
    <n v="0.32400000000000001"/>
    <x v="2"/>
    <x v="0"/>
    <n v="15"/>
    <n v="0"/>
    <n v="15"/>
    <n v="0"/>
    <n v="30"/>
  </r>
  <r>
    <x v="3031"/>
    <s v="Apex Services"/>
    <s v="Retail"/>
    <s v="East"/>
    <s v="Standard"/>
    <s v="Inbound"/>
    <n v="33"/>
    <n v="12"/>
    <n v="33.700000000000003"/>
    <n v="4"/>
    <n v="17"/>
    <n v="1896.74"/>
    <d v="2025-05-16T00:00:00"/>
    <n v="0.41099999999999998"/>
    <x v="0"/>
    <x v="1"/>
    <n v="15"/>
    <n v="30"/>
    <n v="15"/>
    <n v="0"/>
    <n v="60"/>
  </r>
  <r>
    <x v="3032"/>
    <s v="Orion Industries"/>
    <s v="Education"/>
    <s v="South"/>
    <s v="Standard"/>
    <s v="Partner"/>
    <n v="7"/>
    <n v="6"/>
    <n v="41.9"/>
    <n v="5"/>
    <n v="16"/>
    <n v="1568.39"/>
    <d v="2026-02-04T00:00:00"/>
    <n v="0.58199999999999996"/>
    <x v="0"/>
    <x v="1"/>
    <n v="15"/>
    <n v="15"/>
    <n v="15"/>
    <n v="0"/>
    <n v="45"/>
  </r>
  <r>
    <x v="3033"/>
    <s v="Crest Logistics"/>
    <s v="IT Services"/>
    <s v="North"/>
    <s v="Basic"/>
    <s v="Outbound"/>
    <n v="30"/>
    <n v="6"/>
    <n v="18.2"/>
    <n v="6"/>
    <n v="10"/>
    <n v="969.68"/>
    <d v="2024-08-30T00:00:00"/>
    <n v="0.60399999999999998"/>
    <x v="0"/>
    <x v="1"/>
    <n v="0"/>
    <n v="30"/>
    <n v="15"/>
    <n v="15"/>
    <n v="60"/>
  </r>
  <r>
    <x v="3034"/>
    <s v="Nova Logistics"/>
    <s v="Manufacturing"/>
    <s v="West"/>
    <s v="Basic"/>
    <s v="Event"/>
    <n v="36"/>
    <n v="3"/>
    <n v="45"/>
    <n v="5"/>
    <n v="13"/>
    <n v="1574.69"/>
    <d v="2024-11-01T00:00:00"/>
    <n v="0.60499999999999998"/>
    <x v="0"/>
    <x v="1"/>
    <n v="0"/>
    <n v="15"/>
    <n v="25"/>
    <n v="0"/>
    <n v="40"/>
  </r>
  <r>
    <x v="3035"/>
    <s v="Apex Technologies"/>
    <s v="Manufacturing"/>
    <s v="North"/>
    <s v="Premium"/>
    <s v="Marketplace"/>
    <n v="26"/>
    <n v="24"/>
    <n v="60.5"/>
    <n v="6"/>
    <n v="12"/>
    <n v="3583.85"/>
    <d v="2024-12-20T00:00:00"/>
    <n v="0.16800000000000001"/>
    <x v="1"/>
    <x v="1"/>
    <n v="0"/>
    <n v="0"/>
    <n v="0"/>
    <n v="15"/>
    <n v="15"/>
  </r>
  <r>
    <x v="3036"/>
    <s v="Pioneer Labs"/>
    <s v="Retail"/>
    <s v="South"/>
    <s v="Standard"/>
    <s v="Inbound"/>
    <n v="44"/>
    <n v="12"/>
    <n v="55.2"/>
    <n v="6"/>
    <n v="11"/>
    <n v="1624.26"/>
    <d v="2024-03-20T00:00:00"/>
    <n v="0.20699999999999999"/>
    <x v="2"/>
    <x v="0"/>
    <n v="0"/>
    <n v="0"/>
    <n v="15"/>
    <n v="15"/>
    <n v="30"/>
  </r>
  <r>
    <x v="3037"/>
    <s v="Orion Holdings"/>
    <s v="Construction"/>
    <s v="West"/>
    <s v="Standard"/>
    <s v="Partner"/>
    <n v="17"/>
    <n v="12"/>
    <n v="29.3"/>
    <n v="3"/>
    <n v="3"/>
    <n v="1611.77"/>
    <d v="2025-07-13T00:00:00"/>
    <n v="0.44500000000000001"/>
    <x v="0"/>
    <x v="1"/>
    <n v="0"/>
    <n v="30"/>
    <n v="15"/>
    <n v="0"/>
    <n v="45"/>
  </r>
  <r>
    <x v="3038"/>
    <s v="Green Holdings"/>
    <s v="IT Services"/>
    <s v="South"/>
    <s v="Premium"/>
    <s v="Partner"/>
    <n v="9"/>
    <n v="12"/>
    <n v="84.8"/>
    <n v="8"/>
    <n v="25"/>
    <n v="3373.4"/>
    <d v="2024-05-29T00:00:00"/>
    <n v="0.19800000000000001"/>
    <x v="2"/>
    <x v="0"/>
    <n v="15"/>
    <n v="0"/>
    <n v="15"/>
    <n v="15"/>
    <n v="45"/>
  </r>
  <r>
    <x v="3039"/>
    <s v="Nova Systems"/>
    <s v="Finance"/>
    <s v="Central"/>
    <s v="Enterprise"/>
    <s v="Partner"/>
    <n v="22"/>
    <n v="48"/>
    <n v="61.7"/>
    <n v="12"/>
    <n v="8"/>
    <n v="12214.13"/>
    <d v="2025-11-29T00:00:00"/>
    <n v="3.9E-2"/>
    <x v="1"/>
    <x v="1"/>
    <n v="0"/>
    <n v="0"/>
    <n v="0"/>
    <n v="30"/>
    <n v="30"/>
  </r>
  <r>
    <x v="3040"/>
    <s v="Green Manufacturing"/>
    <s v="Manufacturing"/>
    <s v="Central"/>
    <s v="Standard"/>
    <s v="Inbound"/>
    <n v="17"/>
    <n v="24"/>
    <n v="60.3"/>
    <n v="7"/>
    <n v="13"/>
    <n v="3320.06"/>
    <d v="2024-12-25T00:00:00"/>
    <n v="0.11600000000000001"/>
    <x v="1"/>
    <x v="0"/>
    <n v="0"/>
    <n v="0"/>
    <n v="0"/>
    <n v="15"/>
    <n v="15"/>
  </r>
  <r>
    <x v="3041"/>
    <s v="Crest Enterprises"/>
    <s v="Construction"/>
    <s v="South"/>
    <s v="Premium"/>
    <s v="Event"/>
    <n v="22"/>
    <n v="12"/>
    <n v="60.4"/>
    <n v="5"/>
    <n v="14"/>
    <n v="3566.52"/>
    <d v="2025-11-26T00:00:00"/>
    <n v="0.17799999999999999"/>
    <x v="1"/>
    <x v="0"/>
    <n v="0"/>
    <n v="0"/>
    <n v="15"/>
    <n v="0"/>
    <n v="15"/>
  </r>
  <r>
    <x v="3042"/>
    <s v="Prime Logistics"/>
    <s v="IT Services"/>
    <s v="North"/>
    <s v="Enterprise"/>
    <s v="Inbound"/>
    <n v="22"/>
    <n v="36"/>
    <n v="75.7"/>
    <n v="1"/>
    <n v="34"/>
    <n v="8029.18"/>
    <d v="2025-08-16T00:00:00"/>
    <n v="0.03"/>
    <x v="1"/>
    <x v="0"/>
    <n v="30"/>
    <n v="0"/>
    <n v="0"/>
    <n v="0"/>
    <n v="30"/>
  </r>
  <r>
    <x v="3043"/>
    <s v="Green Healthcare"/>
    <s v="Retail"/>
    <s v="West"/>
    <s v="Enterprise"/>
    <s v="Referral"/>
    <n v="4"/>
    <n v="36"/>
    <n v="68.8"/>
    <n v="7"/>
    <n v="19"/>
    <n v="4472.6099999999997"/>
    <d v="2025-09-17T00:00:00"/>
    <n v="0.112"/>
    <x v="1"/>
    <x v="0"/>
    <n v="15"/>
    <n v="0"/>
    <n v="0"/>
    <n v="15"/>
    <n v="30"/>
  </r>
  <r>
    <x v="3044"/>
    <s v="Blue Healthcare"/>
    <s v="Education"/>
    <s v="South"/>
    <s v="Standard"/>
    <s v="Event"/>
    <n v="24"/>
    <n v="12"/>
    <n v="40.299999999999997"/>
    <n v="4"/>
    <n v="2"/>
    <n v="1421.66"/>
    <d v="2024-11-27T00:00:00"/>
    <n v="0.40799999999999997"/>
    <x v="0"/>
    <x v="0"/>
    <n v="0"/>
    <n v="15"/>
    <n v="15"/>
    <n v="0"/>
    <n v="30"/>
  </r>
  <r>
    <x v="3045"/>
    <s v="Prime Manufacturing"/>
    <s v="Logistics"/>
    <s v="North"/>
    <s v="Premium"/>
    <s v="Partner"/>
    <n v="5"/>
    <n v="12"/>
    <n v="80.5"/>
    <n v="7"/>
    <n v="26"/>
    <n v="3275.48"/>
    <d v="2025-10-12T00:00:00"/>
    <n v="0.153"/>
    <x v="1"/>
    <x v="0"/>
    <n v="15"/>
    <n v="0"/>
    <n v="15"/>
    <n v="15"/>
    <n v="45"/>
  </r>
  <r>
    <x v="3046"/>
    <s v="Green Labs"/>
    <s v="Retail"/>
    <s v="West"/>
    <s v="Basic"/>
    <s v="Event"/>
    <n v="5"/>
    <n v="6"/>
    <n v="35.200000000000003"/>
    <n v="6"/>
    <n v="4"/>
    <n v="1337.92"/>
    <d v="2025-04-11T00:00:00"/>
    <n v="0.63100000000000001"/>
    <x v="0"/>
    <x v="1"/>
    <n v="0"/>
    <n v="30"/>
    <n v="15"/>
    <n v="15"/>
    <n v="60"/>
  </r>
  <r>
    <x v="3047"/>
    <s v="Green Logistics"/>
    <s v="Healthcare"/>
    <s v="North"/>
    <s v="Premium"/>
    <s v="Referral"/>
    <n v="33"/>
    <n v="24"/>
    <n v="48.8"/>
    <n v="5"/>
    <n v="16"/>
    <n v="7743.66"/>
    <d v="2024-06-29T00:00:00"/>
    <n v="0.17299999999999999"/>
    <x v="1"/>
    <x v="0"/>
    <n v="15"/>
    <n v="15"/>
    <n v="0"/>
    <n v="0"/>
    <n v="30"/>
  </r>
  <r>
    <x v="3048"/>
    <s v="Quantum Networks"/>
    <s v="Healthcare"/>
    <s v="Central"/>
    <s v="Enterprise"/>
    <s v="Referral"/>
    <n v="24"/>
    <n v="24"/>
    <n v="69.400000000000006"/>
    <n v="3"/>
    <n v="18"/>
    <n v="10400.17"/>
    <d v="2025-12-09T00:00:00"/>
    <n v="0.157"/>
    <x v="1"/>
    <x v="0"/>
    <n v="15"/>
    <n v="0"/>
    <n v="0"/>
    <n v="0"/>
    <n v="15"/>
  </r>
  <r>
    <x v="3049"/>
    <s v="Omni Holdings"/>
    <s v="Manufacturing"/>
    <s v="North"/>
    <s v="Standard"/>
    <s v="Marketplace"/>
    <n v="11"/>
    <n v="24"/>
    <n v="52.5"/>
    <n v="4"/>
    <n v="6"/>
    <n v="2229.96"/>
    <d v="2024-12-20T00:00:00"/>
    <n v="9.4E-2"/>
    <x v="1"/>
    <x v="0"/>
    <n v="0"/>
    <n v="15"/>
    <n v="0"/>
    <n v="0"/>
    <n v="15"/>
  </r>
  <r>
    <x v="3050"/>
    <s v="Quantum Logistics"/>
    <s v="Manufacturing"/>
    <s v="North"/>
    <s v="Enterprise"/>
    <s v="Referral"/>
    <n v="4"/>
    <n v="36"/>
    <n v="83.8"/>
    <n v="7"/>
    <n v="6"/>
    <n v="8276.57"/>
    <d v="2025-12-13T00:00:00"/>
    <n v="5.7000000000000002E-2"/>
    <x v="1"/>
    <x v="0"/>
    <n v="0"/>
    <n v="0"/>
    <n v="0"/>
    <n v="15"/>
    <n v="15"/>
  </r>
  <r>
    <x v="3051"/>
    <s v="Sky Enterprises"/>
    <s v="Retail"/>
    <s v="North"/>
    <s v="Standard"/>
    <s v="Event"/>
    <n v="20"/>
    <n v="6"/>
    <n v="42.7"/>
    <n v="6"/>
    <n v="10"/>
    <n v="2373.4"/>
    <d v="2025-04-22T00:00:00"/>
    <n v="0.45900000000000002"/>
    <x v="0"/>
    <x v="1"/>
    <n v="0"/>
    <n v="15"/>
    <n v="15"/>
    <n v="15"/>
    <n v="45"/>
  </r>
  <r>
    <x v="3052"/>
    <s v="Prime Healthcare"/>
    <s v="Manufacturing"/>
    <s v="Central"/>
    <s v="Enterprise"/>
    <s v="Event"/>
    <n v="32"/>
    <n v="36"/>
    <n v="66.5"/>
    <n v="8"/>
    <n v="8"/>
    <n v="7327.72"/>
    <d v="2024-04-04T00:00:00"/>
    <n v="3.3000000000000002E-2"/>
    <x v="1"/>
    <x v="0"/>
    <n v="0"/>
    <n v="0"/>
    <n v="0"/>
    <n v="15"/>
    <n v="15"/>
  </r>
  <r>
    <x v="3053"/>
    <s v="Blue Services"/>
    <s v="Manufacturing"/>
    <s v="West"/>
    <s v="Premium"/>
    <s v="Partner"/>
    <n v="21"/>
    <n v="24"/>
    <n v="63.3"/>
    <n v="10"/>
    <n v="4"/>
    <n v="3899.65"/>
    <d v="2025-09-21T00:00:00"/>
    <n v="8.6999999999999994E-2"/>
    <x v="1"/>
    <x v="1"/>
    <n v="0"/>
    <n v="0"/>
    <n v="0"/>
    <n v="15"/>
    <n v="15"/>
  </r>
  <r>
    <x v="3054"/>
    <s v="Green Services"/>
    <s v="Logistics"/>
    <s v="West"/>
    <s v="Basic"/>
    <s v="Referral"/>
    <n v="25"/>
    <n v="3"/>
    <n v="48.5"/>
    <n v="15"/>
    <n v="25"/>
    <n v="778.15"/>
    <d v="2024-03-16T00:00:00"/>
    <n v="0.76500000000000001"/>
    <x v="0"/>
    <x v="1"/>
    <n v="15"/>
    <n v="15"/>
    <n v="25"/>
    <n v="30"/>
    <n v="85"/>
  </r>
  <r>
    <x v="3055"/>
    <s v="Omni Manufacturing"/>
    <s v="Construction"/>
    <s v="South"/>
    <s v="Premium"/>
    <s v="Partner"/>
    <n v="17"/>
    <n v="12"/>
    <n v="42.6"/>
    <n v="2"/>
    <n v="5"/>
    <n v="3130.79"/>
    <d v="2024-05-09T00:00:00"/>
    <n v="0.33500000000000002"/>
    <x v="2"/>
    <x v="0"/>
    <n v="0"/>
    <n v="15"/>
    <n v="15"/>
    <n v="0"/>
    <n v="30"/>
  </r>
  <r>
    <x v="3056"/>
    <s v="Nova Services"/>
    <s v="Finance"/>
    <s v="South"/>
    <s v="Standard"/>
    <s v="Event"/>
    <n v="16"/>
    <n v="24"/>
    <n v="60.1"/>
    <n v="4"/>
    <n v="13"/>
    <n v="2408.4899999999998"/>
    <d v="2024-10-30T00:00:00"/>
    <n v="0.189"/>
    <x v="2"/>
    <x v="0"/>
    <n v="0"/>
    <n v="0"/>
    <n v="0"/>
    <n v="0"/>
    <n v="0"/>
  </r>
  <r>
    <x v="3057"/>
    <s v="Vertex Networks"/>
    <s v="IT Services"/>
    <s v="South"/>
    <s v="Basic"/>
    <s v="Inbound"/>
    <n v="1"/>
    <n v="6"/>
    <n v="35.4"/>
    <n v="2"/>
    <n v="14"/>
    <n v="1010.65"/>
    <d v="2025-06-01T00:00:00"/>
    <n v="0.63200000000000001"/>
    <x v="0"/>
    <x v="1"/>
    <n v="0"/>
    <n v="30"/>
    <n v="15"/>
    <n v="0"/>
    <n v="45"/>
  </r>
  <r>
    <x v="3058"/>
    <s v="Orion Systems"/>
    <s v="IT Services"/>
    <s v="East"/>
    <s v="Enterprise"/>
    <s v="Inbound"/>
    <n v="20"/>
    <n v="24"/>
    <n v="74.099999999999994"/>
    <n v="9"/>
    <n v="9"/>
    <n v="9508.57"/>
    <d v="2025-01-04T00:00:00"/>
    <n v="8.4000000000000005E-2"/>
    <x v="1"/>
    <x v="1"/>
    <n v="0"/>
    <n v="0"/>
    <n v="0"/>
    <n v="15"/>
    <n v="15"/>
  </r>
  <r>
    <x v="3059"/>
    <s v="Nova Labs"/>
    <s v="Construction"/>
    <s v="East"/>
    <s v="Standard"/>
    <s v="Inbound"/>
    <n v="40"/>
    <n v="6"/>
    <n v="71"/>
    <n v="6"/>
    <n v="13"/>
    <n v="2497.8200000000002"/>
    <d v="2024-12-13T00:00:00"/>
    <n v="0.2"/>
    <x v="2"/>
    <x v="1"/>
    <n v="0"/>
    <n v="0"/>
    <n v="15"/>
    <n v="15"/>
    <n v="30"/>
  </r>
  <r>
    <x v="3060"/>
    <s v="Quantum Technologies"/>
    <s v="Manufacturing"/>
    <s v="East"/>
    <s v="Premium"/>
    <s v="Referral"/>
    <n v="13"/>
    <n v="24"/>
    <n v="60.6"/>
    <n v="6"/>
    <n v="13"/>
    <n v="5613.54"/>
    <d v="2025-01-04T00:00:00"/>
    <n v="0.08"/>
    <x v="1"/>
    <x v="0"/>
    <n v="0"/>
    <n v="0"/>
    <n v="0"/>
    <n v="15"/>
    <n v="15"/>
  </r>
  <r>
    <x v="3061"/>
    <s v="Blue Logistics"/>
    <s v="IT Services"/>
    <s v="South"/>
    <s v="Standard"/>
    <s v="Event"/>
    <n v="18"/>
    <n v="12"/>
    <n v="65.099999999999994"/>
    <n v="4"/>
    <n v="0"/>
    <n v="2367.92"/>
    <d v="2024-05-29T00:00:00"/>
    <n v="0.09"/>
    <x v="1"/>
    <x v="0"/>
    <n v="0"/>
    <n v="0"/>
    <n v="15"/>
    <n v="0"/>
    <n v="15"/>
  </r>
  <r>
    <x v="3062"/>
    <s v="Crest Services"/>
    <s v="Finance"/>
    <s v="Central"/>
    <s v="Basic"/>
    <s v="Event"/>
    <n v="12"/>
    <n v="6"/>
    <n v="47.6"/>
    <n v="9"/>
    <n v="8"/>
    <n v="868.98"/>
    <d v="2025-07-21T00:00:00"/>
    <n v="0.72699999999999998"/>
    <x v="0"/>
    <x v="1"/>
    <n v="0"/>
    <n v="15"/>
    <n v="15"/>
    <n v="15"/>
    <n v="45"/>
  </r>
  <r>
    <x v="3063"/>
    <s v="Pioneer Services"/>
    <s v="Logistics"/>
    <s v="North"/>
    <s v="Enterprise"/>
    <s v="Marketplace"/>
    <n v="19"/>
    <n v="36"/>
    <n v="60.8"/>
    <n v="8"/>
    <n v="24"/>
    <n v="11635.94"/>
    <d v="2024-07-22T00:00:00"/>
    <n v="0.14899999999999999"/>
    <x v="1"/>
    <x v="0"/>
    <n v="15"/>
    <n v="0"/>
    <n v="0"/>
    <n v="15"/>
    <n v="30"/>
  </r>
  <r>
    <x v="3064"/>
    <s v="Apex Systems"/>
    <s v="Logistics"/>
    <s v="Central"/>
    <s v="Standard"/>
    <s v="Inbound"/>
    <n v="11"/>
    <n v="6"/>
    <n v="30.9"/>
    <n v="6"/>
    <n v="27"/>
    <n v="1859.66"/>
    <d v="2025-01-09T00:00:00"/>
    <n v="0.78900000000000003"/>
    <x v="0"/>
    <x v="1"/>
    <n v="15"/>
    <n v="30"/>
    <n v="15"/>
    <n v="15"/>
    <n v="75"/>
  </r>
  <r>
    <x v="3065"/>
    <s v="Green Manufacturing"/>
    <s v="Manufacturing"/>
    <s v="North"/>
    <s v="Premium"/>
    <s v="Partner"/>
    <n v="34"/>
    <n v="12"/>
    <n v="72.900000000000006"/>
    <n v="6"/>
    <n v="1"/>
    <n v="6990.1"/>
    <d v="2026-02-03T00:00:00"/>
    <n v="5.5E-2"/>
    <x v="1"/>
    <x v="0"/>
    <n v="0"/>
    <n v="0"/>
    <n v="15"/>
    <n v="15"/>
    <n v="30"/>
  </r>
  <r>
    <x v="3066"/>
    <s v="Apex Solutions"/>
    <s v="IT Services"/>
    <s v="East"/>
    <s v="Premium"/>
    <s v="Outbound"/>
    <n v="30"/>
    <n v="24"/>
    <n v="55"/>
    <n v="8"/>
    <n v="6"/>
    <n v="6551.91"/>
    <d v="2026-01-04T00:00:00"/>
    <n v="0.14599999999999999"/>
    <x v="1"/>
    <x v="0"/>
    <n v="0"/>
    <n v="0"/>
    <n v="0"/>
    <n v="15"/>
    <n v="15"/>
  </r>
  <r>
    <x v="3067"/>
    <s v="Omni Networks"/>
    <s v="Construction"/>
    <s v="South"/>
    <s v="Premium"/>
    <s v="Partner"/>
    <n v="28"/>
    <n v="12"/>
    <n v="39"/>
    <n v="5"/>
    <n v="13"/>
    <n v="3460.05"/>
    <d v="2025-09-10T00:00:00"/>
    <n v="0.377"/>
    <x v="0"/>
    <x v="0"/>
    <n v="0"/>
    <n v="30"/>
    <n v="15"/>
    <n v="0"/>
    <n v="45"/>
  </r>
  <r>
    <x v="3068"/>
    <s v="Crest Technologies"/>
    <s v="Manufacturing"/>
    <s v="South"/>
    <s v="Enterprise"/>
    <s v="Inbound"/>
    <n v="23"/>
    <n v="48"/>
    <n v="85.3"/>
    <n v="5"/>
    <n v="5"/>
    <n v="7140.25"/>
    <d v="2025-12-04T00:00:00"/>
    <n v="8.0000000000000002E-3"/>
    <x v="1"/>
    <x v="0"/>
    <n v="0"/>
    <n v="0"/>
    <n v="0"/>
    <n v="0"/>
    <n v="0"/>
  </r>
  <r>
    <x v="3069"/>
    <s v="Nova Solutions"/>
    <s v="Logistics"/>
    <s v="East"/>
    <s v="Premium"/>
    <s v="Marketplace"/>
    <n v="7"/>
    <n v="12"/>
    <n v="52.8"/>
    <n v="9"/>
    <n v="12"/>
    <n v="3015.79"/>
    <d v="2025-07-11T00:00:00"/>
    <n v="0.49199999999999999"/>
    <x v="0"/>
    <x v="0"/>
    <n v="0"/>
    <n v="15"/>
    <n v="15"/>
    <n v="15"/>
    <n v="45"/>
  </r>
  <r>
    <x v="3070"/>
    <s v="Prime Labs"/>
    <s v="Logistics"/>
    <s v="South"/>
    <s v="Standard"/>
    <s v="Event"/>
    <n v="22"/>
    <n v="12"/>
    <n v="43.7"/>
    <n v="8"/>
    <n v="7"/>
    <n v="1317.15"/>
    <d v="2025-10-17T00:00:00"/>
    <n v="0.376"/>
    <x v="0"/>
    <x v="1"/>
    <n v="0"/>
    <n v="15"/>
    <n v="15"/>
    <n v="15"/>
    <n v="45"/>
  </r>
  <r>
    <x v="3071"/>
    <s v="Blue Solutions"/>
    <s v="Finance"/>
    <s v="South"/>
    <s v="Enterprise"/>
    <s v="Marketplace"/>
    <n v="34"/>
    <n v="24"/>
    <n v="99.7"/>
    <n v="3"/>
    <n v="27"/>
    <n v="10775.56"/>
    <d v="2024-08-26T00:00:00"/>
    <n v="2.1999999999999999E-2"/>
    <x v="1"/>
    <x v="0"/>
    <n v="15"/>
    <n v="0"/>
    <n v="0"/>
    <n v="0"/>
    <n v="15"/>
  </r>
  <r>
    <x v="3072"/>
    <s v="Crest Industries"/>
    <s v="Healthcare"/>
    <s v="West"/>
    <s v="Basic"/>
    <s v="Event"/>
    <n v="3"/>
    <n v="6"/>
    <n v="17.100000000000001"/>
    <n v="2"/>
    <n v="29"/>
    <n v="1222.7"/>
    <d v="2025-01-23T00:00:00"/>
    <n v="0.81899999999999995"/>
    <x v="0"/>
    <x v="1"/>
    <n v="15"/>
    <n v="30"/>
    <n v="15"/>
    <n v="0"/>
    <n v="60"/>
  </r>
  <r>
    <x v="3073"/>
    <s v="Orion Technologies"/>
    <s v="Manufacturing"/>
    <s v="West"/>
    <s v="Premium"/>
    <s v="Event"/>
    <n v="5"/>
    <n v="24"/>
    <n v="47.9"/>
    <n v="5"/>
    <n v="31"/>
    <n v="5379.64"/>
    <d v="2024-09-23T00:00:00"/>
    <n v="0.377"/>
    <x v="0"/>
    <x v="0"/>
    <n v="30"/>
    <n v="15"/>
    <n v="0"/>
    <n v="0"/>
    <n v="45"/>
  </r>
  <r>
    <x v="3074"/>
    <s v="Green Healthcare"/>
    <s v="Finance"/>
    <s v="West"/>
    <s v="Enterprise"/>
    <s v="Referral"/>
    <n v="40"/>
    <n v="24"/>
    <n v="70.5"/>
    <n v="5"/>
    <n v="17"/>
    <n v="12986.65"/>
    <d v="2024-03-25T00:00:00"/>
    <n v="3.5999999999999997E-2"/>
    <x v="1"/>
    <x v="0"/>
    <n v="15"/>
    <n v="0"/>
    <n v="0"/>
    <n v="0"/>
    <n v="15"/>
  </r>
  <r>
    <x v="3075"/>
    <s v="Pioneer Logistics"/>
    <s v="Telecom"/>
    <s v="South"/>
    <s v="Premium"/>
    <s v="Event"/>
    <n v="33"/>
    <n v="24"/>
    <n v="64.099999999999994"/>
    <n v="7"/>
    <n v="21"/>
    <n v="2852.78"/>
    <d v="2024-08-20T00:00:00"/>
    <n v="0.11700000000000001"/>
    <x v="1"/>
    <x v="0"/>
    <n v="15"/>
    <n v="0"/>
    <n v="0"/>
    <n v="15"/>
    <n v="30"/>
  </r>
  <r>
    <x v="3076"/>
    <s v="Prime Services"/>
    <s v="Construction"/>
    <s v="East"/>
    <s v="Premium"/>
    <s v="Inbound"/>
    <n v="19"/>
    <n v="24"/>
    <n v="48.3"/>
    <n v="12"/>
    <n v="5"/>
    <n v="3704.2"/>
    <d v="2024-09-01T00:00:00"/>
    <n v="0.31900000000000001"/>
    <x v="2"/>
    <x v="1"/>
    <n v="0"/>
    <n v="15"/>
    <n v="0"/>
    <n v="30"/>
    <n v="45"/>
  </r>
  <r>
    <x v="3077"/>
    <s v="Crest Industries"/>
    <s v="IT Services"/>
    <s v="East"/>
    <s v="Premium"/>
    <s v="Inbound"/>
    <n v="36"/>
    <n v="24"/>
    <n v="54.1"/>
    <n v="9"/>
    <n v="7"/>
    <n v="7616.42"/>
    <d v="2025-07-10T00:00:00"/>
    <n v="0.11700000000000001"/>
    <x v="1"/>
    <x v="1"/>
    <n v="0"/>
    <n v="15"/>
    <n v="0"/>
    <n v="15"/>
    <n v="30"/>
  </r>
  <r>
    <x v="3078"/>
    <s v="Omni Manufacturing"/>
    <s v="IT Services"/>
    <s v="South"/>
    <s v="Enterprise"/>
    <s v="Referral"/>
    <n v="43"/>
    <n v="36"/>
    <n v="96.1"/>
    <n v="3"/>
    <n v="19"/>
    <n v="6803.2"/>
    <d v="2024-11-03T00:00:00"/>
    <n v="8.0000000000000002E-3"/>
    <x v="1"/>
    <x v="0"/>
    <n v="15"/>
    <n v="0"/>
    <n v="0"/>
    <n v="0"/>
    <n v="15"/>
  </r>
  <r>
    <x v="3079"/>
    <s v="Sky Networks"/>
    <s v="Construction"/>
    <s v="East"/>
    <s v="Enterprise"/>
    <s v="Partner"/>
    <n v="5"/>
    <n v="36"/>
    <n v="72.2"/>
    <n v="3"/>
    <n v="8"/>
    <n v="9564.23"/>
    <d v="2024-08-02T00:00:00"/>
    <n v="0.06"/>
    <x v="1"/>
    <x v="0"/>
    <n v="0"/>
    <n v="0"/>
    <n v="0"/>
    <n v="0"/>
    <n v="0"/>
  </r>
  <r>
    <x v="3080"/>
    <s v="Apex Labs"/>
    <s v="Education"/>
    <s v="South"/>
    <s v="Standard"/>
    <s v="Outbound"/>
    <n v="30"/>
    <n v="12"/>
    <n v="55"/>
    <n v="8"/>
    <n v="29"/>
    <n v="2219.6999999999998"/>
    <d v="2024-03-07T00:00:00"/>
    <n v="0.57499999999999996"/>
    <x v="0"/>
    <x v="1"/>
    <n v="15"/>
    <n v="0"/>
    <n v="15"/>
    <n v="15"/>
    <n v="45"/>
  </r>
  <r>
    <x v="3081"/>
    <s v="Pioneer Logistics"/>
    <s v="Energy"/>
    <s v="North"/>
    <s v="Basic"/>
    <s v="Inbound"/>
    <n v="44"/>
    <n v="12"/>
    <n v="32.4"/>
    <n v="7"/>
    <n v="5"/>
    <n v="1350.98"/>
    <d v="2024-12-15T00:00:00"/>
    <n v="0.51500000000000001"/>
    <x v="0"/>
    <x v="1"/>
    <n v="0"/>
    <n v="30"/>
    <n v="15"/>
    <n v="15"/>
    <n v="60"/>
  </r>
  <r>
    <x v="3082"/>
    <s v="Prime Labs"/>
    <s v="Manufacturing"/>
    <s v="North"/>
    <s v="Standard"/>
    <s v="Partner"/>
    <n v="22"/>
    <n v="24"/>
    <n v="54.5"/>
    <n v="3"/>
    <n v="15"/>
    <n v="2279.9499999999998"/>
    <d v="2025-09-11T00:00:00"/>
    <n v="0.153"/>
    <x v="1"/>
    <x v="0"/>
    <n v="0"/>
    <n v="15"/>
    <n v="0"/>
    <n v="0"/>
    <n v="15"/>
  </r>
  <r>
    <x v="3083"/>
    <s v="Apex Healthcare"/>
    <s v="Finance"/>
    <s v="North"/>
    <s v="Premium"/>
    <s v="Marketplace"/>
    <n v="1"/>
    <n v="12"/>
    <n v="77.2"/>
    <n v="4"/>
    <n v="12"/>
    <n v="3503.78"/>
    <d v="2025-05-29T00:00:00"/>
    <n v="0.121"/>
    <x v="1"/>
    <x v="0"/>
    <n v="0"/>
    <n v="0"/>
    <n v="15"/>
    <n v="0"/>
    <n v="15"/>
  </r>
  <r>
    <x v="3084"/>
    <s v="Quantum Logistics"/>
    <s v="Logistics"/>
    <s v="West"/>
    <s v="Standard"/>
    <s v="Event"/>
    <n v="38"/>
    <n v="12"/>
    <n v="41"/>
    <n v="9"/>
    <n v="7"/>
    <n v="1563.73"/>
    <d v="2025-12-13T00:00:00"/>
    <n v="0.312"/>
    <x v="2"/>
    <x v="0"/>
    <n v="0"/>
    <n v="15"/>
    <n v="15"/>
    <n v="15"/>
    <n v="45"/>
  </r>
  <r>
    <x v="3085"/>
    <s v="Orion Labs"/>
    <s v="Logistics"/>
    <s v="West"/>
    <s v="Basic"/>
    <s v="Inbound"/>
    <n v="38"/>
    <n v="3"/>
    <n v="41.2"/>
    <n v="5"/>
    <n v="17"/>
    <n v="1018.62"/>
    <d v="2025-04-20T00:00:00"/>
    <n v="0.46100000000000002"/>
    <x v="0"/>
    <x v="0"/>
    <n v="15"/>
    <n v="15"/>
    <n v="25"/>
    <n v="0"/>
    <n v="55"/>
  </r>
  <r>
    <x v="3086"/>
    <s v="Crest Systems"/>
    <s v="Retail"/>
    <s v="Central"/>
    <s v="Standard"/>
    <s v="Inbound"/>
    <n v="3"/>
    <n v="12"/>
    <n v="58.4"/>
    <n v="6"/>
    <n v="6"/>
    <n v="1710.62"/>
    <d v="2024-04-01T00:00:00"/>
    <n v="0.23699999999999999"/>
    <x v="2"/>
    <x v="0"/>
    <n v="0"/>
    <n v="0"/>
    <n v="15"/>
    <n v="15"/>
    <n v="30"/>
  </r>
  <r>
    <x v="3087"/>
    <s v="Pioneer Industries"/>
    <s v="IT Services"/>
    <s v="West"/>
    <s v="Enterprise"/>
    <s v="Outbound"/>
    <n v="43"/>
    <n v="24"/>
    <n v="96.5"/>
    <n v="3"/>
    <n v="10"/>
    <n v="10254.120000000001"/>
    <d v="2025-01-10T00:00:00"/>
    <n v="1.2999999999999999E-2"/>
    <x v="1"/>
    <x v="0"/>
    <n v="0"/>
    <n v="0"/>
    <n v="0"/>
    <n v="0"/>
    <n v="0"/>
  </r>
  <r>
    <x v="3088"/>
    <s v="Blue Labs"/>
    <s v="Finance"/>
    <s v="North"/>
    <s v="Premium"/>
    <s v="Outbound"/>
    <n v="15"/>
    <n v="24"/>
    <n v="89.4"/>
    <n v="7"/>
    <n v="3"/>
    <n v="7870.76"/>
    <d v="2024-12-29T00:00:00"/>
    <n v="3.2000000000000001E-2"/>
    <x v="1"/>
    <x v="0"/>
    <n v="0"/>
    <n v="0"/>
    <n v="0"/>
    <n v="15"/>
    <n v="15"/>
  </r>
  <r>
    <x v="3089"/>
    <s v="Pioneer Industries"/>
    <s v="Manufacturing"/>
    <s v="Central"/>
    <s v="Standard"/>
    <s v="Referral"/>
    <n v="12"/>
    <n v="12"/>
    <n v="51.8"/>
    <n v="1"/>
    <n v="9"/>
    <n v="3485.15"/>
    <d v="2025-11-08T00:00:00"/>
    <n v="0.20699999999999999"/>
    <x v="2"/>
    <x v="0"/>
    <n v="0"/>
    <n v="15"/>
    <n v="15"/>
    <n v="0"/>
    <n v="30"/>
  </r>
  <r>
    <x v="3090"/>
    <s v="Omni Solutions"/>
    <s v="Retail"/>
    <s v="Central"/>
    <s v="Basic"/>
    <s v="Marketplace"/>
    <n v="10"/>
    <n v="6"/>
    <n v="48.7"/>
    <n v="4"/>
    <n v="44"/>
    <n v="1016.53"/>
    <d v="2025-06-20T00:00:00"/>
    <n v="0.73699999999999999"/>
    <x v="0"/>
    <x v="0"/>
    <n v="30"/>
    <n v="15"/>
    <n v="15"/>
    <n v="0"/>
    <n v="60"/>
  </r>
  <r>
    <x v="3091"/>
    <s v="Prime Technologies"/>
    <s v="Construction"/>
    <s v="South"/>
    <s v="Standard"/>
    <s v="Inbound"/>
    <n v="3"/>
    <n v="6"/>
    <n v="15"/>
    <n v="10"/>
    <n v="37"/>
    <n v="2921.76"/>
    <d v="2024-09-08T00:00:00"/>
    <n v="0.90200000000000002"/>
    <x v="0"/>
    <x v="1"/>
    <n v="30"/>
    <n v="30"/>
    <n v="15"/>
    <n v="15"/>
    <n v="90"/>
  </r>
  <r>
    <x v="3092"/>
    <s v="Blue Manufacturing"/>
    <s v="Healthcare"/>
    <s v="East"/>
    <s v="Basic"/>
    <s v="Referral"/>
    <n v="14"/>
    <n v="6"/>
    <n v="55.6"/>
    <n v="5"/>
    <n v="17"/>
    <n v="1574.6"/>
    <d v="2025-07-22T00:00:00"/>
    <n v="0.42099999999999999"/>
    <x v="0"/>
    <x v="1"/>
    <n v="15"/>
    <n v="0"/>
    <n v="15"/>
    <n v="0"/>
    <n v="30"/>
  </r>
  <r>
    <x v="3093"/>
    <s v="Green Technologies"/>
    <s v="Telecom"/>
    <s v="Central"/>
    <s v="Basic"/>
    <s v="Outbound"/>
    <n v="22"/>
    <n v="12"/>
    <n v="31.3"/>
    <n v="2"/>
    <n v="24"/>
    <n v="1391.18"/>
    <d v="2025-10-25T00:00:00"/>
    <n v="0.54800000000000004"/>
    <x v="0"/>
    <x v="1"/>
    <n v="15"/>
    <n v="30"/>
    <n v="15"/>
    <n v="0"/>
    <n v="60"/>
  </r>
  <r>
    <x v="3094"/>
    <s v="Crest Labs"/>
    <s v="Manufacturing"/>
    <s v="East"/>
    <s v="Enterprise"/>
    <s v="Inbound"/>
    <n v="23"/>
    <n v="24"/>
    <n v="70.099999999999994"/>
    <n v="7"/>
    <n v="30"/>
    <n v="12555.95"/>
    <d v="2024-04-08T00:00:00"/>
    <n v="7.9000000000000001E-2"/>
    <x v="1"/>
    <x v="0"/>
    <n v="15"/>
    <n v="0"/>
    <n v="0"/>
    <n v="15"/>
    <n v="30"/>
  </r>
  <r>
    <x v="3095"/>
    <s v="Quantum Industries"/>
    <s v="Logistics"/>
    <s v="Central"/>
    <s v="Enterprise"/>
    <s v="Inbound"/>
    <n v="28"/>
    <n v="12"/>
    <n v="80.3"/>
    <n v="13"/>
    <n v="10"/>
    <n v="5264.6"/>
    <d v="2025-08-06T00:00:00"/>
    <n v="0.17599999999999999"/>
    <x v="1"/>
    <x v="0"/>
    <n v="0"/>
    <n v="0"/>
    <n v="15"/>
    <n v="30"/>
    <n v="45"/>
  </r>
  <r>
    <x v="3096"/>
    <s v="Orion Services"/>
    <s v="Construction"/>
    <s v="North"/>
    <s v="Basic"/>
    <s v="Referral"/>
    <n v="16"/>
    <n v="6"/>
    <n v="30.2"/>
    <n v="6"/>
    <n v="5"/>
    <n v="923.79"/>
    <d v="2025-09-29T00:00:00"/>
    <n v="0.68200000000000005"/>
    <x v="0"/>
    <x v="1"/>
    <n v="0"/>
    <n v="30"/>
    <n v="15"/>
    <n v="15"/>
    <n v="60"/>
  </r>
  <r>
    <x v="3097"/>
    <s v="Nova Solutions"/>
    <s v="IT Services"/>
    <s v="North"/>
    <s v="Basic"/>
    <s v="Marketplace"/>
    <n v="50"/>
    <n v="6"/>
    <n v="43.4"/>
    <n v="4"/>
    <n v="23"/>
    <n v="1630.59"/>
    <d v="2024-11-16T00:00:00"/>
    <n v="0.55900000000000005"/>
    <x v="0"/>
    <x v="0"/>
    <n v="15"/>
    <n v="15"/>
    <n v="15"/>
    <n v="0"/>
    <n v="45"/>
  </r>
  <r>
    <x v="3098"/>
    <s v="Quantum Enterprises"/>
    <s v="IT Services"/>
    <s v="South"/>
    <s v="Standard"/>
    <s v="Outbound"/>
    <n v="28"/>
    <n v="12"/>
    <n v="75.099999999999994"/>
    <n v="4"/>
    <n v="12"/>
    <n v="2851.04"/>
    <d v="2026-01-21T00:00:00"/>
    <n v="0.109"/>
    <x v="1"/>
    <x v="0"/>
    <n v="0"/>
    <n v="0"/>
    <n v="15"/>
    <n v="0"/>
    <n v="15"/>
  </r>
  <r>
    <x v="3099"/>
    <s v="Orion Logistics"/>
    <s v="Retail"/>
    <s v="East"/>
    <s v="Standard"/>
    <s v="Referral"/>
    <n v="6"/>
    <n v="12"/>
    <n v="45.4"/>
    <n v="7"/>
    <n v="38"/>
    <n v="1927.83"/>
    <d v="2025-10-26T00:00:00"/>
    <n v="0.64900000000000002"/>
    <x v="0"/>
    <x v="1"/>
    <n v="30"/>
    <n v="15"/>
    <n v="15"/>
    <n v="15"/>
    <n v="75"/>
  </r>
  <r>
    <x v="3100"/>
    <s v="Crest Holdings"/>
    <s v="IT Services"/>
    <s v="West"/>
    <s v="Basic"/>
    <s v="Referral"/>
    <n v="13"/>
    <n v="6"/>
    <n v="28"/>
    <n v="9"/>
    <n v="8"/>
    <n v="948.69"/>
    <d v="2024-09-06T00:00:00"/>
    <n v="0.70099999999999996"/>
    <x v="0"/>
    <x v="1"/>
    <n v="0"/>
    <n v="30"/>
    <n v="15"/>
    <n v="15"/>
    <n v="60"/>
  </r>
  <r>
    <x v="3101"/>
    <s v="Blue Enterprises"/>
    <s v="Education"/>
    <s v="Central"/>
    <s v="Standard"/>
    <s v="Inbound"/>
    <n v="12"/>
    <n v="12"/>
    <n v="69.8"/>
    <n v="1"/>
    <n v="10"/>
    <n v="1398.38"/>
    <d v="2024-12-10T00:00:00"/>
    <n v="0.16300000000000001"/>
    <x v="1"/>
    <x v="0"/>
    <n v="0"/>
    <n v="0"/>
    <n v="15"/>
    <n v="0"/>
    <n v="15"/>
  </r>
  <r>
    <x v="3102"/>
    <s v="Vertex Healthcare"/>
    <s v="Energy"/>
    <s v="South"/>
    <s v="Basic"/>
    <s v="Referral"/>
    <n v="31"/>
    <n v="12"/>
    <n v="40.299999999999997"/>
    <n v="1"/>
    <n v="23"/>
    <n v="1213.6300000000001"/>
    <d v="2025-12-20T00:00:00"/>
    <n v="0.49099999999999999"/>
    <x v="0"/>
    <x v="0"/>
    <n v="15"/>
    <n v="15"/>
    <n v="15"/>
    <n v="0"/>
    <n v="45"/>
  </r>
  <r>
    <x v="3103"/>
    <s v="Vertex Networks"/>
    <s v="Retail"/>
    <s v="North"/>
    <s v="Premium"/>
    <s v="Referral"/>
    <n v="15"/>
    <n v="12"/>
    <n v="85.1"/>
    <n v="3"/>
    <n v="27"/>
    <n v="4753.26"/>
    <d v="2025-10-26T00:00:00"/>
    <n v="0.127"/>
    <x v="1"/>
    <x v="0"/>
    <n v="15"/>
    <n v="0"/>
    <n v="15"/>
    <n v="0"/>
    <n v="30"/>
  </r>
  <r>
    <x v="3104"/>
    <s v="Green Healthcare"/>
    <s v="Manufacturing"/>
    <s v="West"/>
    <s v="Premium"/>
    <s v="Outbound"/>
    <n v="36"/>
    <n v="12"/>
    <n v="73.400000000000006"/>
    <n v="8"/>
    <n v="19"/>
    <n v="5807.24"/>
    <d v="2025-10-08T00:00:00"/>
    <n v="0.14099999999999999"/>
    <x v="1"/>
    <x v="0"/>
    <n v="15"/>
    <n v="0"/>
    <n v="15"/>
    <n v="15"/>
    <n v="45"/>
  </r>
  <r>
    <x v="3105"/>
    <s v="Apex Enterprises"/>
    <s v="Retail"/>
    <s v="East"/>
    <s v="Premium"/>
    <s v="Inbound"/>
    <n v="36"/>
    <n v="24"/>
    <n v="46.1"/>
    <n v="2"/>
    <n v="15"/>
    <n v="2973.18"/>
    <d v="2026-02-05T00:00:00"/>
    <n v="0.20599999999999999"/>
    <x v="2"/>
    <x v="0"/>
    <n v="0"/>
    <n v="15"/>
    <n v="0"/>
    <n v="0"/>
    <n v="15"/>
  </r>
  <r>
    <x v="3106"/>
    <s v="Omni Technologies"/>
    <s v="Education"/>
    <s v="North"/>
    <s v="Standard"/>
    <s v="Referral"/>
    <n v="12"/>
    <n v="24"/>
    <n v="55.7"/>
    <n v="12"/>
    <n v="23"/>
    <n v="1841.7"/>
    <d v="2024-04-21T00:00:00"/>
    <n v="0.4"/>
    <x v="0"/>
    <x v="0"/>
    <n v="15"/>
    <n v="0"/>
    <n v="0"/>
    <n v="30"/>
    <n v="45"/>
  </r>
  <r>
    <x v="3107"/>
    <s v="Quantum Solutions"/>
    <s v="IT Services"/>
    <s v="East"/>
    <s v="Enterprise"/>
    <s v="Outbound"/>
    <n v="20"/>
    <n v="36"/>
    <n v="66.2"/>
    <n v="2"/>
    <n v="38"/>
    <n v="6929.33"/>
    <d v="2024-04-12T00:00:00"/>
    <n v="0.06"/>
    <x v="1"/>
    <x v="0"/>
    <n v="30"/>
    <n v="0"/>
    <n v="0"/>
    <n v="0"/>
    <n v="30"/>
  </r>
  <r>
    <x v="3108"/>
    <s v="Quantum Solutions"/>
    <s v="Finance"/>
    <s v="West"/>
    <s v="Enterprise"/>
    <s v="Inbound"/>
    <n v="18"/>
    <n v="36"/>
    <n v="76.099999999999994"/>
    <n v="7"/>
    <n v="10"/>
    <n v="10238.299999999999"/>
    <d v="2025-01-09T00:00:00"/>
    <n v="3.9E-2"/>
    <x v="1"/>
    <x v="1"/>
    <n v="0"/>
    <n v="0"/>
    <n v="0"/>
    <n v="15"/>
    <n v="15"/>
  </r>
  <r>
    <x v="3109"/>
    <s v="Quantum Enterprises"/>
    <s v="Finance"/>
    <s v="West"/>
    <s v="Basic"/>
    <s v="Referral"/>
    <n v="15"/>
    <n v="6"/>
    <n v="38.1"/>
    <n v="2"/>
    <n v="6"/>
    <n v="1619.87"/>
    <d v="2025-12-24T00:00:00"/>
    <n v="0.41"/>
    <x v="0"/>
    <x v="0"/>
    <n v="0"/>
    <n v="30"/>
    <n v="15"/>
    <n v="0"/>
    <n v="45"/>
  </r>
  <r>
    <x v="3110"/>
    <s v="Blue Solutions"/>
    <s v="Logistics"/>
    <s v="East"/>
    <s v="Standard"/>
    <s v="Inbound"/>
    <n v="29"/>
    <n v="6"/>
    <n v="33.6"/>
    <n v="6"/>
    <n v="17"/>
    <n v="1912.34"/>
    <d v="2025-03-22T00:00:00"/>
    <n v="0.47499999999999998"/>
    <x v="0"/>
    <x v="1"/>
    <n v="15"/>
    <n v="30"/>
    <n v="15"/>
    <n v="15"/>
    <n v="75"/>
  </r>
  <r>
    <x v="3111"/>
    <s v="Quantum Enterprises"/>
    <s v="Manufacturing"/>
    <s v="South"/>
    <s v="Standard"/>
    <s v="Referral"/>
    <n v="13"/>
    <n v="6"/>
    <n v="41.2"/>
    <n v="2"/>
    <n v="42"/>
    <n v="1739.57"/>
    <d v="2026-01-08T00:00:00"/>
    <n v="0.81899999999999995"/>
    <x v="0"/>
    <x v="1"/>
    <n v="30"/>
    <n v="15"/>
    <n v="15"/>
    <n v="0"/>
    <n v="60"/>
  </r>
  <r>
    <x v="3112"/>
    <s v="Quantum Healthcare"/>
    <s v="Logistics"/>
    <s v="Central"/>
    <s v="Basic"/>
    <s v="Referral"/>
    <n v="22"/>
    <n v="12"/>
    <n v="64.5"/>
    <n v="6"/>
    <n v="10"/>
    <n v="1823.87"/>
    <d v="2024-06-19T00:00:00"/>
    <n v="0.316"/>
    <x v="2"/>
    <x v="0"/>
    <n v="0"/>
    <n v="0"/>
    <n v="15"/>
    <n v="15"/>
    <n v="30"/>
  </r>
  <r>
    <x v="3113"/>
    <s v="Prime Services"/>
    <s v="IT Services"/>
    <s v="West"/>
    <s v="Standard"/>
    <s v="Inbound"/>
    <n v="38"/>
    <n v="24"/>
    <n v="58.9"/>
    <n v="2"/>
    <n v="5"/>
    <n v="2585.62"/>
    <d v="2025-08-18T00:00:00"/>
    <n v="6.0999999999999999E-2"/>
    <x v="1"/>
    <x v="0"/>
    <n v="0"/>
    <n v="0"/>
    <n v="0"/>
    <n v="0"/>
    <n v="0"/>
  </r>
  <r>
    <x v="3114"/>
    <s v="Sky Technologies"/>
    <s v="Manufacturing"/>
    <s v="South"/>
    <s v="Premium"/>
    <s v="Outbound"/>
    <n v="26"/>
    <n v="36"/>
    <n v="60.9"/>
    <n v="5"/>
    <n v="28"/>
    <n v="4042.76"/>
    <d v="2024-10-19T00:00:00"/>
    <n v="9.9000000000000005E-2"/>
    <x v="1"/>
    <x v="1"/>
    <n v="15"/>
    <n v="0"/>
    <n v="0"/>
    <n v="0"/>
    <n v="15"/>
  </r>
  <r>
    <x v="3115"/>
    <s v="Crest Networks"/>
    <s v="Telecom"/>
    <s v="South"/>
    <s v="Standard"/>
    <s v="Referral"/>
    <n v="2"/>
    <n v="6"/>
    <n v="76.8"/>
    <n v="2"/>
    <n v="7"/>
    <n v="1987.87"/>
    <d v="2025-07-05T00:00:00"/>
    <n v="0.10299999999999999"/>
    <x v="1"/>
    <x v="0"/>
    <n v="0"/>
    <n v="0"/>
    <n v="15"/>
    <n v="0"/>
    <n v="15"/>
  </r>
  <r>
    <x v="3116"/>
    <s v="Vertex Holdings"/>
    <s v="Education"/>
    <s v="West"/>
    <s v="Standard"/>
    <s v="Inbound"/>
    <n v="20"/>
    <n v="12"/>
    <n v="43.2"/>
    <n v="3"/>
    <n v="18"/>
    <n v="1955.87"/>
    <d v="2025-01-04T00:00:00"/>
    <n v="0.38200000000000001"/>
    <x v="0"/>
    <x v="0"/>
    <n v="15"/>
    <n v="15"/>
    <n v="15"/>
    <n v="0"/>
    <n v="45"/>
  </r>
  <r>
    <x v="3117"/>
    <s v="Sky Manufacturing"/>
    <s v="IT Services"/>
    <s v="South"/>
    <s v="Premium"/>
    <s v="Marketplace"/>
    <n v="6"/>
    <n v="24"/>
    <n v="66.900000000000006"/>
    <n v="4"/>
    <n v="13"/>
    <n v="3758.76"/>
    <d v="2024-10-05T00:00:00"/>
    <n v="9.4E-2"/>
    <x v="1"/>
    <x v="0"/>
    <n v="0"/>
    <n v="0"/>
    <n v="0"/>
    <n v="0"/>
    <n v="0"/>
  </r>
  <r>
    <x v="3118"/>
    <s v="Sky Healthcare"/>
    <s v="Manufacturing"/>
    <s v="North"/>
    <s v="Enterprise"/>
    <s v="Partner"/>
    <n v="25"/>
    <n v="36"/>
    <n v="84.9"/>
    <n v="4"/>
    <n v="17"/>
    <n v="6886.85"/>
    <d v="2025-11-12T00:00:00"/>
    <n v="1.6E-2"/>
    <x v="1"/>
    <x v="0"/>
    <n v="15"/>
    <n v="0"/>
    <n v="0"/>
    <n v="0"/>
    <n v="15"/>
  </r>
  <r>
    <x v="3119"/>
    <s v="Apex Networks"/>
    <s v="Manufacturing"/>
    <s v="East"/>
    <s v="Basic"/>
    <s v="Event"/>
    <n v="35"/>
    <n v="6"/>
    <n v="31.2"/>
    <n v="8"/>
    <n v="37"/>
    <n v="957.71"/>
    <d v="2024-12-07T00:00:00"/>
    <n v="0.75900000000000001"/>
    <x v="0"/>
    <x v="1"/>
    <n v="30"/>
    <n v="30"/>
    <n v="15"/>
    <n v="15"/>
    <n v="90"/>
  </r>
  <r>
    <x v="3120"/>
    <s v="Nova Enterprises"/>
    <s v="Manufacturing"/>
    <s v="South"/>
    <s v="Premium"/>
    <s v="Event"/>
    <n v="24"/>
    <n v="24"/>
    <n v="54"/>
    <n v="7"/>
    <n v="7"/>
    <n v="5417.49"/>
    <d v="2024-08-11T00:00:00"/>
    <n v="0.10100000000000001"/>
    <x v="1"/>
    <x v="0"/>
    <n v="0"/>
    <n v="15"/>
    <n v="0"/>
    <n v="15"/>
    <n v="30"/>
  </r>
  <r>
    <x v="3121"/>
    <s v="Nova Technologies"/>
    <s v="Manufacturing"/>
    <s v="East"/>
    <s v="Basic"/>
    <s v="Marketplace"/>
    <n v="9"/>
    <n v="6"/>
    <n v="9"/>
    <n v="17"/>
    <n v="8"/>
    <n v="1019.6"/>
    <d v="2024-06-16T00:00:00"/>
    <n v="0.95"/>
    <x v="0"/>
    <x v="1"/>
    <n v="0"/>
    <n v="30"/>
    <n v="15"/>
    <n v="30"/>
    <n v="75"/>
  </r>
  <r>
    <x v="3122"/>
    <s v="Pioneer Labs"/>
    <s v="IT Services"/>
    <s v="North"/>
    <s v="Basic"/>
    <s v="Partner"/>
    <n v="9"/>
    <n v="3"/>
    <n v="29.8"/>
    <n v="7"/>
    <n v="36"/>
    <n v="1671.03"/>
    <d v="2024-07-05T00:00:00"/>
    <n v="0.88100000000000001"/>
    <x v="0"/>
    <x v="1"/>
    <n v="30"/>
    <n v="30"/>
    <n v="25"/>
    <n v="15"/>
    <n v="100"/>
  </r>
  <r>
    <x v="3123"/>
    <s v="Pioneer Services"/>
    <s v="Retail"/>
    <s v="East"/>
    <s v="Premium"/>
    <s v="Inbound"/>
    <n v="39"/>
    <n v="12"/>
    <n v="50.6"/>
    <n v="10"/>
    <n v="18"/>
    <n v="2937.47"/>
    <d v="2025-03-14T00:00:00"/>
    <n v="0.38100000000000001"/>
    <x v="0"/>
    <x v="0"/>
    <n v="15"/>
    <n v="15"/>
    <n v="15"/>
    <n v="15"/>
    <n v="60"/>
  </r>
  <r>
    <x v="3124"/>
    <s v="Vertex Holdings"/>
    <s v="Education"/>
    <s v="South"/>
    <s v="Basic"/>
    <s v="Outbound"/>
    <n v="23"/>
    <n v="3"/>
    <n v="34.9"/>
    <n v="9"/>
    <n v="14"/>
    <n v="1477.42"/>
    <d v="2024-04-06T00:00:00"/>
    <n v="0.72599999999999998"/>
    <x v="0"/>
    <x v="1"/>
    <n v="0"/>
    <n v="30"/>
    <n v="25"/>
    <n v="15"/>
    <n v="70"/>
  </r>
  <r>
    <x v="3125"/>
    <s v="Green Holdings"/>
    <s v="Finance"/>
    <s v="North"/>
    <s v="Basic"/>
    <s v="Referral"/>
    <n v="34"/>
    <n v="6"/>
    <n v="31.7"/>
    <n v="4"/>
    <n v="2"/>
    <n v="1455.08"/>
    <d v="2024-04-22T00:00:00"/>
    <n v="0.39800000000000002"/>
    <x v="0"/>
    <x v="0"/>
    <n v="0"/>
    <n v="30"/>
    <n v="15"/>
    <n v="0"/>
    <n v="45"/>
  </r>
  <r>
    <x v="3126"/>
    <s v="Quantum Logistics"/>
    <s v="Logistics"/>
    <s v="North"/>
    <s v="Basic"/>
    <s v="Partner"/>
    <n v="29"/>
    <n v="3"/>
    <n v="63.9"/>
    <n v="1"/>
    <n v="5"/>
    <n v="1417.9"/>
    <d v="2025-01-21T00:00:00"/>
    <n v="0.24199999999999999"/>
    <x v="2"/>
    <x v="1"/>
    <n v="0"/>
    <n v="0"/>
    <n v="25"/>
    <n v="0"/>
    <n v="25"/>
  </r>
  <r>
    <x v="3127"/>
    <s v="Apex Services"/>
    <s v="IT Services"/>
    <s v="Central"/>
    <s v="Premium"/>
    <s v="Marketplace"/>
    <n v="15"/>
    <n v="12"/>
    <n v="55.3"/>
    <n v="7"/>
    <n v="18"/>
    <n v="3026.11"/>
    <d v="2025-07-22T00:00:00"/>
    <n v="0.35199999999999998"/>
    <x v="0"/>
    <x v="1"/>
    <n v="15"/>
    <n v="0"/>
    <n v="15"/>
    <n v="15"/>
    <n v="45"/>
  </r>
  <r>
    <x v="3128"/>
    <s v="Prime Labs"/>
    <s v="Construction"/>
    <s v="Central"/>
    <s v="Premium"/>
    <s v="Inbound"/>
    <n v="35"/>
    <n v="24"/>
    <n v="75.8"/>
    <n v="4"/>
    <n v="12"/>
    <n v="4292.1099999999997"/>
    <d v="2025-07-14T00:00:00"/>
    <n v="5.7000000000000002E-2"/>
    <x v="1"/>
    <x v="0"/>
    <n v="0"/>
    <n v="0"/>
    <n v="0"/>
    <n v="0"/>
    <n v="0"/>
  </r>
  <r>
    <x v="3129"/>
    <s v="Prime Solutions"/>
    <s v="Telecom"/>
    <s v="South"/>
    <s v="Basic"/>
    <s v="Partner"/>
    <n v="21"/>
    <n v="12"/>
    <n v="42.6"/>
    <n v="5"/>
    <n v="43"/>
    <n v="2277.94"/>
    <d v="2025-12-14T00:00:00"/>
    <n v="0.79700000000000004"/>
    <x v="0"/>
    <x v="1"/>
    <n v="30"/>
    <n v="15"/>
    <n v="15"/>
    <n v="0"/>
    <n v="60"/>
  </r>
  <r>
    <x v="3130"/>
    <s v="Green Manufacturing"/>
    <s v="Telecom"/>
    <s v="West"/>
    <s v="Premium"/>
    <s v="Inbound"/>
    <n v="25"/>
    <n v="24"/>
    <n v="76.7"/>
    <n v="2"/>
    <n v="23"/>
    <n v="4671.46"/>
    <d v="2025-03-02T00:00:00"/>
    <n v="5.2999999999999999E-2"/>
    <x v="1"/>
    <x v="0"/>
    <n v="15"/>
    <n v="0"/>
    <n v="0"/>
    <n v="0"/>
    <n v="15"/>
  </r>
  <r>
    <x v="3131"/>
    <s v="Orion Holdings"/>
    <s v="Telecom"/>
    <s v="East"/>
    <s v="Basic"/>
    <s v="Inbound"/>
    <n v="13"/>
    <n v="6"/>
    <n v="49"/>
    <n v="6"/>
    <n v="12"/>
    <n v="2535.81"/>
    <d v="2024-08-04T00:00:00"/>
    <n v="0.42399999999999999"/>
    <x v="0"/>
    <x v="1"/>
    <n v="0"/>
    <n v="15"/>
    <n v="15"/>
    <n v="15"/>
    <n v="45"/>
  </r>
  <r>
    <x v="3132"/>
    <s v="Nova Logistics"/>
    <s v="Energy"/>
    <s v="Central"/>
    <s v="Premium"/>
    <s v="Inbound"/>
    <n v="22"/>
    <n v="12"/>
    <n v="34.4"/>
    <n v="6"/>
    <n v="16"/>
    <n v="2807.66"/>
    <d v="2025-10-03T00:00:00"/>
    <n v="0.39900000000000002"/>
    <x v="0"/>
    <x v="0"/>
    <n v="15"/>
    <n v="30"/>
    <n v="15"/>
    <n v="15"/>
    <n v="75"/>
  </r>
  <r>
    <x v="3133"/>
    <s v="Omni Networks"/>
    <s v="Finance"/>
    <s v="South"/>
    <s v="Standard"/>
    <s v="Inbound"/>
    <n v="29"/>
    <n v="6"/>
    <n v="53.9"/>
    <n v="14"/>
    <n v="31"/>
    <n v="2196.88"/>
    <d v="2024-06-13T00:00:00"/>
    <n v="0.64"/>
    <x v="0"/>
    <x v="1"/>
    <n v="30"/>
    <n v="15"/>
    <n v="15"/>
    <n v="30"/>
    <n v="90"/>
  </r>
  <r>
    <x v="3134"/>
    <s v="Blue Holdings"/>
    <s v="Manufacturing"/>
    <s v="West"/>
    <s v="Premium"/>
    <s v="Outbound"/>
    <n v="6"/>
    <n v="36"/>
    <n v="59.9"/>
    <n v="13"/>
    <n v="9"/>
    <n v="4384.28"/>
    <d v="2025-07-02T00:00:00"/>
    <n v="0.129"/>
    <x v="1"/>
    <x v="0"/>
    <n v="0"/>
    <n v="0"/>
    <n v="0"/>
    <n v="30"/>
    <n v="30"/>
  </r>
  <r>
    <x v="3135"/>
    <s v="Vertex Healthcare"/>
    <s v="Finance"/>
    <s v="North"/>
    <s v="Enterprise"/>
    <s v="Partner"/>
    <n v="8"/>
    <n v="24"/>
    <n v="62.4"/>
    <n v="7"/>
    <n v="23"/>
    <n v="7439.22"/>
    <d v="2025-07-21T00:00:00"/>
    <n v="0.161"/>
    <x v="1"/>
    <x v="0"/>
    <n v="15"/>
    <n v="0"/>
    <n v="0"/>
    <n v="15"/>
    <n v="30"/>
  </r>
  <r>
    <x v="3136"/>
    <s v="Prime Systems"/>
    <s v="Education"/>
    <s v="South"/>
    <s v="Enterprise"/>
    <s v="Event"/>
    <n v="9"/>
    <n v="24"/>
    <n v="75.5"/>
    <n v="13"/>
    <n v="33"/>
    <n v="12011.76"/>
    <d v="2024-07-17T00:00:00"/>
    <n v="0.34200000000000003"/>
    <x v="2"/>
    <x v="0"/>
    <n v="30"/>
    <n v="0"/>
    <n v="0"/>
    <n v="30"/>
    <n v="60"/>
  </r>
  <r>
    <x v="3137"/>
    <s v="Orion Manufacturing"/>
    <s v="Education"/>
    <s v="Central"/>
    <s v="Basic"/>
    <s v="Event"/>
    <n v="21"/>
    <n v="12"/>
    <n v="53.6"/>
    <n v="13"/>
    <n v="28"/>
    <n v="780.85"/>
    <d v="2024-04-06T00:00:00"/>
    <n v="0.623"/>
    <x v="0"/>
    <x v="1"/>
    <n v="15"/>
    <n v="15"/>
    <n v="15"/>
    <n v="30"/>
    <n v="75"/>
  </r>
  <r>
    <x v="3138"/>
    <s v="Vertex Networks"/>
    <s v="Finance"/>
    <s v="East"/>
    <s v="Enterprise"/>
    <s v="Outbound"/>
    <n v="15"/>
    <n v="24"/>
    <n v="43.9"/>
    <n v="11"/>
    <n v="8"/>
    <n v="11421.59"/>
    <d v="2024-07-13T00:00:00"/>
    <n v="0.25800000000000001"/>
    <x v="2"/>
    <x v="0"/>
    <n v="0"/>
    <n v="15"/>
    <n v="0"/>
    <n v="30"/>
    <n v="45"/>
  </r>
  <r>
    <x v="3139"/>
    <s v="Orion Labs"/>
    <s v="IT Services"/>
    <s v="South"/>
    <s v="Basic"/>
    <s v="Event"/>
    <n v="14"/>
    <n v="12"/>
    <n v="34.6"/>
    <n v="8"/>
    <n v="54"/>
    <n v="1107.28"/>
    <d v="2025-09-28T00:00:00"/>
    <n v="0.89500000000000002"/>
    <x v="0"/>
    <x v="1"/>
    <n v="30"/>
    <n v="30"/>
    <n v="15"/>
    <n v="15"/>
    <n v="90"/>
  </r>
  <r>
    <x v="3140"/>
    <s v="Vertex Services"/>
    <s v="Healthcare"/>
    <s v="North"/>
    <s v="Enterprise"/>
    <s v="Outbound"/>
    <n v="17"/>
    <n v="24"/>
    <n v="59.1"/>
    <n v="5"/>
    <n v="10"/>
    <n v="5298.92"/>
    <d v="2025-10-28T00:00:00"/>
    <n v="0.109"/>
    <x v="1"/>
    <x v="0"/>
    <n v="0"/>
    <n v="0"/>
    <n v="0"/>
    <n v="0"/>
    <n v="0"/>
  </r>
  <r>
    <x v="3141"/>
    <s v="Vertex Enterprises"/>
    <s v="Energy"/>
    <s v="West"/>
    <s v="Standard"/>
    <s v="Outbound"/>
    <n v="11"/>
    <n v="12"/>
    <n v="49.9"/>
    <n v="2"/>
    <n v="7"/>
    <n v="2429.02"/>
    <d v="2024-09-05T00:00:00"/>
    <n v="0.23499999999999999"/>
    <x v="2"/>
    <x v="0"/>
    <n v="0"/>
    <n v="15"/>
    <n v="15"/>
    <n v="0"/>
    <n v="30"/>
  </r>
  <r>
    <x v="3142"/>
    <s v="Vertex Labs"/>
    <s v="Finance"/>
    <s v="East"/>
    <s v="Standard"/>
    <s v="Partner"/>
    <n v="9"/>
    <n v="12"/>
    <n v="50.1"/>
    <n v="7"/>
    <n v="8"/>
    <n v="2527.73"/>
    <d v="2025-03-12T00:00:00"/>
    <n v="0.434"/>
    <x v="0"/>
    <x v="0"/>
    <n v="0"/>
    <n v="15"/>
    <n v="15"/>
    <n v="15"/>
    <n v="45"/>
  </r>
  <r>
    <x v="3143"/>
    <s v="Vertex Labs"/>
    <s v="Finance"/>
    <s v="South"/>
    <s v="Basic"/>
    <s v="Outbound"/>
    <n v="6"/>
    <n v="12"/>
    <n v="31.7"/>
    <n v="7"/>
    <n v="15"/>
    <n v="1524.7"/>
    <d v="2024-04-08T00:00:00"/>
    <n v="0.72399999999999998"/>
    <x v="0"/>
    <x v="0"/>
    <n v="0"/>
    <n v="30"/>
    <n v="15"/>
    <n v="15"/>
    <n v="60"/>
  </r>
  <r>
    <x v="3144"/>
    <s v="Crest Holdings"/>
    <s v="Manufacturing"/>
    <s v="Central"/>
    <s v="Basic"/>
    <s v="Referral"/>
    <n v="22"/>
    <n v="12"/>
    <n v="44.3"/>
    <n v="3"/>
    <n v="43"/>
    <n v="1480.7"/>
    <d v="2024-07-17T00:00:00"/>
    <n v="0.82899999999999996"/>
    <x v="0"/>
    <x v="1"/>
    <n v="30"/>
    <n v="15"/>
    <n v="15"/>
    <n v="0"/>
    <n v="60"/>
  </r>
  <r>
    <x v="3145"/>
    <s v="Omni Solutions"/>
    <s v="Healthcare"/>
    <s v="North"/>
    <s v="Premium"/>
    <s v="Outbound"/>
    <n v="26"/>
    <n v="24"/>
    <n v="83.6"/>
    <n v="4"/>
    <n v="14"/>
    <n v="3563.46"/>
    <d v="2025-04-15T00:00:00"/>
    <n v="2.3E-2"/>
    <x v="1"/>
    <x v="0"/>
    <n v="0"/>
    <n v="0"/>
    <n v="0"/>
    <n v="0"/>
    <n v="0"/>
  </r>
  <r>
    <x v="3146"/>
    <s v="Nova Solutions"/>
    <s v="Energy"/>
    <s v="South"/>
    <s v="Enterprise"/>
    <s v="Partner"/>
    <n v="53"/>
    <n v="24"/>
    <n v="100"/>
    <n v="5"/>
    <n v="17"/>
    <n v="10730.91"/>
    <d v="2024-08-14T00:00:00"/>
    <n v="1.4999999999999999E-2"/>
    <x v="1"/>
    <x v="0"/>
    <n v="15"/>
    <n v="0"/>
    <n v="0"/>
    <n v="0"/>
    <n v="15"/>
  </r>
  <r>
    <x v="3147"/>
    <s v="Pioneer Manufacturing"/>
    <s v="Logistics"/>
    <s v="Central"/>
    <s v="Premium"/>
    <s v="Outbound"/>
    <n v="10"/>
    <n v="24"/>
    <n v="56.1"/>
    <n v="7"/>
    <n v="27"/>
    <n v="4036.83"/>
    <d v="2024-04-04T00:00:00"/>
    <n v="0.183"/>
    <x v="2"/>
    <x v="0"/>
    <n v="15"/>
    <n v="0"/>
    <n v="0"/>
    <n v="15"/>
    <n v="30"/>
  </r>
  <r>
    <x v="3148"/>
    <s v="Sky Healthcare"/>
    <s v="Education"/>
    <s v="South"/>
    <s v="Premium"/>
    <s v="Inbound"/>
    <n v="32"/>
    <n v="36"/>
    <n v="38.1"/>
    <n v="10"/>
    <n v="6"/>
    <n v="2713.97"/>
    <d v="2025-12-07T00:00:00"/>
    <n v="0.19800000000000001"/>
    <x v="2"/>
    <x v="0"/>
    <n v="0"/>
    <n v="30"/>
    <n v="0"/>
    <n v="15"/>
    <n v="45"/>
  </r>
  <r>
    <x v="3149"/>
    <s v="Apex Logistics"/>
    <s v="Retail"/>
    <s v="South"/>
    <s v="Premium"/>
    <s v="Partner"/>
    <n v="26"/>
    <n v="24"/>
    <n v="68.7"/>
    <n v="4"/>
    <n v="17"/>
    <n v="3254.72"/>
    <d v="2024-08-14T00:00:00"/>
    <n v="0.122"/>
    <x v="1"/>
    <x v="0"/>
    <n v="15"/>
    <n v="0"/>
    <n v="0"/>
    <n v="0"/>
    <n v="15"/>
  </r>
  <r>
    <x v="3150"/>
    <s v="Apex Networks"/>
    <s v="Logistics"/>
    <s v="East"/>
    <s v="Standard"/>
    <s v="Partner"/>
    <n v="21"/>
    <n v="12"/>
    <n v="72.3"/>
    <n v="4"/>
    <n v="11"/>
    <n v="2365.61"/>
    <d v="2025-09-15T00:00:00"/>
    <n v="0.15"/>
    <x v="1"/>
    <x v="0"/>
    <n v="0"/>
    <n v="0"/>
    <n v="15"/>
    <n v="0"/>
    <n v="15"/>
  </r>
  <r>
    <x v="3151"/>
    <s v="Blue Healthcare"/>
    <s v="Manufacturing"/>
    <s v="West"/>
    <s v="Basic"/>
    <s v="Event"/>
    <n v="21"/>
    <n v="6"/>
    <n v="45.8"/>
    <n v="4"/>
    <n v="3"/>
    <n v="1362.09"/>
    <d v="2024-12-31T00:00:00"/>
    <n v="0.57299999999999995"/>
    <x v="0"/>
    <x v="0"/>
    <n v="0"/>
    <n v="15"/>
    <n v="15"/>
    <n v="0"/>
    <n v="30"/>
  </r>
  <r>
    <x v="3152"/>
    <s v="Blue Networks"/>
    <s v="Logistics"/>
    <s v="North"/>
    <s v="Basic"/>
    <s v="Inbound"/>
    <n v="14"/>
    <n v="6"/>
    <n v="57.3"/>
    <n v="3"/>
    <n v="24"/>
    <n v="1158.1600000000001"/>
    <d v="2025-07-26T00:00:00"/>
    <n v="0.36799999999999999"/>
    <x v="0"/>
    <x v="0"/>
    <n v="15"/>
    <n v="0"/>
    <n v="15"/>
    <n v="0"/>
    <n v="30"/>
  </r>
  <r>
    <x v="3153"/>
    <s v="Crest Enterprises"/>
    <s v="Retail"/>
    <s v="Central"/>
    <s v="Standard"/>
    <s v="Referral"/>
    <n v="19"/>
    <n v="12"/>
    <n v="47.3"/>
    <n v="9"/>
    <n v="25"/>
    <n v="2149.23"/>
    <d v="2024-11-13T00:00:00"/>
    <n v="0.59499999999999997"/>
    <x v="0"/>
    <x v="0"/>
    <n v="15"/>
    <n v="15"/>
    <n v="15"/>
    <n v="15"/>
    <n v="60"/>
  </r>
  <r>
    <x v="3154"/>
    <s v="Sky Systems"/>
    <s v="Retail"/>
    <s v="West"/>
    <s v="Standard"/>
    <s v="Outbound"/>
    <n v="8"/>
    <n v="12"/>
    <n v="42.7"/>
    <n v="9"/>
    <n v="19"/>
    <n v="1876.88"/>
    <d v="2025-05-11T00:00:00"/>
    <n v="0.60399999999999998"/>
    <x v="0"/>
    <x v="0"/>
    <n v="15"/>
    <n v="15"/>
    <n v="15"/>
    <n v="15"/>
    <n v="60"/>
  </r>
  <r>
    <x v="3155"/>
    <s v="Quantum Enterprises"/>
    <s v="Logistics"/>
    <s v="North"/>
    <s v="Basic"/>
    <s v="Inbound"/>
    <n v="17"/>
    <n v="12"/>
    <n v="39.4"/>
    <n v="8"/>
    <n v="40"/>
    <n v="1194.1300000000001"/>
    <d v="2025-06-20T00:00:00"/>
    <n v="0.80900000000000005"/>
    <x v="0"/>
    <x v="1"/>
    <n v="30"/>
    <n v="30"/>
    <n v="15"/>
    <n v="15"/>
    <n v="90"/>
  </r>
  <r>
    <x v="3156"/>
    <s v="Green Labs"/>
    <s v="Energy"/>
    <s v="West"/>
    <s v="Basic"/>
    <s v="Partner"/>
    <n v="7"/>
    <n v="6"/>
    <n v="30"/>
    <n v="7"/>
    <n v="35"/>
    <n v="1353.18"/>
    <d v="2024-05-27T00:00:00"/>
    <n v="0.879"/>
    <x v="0"/>
    <x v="1"/>
    <n v="30"/>
    <n v="30"/>
    <n v="15"/>
    <n v="15"/>
    <n v="90"/>
  </r>
  <r>
    <x v="3157"/>
    <s v="Crest Systems"/>
    <s v="IT Services"/>
    <s v="South"/>
    <s v="Basic"/>
    <s v="Referral"/>
    <n v="40"/>
    <n v="6"/>
    <n v="49"/>
    <n v="4"/>
    <n v="23"/>
    <n v="2172.6"/>
    <d v="2025-12-03T00:00:00"/>
    <n v="0.51600000000000001"/>
    <x v="0"/>
    <x v="1"/>
    <n v="15"/>
    <n v="15"/>
    <n v="15"/>
    <n v="0"/>
    <n v="45"/>
  </r>
  <r>
    <x v="3158"/>
    <s v="Apex Logistics"/>
    <s v="Telecom"/>
    <s v="South"/>
    <s v="Enterprise"/>
    <s v="Outbound"/>
    <n v="20"/>
    <n v="24"/>
    <n v="88.6"/>
    <n v="2"/>
    <n v="8"/>
    <n v="7122.97"/>
    <d v="2024-11-10T00:00:00"/>
    <n v="1.2999999999999999E-2"/>
    <x v="1"/>
    <x v="0"/>
    <n v="0"/>
    <n v="0"/>
    <n v="0"/>
    <n v="0"/>
    <n v="0"/>
  </r>
  <r>
    <x v="3159"/>
    <s v="Green Networks"/>
    <s v="Manufacturing"/>
    <s v="West"/>
    <s v="Basic"/>
    <s v="Partner"/>
    <n v="9"/>
    <n v="3"/>
    <n v="48.6"/>
    <n v="5"/>
    <n v="32"/>
    <n v="1690"/>
    <d v="2025-09-23T00:00:00"/>
    <n v="0.78300000000000003"/>
    <x v="0"/>
    <x v="1"/>
    <n v="30"/>
    <n v="15"/>
    <n v="25"/>
    <n v="0"/>
    <n v="70"/>
  </r>
  <r>
    <x v="3160"/>
    <s v="Quantum Industries"/>
    <s v="Retail"/>
    <s v="Central"/>
    <s v="Standard"/>
    <s v="Partner"/>
    <n v="36"/>
    <n v="24"/>
    <n v="56.1"/>
    <n v="3"/>
    <n v="42"/>
    <n v="2654.6"/>
    <d v="2025-04-05T00:00:00"/>
    <n v="0.215"/>
    <x v="2"/>
    <x v="0"/>
    <n v="30"/>
    <n v="0"/>
    <n v="0"/>
    <n v="0"/>
    <n v="30"/>
  </r>
  <r>
    <x v="3161"/>
    <s v="Quantum Holdings"/>
    <s v="IT Services"/>
    <s v="North"/>
    <s v="Premium"/>
    <s v="Partner"/>
    <n v="13"/>
    <n v="12"/>
    <n v="70.900000000000006"/>
    <n v="8"/>
    <n v="13"/>
    <n v="4464.9799999999996"/>
    <d v="2024-07-09T00:00:00"/>
    <n v="0.248"/>
    <x v="2"/>
    <x v="0"/>
    <n v="0"/>
    <n v="0"/>
    <n v="15"/>
    <n v="15"/>
    <n v="30"/>
  </r>
  <r>
    <x v="3162"/>
    <s v="Green Manufacturing"/>
    <s v="Healthcare"/>
    <s v="South"/>
    <s v="Premium"/>
    <s v="Event"/>
    <n v="27"/>
    <n v="24"/>
    <n v="73.5"/>
    <n v="7"/>
    <n v="26"/>
    <n v="6846.68"/>
    <d v="2024-11-12T00:00:00"/>
    <n v="0.153"/>
    <x v="1"/>
    <x v="0"/>
    <n v="15"/>
    <n v="0"/>
    <n v="0"/>
    <n v="15"/>
    <n v="30"/>
  </r>
  <r>
    <x v="3163"/>
    <s v="Omni Networks"/>
    <s v="Finance"/>
    <s v="East"/>
    <s v="Basic"/>
    <s v="Partner"/>
    <n v="27"/>
    <n v="6"/>
    <n v="15.4"/>
    <n v="7"/>
    <n v="30"/>
    <n v="1361.57"/>
    <d v="2024-04-29T00:00:00"/>
    <n v="0.83699999999999997"/>
    <x v="0"/>
    <x v="1"/>
    <n v="15"/>
    <n v="30"/>
    <n v="15"/>
    <n v="15"/>
    <n v="75"/>
  </r>
  <r>
    <x v="3164"/>
    <s v="Nova Services"/>
    <s v="IT Services"/>
    <s v="South"/>
    <s v="Standard"/>
    <s v="Partner"/>
    <n v="10"/>
    <n v="12"/>
    <n v="58.5"/>
    <n v="3"/>
    <n v="25"/>
    <n v="2811.87"/>
    <d v="2024-09-12T00:00:00"/>
    <n v="0.29299999999999998"/>
    <x v="2"/>
    <x v="0"/>
    <n v="15"/>
    <n v="0"/>
    <n v="15"/>
    <n v="0"/>
    <n v="30"/>
  </r>
  <r>
    <x v="3165"/>
    <s v="Quantum Networks"/>
    <s v="Retail"/>
    <s v="South"/>
    <s v="Basic"/>
    <s v="Inbound"/>
    <n v="6"/>
    <n v="12"/>
    <n v="35.6"/>
    <n v="2"/>
    <n v="11"/>
    <n v="1037.24"/>
    <d v="2024-07-27T00:00:00"/>
    <n v="0.433"/>
    <x v="0"/>
    <x v="0"/>
    <n v="0"/>
    <n v="30"/>
    <n v="15"/>
    <n v="0"/>
    <n v="45"/>
  </r>
  <r>
    <x v="3166"/>
    <s v="Blue Services"/>
    <s v="Energy"/>
    <s v="North"/>
    <s v="Standard"/>
    <s v="Marketplace"/>
    <n v="32"/>
    <n v="12"/>
    <n v="51.6"/>
    <n v="7"/>
    <n v="11"/>
    <n v="2973.33"/>
    <d v="2024-09-13T00:00:00"/>
    <n v="0.25600000000000001"/>
    <x v="2"/>
    <x v="0"/>
    <n v="0"/>
    <n v="15"/>
    <n v="15"/>
    <n v="15"/>
    <n v="45"/>
  </r>
  <r>
    <x v="3167"/>
    <s v="Apex Industries"/>
    <s v="IT Services"/>
    <s v="West"/>
    <s v="Basic"/>
    <s v="Inbound"/>
    <n v="7"/>
    <n v="12"/>
    <n v="39.9"/>
    <n v="6"/>
    <n v="28"/>
    <n v="1318.66"/>
    <d v="2025-10-05T00:00:00"/>
    <n v="0.73399999999999999"/>
    <x v="0"/>
    <x v="1"/>
    <n v="15"/>
    <n v="30"/>
    <n v="15"/>
    <n v="15"/>
    <n v="75"/>
  </r>
  <r>
    <x v="3168"/>
    <s v="Pioneer Labs"/>
    <s v="Education"/>
    <s v="South"/>
    <s v="Premium"/>
    <s v="Outbound"/>
    <n v="15"/>
    <n v="12"/>
    <n v="65.2"/>
    <n v="2"/>
    <n v="13"/>
    <n v="2846.32"/>
    <d v="2024-04-25T00:00:00"/>
    <n v="0.186"/>
    <x v="2"/>
    <x v="0"/>
    <n v="0"/>
    <n v="0"/>
    <n v="15"/>
    <n v="0"/>
    <n v="15"/>
  </r>
  <r>
    <x v="3169"/>
    <s v="Green Healthcare"/>
    <s v="Retail"/>
    <s v="North"/>
    <s v="Premium"/>
    <s v="Outbound"/>
    <n v="33"/>
    <n v="24"/>
    <n v="55.1"/>
    <n v="18"/>
    <n v="21"/>
    <n v="4272.6000000000004"/>
    <d v="2025-06-02T00:00:00"/>
    <n v="0.48899999999999999"/>
    <x v="0"/>
    <x v="0"/>
    <n v="15"/>
    <n v="0"/>
    <n v="0"/>
    <n v="30"/>
    <n v="45"/>
  </r>
  <r>
    <x v="3170"/>
    <s v="Nova Holdings"/>
    <s v="Logistics"/>
    <s v="West"/>
    <s v="Standard"/>
    <s v="Partner"/>
    <n v="20"/>
    <n v="12"/>
    <n v="66.599999999999994"/>
    <n v="2"/>
    <n v="14"/>
    <n v="3496.23"/>
    <d v="2024-11-11T00:00:00"/>
    <n v="0.13800000000000001"/>
    <x v="1"/>
    <x v="0"/>
    <n v="0"/>
    <n v="0"/>
    <n v="15"/>
    <n v="0"/>
    <n v="15"/>
  </r>
  <r>
    <x v="3171"/>
    <s v="Blue Healthcare"/>
    <s v="Manufacturing"/>
    <s v="West"/>
    <s v="Standard"/>
    <s v="Marketplace"/>
    <n v="24"/>
    <n v="12"/>
    <n v="56.7"/>
    <n v="3"/>
    <n v="14"/>
    <n v="2061.23"/>
    <d v="2025-02-14T00:00:00"/>
    <n v="0.124"/>
    <x v="1"/>
    <x v="1"/>
    <n v="0"/>
    <n v="0"/>
    <n v="15"/>
    <n v="0"/>
    <n v="15"/>
  </r>
  <r>
    <x v="3172"/>
    <s v="Prime Systems"/>
    <s v="IT Services"/>
    <s v="East"/>
    <s v="Standard"/>
    <s v="Referral"/>
    <n v="8"/>
    <n v="12"/>
    <n v="57.8"/>
    <n v="12"/>
    <n v="7"/>
    <n v="3279.46"/>
    <d v="2024-07-31T00:00:00"/>
    <n v="0.42"/>
    <x v="0"/>
    <x v="0"/>
    <n v="0"/>
    <n v="0"/>
    <n v="15"/>
    <n v="30"/>
    <n v="45"/>
  </r>
  <r>
    <x v="3173"/>
    <s v="Quantum Enterprises"/>
    <s v="Manufacturing"/>
    <s v="South"/>
    <s v="Enterprise"/>
    <s v="Referral"/>
    <n v="32"/>
    <n v="36"/>
    <n v="64.599999999999994"/>
    <n v="4"/>
    <n v="37"/>
    <n v="6868.97"/>
    <d v="2026-01-23T00:00:00"/>
    <n v="0.11899999999999999"/>
    <x v="1"/>
    <x v="0"/>
    <n v="30"/>
    <n v="0"/>
    <n v="0"/>
    <n v="0"/>
    <n v="30"/>
  </r>
  <r>
    <x v="3174"/>
    <s v="Vertex Enterprises"/>
    <s v="IT Services"/>
    <s v="East"/>
    <s v="Basic"/>
    <s v="Event"/>
    <n v="20"/>
    <n v="12"/>
    <n v="50.8"/>
    <n v="8"/>
    <n v="30"/>
    <n v="1456.45"/>
    <d v="2025-06-25T00:00:00"/>
    <n v="0.68700000000000006"/>
    <x v="0"/>
    <x v="0"/>
    <n v="15"/>
    <n v="15"/>
    <n v="15"/>
    <n v="15"/>
    <n v="60"/>
  </r>
  <r>
    <x v="3175"/>
    <s v="Sky Healthcare"/>
    <s v="Manufacturing"/>
    <s v="South"/>
    <s v="Premium"/>
    <s v="Marketplace"/>
    <n v="10"/>
    <n v="12"/>
    <n v="65.5"/>
    <n v="3"/>
    <n v="57"/>
    <n v="4806.46"/>
    <d v="2024-07-23T00:00:00"/>
    <n v="0.40200000000000002"/>
    <x v="0"/>
    <x v="1"/>
    <n v="30"/>
    <n v="0"/>
    <n v="15"/>
    <n v="0"/>
    <n v="45"/>
  </r>
  <r>
    <x v="3176"/>
    <s v="Blue Holdings"/>
    <s v="Logistics"/>
    <s v="South"/>
    <s v="Premium"/>
    <s v="Outbound"/>
    <n v="13"/>
    <n v="24"/>
    <n v="55.9"/>
    <n v="6"/>
    <n v="32"/>
    <n v="5445.2"/>
    <d v="2025-02-19T00:00:00"/>
    <n v="0.40500000000000003"/>
    <x v="0"/>
    <x v="0"/>
    <n v="30"/>
    <n v="0"/>
    <n v="0"/>
    <n v="15"/>
    <n v="45"/>
  </r>
  <r>
    <x v="3177"/>
    <s v="Omni Networks"/>
    <s v="Energy"/>
    <s v="West"/>
    <s v="Standard"/>
    <s v="Outbound"/>
    <n v="17"/>
    <n v="12"/>
    <n v="48.3"/>
    <n v="9"/>
    <n v="12"/>
    <n v="2057.21"/>
    <d v="2024-06-19T00:00:00"/>
    <n v="0.35299999999999998"/>
    <x v="0"/>
    <x v="0"/>
    <n v="0"/>
    <n v="15"/>
    <n v="15"/>
    <n v="15"/>
    <n v="45"/>
  </r>
  <r>
    <x v="3178"/>
    <s v="Green Labs"/>
    <s v="Telecom"/>
    <s v="North"/>
    <s v="Standard"/>
    <s v="Partner"/>
    <n v="10"/>
    <n v="12"/>
    <n v="62.5"/>
    <n v="5"/>
    <n v="9"/>
    <n v="2503.71"/>
    <d v="2025-12-21T00:00:00"/>
    <n v="0.221"/>
    <x v="2"/>
    <x v="0"/>
    <n v="0"/>
    <n v="0"/>
    <n v="15"/>
    <n v="0"/>
    <n v="15"/>
  </r>
  <r>
    <x v="3179"/>
    <s v="Green Services"/>
    <s v="Logistics"/>
    <s v="North"/>
    <s v="Standard"/>
    <s v="Outbound"/>
    <n v="26"/>
    <n v="12"/>
    <n v="59.6"/>
    <n v="5"/>
    <n v="35"/>
    <n v="2049.6799999999998"/>
    <d v="2025-02-04T00:00:00"/>
    <n v="0.31"/>
    <x v="2"/>
    <x v="0"/>
    <n v="30"/>
    <n v="0"/>
    <n v="15"/>
    <n v="0"/>
    <n v="45"/>
  </r>
  <r>
    <x v="3180"/>
    <s v="Blue Holdings"/>
    <s v="IT Services"/>
    <s v="North"/>
    <s v="Basic"/>
    <s v="Event"/>
    <n v="22"/>
    <n v="6"/>
    <n v="46.8"/>
    <n v="4"/>
    <n v="6"/>
    <n v="1601.78"/>
    <d v="2024-04-20T00:00:00"/>
    <n v="0.59699999999999998"/>
    <x v="0"/>
    <x v="0"/>
    <n v="0"/>
    <n v="15"/>
    <n v="15"/>
    <n v="0"/>
    <n v="30"/>
  </r>
  <r>
    <x v="3181"/>
    <s v="Green Enterprises"/>
    <s v="Manufacturing"/>
    <s v="North"/>
    <s v="Basic"/>
    <s v="Referral"/>
    <n v="28"/>
    <n v="6"/>
    <n v="37.1"/>
    <n v="5"/>
    <n v="25"/>
    <n v="1430.62"/>
    <d v="2024-06-16T00:00:00"/>
    <n v="0.65800000000000003"/>
    <x v="0"/>
    <x v="0"/>
    <n v="15"/>
    <n v="30"/>
    <n v="15"/>
    <n v="0"/>
    <n v="60"/>
  </r>
  <r>
    <x v="3182"/>
    <s v="Sky Systems"/>
    <s v="Healthcare"/>
    <s v="North"/>
    <s v="Basic"/>
    <s v="Referral"/>
    <n v="26"/>
    <n v="3"/>
    <n v="49.3"/>
    <n v="11"/>
    <n v="26"/>
    <n v="1351.73"/>
    <d v="2025-02-24T00:00:00"/>
    <n v="0.63600000000000001"/>
    <x v="0"/>
    <x v="0"/>
    <n v="15"/>
    <n v="15"/>
    <n v="25"/>
    <n v="30"/>
    <n v="85"/>
  </r>
  <r>
    <x v="3183"/>
    <s v="Crest Systems"/>
    <s v="Manufacturing"/>
    <s v="Central"/>
    <s v="Basic"/>
    <s v="Outbound"/>
    <n v="26"/>
    <n v="3"/>
    <n v="50.9"/>
    <n v="7"/>
    <n v="31"/>
    <n v="1204.02"/>
    <d v="2024-07-19T00:00:00"/>
    <n v="0.77"/>
    <x v="0"/>
    <x v="1"/>
    <n v="30"/>
    <n v="15"/>
    <n v="25"/>
    <n v="15"/>
    <n v="85"/>
  </r>
  <r>
    <x v="3184"/>
    <s v="Crest Manufacturing"/>
    <s v="Finance"/>
    <s v="South"/>
    <s v="Standard"/>
    <s v="Outbound"/>
    <n v="19"/>
    <n v="6"/>
    <n v="62.8"/>
    <n v="1"/>
    <n v="39"/>
    <n v="3495.04"/>
    <d v="2025-07-30T00:00:00"/>
    <n v="0.27700000000000002"/>
    <x v="2"/>
    <x v="1"/>
    <n v="30"/>
    <n v="0"/>
    <n v="15"/>
    <n v="0"/>
    <n v="45"/>
  </r>
  <r>
    <x v="3185"/>
    <s v="Vertex Solutions"/>
    <s v="Finance"/>
    <s v="North"/>
    <s v="Enterprise"/>
    <s v="Referral"/>
    <n v="31"/>
    <n v="36"/>
    <n v="69"/>
    <n v="2"/>
    <n v="14"/>
    <n v="6716"/>
    <d v="2025-01-02T00:00:00"/>
    <n v="0.02"/>
    <x v="1"/>
    <x v="0"/>
    <n v="0"/>
    <n v="0"/>
    <n v="0"/>
    <n v="0"/>
    <n v="0"/>
  </r>
  <r>
    <x v="3186"/>
    <s v="Orion Enterprises"/>
    <s v="Healthcare"/>
    <s v="South"/>
    <s v="Standard"/>
    <s v="Referral"/>
    <n v="26"/>
    <n v="24"/>
    <n v="39.299999999999997"/>
    <n v="8"/>
    <n v="27"/>
    <n v="2530.94"/>
    <d v="2025-04-13T00:00:00"/>
    <n v="0.55500000000000005"/>
    <x v="0"/>
    <x v="0"/>
    <n v="15"/>
    <n v="30"/>
    <n v="0"/>
    <n v="15"/>
    <n v="60"/>
  </r>
  <r>
    <x v="3187"/>
    <s v="Vertex Logistics"/>
    <s v="Healthcare"/>
    <s v="Central"/>
    <s v="Enterprise"/>
    <s v="Partner"/>
    <n v="39"/>
    <n v="12"/>
    <n v="67.5"/>
    <n v="7"/>
    <n v="29"/>
    <n v="11534.9"/>
    <d v="2025-05-23T00:00:00"/>
    <n v="0.18099999999999999"/>
    <x v="2"/>
    <x v="0"/>
    <n v="15"/>
    <n v="0"/>
    <n v="15"/>
    <n v="15"/>
    <n v="45"/>
  </r>
  <r>
    <x v="3188"/>
    <s v="Green Technologies"/>
    <s v="Telecom"/>
    <s v="East"/>
    <s v="Enterprise"/>
    <s v="Referral"/>
    <n v="21"/>
    <n v="12"/>
    <n v="100"/>
    <n v="2"/>
    <n v="6"/>
    <n v="6653.5"/>
    <d v="2026-01-19T00:00:00"/>
    <n v="2.5000000000000001E-2"/>
    <x v="1"/>
    <x v="0"/>
    <n v="0"/>
    <n v="0"/>
    <n v="15"/>
    <n v="0"/>
    <n v="15"/>
  </r>
  <r>
    <x v="3189"/>
    <s v="Vertex Systems"/>
    <s v="Education"/>
    <s v="South"/>
    <s v="Enterprise"/>
    <s v="Marketplace"/>
    <n v="31"/>
    <n v="24"/>
    <n v="73.400000000000006"/>
    <n v="11"/>
    <n v="5"/>
    <n v="6321.28"/>
    <d v="2026-01-08T00:00:00"/>
    <n v="5.7000000000000002E-2"/>
    <x v="1"/>
    <x v="0"/>
    <n v="0"/>
    <n v="0"/>
    <n v="0"/>
    <n v="30"/>
    <n v="30"/>
  </r>
  <r>
    <x v="3190"/>
    <s v="Orion Systems"/>
    <s v="Healthcare"/>
    <s v="Central"/>
    <s v="Enterprise"/>
    <s v="Outbound"/>
    <n v="18"/>
    <n v="36"/>
    <n v="99.5"/>
    <n v="4"/>
    <n v="28"/>
    <n v="7496.48"/>
    <d v="2024-11-27T00:00:00"/>
    <n v="3.4000000000000002E-2"/>
    <x v="1"/>
    <x v="1"/>
    <n v="15"/>
    <n v="0"/>
    <n v="0"/>
    <n v="0"/>
    <n v="15"/>
  </r>
  <r>
    <x v="3191"/>
    <s v="Sky Industries"/>
    <s v="Energy"/>
    <s v="South"/>
    <s v="Standard"/>
    <s v="Partner"/>
    <n v="31"/>
    <n v="6"/>
    <n v="47.6"/>
    <n v="3"/>
    <n v="11"/>
    <n v="2314.0100000000002"/>
    <d v="2025-12-11T00:00:00"/>
    <n v="0.22700000000000001"/>
    <x v="2"/>
    <x v="0"/>
    <n v="0"/>
    <n v="15"/>
    <n v="15"/>
    <n v="0"/>
    <n v="30"/>
  </r>
  <r>
    <x v="3192"/>
    <s v="Omni Technologies"/>
    <s v="Construction"/>
    <s v="South"/>
    <s v="Basic"/>
    <s v="Outbound"/>
    <n v="41"/>
    <n v="6"/>
    <n v="28.9"/>
    <n v="10"/>
    <n v="35"/>
    <n v="1709.11"/>
    <d v="2026-02-21T00:00:00"/>
    <n v="0.82399999999999995"/>
    <x v="0"/>
    <x v="1"/>
    <n v="30"/>
    <n v="30"/>
    <n v="15"/>
    <n v="15"/>
    <n v="90"/>
  </r>
  <r>
    <x v="3193"/>
    <s v="Sky Systems"/>
    <s v="Healthcare"/>
    <s v="North"/>
    <s v="Premium"/>
    <s v="Outbound"/>
    <n v="25"/>
    <n v="12"/>
    <n v="63.1"/>
    <n v="8"/>
    <n v="49"/>
    <n v="2600.73"/>
    <d v="2025-11-30T00:00:00"/>
    <n v="0.46400000000000002"/>
    <x v="0"/>
    <x v="0"/>
    <n v="30"/>
    <n v="0"/>
    <n v="15"/>
    <n v="15"/>
    <n v="60"/>
  </r>
  <r>
    <x v="3194"/>
    <s v="Pioneer Logistics"/>
    <s v="Healthcare"/>
    <s v="South"/>
    <s v="Premium"/>
    <s v="Inbound"/>
    <n v="13"/>
    <n v="12"/>
    <n v="62.9"/>
    <n v="6"/>
    <n v="33"/>
    <n v="3938.69"/>
    <d v="2024-04-04T00:00:00"/>
    <n v="0.249"/>
    <x v="2"/>
    <x v="1"/>
    <n v="30"/>
    <n v="0"/>
    <n v="15"/>
    <n v="15"/>
    <n v="60"/>
  </r>
  <r>
    <x v="3195"/>
    <s v="Quantum Services"/>
    <s v="Finance"/>
    <s v="South"/>
    <s v="Enterprise"/>
    <s v="Inbound"/>
    <n v="27"/>
    <n v="24"/>
    <n v="66.7"/>
    <n v="10"/>
    <n v="2"/>
    <n v="10858.49"/>
    <d v="2024-10-22T00:00:00"/>
    <n v="8.7999999999999995E-2"/>
    <x v="1"/>
    <x v="0"/>
    <n v="0"/>
    <n v="0"/>
    <n v="0"/>
    <n v="15"/>
    <n v="15"/>
  </r>
  <r>
    <x v="3196"/>
    <s v="Blue Networks"/>
    <s v="Construction"/>
    <s v="West"/>
    <s v="Enterprise"/>
    <s v="Partner"/>
    <n v="3"/>
    <n v="24"/>
    <n v="55.2"/>
    <n v="8"/>
    <n v="26"/>
    <n v="9079.3799999999992"/>
    <d v="2024-05-17T00:00:00"/>
    <n v="0.38400000000000001"/>
    <x v="0"/>
    <x v="1"/>
    <n v="15"/>
    <n v="0"/>
    <n v="0"/>
    <n v="15"/>
    <n v="30"/>
  </r>
  <r>
    <x v="3197"/>
    <s v="Prime Enterprises"/>
    <s v="Telecom"/>
    <s v="South"/>
    <s v="Standard"/>
    <s v="Partner"/>
    <n v="9"/>
    <n v="12"/>
    <n v="61"/>
    <n v="5"/>
    <n v="8"/>
    <n v="3441.97"/>
    <d v="2025-07-10T00:00:00"/>
    <n v="0.35799999999999998"/>
    <x v="0"/>
    <x v="0"/>
    <n v="0"/>
    <n v="0"/>
    <n v="15"/>
    <n v="0"/>
    <n v="15"/>
  </r>
  <r>
    <x v="3198"/>
    <s v="Quantum Healthcare"/>
    <s v="IT Services"/>
    <s v="East"/>
    <s v="Standard"/>
    <s v="Partner"/>
    <n v="30"/>
    <n v="12"/>
    <n v="68.7"/>
    <n v="4"/>
    <n v="32"/>
    <n v="1846.45"/>
    <d v="2024-11-08T00:00:00"/>
    <n v="0.27100000000000002"/>
    <x v="2"/>
    <x v="0"/>
    <n v="30"/>
    <n v="0"/>
    <n v="15"/>
    <n v="0"/>
    <n v="45"/>
  </r>
  <r>
    <x v="3199"/>
    <s v="Apex Technologies"/>
    <s v="Healthcare"/>
    <s v="North"/>
    <s v="Basic"/>
    <s v="Inbound"/>
    <n v="8"/>
    <n v="3"/>
    <n v="66.3"/>
    <n v="4"/>
    <n v="25"/>
    <n v="1737.97"/>
    <d v="2024-07-13T00:00:00"/>
    <n v="0.38800000000000001"/>
    <x v="0"/>
    <x v="0"/>
    <n v="15"/>
    <n v="0"/>
    <n v="25"/>
    <n v="0"/>
    <n v="40"/>
  </r>
  <r>
    <x v="3200"/>
    <s v="Nova Services"/>
    <s v="Finance"/>
    <s v="North"/>
    <s v="Basic"/>
    <s v="Event"/>
    <n v="27"/>
    <n v="6"/>
    <n v="33.799999999999997"/>
    <n v="8"/>
    <n v="61"/>
    <n v="1847.04"/>
    <d v="2024-07-27T00:00:00"/>
    <n v="0.85899999999999999"/>
    <x v="0"/>
    <x v="1"/>
    <n v="30"/>
    <n v="30"/>
    <n v="15"/>
    <n v="15"/>
    <n v="90"/>
  </r>
  <r>
    <x v="3201"/>
    <s v="Omni Industries"/>
    <s v="Finance"/>
    <s v="South"/>
    <s v="Standard"/>
    <s v="Inbound"/>
    <n v="24"/>
    <n v="12"/>
    <n v="49.8"/>
    <n v="8"/>
    <n v="8"/>
    <n v="2272.3200000000002"/>
    <d v="2024-11-26T00:00:00"/>
    <n v="0.59499999999999997"/>
    <x v="0"/>
    <x v="1"/>
    <n v="0"/>
    <n v="15"/>
    <n v="15"/>
    <n v="15"/>
    <n v="45"/>
  </r>
  <r>
    <x v="3202"/>
    <s v="Vertex Enterprises"/>
    <s v="Manufacturing"/>
    <s v="Central"/>
    <s v="Premium"/>
    <s v="Marketplace"/>
    <n v="45"/>
    <n v="36"/>
    <n v="53.7"/>
    <n v="4"/>
    <n v="4"/>
    <n v="3144.17"/>
    <d v="2025-05-06T00:00:00"/>
    <n v="5.6000000000000001E-2"/>
    <x v="1"/>
    <x v="0"/>
    <n v="0"/>
    <n v="15"/>
    <n v="0"/>
    <n v="0"/>
    <n v="15"/>
  </r>
  <r>
    <x v="3203"/>
    <s v="Sky Manufacturing"/>
    <s v="Telecom"/>
    <s v="South"/>
    <s v="Enterprise"/>
    <s v="Event"/>
    <n v="11"/>
    <n v="24"/>
    <n v="90.5"/>
    <n v="5"/>
    <n v="17"/>
    <n v="6709.19"/>
    <d v="2025-07-08T00:00:00"/>
    <n v="7.0000000000000007E-2"/>
    <x v="1"/>
    <x v="0"/>
    <n v="15"/>
    <n v="0"/>
    <n v="0"/>
    <n v="0"/>
    <n v="15"/>
  </r>
  <r>
    <x v="3204"/>
    <s v="Nova Networks"/>
    <s v="Logistics"/>
    <s v="West"/>
    <s v="Standard"/>
    <s v="Referral"/>
    <n v="15"/>
    <n v="12"/>
    <n v="62.8"/>
    <n v="5"/>
    <n v="7"/>
    <n v="1345.71"/>
    <d v="2024-03-13T00:00:00"/>
    <n v="0.21199999999999999"/>
    <x v="2"/>
    <x v="0"/>
    <n v="0"/>
    <n v="0"/>
    <n v="15"/>
    <n v="0"/>
    <n v="15"/>
  </r>
  <r>
    <x v="3205"/>
    <s v="Orion Holdings"/>
    <s v="Telecom"/>
    <s v="South"/>
    <s v="Enterprise"/>
    <s v="Outbound"/>
    <n v="31"/>
    <n v="36"/>
    <n v="66.5"/>
    <n v="10"/>
    <n v="20"/>
    <n v="14456.72"/>
    <d v="2026-02-12T00:00:00"/>
    <n v="0.112"/>
    <x v="1"/>
    <x v="1"/>
    <n v="15"/>
    <n v="0"/>
    <n v="0"/>
    <n v="15"/>
    <n v="30"/>
  </r>
  <r>
    <x v="3206"/>
    <s v="Prime Holdings"/>
    <s v="Telecom"/>
    <s v="North"/>
    <s v="Premium"/>
    <s v="Inbound"/>
    <n v="29"/>
    <n v="12"/>
    <n v="56.2"/>
    <n v="2"/>
    <n v="8"/>
    <n v="4686.34"/>
    <d v="2024-03-27T00:00:00"/>
    <n v="0.123"/>
    <x v="1"/>
    <x v="0"/>
    <n v="0"/>
    <n v="0"/>
    <n v="15"/>
    <n v="0"/>
    <n v="15"/>
  </r>
  <r>
    <x v="3207"/>
    <s v="Blue Logistics"/>
    <s v="Education"/>
    <s v="North"/>
    <s v="Enterprise"/>
    <s v="Partner"/>
    <n v="28"/>
    <n v="48"/>
    <n v="81.400000000000006"/>
    <n v="4"/>
    <n v="7"/>
    <n v="4203.82"/>
    <d v="2026-02-11T00:00:00"/>
    <n v="5.0000000000000001E-3"/>
    <x v="1"/>
    <x v="0"/>
    <n v="0"/>
    <n v="0"/>
    <n v="0"/>
    <n v="0"/>
    <n v="0"/>
  </r>
  <r>
    <x v="3208"/>
    <s v="Quantum Enterprises"/>
    <s v="Retail"/>
    <s v="South"/>
    <s v="Basic"/>
    <s v="Inbound"/>
    <n v="16"/>
    <n v="6"/>
    <n v="39.6"/>
    <n v="5"/>
    <n v="3"/>
    <n v="656.43"/>
    <d v="2024-09-10T00:00:00"/>
    <n v="0.41499999999999998"/>
    <x v="0"/>
    <x v="1"/>
    <n v="0"/>
    <n v="30"/>
    <n v="15"/>
    <n v="0"/>
    <n v="45"/>
  </r>
  <r>
    <x v="3209"/>
    <s v="Blue Industries"/>
    <s v="Finance"/>
    <s v="North"/>
    <s v="Enterprise"/>
    <s v="Partner"/>
    <n v="18"/>
    <n v="36"/>
    <n v="85.1"/>
    <n v="6"/>
    <n v="7"/>
    <n v="7160.13"/>
    <d v="2025-12-09T00:00:00"/>
    <n v="1.7999999999999999E-2"/>
    <x v="1"/>
    <x v="0"/>
    <n v="0"/>
    <n v="0"/>
    <n v="0"/>
    <n v="15"/>
    <n v="15"/>
  </r>
  <r>
    <x v="3210"/>
    <s v="Green Solutions"/>
    <s v="Manufacturing"/>
    <s v="North"/>
    <s v="Premium"/>
    <s v="Outbound"/>
    <n v="34"/>
    <n v="12"/>
    <n v="52.4"/>
    <n v="1"/>
    <n v="15"/>
    <n v="3740.76"/>
    <d v="2025-11-30T00:00:00"/>
    <n v="0.16500000000000001"/>
    <x v="1"/>
    <x v="0"/>
    <n v="0"/>
    <n v="15"/>
    <n v="15"/>
    <n v="0"/>
    <n v="30"/>
  </r>
  <r>
    <x v="3211"/>
    <s v="Blue Manufacturing"/>
    <s v="Logistics"/>
    <s v="West"/>
    <s v="Basic"/>
    <s v="Referral"/>
    <n v="10"/>
    <n v="6"/>
    <n v="15.5"/>
    <n v="9"/>
    <n v="19"/>
    <n v="1424.22"/>
    <d v="2025-02-14T00:00:00"/>
    <n v="0.89900000000000002"/>
    <x v="0"/>
    <x v="1"/>
    <n v="15"/>
    <n v="30"/>
    <n v="15"/>
    <n v="15"/>
    <n v="75"/>
  </r>
  <r>
    <x v="3212"/>
    <s v="Crest Labs"/>
    <s v="Manufacturing"/>
    <s v="North"/>
    <s v="Basic"/>
    <s v="Referral"/>
    <n v="16"/>
    <n v="6"/>
    <n v="25.5"/>
    <n v="6"/>
    <n v="16"/>
    <n v="1574.32"/>
    <d v="2025-08-28T00:00:00"/>
    <n v="0.66600000000000004"/>
    <x v="0"/>
    <x v="0"/>
    <n v="15"/>
    <n v="30"/>
    <n v="15"/>
    <n v="15"/>
    <n v="75"/>
  </r>
  <r>
    <x v="3213"/>
    <s v="Crest Healthcare"/>
    <s v="Logistics"/>
    <s v="East"/>
    <s v="Enterprise"/>
    <s v="Inbound"/>
    <n v="12"/>
    <n v="24"/>
    <n v="83.3"/>
    <n v="4"/>
    <n v="9"/>
    <n v="8654.5300000000007"/>
    <d v="2025-06-26T00:00:00"/>
    <n v="4.2000000000000003E-2"/>
    <x v="1"/>
    <x v="0"/>
    <n v="0"/>
    <n v="0"/>
    <n v="0"/>
    <n v="0"/>
    <n v="0"/>
  </r>
  <r>
    <x v="3214"/>
    <s v="Pioneer Manufacturing"/>
    <s v="Manufacturing"/>
    <s v="South"/>
    <s v="Basic"/>
    <s v="Partner"/>
    <n v="1"/>
    <n v="6"/>
    <n v="61.3"/>
    <n v="3"/>
    <n v="34"/>
    <n v="1236.3900000000001"/>
    <d v="2025-10-18T00:00:00"/>
    <n v="0.32500000000000001"/>
    <x v="2"/>
    <x v="0"/>
    <n v="30"/>
    <n v="0"/>
    <n v="15"/>
    <n v="0"/>
    <n v="45"/>
  </r>
  <r>
    <x v="3215"/>
    <s v="Quantum Systems"/>
    <s v="IT Services"/>
    <s v="East"/>
    <s v="Standard"/>
    <s v="Outbound"/>
    <n v="14"/>
    <n v="12"/>
    <n v="50.8"/>
    <n v="11"/>
    <n v="3"/>
    <n v="2830.98"/>
    <d v="2025-04-07T00:00:00"/>
    <n v="0.42499999999999999"/>
    <x v="0"/>
    <x v="0"/>
    <n v="0"/>
    <n v="15"/>
    <n v="15"/>
    <n v="30"/>
    <n v="60"/>
  </r>
  <r>
    <x v="3216"/>
    <s v="Prime Holdings"/>
    <s v="Manufacturing"/>
    <s v="East"/>
    <s v="Standard"/>
    <s v="Inbound"/>
    <n v="24"/>
    <n v="12"/>
    <n v="78.3"/>
    <n v="5"/>
    <n v="27"/>
    <n v="3267.86"/>
    <d v="2024-10-29T00:00:00"/>
    <n v="0.14199999999999999"/>
    <x v="1"/>
    <x v="0"/>
    <n v="15"/>
    <n v="0"/>
    <n v="15"/>
    <n v="0"/>
    <n v="30"/>
  </r>
  <r>
    <x v="3217"/>
    <s v="Blue Manufacturing"/>
    <s v="IT Services"/>
    <s v="South"/>
    <s v="Premium"/>
    <s v="Referral"/>
    <n v="8"/>
    <n v="24"/>
    <n v="78"/>
    <n v="3"/>
    <n v="45"/>
    <n v="4563.54"/>
    <d v="2024-12-27T00:00:00"/>
    <n v="0.13600000000000001"/>
    <x v="1"/>
    <x v="0"/>
    <n v="30"/>
    <n v="0"/>
    <n v="0"/>
    <n v="0"/>
    <n v="30"/>
  </r>
  <r>
    <x v="3218"/>
    <s v="Quantum Networks"/>
    <s v="Logistics"/>
    <s v="South"/>
    <s v="Enterprise"/>
    <s v="Referral"/>
    <n v="9"/>
    <n v="12"/>
    <n v="58.3"/>
    <n v="2"/>
    <n v="19"/>
    <n v="9398.44"/>
    <d v="2024-06-07T00:00:00"/>
    <n v="0.30299999999999999"/>
    <x v="2"/>
    <x v="0"/>
    <n v="15"/>
    <n v="0"/>
    <n v="15"/>
    <n v="0"/>
    <n v="30"/>
  </r>
  <r>
    <x v="3219"/>
    <s v="Orion Networks"/>
    <s v="Education"/>
    <s v="West"/>
    <s v="Standard"/>
    <s v="Partner"/>
    <n v="25"/>
    <n v="12"/>
    <n v="50.6"/>
    <n v="6"/>
    <n v="1"/>
    <n v="1527.7"/>
    <d v="2024-09-23T00:00:00"/>
    <n v="0.251"/>
    <x v="2"/>
    <x v="0"/>
    <n v="0"/>
    <n v="15"/>
    <n v="15"/>
    <n v="15"/>
    <n v="45"/>
  </r>
  <r>
    <x v="3220"/>
    <s v="Nova Technologies"/>
    <s v="Finance"/>
    <s v="Central"/>
    <s v="Standard"/>
    <s v="Outbound"/>
    <n v="14"/>
    <n v="12"/>
    <n v="64.400000000000006"/>
    <n v="6"/>
    <n v="14"/>
    <n v="2892.6"/>
    <d v="2026-02-02T00:00:00"/>
    <n v="0.23300000000000001"/>
    <x v="2"/>
    <x v="0"/>
    <n v="0"/>
    <n v="0"/>
    <n v="15"/>
    <n v="15"/>
    <n v="30"/>
  </r>
  <r>
    <x v="3221"/>
    <s v="Crest Enterprises"/>
    <s v="Manufacturing"/>
    <s v="North"/>
    <s v="Enterprise"/>
    <s v="Partner"/>
    <n v="19"/>
    <n v="24"/>
    <n v="43.9"/>
    <n v="6"/>
    <n v="15"/>
    <n v="7255.82"/>
    <d v="2025-01-05T00:00:00"/>
    <n v="0.22"/>
    <x v="2"/>
    <x v="0"/>
    <n v="0"/>
    <n v="15"/>
    <n v="0"/>
    <n v="15"/>
    <n v="30"/>
  </r>
  <r>
    <x v="3222"/>
    <s v="Sky Manufacturing"/>
    <s v="IT Services"/>
    <s v="North"/>
    <s v="Premium"/>
    <s v="Event"/>
    <n v="13"/>
    <n v="12"/>
    <n v="75.7"/>
    <n v="5"/>
    <n v="1"/>
    <n v="5074.45"/>
    <d v="2025-07-31T00:00:00"/>
    <n v="0.128"/>
    <x v="1"/>
    <x v="0"/>
    <n v="0"/>
    <n v="0"/>
    <n v="15"/>
    <n v="0"/>
    <n v="15"/>
  </r>
  <r>
    <x v="3223"/>
    <s v="Omni Systems"/>
    <s v="IT Services"/>
    <s v="Central"/>
    <s v="Enterprise"/>
    <s v="Event"/>
    <n v="23"/>
    <n v="24"/>
    <n v="92.1"/>
    <n v="7"/>
    <n v="21"/>
    <n v="8285.5"/>
    <d v="2024-10-10T00:00:00"/>
    <n v="6.2E-2"/>
    <x v="1"/>
    <x v="0"/>
    <n v="15"/>
    <n v="0"/>
    <n v="0"/>
    <n v="15"/>
    <n v="30"/>
  </r>
  <r>
    <x v="3224"/>
    <s v="Pioneer Holdings"/>
    <s v="Manufacturing"/>
    <s v="South"/>
    <s v="Standard"/>
    <s v="Referral"/>
    <n v="12"/>
    <n v="6"/>
    <n v="55.8"/>
    <n v="4"/>
    <n v="64"/>
    <n v="2669.5"/>
    <d v="2025-08-05T00:00:00"/>
    <n v="0.86299999999999999"/>
    <x v="0"/>
    <x v="1"/>
    <n v="30"/>
    <n v="0"/>
    <n v="15"/>
    <n v="0"/>
    <n v="45"/>
  </r>
  <r>
    <x v="3225"/>
    <s v="Green Manufacturing"/>
    <s v="Energy"/>
    <s v="East"/>
    <s v="Standard"/>
    <s v="Inbound"/>
    <n v="43"/>
    <n v="24"/>
    <n v="48.3"/>
    <n v="10"/>
    <n v="2"/>
    <n v="2006.13"/>
    <d v="2025-02-09T00:00:00"/>
    <n v="0.13100000000000001"/>
    <x v="1"/>
    <x v="0"/>
    <n v="0"/>
    <n v="15"/>
    <n v="0"/>
    <n v="15"/>
    <n v="30"/>
  </r>
  <r>
    <x v="3226"/>
    <s v="Crest Healthcare"/>
    <s v="Manufacturing"/>
    <s v="South"/>
    <s v="Standard"/>
    <s v="Partner"/>
    <n v="15"/>
    <n v="12"/>
    <n v="48.9"/>
    <n v="8"/>
    <n v="19"/>
    <n v="1860.51"/>
    <d v="2025-09-24T00:00:00"/>
    <n v="0.46200000000000002"/>
    <x v="0"/>
    <x v="0"/>
    <n v="15"/>
    <n v="15"/>
    <n v="15"/>
    <n v="15"/>
    <n v="60"/>
  </r>
  <r>
    <x v="3227"/>
    <s v="Green Solutions"/>
    <s v="Healthcare"/>
    <s v="North"/>
    <s v="Premium"/>
    <s v="Partner"/>
    <n v="1"/>
    <n v="12"/>
    <n v="61.2"/>
    <n v="7"/>
    <n v="59"/>
    <n v="3583.2"/>
    <d v="2024-12-14T00:00:00"/>
    <n v="0.73399999999999999"/>
    <x v="0"/>
    <x v="1"/>
    <n v="30"/>
    <n v="0"/>
    <n v="15"/>
    <n v="15"/>
    <n v="60"/>
  </r>
  <r>
    <x v="3228"/>
    <s v="Nova Systems"/>
    <s v="IT Services"/>
    <s v="East"/>
    <s v="Basic"/>
    <s v="Partner"/>
    <n v="26"/>
    <n v="3"/>
    <n v="26.9"/>
    <n v="11"/>
    <n v="5"/>
    <n v="1111.9100000000001"/>
    <d v="2026-01-31T00:00:00"/>
    <n v="0.84"/>
    <x v="0"/>
    <x v="1"/>
    <n v="0"/>
    <n v="30"/>
    <n v="25"/>
    <n v="30"/>
    <n v="85"/>
  </r>
  <r>
    <x v="3229"/>
    <s v="Blue Labs"/>
    <s v="Manufacturing"/>
    <s v="East"/>
    <s v="Standard"/>
    <s v="Outbound"/>
    <n v="19"/>
    <n v="6"/>
    <n v="42.7"/>
    <n v="4"/>
    <n v="22"/>
    <n v="2623.1"/>
    <d v="2024-07-10T00:00:00"/>
    <n v="0.55500000000000005"/>
    <x v="0"/>
    <x v="0"/>
    <n v="15"/>
    <n v="15"/>
    <n v="15"/>
    <n v="0"/>
    <n v="45"/>
  </r>
  <r>
    <x v="3230"/>
    <s v="Blue Holdings"/>
    <s v="Finance"/>
    <s v="North"/>
    <s v="Basic"/>
    <s v="Referral"/>
    <n v="34"/>
    <n v="6"/>
    <n v="34"/>
    <n v="7"/>
    <n v="32"/>
    <n v="1693.33"/>
    <d v="2025-03-01T00:00:00"/>
    <n v="0.81100000000000005"/>
    <x v="0"/>
    <x v="0"/>
    <n v="30"/>
    <n v="30"/>
    <n v="15"/>
    <n v="15"/>
    <n v="90"/>
  </r>
  <r>
    <x v="3231"/>
    <s v="Pioneer Enterprises"/>
    <s v="Finance"/>
    <s v="South"/>
    <s v="Standard"/>
    <s v="Inbound"/>
    <n v="8"/>
    <n v="6"/>
    <n v="55.4"/>
    <n v="6"/>
    <n v="12"/>
    <n v="2896.4"/>
    <d v="2024-06-25T00:00:00"/>
    <n v="0.39800000000000002"/>
    <x v="0"/>
    <x v="1"/>
    <n v="0"/>
    <n v="0"/>
    <n v="15"/>
    <n v="15"/>
    <n v="30"/>
  </r>
  <r>
    <x v="3232"/>
    <s v="Orion Enterprises"/>
    <s v="Manufacturing"/>
    <s v="West"/>
    <s v="Enterprise"/>
    <s v="Partner"/>
    <n v="7"/>
    <n v="24"/>
    <n v="66.3"/>
    <n v="5"/>
    <n v="21"/>
    <n v="8483.35"/>
    <d v="2024-09-06T00:00:00"/>
    <n v="0.104"/>
    <x v="1"/>
    <x v="0"/>
    <n v="15"/>
    <n v="0"/>
    <n v="0"/>
    <n v="0"/>
    <n v="15"/>
  </r>
  <r>
    <x v="3233"/>
    <s v="Crest Manufacturing"/>
    <s v="IT Services"/>
    <s v="East"/>
    <s v="Basic"/>
    <s v="Outbound"/>
    <n v="19"/>
    <n v="6"/>
    <n v="30.6"/>
    <n v="12"/>
    <n v="68"/>
    <n v="1378.56"/>
    <d v="2025-03-12T00:00:00"/>
    <n v="0.96699999999999997"/>
    <x v="0"/>
    <x v="0"/>
    <n v="30"/>
    <n v="30"/>
    <n v="15"/>
    <n v="30"/>
    <n v="105"/>
  </r>
  <r>
    <x v="3234"/>
    <s v="Green Enterprises"/>
    <s v="Healthcare"/>
    <s v="North"/>
    <s v="Premium"/>
    <s v="Referral"/>
    <n v="6"/>
    <n v="24"/>
    <n v="73.099999999999994"/>
    <n v="8"/>
    <n v="16"/>
    <n v="5607.12"/>
    <d v="2024-07-03T00:00:00"/>
    <n v="9.8000000000000004E-2"/>
    <x v="1"/>
    <x v="0"/>
    <n v="15"/>
    <n v="0"/>
    <n v="0"/>
    <n v="15"/>
    <n v="30"/>
  </r>
  <r>
    <x v="3235"/>
    <s v="Sky Holdings"/>
    <s v="Manufacturing"/>
    <s v="East"/>
    <s v="Enterprise"/>
    <s v="Partner"/>
    <n v="26"/>
    <n v="24"/>
    <n v="77.400000000000006"/>
    <n v="5"/>
    <n v="17"/>
    <n v="6325.83"/>
    <d v="2024-05-16T00:00:00"/>
    <n v="0.06"/>
    <x v="1"/>
    <x v="0"/>
    <n v="15"/>
    <n v="0"/>
    <n v="0"/>
    <n v="0"/>
    <n v="15"/>
  </r>
  <r>
    <x v="3236"/>
    <s v="Orion Healthcare"/>
    <s v="Manufacturing"/>
    <s v="West"/>
    <s v="Standard"/>
    <s v="Outbound"/>
    <n v="5"/>
    <n v="12"/>
    <n v="44.5"/>
    <n v="3"/>
    <n v="17"/>
    <n v="2547.91"/>
    <d v="2025-11-06T00:00:00"/>
    <n v="0.38200000000000001"/>
    <x v="0"/>
    <x v="0"/>
    <n v="15"/>
    <n v="15"/>
    <n v="15"/>
    <n v="0"/>
    <n v="45"/>
  </r>
  <r>
    <x v="3237"/>
    <s v="Quantum Networks"/>
    <s v="Construction"/>
    <s v="West"/>
    <s v="Premium"/>
    <s v="Referral"/>
    <n v="28"/>
    <n v="24"/>
    <n v="65.099999999999994"/>
    <n v="2"/>
    <n v="16"/>
    <n v="3822.86"/>
    <d v="2024-11-19T00:00:00"/>
    <n v="4.1000000000000002E-2"/>
    <x v="1"/>
    <x v="0"/>
    <n v="15"/>
    <n v="0"/>
    <n v="0"/>
    <n v="0"/>
    <n v="15"/>
  </r>
  <r>
    <x v="3238"/>
    <s v="Green Systems"/>
    <s v="Finance"/>
    <s v="East"/>
    <s v="Enterprise"/>
    <s v="Referral"/>
    <n v="23"/>
    <n v="24"/>
    <n v="70.599999999999994"/>
    <n v="5"/>
    <n v="9"/>
    <n v="11814.98"/>
    <d v="2025-07-30T00:00:00"/>
    <n v="7.4999999999999997E-2"/>
    <x v="1"/>
    <x v="0"/>
    <n v="0"/>
    <n v="0"/>
    <n v="0"/>
    <n v="0"/>
    <n v="0"/>
  </r>
  <r>
    <x v="3239"/>
    <s v="Omni Industries"/>
    <s v="Finance"/>
    <s v="North"/>
    <s v="Enterprise"/>
    <s v="Outbound"/>
    <n v="12"/>
    <n v="36"/>
    <n v="76.8"/>
    <n v="18"/>
    <n v="18"/>
    <n v="7531.03"/>
    <d v="2025-02-11T00:00:00"/>
    <n v="0.14499999999999999"/>
    <x v="1"/>
    <x v="0"/>
    <n v="15"/>
    <n v="0"/>
    <n v="0"/>
    <n v="30"/>
    <n v="45"/>
  </r>
  <r>
    <x v="3240"/>
    <s v="Omni Services"/>
    <s v="Retail"/>
    <s v="West"/>
    <s v="Standard"/>
    <s v="Inbound"/>
    <n v="28"/>
    <n v="12"/>
    <n v="61.7"/>
    <n v="3"/>
    <n v="16"/>
    <n v="3386.71"/>
    <d v="2025-08-24T00:00:00"/>
    <n v="0.17199999999999999"/>
    <x v="1"/>
    <x v="0"/>
    <n v="15"/>
    <n v="0"/>
    <n v="15"/>
    <n v="0"/>
    <n v="30"/>
  </r>
  <r>
    <x v="3241"/>
    <s v="Vertex Manufacturing"/>
    <s v="Retail"/>
    <s v="West"/>
    <s v="Basic"/>
    <s v="Outbound"/>
    <n v="10"/>
    <n v="6"/>
    <n v="27.8"/>
    <n v="3"/>
    <n v="13"/>
    <n v="1126.24"/>
    <d v="2024-09-05T00:00:00"/>
    <n v="0.72"/>
    <x v="0"/>
    <x v="1"/>
    <n v="0"/>
    <n v="30"/>
    <n v="15"/>
    <n v="0"/>
    <n v="45"/>
  </r>
  <r>
    <x v="3242"/>
    <s v="Prime Services"/>
    <s v="Finance"/>
    <s v="North"/>
    <s v="Basic"/>
    <s v="Referral"/>
    <n v="27"/>
    <n v="6"/>
    <n v="24.9"/>
    <n v="10"/>
    <n v="9"/>
    <n v="1033.0999999999999"/>
    <d v="2024-05-09T00:00:00"/>
    <n v="0.80100000000000005"/>
    <x v="0"/>
    <x v="1"/>
    <n v="0"/>
    <n v="30"/>
    <n v="15"/>
    <n v="15"/>
    <n v="60"/>
  </r>
  <r>
    <x v="3243"/>
    <s v="Orion Services"/>
    <s v="Logistics"/>
    <s v="South"/>
    <s v="Premium"/>
    <s v="Referral"/>
    <n v="52"/>
    <n v="36"/>
    <n v="63.3"/>
    <n v="3"/>
    <n v="14"/>
    <n v="3399.76"/>
    <d v="2025-03-14T00:00:00"/>
    <n v="0.04"/>
    <x v="1"/>
    <x v="0"/>
    <n v="0"/>
    <n v="0"/>
    <n v="0"/>
    <n v="0"/>
    <n v="0"/>
  </r>
  <r>
    <x v="3244"/>
    <s v="Nova Labs"/>
    <s v="Logistics"/>
    <s v="South"/>
    <s v="Premium"/>
    <s v="Outbound"/>
    <n v="33"/>
    <n v="24"/>
    <n v="48.6"/>
    <n v="7"/>
    <n v="5"/>
    <n v="4763.82"/>
    <d v="2025-06-04T00:00:00"/>
    <n v="0.115"/>
    <x v="1"/>
    <x v="0"/>
    <n v="0"/>
    <n v="15"/>
    <n v="0"/>
    <n v="15"/>
    <n v="30"/>
  </r>
  <r>
    <x v="3245"/>
    <s v="Omni Technologies"/>
    <s v="Manufacturing"/>
    <s v="West"/>
    <s v="Premium"/>
    <s v="Inbound"/>
    <n v="27"/>
    <n v="36"/>
    <n v="59.7"/>
    <n v="4"/>
    <n v="32"/>
    <n v="3757.37"/>
    <d v="2026-01-19T00:00:00"/>
    <n v="6.6000000000000003E-2"/>
    <x v="1"/>
    <x v="1"/>
    <n v="30"/>
    <n v="0"/>
    <n v="0"/>
    <n v="0"/>
    <n v="30"/>
  </r>
  <r>
    <x v="3246"/>
    <s v="Nova Solutions"/>
    <s v="Finance"/>
    <s v="North"/>
    <s v="Standard"/>
    <s v="Referral"/>
    <n v="18"/>
    <n v="6"/>
    <n v="50.6"/>
    <n v="3"/>
    <n v="35"/>
    <n v="2343.19"/>
    <d v="2025-09-13T00:00:00"/>
    <n v="0.438"/>
    <x v="0"/>
    <x v="0"/>
    <n v="30"/>
    <n v="15"/>
    <n v="15"/>
    <n v="0"/>
    <n v="60"/>
  </r>
  <r>
    <x v="3247"/>
    <s v="Nova Networks"/>
    <s v="Retail"/>
    <s v="East"/>
    <s v="Basic"/>
    <s v="Inbound"/>
    <n v="18"/>
    <n v="6"/>
    <n v="5.4"/>
    <n v="7"/>
    <n v="16"/>
    <n v="1630.31"/>
    <d v="2025-11-26T00:00:00"/>
    <n v="0.95499999999999996"/>
    <x v="0"/>
    <x v="1"/>
    <n v="15"/>
    <n v="30"/>
    <n v="15"/>
    <n v="15"/>
    <n v="75"/>
  </r>
  <r>
    <x v="3248"/>
    <s v="Quantum Industries"/>
    <s v="Telecom"/>
    <s v="Central"/>
    <s v="Premium"/>
    <s v="Referral"/>
    <n v="46"/>
    <n v="36"/>
    <n v="73.400000000000006"/>
    <n v="8"/>
    <n v="8"/>
    <n v="4995.43"/>
    <d v="2025-08-12T00:00:00"/>
    <n v="2.1000000000000001E-2"/>
    <x v="1"/>
    <x v="0"/>
    <n v="0"/>
    <n v="0"/>
    <n v="0"/>
    <n v="15"/>
    <n v="15"/>
  </r>
  <r>
    <x v="3249"/>
    <s v="Apex Technologies"/>
    <s v="Logistics"/>
    <s v="West"/>
    <s v="Standard"/>
    <s v="Outbound"/>
    <n v="32"/>
    <n v="12"/>
    <n v="50.8"/>
    <n v="2"/>
    <n v="17"/>
    <n v="2219.13"/>
    <d v="2026-02-22T00:00:00"/>
    <n v="0.30199999999999999"/>
    <x v="2"/>
    <x v="0"/>
    <n v="15"/>
    <n v="15"/>
    <n v="15"/>
    <n v="0"/>
    <n v="45"/>
  </r>
  <r>
    <x v="3250"/>
    <s v="Quantum Solutions"/>
    <s v="Finance"/>
    <s v="Central"/>
    <s v="Premium"/>
    <s v="Referral"/>
    <n v="29"/>
    <n v="36"/>
    <n v="80.2"/>
    <n v="8"/>
    <n v="14"/>
    <n v="4821.93"/>
    <d v="2025-08-20T00:00:00"/>
    <n v="2.4E-2"/>
    <x v="1"/>
    <x v="0"/>
    <n v="0"/>
    <n v="0"/>
    <n v="0"/>
    <n v="15"/>
    <n v="15"/>
  </r>
  <r>
    <x v="3251"/>
    <s v="Nova Enterprises"/>
    <s v="IT Services"/>
    <s v="Central"/>
    <s v="Standard"/>
    <s v="Referral"/>
    <n v="5"/>
    <n v="6"/>
    <n v="58.6"/>
    <n v="3"/>
    <n v="3"/>
    <n v="3355.41"/>
    <d v="2025-06-17T00:00:00"/>
    <n v="0.18099999999999999"/>
    <x v="2"/>
    <x v="1"/>
    <n v="0"/>
    <n v="0"/>
    <n v="15"/>
    <n v="0"/>
    <n v="15"/>
  </r>
  <r>
    <x v="3252"/>
    <s v="Crest Systems"/>
    <s v="Finance"/>
    <s v="North"/>
    <s v="Standard"/>
    <s v="Partner"/>
    <n v="22"/>
    <n v="24"/>
    <n v="62.8"/>
    <n v="4"/>
    <n v="23"/>
    <n v="3595.23"/>
    <d v="2024-10-15T00:00:00"/>
    <n v="8.5000000000000006E-2"/>
    <x v="1"/>
    <x v="0"/>
    <n v="15"/>
    <n v="0"/>
    <n v="0"/>
    <n v="0"/>
    <n v="15"/>
  </r>
  <r>
    <x v="3253"/>
    <s v="Nova Manufacturing"/>
    <s v="IT Services"/>
    <s v="East"/>
    <s v="Standard"/>
    <s v="Inbound"/>
    <n v="37"/>
    <n v="12"/>
    <n v="70.3"/>
    <n v="5"/>
    <n v="32"/>
    <n v="2286.79"/>
    <d v="2024-08-25T00:00:00"/>
    <n v="0.14499999999999999"/>
    <x v="1"/>
    <x v="0"/>
    <n v="30"/>
    <n v="0"/>
    <n v="15"/>
    <n v="0"/>
    <n v="45"/>
  </r>
  <r>
    <x v="3254"/>
    <s v="Green Enterprises"/>
    <s v="Healthcare"/>
    <s v="South"/>
    <s v="Basic"/>
    <s v="Event"/>
    <n v="15"/>
    <n v="3"/>
    <n v="35.4"/>
    <n v="5"/>
    <n v="29"/>
    <n v="1554.3"/>
    <d v="2024-09-17T00:00:00"/>
    <n v="0.76900000000000002"/>
    <x v="0"/>
    <x v="1"/>
    <n v="15"/>
    <n v="30"/>
    <n v="25"/>
    <n v="0"/>
    <n v="70"/>
  </r>
  <r>
    <x v="3255"/>
    <s v="Vertex Labs"/>
    <s v="IT Services"/>
    <s v="West"/>
    <s v="Standard"/>
    <s v="Referral"/>
    <n v="18"/>
    <n v="24"/>
    <n v="56"/>
    <n v="5"/>
    <n v="8"/>
    <n v="4118.3599999999997"/>
    <d v="2024-03-17T00:00:00"/>
    <n v="0.14399999999999999"/>
    <x v="1"/>
    <x v="0"/>
    <n v="0"/>
    <n v="0"/>
    <n v="0"/>
    <n v="0"/>
    <n v="0"/>
  </r>
  <r>
    <x v="3256"/>
    <s v="Orion Enterprises"/>
    <s v="Logistics"/>
    <s v="South"/>
    <s v="Basic"/>
    <s v="Referral"/>
    <n v="4"/>
    <n v="6"/>
    <n v="19.100000000000001"/>
    <n v="5"/>
    <n v="34"/>
    <n v="1022.94"/>
    <d v="2024-08-16T00:00:00"/>
    <n v="0.91200000000000003"/>
    <x v="0"/>
    <x v="1"/>
    <n v="30"/>
    <n v="30"/>
    <n v="15"/>
    <n v="0"/>
    <n v="75"/>
  </r>
  <r>
    <x v="3257"/>
    <s v="Sky Manufacturing"/>
    <s v="Manufacturing"/>
    <s v="Central"/>
    <s v="Standard"/>
    <s v="Outbound"/>
    <n v="4"/>
    <n v="6"/>
    <n v="65.900000000000006"/>
    <n v="5"/>
    <n v="17"/>
    <n v="2694.13"/>
    <d v="2024-09-22T00:00:00"/>
    <n v="0.377"/>
    <x v="0"/>
    <x v="1"/>
    <n v="15"/>
    <n v="0"/>
    <n v="15"/>
    <n v="0"/>
    <n v="30"/>
  </r>
  <r>
    <x v="3258"/>
    <s v="Omni Systems"/>
    <s v="Healthcare"/>
    <s v="East"/>
    <s v="Basic"/>
    <s v="Partner"/>
    <n v="25"/>
    <n v="3"/>
    <n v="35.299999999999997"/>
    <n v="11"/>
    <n v="50"/>
    <n v="1450.35"/>
    <d v="2024-04-29T00:00:00"/>
    <n v="0.93700000000000006"/>
    <x v="0"/>
    <x v="0"/>
    <n v="30"/>
    <n v="30"/>
    <n v="25"/>
    <n v="30"/>
    <n v="115"/>
  </r>
  <r>
    <x v="3259"/>
    <s v="Quantum Systems"/>
    <s v="Energy"/>
    <s v="West"/>
    <s v="Basic"/>
    <s v="Outbound"/>
    <n v="6"/>
    <n v="6"/>
    <n v="21.9"/>
    <n v="5"/>
    <n v="41"/>
    <n v="1230.5"/>
    <d v="2024-03-06T00:00:00"/>
    <n v="0.89"/>
    <x v="0"/>
    <x v="1"/>
    <n v="30"/>
    <n v="30"/>
    <n v="15"/>
    <n v="0"/>
    <n v="75"/>
  </r>
  <r>
    <x v="3260"/>
    <s v="Apex Industries"/>
    <s v="Manufacturing"/>
    <s v="North"/>
    <s v="Premium"/>
    <s v="Inbound"/>
    <n v="9"/>
    <n v="36"/>
    <n v="71.900000000000006"/>
    <n v="2"/>
    <n v="15"/>
    <n v="3167.83"/>
    <d v="2025-02-28T00:00:00"/>
    <n v="1.7999999999999999E-2"/>
    <x v="1"/>
    <x v="0"/>
    <n v="0"/>
    <n v="0"/>
    <n v="0"/>
    <n v="0"/>
    <n v="0"/>
  </r>
  <r>
    <x v="3261"/>
    <s v="Pioneer Holdings"/>
    <s v="Finance"/>
    <s v="North"/>
    <s v="Standard"/>
    <s v="Outbound"/>
    <n v="4"/>
    <n v="6"/>
    <n v="27.8"/>
    <n v="3"/>
    <n v="36"/>
    <n v="2246.64"/>
    <d v="2024-07-08T00:00:00"/>
    <n v="0.77500000000000002"/>
    <x v="0"/>
    <x v="1"/>
    <n v="30"/>
    <n v="30"/>
    <n v="15"/>
    <n v="0"/>
    <n v="75"/>
  </r>
  <r>
    <x v="3262"/>
    <s v="Blue Networks"/>
    <s v="Retail"/>
    <s v="West"/>
    <s v="Premium"/>
    <s v="Referral"/>
    <n v="15"/>
    <n v="24"/>
    <n v="56.8"/>
    <n v="10"/>
    <n v="6"/>
    <n v="3675.63"/>
    <d v="2024-08-14T00:00:00"/>
    <n v="0.151"/>
    <x v="1"/>
    <x v="0"/>
    <n v="0"/>
    <n v="0"/>
    <n v="0"/>
    <n v="15"/>
    <n v="15"/>
  </r>
  <r>
    <x v="3263"/>
    <s v="Sky Logistics"/>
    <s v="IT Services"/>
    <s v="North"/>
    <s v="Premium"/>
    <s v="Marketplace"/>
    <n v="20"/>
    <n v="12"/>
    <n v="78.900000000000006"/>
    <n v="4"/>
    <n v="15"/>
    <n v="3765.03"/>
    <d v="2026-02-12T00:00:00"/>
    <n v="0.11600000000000001"/>
    <x v="1"/>
    <x v="0"/>
    <n v="0"/>
    <n v="0"/>
    <n v="15"/>
    <n v="0"/>
    <n v="15"/>
  </r>
  <r>
    <x v="3264"/>
    <s v="Prime Logistics"/>
    <s v="Education"/>
    <s v="West"/>
    <s v="Premium"/>
    <s v="Inbound"/>
    <n v="24"/>
    <n v="24"/>
    <n v="54.7"/>
    <n v="7"/>
    <n v="30"/>
    <n v="2436.4699999999998"/>
    <d v="2024-06-14T00:00:00"/>
    <n v="0.312"/>
    <x v="2"/>
    <x v="1"/>
    <n v="15"/>
    <n v="15"/>
    <n v="0"/>
    <n v="15"/>
    <n v="45"/>
  </r>
  <r>
    <x v="3265"/>
    <s v="Sky Systems"/>
    <s v="IT Services"/>
    <s v="North"/>
    <s v="Enterprise"/>
    <s v="Partner"/>
    <n v="30"/>
    <n v="12"/>
    <n v="69.400000000000006"/>
    <n v="6"/>
    <n v="24"/>
    <n v="6861.05"/>
    <d v="2024-04-03T00:00:00"/>
    <n v="0.13"/>
    <x v="1"/>
    <x v="1"/>
    <n v="15"/>
    <n v="0"/>
    <n v="15"/>
    <n v="15"/>
    <n v="45"/>
  </r>
  <r>
    <x v="3266"/>
    <s v="Orion Logistics"/>
    <s v="Retail"/>
    <s v="East"/>
    <s v="Basic"/>
    <s v="Inbound"/>
    <n v="50"/>
    <n v="6"/>
    <n v="30"/>
    <n v="8"/>
    <n v="38"/>
    <n v="1015.43"/>
    <d v="2025-10-21T00:00:00"/>
    <n v="0.84599999999999997"/>
    <x v="0"/>
    <x v="1"/>
    <n v="30"/>
    <n v="30"/>
    <n v="15"/>
    <n v="15"/>
    <n v="90"/>
  </r>
  <r>
    <x v="3267"/>
    <s v="Omni Healthcare"/>
    <s v="Finance"/>
    <s v="South"/>
    <s v="Premium"/>
    <s v="Inbound"/>
    <n v="18"/>
    <n v="12"/>
    <n v="41.9"/>
    <n v="6"/>
    <n v="19"/>
    <n v="4617.25"/>
    <d v="2024-09-11T00:00:00"/>
    <n v="0.42299999999999999"/>
    <x v="0"/>
    <x v="1"/>
    <n v="15"/>
    <n v="15"/>
    <n v="15"/>
    <n v="15"/>
    <n v="60"/>
  </r>
  <r>
    <x v="3268"/>
    <s v="Crest Networks"/>
    <s v="Logistics"/>
    <s v="East"/>
    <s v="Enterprise"/>
    <s v="Referral"/>
    <n v="34"/>
    <n v="36"/>
    <n v="83.6"/>
    <n v="1"/>
    <n v="26"/>
    <n v="6763.36"/>
    <d v="2025-03-01T00:00:00"/>
    <n v="1.2999999999999999E-2"/>
    <x v="1"/>
    <x v="0"/>
    <n v="15"/>
    <n v="0"/>
    <n v="0"/>
    <n v="0"/>
    <n v="15"/>
  </r>
  <r>
    <x v="3269"/>
    <s v="Pioneer Services"/>
    <s v="Logistics"/>
    <s v="West"/>
    <s v="Enterprise"/>
    <s v="Inbound"/>
    <n v="8"/>
    <n v="48"/>
    <n v="73.5"/>
    <n v="3"/>
    <n v="24"/>
    <n v="6050.8"/>
    <d v="2025-10-27T00:00:00"/>
    <n v="5.2999999999999999E-2"/>
    <x v="1"/>
    <x v="0"/>
    <n v="15"/>
    <n v="0"/>
    <n v="0"/>
    <n v="0"/>
    <n v="15"/>
  </r>
  <r>
    <x v="3270"/>
    <s v="Pioneer Healthcare"/>
    <s v="Manufacturing"/>
    <s v="South"/>
    <s v="Basic"/>
    <s v="Referral"/>
    <n v="31"/>
    <n v="6"/>
    <n v="32.700000000000003"/>
    <n v="12"/>
    <n v="23"/>
    <n v="1560.54"/>
    <d v="2025-03-02T00:00:00"/>
    <n v="0.80600000000000005"/>
    <x v="0"/>
    <x v="1"/>
    <n v="15"/>
    <n v="30"/>
    <n v="15"/>
    <n v="30"/>
    <n v="90"/>
  </r>
  <r>
    <x v="3271"/>
    <s v="Green Logistics"/>
    <s v="IT Services"/>
    <s v="North"/>
    <s v="Standard"/>
    <s v="Inbound"/>
    <n v="33"/>
    <n v="6"/>
    <n v="52.8"/>
    <n v="4"/>
    <n v="14"/>
    <n v="2037.06"/>
    <d v="2025-12-09T00:00:00"/>
    <n v="0.34599999999999997"/>
    <x v="2"/>
    <x v="0"/>
    <n v="0"/>
    <n v="15"/>
    <n v="15"/>
    <n v="0"/>
    <n v="30"/>
  </r>
  <r>
    <x v="3272"/>
    <s v="Pioneer Manufacturing"/>
    <s v="Education"/>
    <s v="North"/>
    <s v="Basic"/>
    <s v="Inbound"/>
    <n v="38"/>
    <n v="6"/>
    <n v="33.200000000000003"/>
    <n v="15"/>
    <n v="37"/>
    <n v="1040.74"/>
    <d v="2025-06-25T00:00:00"/>
    <n v="0.93500000000000005"/>
    <x v="0"/>
    <x v="1"/>
    <n v="30"/>
    <n v="30"/>
    <n v="15"/>
    <n v="30"/>
    <n v="105"/>
  </r>
  <r>
    <x v="3273"/>
    <s v="Quantum Enterprises"/>
    <s v="Finance"/>
    <s v="East"/>
    <s v="Premium"/>
    <s v="Partner"/>
    <n v="33"/>
    <n v="24"/>
    <n v="73.8"/>
    <n v="7"/>
    <n v="16"/>
    <n v="6310.05"/>
    <d v="2025-05-21T00:00:00"/>
    <n v="8.7999999999999995E-2"/>
    <x v="1"/>
    <x v="0"/>
    <n v="15"/>
    <n v="0"/>
    <n v="0"/>
    <n v="15"/>
    <n v="30"/>
  </r>
  <r>
    <x v="3274"/>
    <s v="Blue Networks"/>
    <s v="Telecom"/>
    <s v="East"/>
    <s v="Premium"/>
    <s v="Partner"/>
    <n v="21"/>
    <n v="12"/>
    <n v="66.400000000000006"/>
    <n v="7"/>
    <n v="9"/>
    <n v="4780.17"/>
    <d v="2025-09-01T00:00:00"/>
    <n v="0.14899999999999999"/>
    <x v="1"/>
    <x v="1"/>
    <n v="0"/>
    <n v="0"/>
    <n v="15"/>
    <n v="15"/>
    <n v="30"/>
  </r>
  <r>
    <x v="3275"/>
    <s v="Quantum Labs"/>
    <s v="Telecom"/>
    <s v="West"/>
    <s v="Standard"/>
    <s v="Partner"/>
    <n v="15"/>
    <n v="6"/>
    <n v="38.700000000000003"/>
    <n v="6"/>
    <n v="13"/>
    <n v="4703.57"/>
    <d v="2024-08-04T00:00:00"/>
    <n v="0.52"/>
    <x v="0"/>
    <x v="0"/>
    <n v="0"/>
    <n v="30"/>
    <n v="15"/>
    <n v="15"/>
    <n v="60"/>
  </r>
  <r>
    <x v="3276"/>
    <s v="Nova Networks"/>
    <s v="Telecom"/>
    <s v="East"/>
    <s v="Standard"/>
    <s v="Referral"/>
    <n v="44"/>
    <n v="6"/>
    <n v="61.9"/>
    <n v="7"/>
    <n v="26"/>
    <n v="3031.98"/>
    <d v="2024-07-01T00:00:00"/>
    <n v="0.191"/>
    <x v="2"/>
    <x v="0"/>
    <n v="15"/>
    <n v="0"/>
    <n v="15"/>
    <n v="15"/>
    <n v="45"/>
  </r>
  <r>
    <x v="3277"/>
    <s v="Prime Holdings"/>
    <s v="Retail"/>
    <s v="South"/>
    <s v="Premium"/>
    <s v="Outbound"/>
    <n v="8"/>
    <n v="24"/>
    <n v="68"/>
    <n v="3"/>
    <n v="69"/>
    <n v="3643.74"/>
    <d v="2025-11-01T00:00:00"/>
    <n v="0.32700000000000001"/>
    <x v="2"/>
    <x v="0"/>
    <n v="30"/>
    <n v="0"/>
    <n v="0"/>
    <n v="0"/>
    <n v="30"/>
  </r>
  <r>
    <x v="3278"/>
    <s v="Green Enterprises"/>
    <s v="Healthcare"/>
    <s v="South"/>
    <s v="Standard"/>
    <s v="Referral"/>
    <n v="8"/>
    <n v="12"/>
    <n v="54.5"/>
    <n v="5"/>
    <n v="10"/>
    <n v="2237.7600000000002"/>
    <d v="2025-12-15T00:00:00"/>
    <n v="0.372"/>
    <x v="0"/>
    <x v="1"/>
    <n v="0"/>
    <n v="15"/>
    <n v="15"/>
    <n v="0"/>
    <n v="30"/>
  </r>
  <r>
    <x v="3279"/>
    <s v="Omni Enterprises"/>
    <s v="Education"/>
    <s v="North"/>
    <s v="Enterprise"/>
    <s v="Partner"/>
    <n v="7"/>
    <n v="24"/>
    <n v="82.9"/>
    <n v="9"/>
    <n v="6"/>
    <n v="8343.2000000000007"/>
    <d v="2024-06-23T00:00:00"/>
    <n v="6.2E-2"/>
    <x v="1"/>
    <x v="0"/>
    <n v="0"/>
    <n v="0"/>
    <n v="0"/>
    <n v="15"/>
    <n v="15"/>
  </r>
  <r>
    <x v="3280"/>
    <s v="Apex Industries"/>
    <s v="Retail"/>
    <s v="South"/>
    <s v="Premium"/>
    <s v="Marketplace"/>
    <n v="10"/>
    <n v="12"/>
    <n v="62.4"/>
    <n v="4"/>
    <n v="23"/>
    <n v="4642.8900000000003"/>
    <d v="2025-03-20T00:00:00"/>
    <n v="0.30599999999999999"/>
    <x v="2"/>
    <x v="0"/>
    <n v="15"/>
    <n v="0"/>
    <n v="15"/>
    <n v="0"/>
    <n v="30"/>
  </r>
  <r>
    <x v="3281"/>
    <s v="Quantum Systems"/>
    <s v="Manufacturing"/>
    <s v="Central"/>
    <s v="Basic"/>
    <s v="Outbound"/>
    <n v="17"/>
    <n v="6"/>
    <n v="49.3"/>
    <n v="3"/>
    <n v="28"/>
    <n v="1382.29"/>
    <d v="2024-06-29T00:00:00"/>
    <n v="0.46400000000000002"/>
    <x v="0"/>
    <x v="0"/>
    <n v="15"/>
    <n v="15"/>
    <n v="15"/>
    <n v="0"/>
    <n v="45"/>
  </r>
  <r>
    <x v="3282"/>
    <s v="Blue Enterprises"/>
    <s v="Telecom"/>
    <s v="Central"/>
    <s v="Premium"/>
    <s v="Referral"/>
    <n v="43"/>
    <n v="36"/>
    <n v="83.9"/>
    <n v="9"/>
    <n v="22"/>
    <n v="3671.75"/>
    <d v="2024-03-20T00:00:00"/>
    <n v="3.2000000000000001E-2"/>
    <x v="1"/>
    <x v="0"/>
    <n v="15"/>
    <n v="0"/>
    <n v="0"/>
    <n v="15"/>
    <n v="30"/>
  </r>
  <r>
    <x v="3283"/>
    <s v="Sky Logistics"/>
    <s v="Energy"/>
    <s v="South"/>
    <s v="Standard"/>
    <s v="Inbound"/>
    <n v="26"/>
    <n v="6"/>
    <n v="56"/>
    <n v="1"/>
    <n v="52"/>
    <n v="2377.4"/>
    <d v="2025-02-26T00:00:00"/>
    <n v="0.57099999999999995"/>
    <x v="0"/>
    <x v="0"/>
    <n v="30"/>
    <n v="0"/>
    <n v="15"/>
    <n v="0"/>
    <n v="45"/>
  </r>
  <r>
    <x v="3284"/>
    <s v="Apex Services"/>
    <s v="Retail"/>
    <s v="East"/>
    <s v="Premium"/>
    <s v="Event"/>
    <n v="10"/>
    <n v="36"/>
    <n v="53"/>
    <n v="7"/>
    <n v="23"/>
    <n v="2645.48"/>
    <d v="2025-05-11T00:00:00"/>
    <n v="0.16400000000000001"/>
    <x v="1"/>
    <x v="0"/>
    <n v="15"/>
    <n v="15"/>
    <n v="0"/>
    <n v="15"/>
    <n v="45"/>
  </r>
  <r>
    <x v="3285"/>
    <s v="Sky Networks"/>
    <s v="IT Services"/>
    <s v="West"/>
    <s v="Enterprise"/>
    <s v="Inbound"/>
    <n v="24"/>
    <n v="36"/>
    <n v="76.400000000000006"/>
    <n v="5"/>
    <n v="5"/>
    <n v="8576.8700000000008"/>
    <d v="2025-02-03T00:00:00"/>
    <n v="3.5999999999999997E-2"/>
    <x v="1"/>
    <x v="0"/>
    <n v="0"/>
    <n v="0"/>
    <n v="0"/>
    <n v="0"/>
    <n v="0"/>
  </r>
  <r>
    <x v="3286"/>
    <s v="Prime Industries"/>
    <s v="Healthcare"/>
    <s v="South"/>
    <s v="Enterprise"/>
    <s v="Referral"/>
    <n v="23"/>
    <n v="12"/>
    <n v="88.9"/>
    <n v="5"/>
    <n v="4"/>
    <n v="9749.77"/>
    <d v="2025-09-19T00:00:00"/>
    <n v="3.6999999999999998E-2"/>
    <x v="1"/>
    <x v="0"/>
    <n v="0"/>
    <n v="0"/>
    <n v="15"/>
    <n v="0"/>
    <n v="15"/>
  </r>
  <r>
    <x v="3287"/>
    <s v="Green Enterprises"/>
    <s v="Telecom"/>
    <s v="North"/>
    <s v="Standard"/>
    <s v="Marketplace"/>
    <n v="15"/>
    <n v="12"/>
    <n v="37"/>
    <n v="3"/>
    <n v="20"/>
    <n v="2232.06"/>
    <d v="2024-08-13T00:00:00"/>
    <n v="0.46800000000000003"/>
    <x v="0"/>
    <x v="0"/>
    <n v="15"/>
    <n v="30"/>
    <n v="15"/>
    <n v="0"/>
    <n v="60"/>
  </r>
  <r>
    <x v="3288"/>
    <s v="Crest Labs"/>
    <s v="Energy"/>
    <s v="North"/>
    <s v="Standard"/>
    <s v="Event"/>
    <n v="21"/>
    <n v="24"/>
    <n v="44.3"/>
    <n v="3"/>
    <n v="12"/>
    <n v="2222.0500000000002"/>
    <d v="2025-12-29T00:00:00"/>
    <n v="0.20200000000000001"/>
    <x v="2"/>
    <x v="0"/>
    <n v="0"/>
    <n v="15"/>
    <n v="0"/>
    <n v="0"/>
    <n v="15"/>
  </r>
  <r>
    <x v="3289"/>
    <s v="Apex Logistics"/>
    <s v="Manufacturing"/>
    <s v="East"/>
    <s v="Standard"/>
    <s v="Referral"/>
    <n v="18"/>
    <n v="12"/>
    <n v="46.9"/>
    <n v="4"/>
    <n v="28"/>
    <n v="2223.5100000000002"/>
    <d v="2025-04-13T00:00:00"/>
    <n v="0.379"/>
    <x v="0"/>
    <x v="0"/>
    <n v="15"/>
    <n v="15"/>
    <n v="15"/>
    <n v="0"/>
    <n v="45"/>
  </r>
  <r>
    <x v="3290"/>
    <s v="Blue Labs"/>
    <s v="IT Services"/>
    <s v="Central"/>
    <s v="Standard"/>
    <s v="Marketplace"/>
    <n v="39"/>
    <n v="24"/>
    <n v="45.6"/>
    <n v="3"/>
    <n v="16"/>
    <n v="2786.42"/>
    <d v="2025-03-21T00:00:00"/>
    <n v="0.106"/>
    <x v="1"/>
    <x v="0"/>
    <n v="15"/>
    <n v="15"/>
    <n v="0"/>
    <n v="0"/>
    <n v="30"/>
  </r>
  <r>
    <x v="3291"/>
    <s v="Green Logistics"/>
    <s v="Telecom"/>
    <s v="West"/>
    <s v="Basic"/>
    <s v="Inbound"/>
    <n v="37"/>
    <n v="6"/>
    <n v="50.5"/>
    <n v="0"/>
    <n v="26"/>
    <n v="1000.36"/>
    <d v="2025-01-22T00:00:00"/>
    <n v="0.374"/>
    <x v="0"/>
    <x v="0"/>
    <n v="15"/>
    <n v="15"/>
    <n v="15"/>
    <n v="0"/>
    <n v="45"/>
  </r>
  <r>
    <x v="3292"/>
    <s v="Green Technologies"/>
    <s v="Healthcare"/>
    <s v="North"/>
    <s v="Premium"/>
    <s v="Outbound"/>
    <n v="25"/>
    <n v="24"/>
    <n v="68.5"/>
    <n v="3"/>
    <n v="10"/>
    <n v="3707.49"/>
    <d v="2024-08-02T00:00:00"/>
    <n v="7.3999999999999996E-2"/>
    <x v="1"/>
    <x v="0"/>
    <n v="0"/>
    <n v="0"/>
    <n v="0"/>
    <n v="0"/>
    <n v="0"/>
  </r>
  <r>
    <x v="3293"/>
    <s v="Vertex Systems"/>
    <s v="Finance"/>
    <s v="North"/>
    <s v="Basic"/>
    <s v="Inbound"/>
    <n v="1"/>
    <n v="12"/>
    <n v="30.5"/>
    <n v="9"/>
    <n v="57"/>
    <n v="998.85"/>
    <d v="2024-09-20T00:00:00"/>
    <n v="0.94099999999999995"/>
    <x v="0"/>
    <x v="1"/>
    <n v="30"/>
    <n v="30"/>
    <n v="15"/>
    <n v="15"/>
    <n v="90"/>
  </r>
  <r>
    <x v="3294"/>
    <s v="Orion Services"/>
    <s v="Construction"/>
    <s v="West"/>
    <s v="Standard"/>
    <s v="Event"/>
    <n v="31"/>
    <n v="24"/>
    <n v="54.3"/>
    <n v="6"/>
    <n v="6"/>
    <n v="1946.09"/>
    <d v="2025-04-05T00:00:00"/>
    <n v="0.161"/>
    <x v="1"/>
    <x v="0"/>
    <n v="0"/>
    <n v="15"/>
    <n v="0"/>
    <n v="15"/>
    <n v="30"/>
  </r>
  <r>
    <x v="3295"/>
    <s v="Pioneer Technologies"/>
    <s v="IT Services"/>
    <s v="West"/>
    <s v="Basic"/>
    <s v="Inbound"/>
    <n v="19"/>
    <n v="6"/>
    <n v="39.1"/>
    <n v="6"/>
    <n v="9"/>
    <n v="1450.82"/>
    <d v="2025-08-21T00:00:00"/>
    <n v="0.51500000000000001"/>
    <x v="0"/>
    <x v="0"/>
    <n v="0"/>
    <n v="30"/>
    <n v="15"/>
    <n v="15"/>
    <n v="60"/>
  </r>
  <r>
    <x v="3296"/>
    <s v="Green Labs"/>
    <s v="Logistics"/>
    <s v="East"/>
    <s v="Enterprise"/>
    <s v="Referral"/>
    <n v="10"/>
    <n v="36"/>
    <n v="64.3"/>
    <n v="5"/>
    <n v="11"/>
    <n v="8900.7900000000009"/>
    <d v="2024-06-08T00:00:00"/>
    <n v="4.1000000000000002E-2"/>
    <x v="1"/>
    <x v="0"/>
    <n v="0"/>
    <n v="0"/>
    <n v="0"/>
    <n v="0"/>
    <n v="0"/>
  </r>
  <r>
    <x v="3297"/>
    <s v="Prime Solutions"/>
    <s v="IT Services"/>
    <s v="East"/>
    <s v="Premium"/>
    <s v="Marketplace"/>
    <n v="17"/>
    <n v="12"/>
    <n v="59.4"/>
    <n v="6"/>
    <n v="20"/>
    <n v="5377.48"/>
    <d v="2025-03-14T00:00:00"/>
    <n v="0.26"/>
    <x v="2"/>
    <x v="0"/>
    <n v="15"/>
    <n v="0"/>
    <n v="15"/>
    <n v="15"/>
    <n v="45"/>
  </r>
  <r>
    <x v="3298"/>
    <s v="Green Manufacturing"/>
    <s v="Healthcare"/>
    <s v="North"/>
    <s v="Standard"/>
    <s v="Referral"/>
    <n v="12"/>
    <n v="12"/>
    <n v="57.2"/>
    <n v="7"/>
    <n v="61"/>
    <n v="2240.12"/>
    <d v="2024-03-20T00:00:00"/>
    <n v="0.79900000000000004"/>
    <x v="0"/>
    <x v="1"/>
    <n v="30"/>
    <n v="0"/>
    <n v="15"/>
    <n v="15"/>
    <n v="60"/>
  </r>
  <r>
    <x v="3299"/>
    <s v="Vertex Logistics"/>
    <s v="Telecom"/>
    <s v="West"/>
    <s v="Basic"/>
    <s v="Partner"/>
    <n v="30"/>
    <n v="6"/>
    <n v="51.3"/>
    <n v="4"/>
    <n v="43"/>
    <n v="1728.71"/>
    <d v="2024-07-09T00:00:00"/>
    <n v="0.67700000000000005"/>
    <x v="0"/>
    <x v="1"/>
    <n v="30"/>
    <n v="15"/>
    <n v="15"/>
    <n v="0"/>
    <n v="60"/>
  </r>
  <r>
    <x v="3300"/>
    <s v="Crest Services"/>
    <s v="Retail"/>
    <s v="West"/>
    <s v="Standard"/>
    <s v="Inbound"/>
    <n v="36"/>
    <n v="6"/>
    <n v="44.2"/>
    <n v="9"/>
    <n v="6"/>
    <n v="3677.14"/>
    <d v="2025-10-05T00:00:00"/>
    <n v="0.32700000000000001"/>
    <x v="2"/>
    <x v="0"/>
    <n v="0"/>
    <n v="15"/>
    <n v="15"/>
    <n v="15"/>
    <n v="45"/>
  </r>
  <r>
    <x v="3301"/>
    <s v="Pioneer Enterprises"/>
    <s v="Construction"/>
    <s v="South"/>
    <s v="Basic"/>
    <s v="Referral"/>
    <n v="9"/>
    <n v="6"/>
    <n v="38.5"/>
    <n v="5"/>
    <n v="43"/>
    <n v="1030.48"/>
    <d v="2024-09-15T00:00:00"/>
    <n v="0.86"/>
    <x v="0"/>
    <x v="1"/>
    <n v="30"/>
    <n v="30"/>
    <n v="15"/>
    <n v="0"/>
    <n v="75"/>
  </r>
  <r>
    <x v="3302"/>
    <s v="Prime Manufacturing"/>
    <s v="Finance"/>
    <s v="West"/>
    <s v="Standard"/>
    <s v="Referral"/>
    <n v="26"/>
    <n v="12"/>
    <n v="73"/>
    <n v="7"/>
    <n v="6"/>
    <n v="2823.81"/>
    <d v="2024-09-20T00:00:00"/>
    <n v="0.26300000000000001"/>
    <x v="2"/>
    <x v="1"/>
    <n v="0"/>
    <n v="0"/>
    <n v="15"/>
    <n v="15"/>
    <n v="30"/>
  </r>
  <r>
    <x v="3303"/>
    <s v="Orion Logistics"/>
    <s v="Healthcare"/>
    <s v="North"/>
    <s v="Enterprise"/>
    <s v="Event"/>
    <n v="12"/>
    <n v="48"/>
    <n v="58.9"/>
    <n v="5"/>
    <n v="5"/>
    <n v="7613.94"/>
    <d v="2025-03-20T00:00:00"/>
    <n v="4.1000000000000002E-2"/>
    <x v="1"/>
    <x v="0"/>
    <n v="0"/>
    <n v="0"/>
    <n v="0"/>
    <n v="0"/>
    <n v="0"/>
  </r>
  <r>
    <x v="3304"/>
    <s v="Prime Technologies"/>
    <s v="Manufacturing"/>
    <s v="North"/>
    <s v="Premium"/>
    <s v="Inbound"/>
    <n v="20"/>
    <n v="24"/>
    <n v="67.3"/>
    <n v="9"/>
    <n v="17"/>
    <n v="3720.06"/>
    <d v="2024-11-23T00:00:00"/>
    <n v="0.12"/>
    <x v="1"/>
    <x v="0"/>
    <n v="15"/>
    <n v="0"/>
    <n v="0"/>
    <n v="15"/>
    <n v="30"/>
  </r>
  <r>
    <x v="3305"/>
    <s v="Vertex Solutions"/>
    <s v="Healthcare"/>
    <s v="North"/>
    <s v="Premium"/>
    <s v="Inbound"/>
    <n v="44"/>
    <n v="24"/>
    <n v="74"/>
    <n v="5"/>
    <n v="7"/>
    <n v="3634.56"/>
    <d v="2025-11-02T00:00:00"/>
    <n v="5.3999999999999999E-2"/>
    <x v="1"/>
    <x v="0"/>
    <n v="0"/>
    <n v="0"/>
    <n v="0"/>
    <n v="0"/>
    <n v="0"/>
  </r>
  <r>
    <x v="3306"/>
    <s v="Omni Systems"/>
    <s v="Healthcare"/>
    <s v="North"/>
    <s v="Premium"/>
    <s v="Inbound"/>
    <n v="44"/>
    <n v="36"/>
    <n v="62.9"/>
    <n v="4"/>
    <n v="23"/>
    <n v="4698.5600000000004"/>
    <d v="2025-01-23T00:00:00"/>
    <n v="5.0999999999999997E-2"/>
    <x v="1"/>
    <x v="0"/>
    <n v="15"/>
    <n v="0"/>
    <n v="0"/>
    <n v="0"/>
    <n v="15"/>
  </r>
  <r>
    <x v="3307"/>
    <s v="Prime Solutions"/>
    <s v="IT Services"/>
    <s v="South"/>
    <s v="Enterprise"/>
    <s v="Partner"/>
    <n v="9"/>
    <n v="24"/>
    <n v="92.9"/>
    <n v="3"/>
    <n v="7"/>
    <n v="12079.71"/>
    <d v="2025-11-12T00:00:00"/>
    <n v="1.7999999999999999E-2"/>
    <x v="1"/>
    <x v="0"/>
    <n v="0"/>
    <n v="0"/>
    <n v="0"/>
    <n v="0"/>
    <n v="0"/>
  </r>
  <r>
    <x v="3308"/>
    <s v="Pioneer Networks"/>
    <s v="Healthcare"/>
    <s v="South"/>
    <s v="Enterprise"/>
    <s v="Inbound"/>
    <n v="14"/>
    <n v="24"/>
    <n v="100"/>
    <n v="1"/>
    <n v="11"/>
    <n v="6240.32"/>
    <d v="2024-03-04T00:00:00"/>
    <n v="1.7000000000000001E-2"/>
    <x v="1"/>
    <x v="0"/>
    <n v="0"/>
    <n v="0"/>
    <n v="0"/>
    <n v="0"/>
    <n v="0"/>
  </r>
  <r>
    <x v="3309"/>
    <s v="Crest Networks"/>
    <s v="Retail"/>
    <s v="East"/>
    <s v="Standard"/>
    <s v="Outbound"/>
    <n v="19"/>
    <n v="12"/>
    <n v="54.1"/>
    <n v="8"/>
    <n v="10"/>
    <n v="2638.61"/>
    <d v="2025-10-09T00:00:00"/>
    <n v="0.45600000000000002"/>
    <x v="0"/>
    <x v="0"/>
    <n v="0"/>
    <n v="15"/>
    <n v="15"/>
    <n v="15"/>
    <n v="45"/>
  </r>
  <r>
    <x v="3310"/>
    <s v="Prime Services"/>
    <s v="Education"/>
    <s v="South"/>
    <s v="Standard"/>
    <s v="Outbound"/>
    <n v="36"/>
    <n v="6"/>
    <n v="45.2"/>
    <n v="7"/>
    <n v="20"/>
    <n v="1679.83"/>
    <d v="2024-03-19T00:00:00"/>
    <n v="0.44600000000000001"/>
    <x v="0"/>
    <x v="0"/>
    <n v="15"/>
    <n v="15"/>
    <n v="15"/>
    <n v="15"/>
    <n v="60"/>
  </r>
  <r>
    <x v="3311"/>
    <s v="Crest Networks"/>
    <s v="Logistics"/>
    <s v="South"/>
    <s v="Standard"/>
    <s v="Event"/>
    <n v="23"/>
    <n v="12"/>
    <n v="64.7"/>
    <n v="9"/>
    <n v="12"/>
    <n v="2587.2600000000002"/>
    <d v="2025-11-22T00:00:00"/>
    <n v="0.30499999999999999"/>
    <x v="2"/>
    <x v="1"/>
    <n v="0"/>
    <n v="0"/>
    <n v="15"/>
    <n v="15"/>
    <n v="30"/>
  </r>
  <r>
    <x v="3312"/>
    <s v="Vertex Holdings"/>
    <s v="Logistics"/>
    <s v="North"/>
    <s v="Basic"/>
    <s v="Inbound"/>
    <n v="19"/>
    <n v="3"/>
    <n v="48.1"/>
    <n v="7"/>
    <n v="7"/>
    <n v="1309.58"/>
    <d v="2026-01-21T00:00:00"/>
    <n v="0.46500000000000002"/>
    <x v="0"/>
    <x v="0"/>
    <n v="0"/>
    <n v="15"/>
    <n v="25"/>
    <n v="15"/>
    <n v="55"/>
  </r>
  <r>
    <x v="3313"/>
    <s v="Apex Systems"/>
    <s v="IT Services"/>
    <s v="East"/>
    <s v="Premium"/>
    <s v="Outbound"/>
    <n v="42"/>
    <n v="12"/>
    <n v="37.799999999999997"/>
    <n v="7"/>
    <n v="21"/>
    <n v="5214.22"/>
    <d v="2025-12-04T00:00:00"/>
    <n v="0.31900000000000001"/>
    <x v="2"/>
    <x v="1"/>
    <n v="15"/>
    <n v="30"/>
    <n v="15"/>
    <n v="15"/>
    <n v="75"/>
  </r>
  <r>
    <x v="3314"/>
    <s v="Apex Logistics"/>
    <s v="Manufacturing"/>
    <s v="South"/>
    <s v="Standard"/>
    <s v="Marketplace"/>
    <n v="27"/>
    <n v="6"/>
    <n v="51"/>
    <n v="6"/>
    <n v="21"/>
    <n v="2620.29"/>
    <d v="2025-12-08T00:00:00"/>
    <n v="0.39400000000000002"/>
    <x v="0"/>
    <x v="0"/>
    <n v="15"/>
    <n v="15"/>
    <n v="15"/>
    <n v="15"/>
    <n v="60"/>
  </r>
  <r>
    <x v="3315"/>
    <s v="Apex Systems"/>
    <s v="Logistics"/>
    <s v="South"/>
    <s v="Basic"/>
    <s v="Partner"/>
    <n v="4"/>
    <n v="12"/>
    <n v="33.299999999999997"/>
    <n v="5"/>
    <n v="33"/>
    <n v="1089.5899999999999"/>
    <d v="2025-04-06T00:00:00"/>
    <n v="0.72099999999999997"/>
    <x v="0"/>
    <x v="1"/>
    <n v="30"/>
    <n v="30"/>
    <n v="15"/>
    <n v="0"/>
    <n v="75"/>
  </r>
  <r>
    <x v="3316"/>
    <s v="Nova Enterprises"/>
    <s v="Retail"/>
    <s v="Central"/>
    <s v="Basic"/>
    <s v="Referral"/>
    <n v="31"/>
    <n v="6"/>
    <n v="39.799999999999997"/>
    <n v="9"/>
    <n v="4"/>
    <n v="1109.0899999999999"/>
    <d v="2026-01-18T00:00:00"/>
    <n v="0.57999999999999996"/>
    <x v="0"/>
    <x v="0"/>
    <n v="0"/>
    <n v="30"/>
    <n v="15"/>
    <n v="15"/>
    <n v="60"/>
  </r>
  <r>
    <x v="3317"/>
    <s v="Prime Systems"/>
    <s v="IT Services"/>
    <s v="West"/>
    <s v="Standard"/>
    <s v="Marketplace"/>
    <n v="14"/>
    <n v="12"/>
    <n v="53.7"/>
    <n v="7"/>
    <n v="16"/>
    <n v="3708"/>
    <d v="2024-05-24T00:00:00"/>
    <n v="0.30399999999999999"/>
    <x v="2"/>
    <x v="0"/>
    <n v="15"/>
    <n v="15"/>
    <n v="15"/>
    <n v="15"/>
    <n v="60"/>
  </r>
  <r>
    <x v="3318"/>
    <s v="Orion Networks"/>
    <s v="Telecom"/>
    <s v="West"/>
    <s v="Enterprise"/>
    <s v="Partner"/>
    <n v="11"/>
    <n v="36"/>
    <n v="76"/>
    <n v="11"/>
    <n v="25"/>
    <n v="9038.35"/>
    <d v="2024-05-18T00:00:00"/>
    <n v="0.14899999999999999"/>
    <x v="1"/>
    <x v="0"/>
    <n v="15"/>
    <n v="0"/>
    <n v="0"/>
    <n v="30"/>
    <n v="45"/>
  </r>
  <r>
    <x v="3319"/>
    <s v="Orion Industries"/>
    <s v="Education"/>
    <s v="East"/>
    <s v="Premium"/>
    <s v="Referral"/>
    <n v="9"/>
    <n v="12"/>
    <n v="49.6"/>
    <n v="15"/>
    <n v="37"/>
    <n v="4157.05"/>
    <d v="2024-09-15T00:00:00"/>
    <n v="0.72199999999999998"/>
    <x v="0"/>
    <x v="1"/>
    <n v="30"/>
    <n v="15"/>
    <n v="15"/>
    <n v="30"/>
    <n v="90"/>
  </r>
  <r>
    <x v="3320"/>
    <s v="Vertex Solutions"/>
    <s v="Finance"/>
    <s v="North"/>
    <s v="Premium"/>
    <s v="Outbound"/>
    <n v="12"/>
    <n v="24"/>
    <n v="74.8"/>
    <n v="2"/>
    <n v="13"/>
    <n v="4367.4399999999996"/>
    <d v="2025-03-31T00:00:00"/>
    <n v="5.6000000000000001E-2"/>
    <x v="1"/>
    <x v="0"/>
    <n v="0"/>
    <n v="0"/>
    <n v="0"/>
    <n v="0"/>
    <n v="0"/>
  </r>
  <r>
    <x v="3321"/>
    <s v="Omni Industries"/>
    <s v="IT Services"/>
    <s v="West"/>
    <s v="Standard"/>
    <s v="Partner"/>
    <n v="13"/>
    <n v="12"/>
    <n v="75.900000000000006"/>
    <n v="5"/>
    <n v="6"/>
    <n v="2618.34"/>
    <d v="2024-06-28T00:00:00"/>
    <n v="0.18"/>
    <x v="2"/>
    <x v="0"/>
    <n v="0"/>
    <n v="0"/>
    <n v="15"/>
    <n v="0"/>
    <n v="15"/>
  </r>
  <r>
    <x v="3322"/>
    <s v="Sky Labs"/>
    <s v="Education"/>
    <s v="North"/>
    <s v="Premium"/>
    <s v="Partner"/>
    <n v="15"/>
    <n v="12"/>
    <n v="49.8"/>
    <n v="5"/>
    <n v="5"/>
    <n v="4635.45"/>
    <d v="2025-11-29T00:00:00"/>
    <n v="0.23"/>
    <x v="2"/>
    <x v="0"/>
    <n v="0"/>
    <n v="15"/>
    <n v="15"/>
    <n v="0"/>
    <n v="30"/>
  </r>
  <r>
    <x v="3323"/>
    <s v="Blue Technologies"/>
    <s v="Finance"/>
    <s v="South"/>
    <s v="Standard"/>
    <s v="Outbound"/>
    <n v="18"/>
    <n v="12"/>
    <n v="37.200000000000003"/>
    <n v="5"/>
    <n v="12"/>
    <n v="2188.54"/>
    <d v="2024-09-04T00:00:00"/>
    <n v="0.47199999999999998"/>
    <x v="0"/>
    <x v="1"/>
    <n v="0"/>
    <n v="30"/>
    <n v="15"/>
    <n v="0"/>
    <n v="45"/>
  </r>
  <r>
    <x v="3324"/>
    <s v="Prime Networks"/>
    <s v="Education"/>
    <s v="North"/>
    <s v="Premium"/>
    <s v="Outbound"/>
    <n v="26"/>
    <n v="12"/>
    <n v="60.2"/>
    <n v="7"/>
    <n v="21"/>
    <n v="3582.89"/>
    <d v="2025-12-25T00:00:00"/>
    <n v="0.41899999999999998"/>
    <x v="0"/>
    <x v="1"/>
    <n v="15"/>
    <n v="0"/>
    <n v="15"/>
    <n v="15"/>
    <n v="45"/>
  </r>
  <r>
    <x v="3325"/>
    <s v="Blue Networks"/>
    <s v="Education"/>
    <s v="West"/>
    <s v="Basic"/>
    <s v="Outbound"/>
    <n v="32"/>
    <n v="3"/>
    <n v="32.700000000000003"/>
    <n v="5"/>
    <n v="6"/>
    <n v="1000.21"/>
    <d v="2024-09-22T00:00:00"/>
    <n v="0.61"/>
    <x v="0"/>
    <x v="0"/>
    <n v="0"/>
    <n v="30"/>
    <n v="25"/>
    <n v="0"/>
    <n v="55"/>
  </r>
  <r>
    <x v="3326"/>
    <s v="Orion Industries"/>
    <s v="Telecom"/>
    <s v="North"/>
    <s v="Standard"/>
    <s v="Inbound"/>
    <n v="44"/>
    <n v="24"/>
    <n v="69.099999999999994"/>
    <n v="5"/>
    <n v="23"/>
    <n v="3460.56"/>
    <d v="2024-06-07T00:00:00"/>
    <n v="5.8999999999999997E-2"/>
    <x v="1"/>
    <x v="0"/>
    <n v="15"/>
    <n v="0"/>
    <n v="0"/>
    <n v="0"/>
    <n v="15"/>
  </r>
  <r>
    <x v="3327"/>
    <s v="Blue Solutions"/>
    <s v="Finance"/>
    <s v="Central"/>
    <s v="Standard"/>
    <s v="Referral"/>
    <n v="11"/>
    <n v="12"/>
    <n v="39.200000000000003"/>
    <n v="8"/>
    <n v="25"/>
    <n v="4176.46"/>
    <d v="2025-08-22T00:00:00"/>
    <n v="0.68899999999999995"/>
    <x v="0"/>
    <x v="1"/>
    <n v="15"/>
    <n v="30"/>
    <n v="15"/>
    <n v="15"/>
    <n v="75"/>
  </r>
  <r>
    <x v="3328"/>
    <s v="Omni Industries"/>
    <s v="IT Services"/>
    <s v="Central"/>
    <s v="Standard"/>
    <s v="Referral"/>
    <n v="38"/>
    <n v="12"/>
    <n v="49.5"/>
    <n v="4"/>
    <n v="15"/>
    <n v="3163.32"/>
    <d v="2024-04-04T00:00:00"/>
    <n v="0.39200000000000002"/>
    <x v="0"/>
    <x v="0"/>
    <n v="0"/>
    <n v="15"/>
    <n v="15"/>
    <n v="0"/>
    <n v="30"/>
  </r>
  <r>
    <x v="3329"/>
    <s v="Prime Technologies"/>
    <s v="Logistics"/>
    <s v="South"/>
    <s v="Enterprise"/>
    <s v="Partner"/>
    <n v="29"/>
    <n v="24"/>
    <n v="49.2"/>
    <n v="7"/>
    <n v="12"/>
    <n v="11562.92"/>
    <d v="2025-09-17T00:00:00"/>
    <n v="0.13300000000000001"/>
    <x v="1"/>
    <x v="0"/>
    <n v="0"/>
    <n v="15"/>
    <n v="0"/>
    <n v="15"/>
    <n v="30"/>
  </r>
  <r>
    <x v="3330"/>
    <s v="Nova Logistics"/>
    <s v="Logistics"/>
    <s v="West"/>
    <s v="Basic"/>
    <s v="Partner"/>
    <n v="28"/>
    <n v="6"/>
    <n v="54.5"/>
    <n v="6"/>
    <n v="27"/>
    <n v="929.64"/>
    <d v="2026-01-09T00:00:00"/>
    <n v="0.64200000000000002"/>
    <x v="0"/>
    <x v="1"/>
    <n v="15"/>
    <n v="15"/>
    <n v="15"/>
    <n v="15"/>
    <n v="60"/>
  </r>
  <r>
    <x v="3331"/>
    <s v="Sky Systems"/>
    <s v="Education"/>
    <s v="East"/>
    <s v="Standard"/>
    <s v="Inbound"/>
    <n v="20"/>
    <n v="12"/>
    <n v="51"/>
    <n v="8"/>
    <n v="24"/>
    <n v="1035.26"/>
    <d v="2024-08-13T00:00:00"/>
    <n v="0.54500000000000004"/>
    <x v="0"/>
    <x v="0"/>
    <n v="15"/>
    <n v="15"/>
    <n v="15"/>
    <n v="15"/>
    <n v="60"/>
  </r>
  <r>
    <x v="3332"/>
    <s v="Vertex Enterprises"/>
    <s v="Manufacturing"/>
    <s v="West"/>
    <s v="Standard"/>
    <s v="Outbound"/>
    <n v="49"/>
    <n v="12"/>
    <n v="45.4"/>
    <n v="5"/>
    <n v="8"/>
    <n v="2666.61"/>
    <d v="2025-10-12T00:00:00"/>
    <n v="0.21099999999999999"/>
    <x v="2"/>
    <x v="0"/>
    <n v="0"/>
    <n v="15"/>
    <n v="15"/>
    <n v="0"/>
    <n v="30"/>
  </r>
  <r>
    <x v="3333"/>
    <s v="Green Industries"/>
    <s v="Manufacturing"/>
    <s v="South"/>
    <s v="Enterprise"/>
    <s v="Inbound"/>
    <n v="15"/>
    <n v="24"/>
    <n v="57.1"/>
    <n v="5"/>
    <n v="13"/>
    <n v="10057.25"/>
    <d v="2025-12-28T00:00:00"/>
    <n v="0.14499999999999999"/>
    <x v="1"/>
    <x v="1"/>
    <n v="0"/>
    <n v="0"/>
    <n v="0"/>
    <n v="0"/>
    <n v="0"/>
  </r>
  <r>
    <x v="3334"/>
    <s v="Nova Services"/>
    <s v="Energy"/>
    <s v="West"/>
    <s v="Standard"/>
    <s v="Inbound"/>
    <n v="18"/>
    <n v="24"/>
    <n v="34.200000000000003"/>
    <n v="4"/>
    <n v="12"/>
    <n v="2232.38"/>
    <d v="2024-10-20T00:00:00"/>
    <n v="0.19400000000000001"/>
    <x v="2"/>
    <x v="1"/>
    <n v="0"/>
    <n v="30"/>
    <n v="0"/>
    <n v="0"/>
    <n v="30"/>
  </r>
  <r>
    <x v="3335"/>
    <s v="Vertex Technologies"/>
    <s v="Education"/>
    <s v="South"/>
    <s v="Premium"/>
    <s v="Marketplace"/>
    <n v="37"/>
    <n v="36"/>
    <n v="65"/>
    <n v="3"/>
    <n v="17"/>
    <n v="2902.5"/>
    <d v="2025-09-17T00:00:00"/>
    <n v="3.1E-2"/>
    <x v="1"/>
    <x v="0"/>
    <n v="15"/>
    <n v="0"/>
    <n v="0"/>
    <n v="0"/>
    <n v="15"/>
  </r>
  <r>
    <x v="3336"/>
    <s v="Sky Labs"/>
    <s v="Energy"/>
    <s v="Central"/>
    <s v="Enterprise"/>
    <s v="Partner"/>
    <n v="16"/>
    <n v="24"/>
    <n v="57.7"/>
    <n v="4"/>
    <n v="4"/>
    <n v="9412.5400000000009"/>
    <d v="2024-05-09T00:00:00"/>
    <n v="8.6999999999999994E-2"/>
    <x v="1"/>
    <x v="0"/>
    <n v="0"/>
    <n v="0"/>
    <n v="0"/>
    <n v="0"/>
    <n v="0"/>
  </r>
  <r>
    <x v="3337"/>
    <s v="Orion Industries"/>
    <s v="Education"/>
    <s v="East"/>
    <s v="Standard"/>
    <s v="Outbound"/>
    <n v="15"/>
    <n v="24"/>
    <n v="49.2"/>
    <n v="11"/>
    <n v="19"/>
    <n v="2802.77"/>
    <d v="2025-11-20T00:00:00"/>
    <n v="0.41899999999999998"/>
    <x v="0"/>
    <x v="0"/>
    <n v="15"/>
    <n v="15"/>
    <n v="0"/>
    <n v="30"/>
    <n v="60"/>
  </r>
  <r>
    <x v="3338"/>
    <s v="Vertex Networks"/>
    <s v="Finance"/>
    <s v="South"/>
    <s v="Standard"/>
    <s v="Inbound"/>
    <n v="21"/>
    <n v="12"/>
    <n v="78.5"/>
    <n v="6"/>
    <n v="16"/>
    <n v="2992.38"/>
    <d v="2025-01-31T00:00:00"/>
    <n v="0.154"/>
    <x v="1"/>
    <x v="1"/>
    <n v="15"/>
    <n v="0"/>
    <n v="15"/>
    <n v="15"/>
    <n v="45"/>
  </r>
  <r>
    <x v="3339"/>
    <s v="Orion Solutions"/>
    <s v="Logistics"/>
    <s v="West"/>
    <s v="Standard"/>
    <s v="Inbound"/>
    <n v="53"/>
    <n v="12"/>
    <n v="48.8"/>
    <n v="6"/>
    <n v="8"/>
    <n v="2976.01"/>
    <d v="2024-08-25T00:00:00"/>
    <n v="0.24299999999999999"/>
    <x v="2"/>
    <x v="1"/>
    <n v="0"/>
    <n v="15"/>
    <n v="15"/>
    <n v="15"/>
    <n v="45"/>
  </r>
  <r>
    <x v="3340"/>
    <s v="Quantum Manufacturing"/>
    <s v="Energy"/>
    <s v="West"/>
    <s v="Enterprise"/>
    <s v="Inbound"/>
    <n v="11"/>
    <n v="12"/>
    <n v="59.5"/>
    <n v="2"/>
    <n v="8"/>
    <n v="11126.05"/>
    <d v="2025-03-17T00:00:00"/>
    <n v="0.17899999999999999"/>
    <x v="1"/>
    <x v="0"/>
    <n v="0"/>
    <n v="0"/>
    <n v="15"/>
    <n v="0"/>
    <n v="15"/>
  </r>
  <r>
    <x v="3341"/>
    <s v="Vertex Networks"/>
    <s v="Finance"/>
    <s v="East"/>
    <s v="Basic"/>
    <s v="Inbound"/>
    <n v="12"/>
    <n v="6"/>
    <n v="43.6"/>
    <n v="4"/>
    <n v="18"/>
    <n v="1602.27"/>
    <d v="2024-09-01T00:00:00"/>
    <n v="0.53900000000000003"/>
    <x v="0"/>
    <x v="1"/>
    <n v="15"/>
    <n v="15"/>
    <n v="15"/>
    <n v="0"/>
    <n v="45"/>
  </r>
  <r>
    <x v="3342"/>
    <s v="Green Manufacturing"/>
    <s v="Logistics"/>
    <s v="North"/>
    <s v="Standard"/>
    <s v="Event"/>
    <n v="18"/>
    <n v="24"/>
    <n v="38.299999999999997"/>
    <n v="5"/>
    <n v="12"/>
    <n v="3071.52"/>
    <d v="2025-10-01T00:00:00"/>
    <n v="0.217"/>
    <x v="2"/>
    <x v="1"/>
    <n v="0"/>
    <n v="30"/>
    <n v="0"/>
    <n v="0"/>
    <n v="30"/>
  </r>
  <r>
    <x v="3343"/>
    <s v="Prime Holdings"/>
    <s v="IT Services"/>
    <s v="South"/>
    <s v="Premium"/>
    <s v="Partner"/>
    <n v="38"/>
    <n v="24"/>
    <n v="88.6"/>
    <n v="5"/>
    <n v="11"/>
    <n v="3847.15"/>
    <d v="2024-10-18T00:00:00"/>
    <n v="2.8000000000000001E-2"/>
    <x v="1"/>
    <x v="0"/>
    <n v="0"/>
    <n v="0"/>
    <n v="0"/>
    <n v="0"/>
    <n v="0"/>
  </r>
  <r>
    <x v="3344"/>
    <s v="Omni Manufacturing"/>
    <s v="Retail"/>
    <s v="Central"/>
    <s v="Premium"/>
    <s v="Inbound"/>
    <n v="28"/>
    <n v="24"/>
    <n v="78.8"/>
    <n v="1"/>
    <n v="11"/>
    <n v="3340.92"/>
    <d v="2024-04-20T00:00:00"/>
    <n v="2.3E-2"/>
    <x v="1"/>
    <x v="0"/>
    <n v="0"/>
    <n v="0"/>
    <n v="0"/>
    <n v="0"/>
    <n v="0"/>
  </r>
  <r>
    <x v="3345"/>
    <s v="Orion Industries"/>
    <s v="Logistics"/>
    <s v="West"/>
    <s v="Standard"/>
    <s v="Event"/>
    <n v="29"/>
    <n v="6"/>
    <n v="51"/>
    <n v="6"/>
    <n v="32"/>
    <n v="2073.38"/>
    <d v="2024-03-23T00:00:00"/>
    <n v="0.48499999999999999"/>
    <x v="0"/>
    <x v="1"/>
    <n v="30"/>
    <n v="15"/>
    <n v="15"/>
    <n v="15"/>
    <n v="75"/>
  </r>
  <r>
    <x v="3346"/>
    <s v="Orion Logistics"/>
    <s v="Manufacturing"/>
    <s v="West"/>
    <s v="Standard"/>
    <s v="Partner"/>
    <n v="27"/>
    <n v="12"/>
    <n v="40.200000000000003"/>
    <n v="14"/>
    <n v="13"/>
    <n v="2567.77"/>
    <d v="2024-09-03T00:00:00"/>
    <n v="0.72799999999999998"/>
    <x v="0"/>
    <x v="1"/>
    <n v="0"/>
    <n v="15"/>
    <n v="15"/>
    <n v="30"/>
    <n v="60"/>
  </r>
  <r>
    <x v="3347"/>
    <s v="Quantum Solutions"/>
    <s v="Manufacturing"/>
    <s v="North"/>
    <s v="Basic"/>
    <s v="Partner"/>
    <n v="9"/>
    <n v="6"/>
    <n v="30.9"/>
    <n v="7"/>
    <n v="8"/>
    <n v="1693.75"/>
    <d v="2025-03-21T00:00:00"/>
    <n v="0.61299999999999999"/>
    <x v="0"/>
    <x v="1"/>
    <n v="0"/>
    <n v="30"/>
    <n v="15"/>
    <n v="15"/>
    <n v="60"/>
  </r>
  <r>
    <x v="3348"/>
    <s v="Prime Networks"/>
    <s v="Healthcare"/>
    <s v="South"/>
    <s v="Standard"/>
    <s v="Marketplace"/>
    <n v="12"/>
    <n v="12"/>
    <n v="48.5"/>
    <n v="6"/>
    <n v="45"/>
    <n v="2994.41"/>
    <d v="2025-06-04T00:00:00"/>
    <n v="0.67100000000000004"/>
    <x v="0"/>
    <x v="0"/>
    <n v="30"/>
    <n v="15"/>
    <n v="15"/>
    <n v="15"/>
    <n v="75"/>
  </r>
  <r>
    <x v="3349"/>
    <s v="Pioneer Enterprises"/>
    <s v="Manufacturing"/>
    <s v="East"/>
    <s v="Standard"/>
    <s v="Outbound"/>
    <n v="23"/>
    <n v="12"/>
    <n v="55.6"/>
    <n v="3"/>
    <n v="25"/>
    <n v="1274.01"/>
    <d v="2025-03-02T00:00:00"/>
    <n v="0.35399999999999998"/>
    <x v="0"/>
    <x v="0"/>
    <n v="15"/>
    <n v="0"/>
    <n v="15"/>
    <n v="0"/>
    <n v="30"/>
  </r>
  <r>
    <x v="3350"/>
    <s v="Vertex Holdings"/>
    <s v="Manufacturing"/>
    <s v="West"/>
    <s v="Enterprise"/>
    <s v="Outbound"/>
    <n v="5"/>
    <n v="24"/>
    <n v="85.5"/>
    <n v="4"/>
    <n v="16"/>
    <n v="17567.150000000001"/>
    <d v="2025-07-20T00:00:00"/>
    <n v="3.4000000000000002E-2"/>
    <x v="1"/>
    <x v="0"/>
    <n v="15"/>
    <n v="0"/>
    <n v="0"/>
    <n v="0"/>
    <n v="15"/>
  </r>
  <r>
    <x v="3351"/>
    <s v="Apex Manufacturing"/>
    <s v="Retail"/>
    <s v="North"/>
    <s v="Standard"/>
    <s v="Event"/>
    <n v="11"/>
    <n v="12"/>
    <n v="37.6"/>
    <n v="5"/>
    <n v="9"/>
    <n v="2574.42"/>
    <d v="2025-07-08T00:00:00"/>
    <n v="0.48699999999999999"/>
    <x v="0"/>
    <x v="0"/>
    <n v="0"/>
    <n v="30"/>
    <n v="15"/>
    <n v="0"/>
    <n v="45"/>
  </r>
  <r>
    <x v="3352"/>
    <s v="Vertex Solutions"/>
    <s v="Energy"/>
    <s v="West"/>
    <s v="Enterprise"/>
    <s v="Partner"/>
    <n v="37"/>
    <n v="24"/>
    <n v="83.1"/>
    <n v="5"/>
    <n v="15"/>
    <n v="11911.45"/>
    <d v="2025-04-21T00:00:00"/>
    <n v="5.7000000000000002E-2"/>
    <x v="1"/>
    <x v="0"/>
    <n v="0"/>
    <n v="0"/>
    <n v="0"/>
    <n v="0"/>
    <n v="0"/>
  </r>
  <r>
    <x v="3353"/>
    <s v="Vertex Manufacturing"/>
    <s v="Finance"/>
    <s v="East"/>
    <s v="Premium"/>
    <s v="Marketplace"/>
    <n v="9"/>
    <n v="12"/>
    <n v="73.400000000000006"/>
    <n v="3"/>
    <n v="11"/>
    <n v="5474.96"/>
    <d v="2025-07-08T00:00:00"/>
    <n v="0.105"/>
    <x v="1"/>
    <x v="0"/>
    <n v="0"/>
    <n v="0"/>
    <n v="15"/>
    <n v="0"/>
    <n v="15"/>
  </r>
  <r>
    <x v="3354"/>
    <s v="Green Holdings"/>
    <s v="Manufacturing"/>
    <s v="North"/>
    <s v="Basic"/>
    <s v="Referral"/>
    <n v="42"/>
    <n v="3"/>
    <n v="29.9"/>
    <n v="5"/>
    <n v="11"/>
    <n v="889.27"/>
    <d v="2025-11-17T00:00:00"/>
    <n v="0.66300000000000003"/>
    <x v="0"/>
    <x v="1"/>
    <n v="0"/>
    <n v="30"/>
    <n v="25"/>
    <n v="0"/>
    <n v="55"/>
  </r>
  <r>
    <x v="3355"/>
    <s v="Apex Systems"/>
    <s v="IT Services"/>
    <s v="South"/>
    <s v="Premium"/>
    <s v="Inbound"/>
    <n v="15"/>
    <n v="36"/>
    <n v="55"/>
    <n v="6"/>
    <n v="56"/>
    <n v="5052.0200000000004"/>
    <d v="2024-03-27T00:00:00"/>
    <n v="0.38500000000000001"/>
    <x v="0"/>
    <x v="0"/>
    <n v="30"/>
    <n v="0"/>
    <n v="0"/>
    <n v="15"/>
    <n v="45"/>
  </r>
  <r>
    <x v="3356"/>
    <s v="Prime Healthcare"/>
    <s v="Logistics"/>
    <s v="South"/>
    <s v="Basic"/>
    <s v="Referral"/>
    <n v="18"/>
    <n v="3"/>
    <n v="39.4"/>
    <n v="3"/>
    <n v="8"/>
    <n v="909.33"/>
    <d v="2025-10-26T00:00:00"/>
    <n v="0.623"/>
    <x v="0"/>
    <x v="0"/>
    <n v="0"/>
    <n v="30"/>
    <n v="25"/>
    <n v="0"/>
    <n v="55"/>
  </r>
  <r>
    <x v="3357"/>
    <s v="Nova Technologies"/>
    <s v="Healthcare"/>
    <s v="East"/>
    <s v="Enterprise"/>
    <s v="Inbound"/>
    <n v="3"/>
    <n v="12"/>
    <n v="61.3"/>
    <n v="5"/>
    <n v="9"/>
    <n v="9898.48"/>
    <d v="2024-11-12T00:00:00"/>
    <n v="0.27800000000000002"/>
    <x v="2"/>
    <x v="0"/>
    <n v="0"/>
    <n v="0"/>
    <n v="15"/>
    <n v="0"/>
    <n v="15"/>
  </r>
  <r>
    <x v="3358"/>
    <s v="Vertex Industries"/>
    <s v="Telecom"/>
    <s v="North"/>
    <s v="Enterprise"/>
    <s v="Referral"/>
    <n v="15"/>
    <n v="36"/>
    <n v="89.3"/>
    <n v="4"/>
    <n v="7"/>
    <n v="10106.67"/>
    <d v="2024-10-07T00:00:00"/>
    <n v="1.2999999999999999E-2"/>
    <x v="1"/>
    <x v="0"/>
    <n v="0"/>
    <n v="0"/>
    <n v="0"/>
    <n v="0"/>
    <n v="0"/>
  </r>
  <r>
    <x v="3359"/>
    <s v="Apex Healthcare"/>
    <s v="Logistics"/>
    <s v="North"/>
    <s v="Standard"/>
    <s v="Referral"/>
    <n v="41"/>
    <n v="24"/>
    <n v="39.5"/>
    <n v="11"/>
    <n v="25"/>
    <n v="2980.61"/>
    <d v="2025-11-18T00:00:00"/>
    <n v="0.63"/>
    <x v="0"/>
    <x v="1"/>
    <n v="15"/>
    <n v="30"/>
    <n v="0"/>
    <n v="30"/>
    <n v="75"/>
  </r>
  <r>
    <x v="3360"/>
    <s v="Orion Networks"/>
    <s v="Education"/>
    <s v="West"/>
    <s v="Standard"/>
    <s v="Referral"/>
    <n v="7"/>
    <n v="12"/>
    <n v="54.6"/>
    <n v="5"/>
    <n v="37"/>
    <n v="1882.79"/>
    <d v="2025-05-15T00:00:00"/>
    <n v="0.56699999999999995"/>
    <x v="0"/>
    <x v="0"/>
    <n v="30"/>
    <n v="15"/>
    <n v="15"/>
    <n v="0"/>
    <n v="60"/>
  </r>
  <r>
    <x v="3361"/>
    <s v="Orion Healthcare"/>
    <s v="Manufacturing"/>
    <s v="North"/>
    <s v="Standard"/>
    <s v="Inbound"/>
    <n v="41"/>
    <n v="6"/>
    <n v="50"/>
    <n v="10"/>
    <n v="16"/>
    <n v="1357.98"/>
    <d v="2024-04-09T00:00:00"/>
    <n v="0.46899999999999997"/>
    <x v="0"/>
    <x v="1"/>
    <n v="15"/>
    <n v="15"/>
    <n v="15"/>
    <n v="15"/>
    <n v="60"/>
  </r>
  <r>
    <x v="3362"/>
    <s v="Omni Holdings"/>
    <s v="Logistics"/>
    <s v="South"/>
    <s v="Standard"/>
    <s v="Outbound"/>
    <n v="27"/>
    <n v="6"/>
    <n v="46.3"/>
    <n v="10"/>
    <n v="21"/>
    <n v="2294.58"/>
    <d v="2024-07-15T00:00:00"/>
    <n v="0.6"/>
    <x v="0"/>
    <x v="0"/>
    <n v="15"/>
    <n v="15"/>
    <n v="15"/>
    <n v="15"/>
    <n v="60"/>
  </r>
  <r>
    <x v="3363"/>
    <s v="Nova Labs"/>
    <s v="Manufacturing"/>
    <s v="South"/>
    <s v="Standard"/>
    <s v="Referral"/>
    <n v="28"/>
    <n v="24"/>
    <n v="49.8"/>
    <n v="13"/>
    <n v="4"/>
    <n v="2791.69"/>
    <d v="2026-01-09T00:00:00"/>
    <n v="0.33800000000000002"/>
    <x v="2"/>
    <x v="0"/>
    <n v="0"/>
    <n v="15"/>
    <n v="0"/>
    <n v="30"/>
    <n v="45"/>
  </r>
  <r>
    <x v="3364"/>
    <s v="Omni Networks"/>
    <s v="Energy"/>
    <s v="East"/>
    <s v="Standard"/>
    <s v="Outbound"/>
    <n v="3"/>
    <n v="24"/>
    <n v="62"/>
    <n v="5"/>
    <n v="17"/>
    <n v="2516.75"/>
    <d v="2024-12-24T00:00:00"/>
    <n v="0.20499999999999999"/>
    <x v="2"/>
    <x v="0"/>
    <n v="15"/>
    <n v="0"/>
    <n v="0"/>
    <n v="0"/>
    <n v="15"/>
  </r>
  <r>
    <x v="3365"/>
    <s v="Nova Manufacturing"/>
    <s v="Logistics"/>
    <s v="West"/>
    <s v="Premium"/>
    <s v="Referral"/>
    <n v="8"/>
    <n v="24"/>
    <n v="50.7"/>
    <n v="5"/>
    <n v="12"/>
    <n v="4024.41"/>
    <d v="2024-09-13T00:00:00"/>
    <n v="0.17100000000000001"/>
    <x v="1"/>
    <x v="0"/>
    <n v="0"/>
    <n v="15"/>
    <n v="0"/>
    <n v="0"/>
    <n v="15"/>
  </r>
  <r>
    <x v="3366"/>
    <s v="Crest Holdings"/>
    <s v="Healthcare"/>
    <s v="South"/>
    <s v="Basic"/>
    <s v="Marketplace"/>
    <n v="30"/>
    <n v="6"/>
    <n v="32.1"/>
    <n v="10"/>
    <n v="20"/>
    <n v="1184.1300000000001"/>
    <d v="2024-07-20T00:00:00"/>
    <n v="0.75800000000000001"/>
    <x v="0"/>
    <x v="1"/>
    <n v="15"/>
    <n v="30"/>
    <n v="15"/>
    <n v="15"/>
    <n v="75"/>
  </r>
  <r>
    <x v="3367"/>
    <s v="Pioneer Industries"/>
    <s v="Manufacturing"/>
    <s v="West"/>
    <s v="Enterprise"/>
    <s v="Outbound"/>
    <n v="5"/>
    <n v="12"/>
    <n v="64"/>
    <n v="4"/>
    <n v="24"/>
    <n v="10525.77"/>
    <d v="2025-04-08T00:00:00"/>
    <n v="0.125"/>
    <x v="1"/>
    <x v="0"/>
    <n v="15"/>
    <n v="0"/>
    <n v="15"/>
    <n v="0"/>
    <n v="30"/>
  </r>
  <r>
    <x v="3368"/>
    <s v="Apex Holdings"/>
    <s v="Manufacturing"/>
    <s v="East"/>
    <s v="Premium"/>
    <s v="Outbound"/>
    <n v="12"/>
    <n v="12"/>
    <n v="62.5"/>
    <n v="4"/>
    <n v="20"/>
    <n v="6211.92"/>
    <d v="2026-02-02T00:00:00"/>
    <n v="0.218"/>
    <x v="2"/>
    <x v="0"/>
    <n v="15"/>
    <n v="0"/>
    <n v="15"/>
    <n v="0"/>
    <n v="30"/>
  </r>
  <r>
    <x v="3369"/>
    <s v="Pioneer Systems"/>
    <s v="Logistics"/>
    <s v="North"/>
    <s v="Standard"/>
    <s v="Event"/>
    <n v="19"/>
    <n v="12"/>
    <n v="44.8"/>
    <n v="5"/>
    <n v="15"/>
    <n v="2299.77"/>
    <d v="2024-06-03T00:00:00"/>
    <n v="0.47299999999999998"/>
    <x v="0"/>
    <x v="0"/>
    <n v="0"/>
    <n v="15"/>
    <n v="15"/>
    <n v="0"/>
    <n v="30"/>
  </r>
  <r>
    <x v="3370"/>
    <s v="Orion Logistics"/>
    <s v="Manufacturing"/>
    <s v="North"/>
    <s v="Enterprise"/>
    <s v="Inbound"/>
    <n v="46"/>
    <n v="12"/>
    <n v="51.8"/>
    <n v="5"/>
    <n v="11"/>
    <n v="10552.68"/>
    <d v="2024-08-19T00:00:00"/>
    <n v="0.19600000000000001"/>
    <x v="2"/>
    <x v="0"/>
    <n v="0"/>
    <n v="15"/>
    <n v="15"/>
    <n v="0"/>
    <n v="30"/>
  </r>
  <r>
    <x v="3371"/>
    <s v="Nova Systems"/>
    <s v="Finance"/>
    <s v="South"/>
    <s v="Standard"/>
    <s v="Partner"/>
    <n v="16"/>
    <n v="24"/>
    <n v="41.3"/>
    <n v="4"/>
    <n v="10"/>
    <n v="3462.6"/>
    <d v="2025-02-22T00:00:00"/>
    <n v="0.21299999999999999"/>
    <x v="2"/>
    <x v="0"/>
    <n v="0"/>
    <n v="15"/>
    <n v="0"/>
    <n v="0"/>
    <n v="15"/>
  </r>
  <r>
    <x v="3372"/>
    <s v="Sky Labs"/>
    <s v="Manufacturing"/>
    <s v="South"/>
    <s v="Basic"/>
    <s v="Inbound"/>
    <n v="12"/>
    <n v="3"/>
    <n v="55.7"/>
    <n v="6"/>
    <n v="15"/>
    <n v="1024.8399999999999"/>
    <d v="2024-08-02T00:00:00"/>
    <n v="0.59599999999999997"/>
    <x v="0"/>
    <x v="0"/>
    <n v="0"/>
    <n v="0"/>
    <n v="25"/>
    <n v="15"/>
    <n v="40"/>
  </r>
  <r>
    <x v="3373"/>
    <s v="Blue Logistics"/>
    <s v="Logistics"/>
    <s v="West"/>
    <s v="Premium"/>
    <s v="Marketplace"/>
    <n v="20"/>
    <n v="24"/>
    <n v="68"/>
    <n v="7"/>
    <n v="46"/>
    <n v="3265.77"/>
    <d v="2026-02-25T00:00:00"/>
    <n v="0.19400000000000001"/>
    <x v="2"/>
    <x v="0"/>
    <n v="30"/>
    <n v="0"/>
    <n v="0"/>
    <n v="15"/>
    <n v="45"/>
  </r>
  <r>
    <x v="3374"/>
    <s v="Pioneer Holdings"/>
    <s v="Telecom"/>
    <s v="East"/>
    <s v="Standard"/>
    <s v="Outbound"/>
    <n v="32"/>
    <n v="6"/>
    <n v="57.5"/>
    <n v="4"/>
    <n v="71"/>
    <n v="3586.34"/>
    <d v="2024-12-21T00:00:00"/>
    <n v="0.70099999999999996"/>
    <x v="0"/>
    <x v="0"/>
    <n v="30"/>
    <n v="0"/>
    <n v="15"/>
    <n v="0"/>
    <n v="45"/>
  </r>
  <r>
    <x v="3375"/>
    <s v="Sky Services"/>
    <s v="Education"/>
    <s v="South"/>
    <s v="Premium"/>
    <s v="Marketplace"/>
    <n v="12"/>
    <n v="24"/>
    <n v="56.6"/>
    <n v="8"/>
    <n v="5"/>
    <n v="2927.82"/>
    <d v="2025-01-13T00:00:00"/>
    <n v="0.14399999999999999"/>
    <x v="1"/>
    <x v="0"/>
    <n v="0"/>
    <n v="0"/>
    <n v="0"/>
    <n v="15"/>
    <n v="15"/>
  </r>
  <r>
    <x v="3376"/>
    <s v="Vertex Industries"/>
    <s v="Education"/>
    <s v="North"/>
    <s v="Enterprise"/>
    <s v="Event"/>
    <n v="38"/>
    <n v="12"/>
    <n v="69.400000000000006"/>
    <n v="6"/>
    <n v="16"/>
    <n v="6878.13"/>
    <d v="2024-08-05T00:00:00"/>
    <n v="9.4E-2"/>
    <x v="1"/>
    <x v="0"/>
    <n v="15"/>
    <n v="0"/>
    <n v="15"/>
    <n v="15"/>
    <n v="45"/>
  </r>
  <r>
    <x v="3377"/>
    <s v="Orion Technologies"/>
    <s v="Manufacturing"/>
    <s v="South"/>
    <s v="Enterprise"/>
    <s v="Inbound"/>
    <n v="2"/>
    <n v="36"/>
    <n v="67.8"/>
    <n v="3"/>
    <n v="14"/>
    <n v="8950.7800000000007"/>
    <d v="2025-09-29T00:00:00"/>
    <n v="9.2999999999999999E-2"/>
    <x v="1"/>
    <x v="0"/>
    <n v="0"/>
    <n v="0"/>
    <n v="0"/>
    <n v="0"/>
    <n v="0"/>
  </r>
  <r>
    <x v="3378"/>
    <s v="Blue Services"/>
    <s v="IT Services"/>
    <s v="East"/>
    <s v="Premium"/>
    <s v="Partner"/>
    <n v="5"/>
    <n v="24"/>
    <n v="74.3"/>
    <n v="5"/>
    <n v="4"/>
    <n v="3616.64"/>
    <d v="2025-01-31T00:00:00"/>
    <n v="9.0999999999999998E-2"/>
    <x v="1"/>
    <x v="0"/>
    <n v="0"/>
    <n v="0"/>
    <n v="0"/>
    <n v="0"/>
    <n v="0"/>
  </r>
  <r>
    <x v="3379"/>
    <s v="Omni Enterprises"/>
    <s v="Logistics"/>
    <s v="South"/>
    <s v="Premium"/>
    <s v="Inbound"/>
    <n v="3"/>
    <n v="12"/>
    <n v="66.2"/>
    <n v="4"/>
    <n v="44"/>
    <n v="4018.28"/>
    <d v="2025-06-14T00:00:00"/>
    <n v="0.375"/>
    <x v="0"/>
    <x v="0"/>
    <n v="30"/>
    <n v="0"/>
    <n v="15"/>
    <n v="0"/>
    <n v="45"/>
  </r>
  <r>
    <x v="3380"/>
    <s v="Apex Networks"/>
    <s v="Healthcare"/>
    <s v="East"/>
    <s v="Basic"/>
    <s v="Referral"/>
    <n v="31"/>
    <n v="12"/>
    <n v="22.9"/>
    <n v="4"/>
    <n v="39"/>
    <n v="1395.74"/>
    <d v="2024-07-03T00:00:00"/>
    <n v="0.78300000000000003"/>
    <x v="0"/>
    <x v="0"/>
    <n v="30"/>
    <n v="30"/>
    <n v="15"/>
    <n v="0"/>
    <n v="75"/>
  </r>
  <r>
    <x v="3381"/>
    <s v="Orion Networks"/>
    <s v="Retail"/>
    <s v="North"/>
    <s v="Basic"/>
    <s v="Outbound"/>
    <n v="17"/>
    <n v="6"/>
    <n v="38"/>
    <n v="13"/>
    <n v="37"/>
    <n v="734.91"/>
    <d v="2024-05-31T00:00:00"/>
    <n v="0.76200000000000001"/>
    <x v="0"/>
    <x v="1"/>
    <n v="30"/>
    <n v="30"/>
    <n v="15"/>
    <n v="30"/>
    <n v="105"/>
  </r>
  <r>
    <x v="3382"/>
    <s v="Quantum Enterprises"/>
    <s v="IT Services"/>
    <s v="West"/>
    <s v="Premium"/>
    <s v="Marketplace"/>
    <n v="15"/>
    <n v="36"/>
    <n v="38.5"/>
    <n v="8"/>
    <n v="8"/>
    <n v="4511.58"/>
    <d v="2025-04-11T00:00:00"/>
    <n v="0.23400000000000001"/>
    <x v="2"/>
    <x v="0"/>
    <n v="0"/>
    <n v="30"/>
    <n v="0"/>
    <n v="15"/>
    <n v="45"/>
  </r>
  <r>
    <x v="3383"/>
    <s v="Quantum Services"/>
    <s v="Manufacturing"/>
    <s v="West"/>
    <s v="Standard"/>
    <s v="Inbound"/>
    <n v="3"/>
    <n v="24"/>
    <n v="56"/>
    <n v="5"/>
    <n v="14"/>
    <n v="1674.41"/>
    <d v="2024-07-05T00:00:00"/>
    <n v="0.219"/>
    <x v="2"/>
    <x v="0"/>
    <n v="0"/>
    <n v="0"/>
    <n v="0"/>
    <n v="0"/>
    <n v="0"/>
  </r>
  <r>
    <x v="3384"/>
    <s v="Sky Labs"/>
    <s v="IT Services"/>
    <s v="South"/>
    <s v="Standard"/>
    <s v="Outbound"/>
    <n v="30"/>
    <n v="24"/>
    <n v="39.1"/>
    <n v="4"/>
    <n v="1"/>
    <n v="2308.3000000000002"/>
    <d v="2025-03-09T00:00:00"/>
    <n v="0.17"/>
    <x v="1"/>
    <x v="0"/>
    <n v="0"/>
    <n v="30"/>
    <n v="0"/>
    <n v="0"/>
    <n v="30"/>
  </r>
  <r>
    <x v="3385"/>
    <s v="Crest Systems"/>
    <s v="Telecom"/>
    <s v="East"/>
    <s v="Standard"/>
    <s v="Partner"/>
    <n v="20"/>
    <n v="6"/>
    <n v="53.8"/>
    <n v="3"/>
    <n v="22"/>
    <n v="2605.63"/>
    <d v="2026-02-25T00:00:00"/>
    <n v="0.48199999999999998"/>
    <x v="0"/>
    <x v="0"/>
    <n v="15"/>
    <n v="15"/>
    <n v="15"/>
    <n v="0"/>
    <n v="45"/>
  </r>
  <r>
    <x v="3386"/>
    <s v="Quantum Holdings"/>
    <s v="Manufacturing"/>
    <s v="Central"/>
    <s v="Premium"/>
    <s v="Inbound"/>
    <n v="40"/>
    <n v="12"/>
    <n v="48.7"/>
    <n v="16"/>
    <n v="40"/>
    <n v="2509.16"/>
    <d v="2025-01-14T00:00:00"/>
    <n v="0.77700000000000002"/>
    <x v="0"/>
    <x v="1"/>
    <n v="30"/>
    <n v="15"/>
    <n v="15"/>
    <n v="30"/>
    <n v="90"/>
  </r>
  <r>
    <x v="3387"/>
    <s v="Blue Services"/>
    <s v="Finance"/>
    <s v="South"/>
    <s v="Basic"/>
    <s v="Referral"/>
    <n v="9"/>
    <n v="12"/>
    <n v="39"/>
    <n v="6"/>
    <n v="8"/>
    <n v="1268.8900000000001"/>
    <d v="2024-03-16T00:00:00"/>
    <n v="0.65100000000000002"/>
    <x v="0"/>
    <x v="0"/>
    <n v="0"/>
    <n v="30"/>
    <n v="15"/>
    <n v="15"/>
    <n v="60"/>
  </r>
  <r>
    <x v="3388"/>
    <s v="Sky Enterprises"/>
    <s v="IT Services"/>
    <s v="East"/>
    <s v="Premium"/>
    <s v="Partner"/>
    <n v="18"/>
    <n v="24"/>
    <n v="74.900000000000006"/>
    <n v="1"/>
    <n v="5"/>
    <n v="3147.48"/>
    <d v="2025-06-04T00:00:00"/>
    <n v="1.9E-2"/>
    <x v="1"/>
    <x v="0"/>
    <n v="0"/>
    <n v="0"/>
    <n v="0"/>
    <n v="0"/>
    <n v="0"/>
  </r>
  <r>
    <x v="3389"/>
    <s v="Crest Logistics"/>
    <s v="Logistics"/>
    <s v="North"/>
    <s v="Basic"/>
    <s v="Partner"/>
    <n v="29"/>
    <n v="6"/>
    <n v="56"/>
    <n v="3"/>
    <n v="59"/>
    <n v="837.19"/>
    <d v="2024-09-02T00:00:00"/>
    <n v="0.72399999999999998"/>
    <x v="0"/>
    <x v="0"/>
    <n v="30"/>
    <n v="0"/>
    <n v="15"/>
    <n v="0"/>
    <n v="45"/>
  </r>
  <r>
    <x v="3390"/>
    <s v="Omni Solutions"/>
    <s v="Healthcare"/>
    <s v="East"/>
    <s v="Basic"/>
    <s v="Referral"/>
    <n v="11"/>
    <n v="12"/>
    <n v="18.5"/>
    <n v="15"/>
    <n v="13"/>
    <n v="1258.51"/>
    <d v="2026-01-13T00:00:00"/>
    <n v="0.89500000000000002"/>
    <x v="0"/>
    <x v="0"/>
    <n v="0"/>
    <n v="30"/>
    <n v="15"/>
    <n v="30"/>
    <n v="75"/>
  </r>
  <r>
    <x v="3391"/>
    <s v="Quantum Systems"/>
    <s v="Energy"/>
    <s v="North"/>
    <s v="Standard"/>
    <s v="Marketplace"/>
    <n v="22"/>
    <n v="12"/>
    <n v="60.7"/>
    <n v="4"/>
    <n v="3"/>
    <n v="3269.75"/>
    <d v="2024-08-15T00:00:00"/>
    <n v="0.11799999999999999"/>
    <x v="1"/>
    <x v="0"/>
    <n v="0"/>
    <n v="0"/>
    <n v="15"/>
    <n v="0"/>
    <n v="15"/>
  </r>
  <r>
    <x v="3392"/>
    <s v="Sky Enterprises"/>
    <s v="Energy"/>
    <s v="Central"/>
    <s v="Standard"/>
    <s v="Outbound"/>
    <n v="33"/>
    <n v="12"/>
    <n v="50.6"/>
    <n v="4"/>
    <n v="3"/>
    <n v="3069.45"/>
    <d v="2026-01-07T00:00:00"/>
    <n v="0.251"/>
    <x v="2"/>
    <x v="0"/>
    <n v="0"/>
    <n v="15"/>
    <n v="15"/>
    <n v="0"/>
    <n v="30"/>
  </r>
  <r>
    <x v="3393"/>
    <s v="Prime Logistics"/>
    <s v="Healthcare"/>
    <s v="West"/>
    <s v="Enterprise"/>
    <s v="Inbound"/>
    <n v="15"/>
    <n v="36"/>
    <n v="68.599999999999994"/>
    <n v="5"/>
    <n v="8"/>
    <n v="7101.58"/>
    <d v="2024-03-11T00:00:00"/>
    <n v="3.6999999999999998E-2"/>
    <x v="1"/>
    <x v="0"/>
    <n v="0"/>
    <n v="0"/>
    <n v="0"/>
    <n v="0"/>
    <n v="0"/>
  </r>
  <r>
    <x v="3394"/>
    <s v="Blue Networks"/>
    <s v="Energy"/>
    <s v="West"/>
    <s v="Basic"/>
    <s v="Referral"/>
    <n v="25"/>
    <n v="12"/>
    <n v="43.1"/>
    <n v="5"/>
    <n v="4"/>
    <n v="948.44"/>
    <d v="2026-02-10T00:00:00"/>
    <n v="0.44"/>
    <x v="0"/>
    <x v="1"/>
    <n v="0"/>
    <n v="15"/>
    <n v="15"/>
    <n v="0"/>
    <n v="30"/>
  </r>
  <r>
    <x v="3395"/>
    <s v="Apex Manufacturing"/>
    <s v="Construction"/>
    <s v="West"/>
    <s v="Basic"/>
    <s v="Inbound"/>
    <n v="18"/>
    <n v="6"/>
    <n v="29.2"/>
    <n v="15"/>
    <n v="30"/>
    <n v="1047.6500000000001"/>
    <d v="2024-09-13T00:00:00"/>
    <n v="0.92800000000000005"/>
    <x v="0"/>
    <x v="1"/>
    <n v="15"/>
    <n v="30"/>
    <n v="15"/>
    <n v="30"/>
    <n v="90"/>
  </r>
  <r>
    <x v="3396"/>
    <s v="Quantum Technologies"/>
    <s v="Telecom"/>
    <s v="East"/>
    <s v="Premium"/>
    <s v="Outbound"/>
    <n v="12"/>
    <n v="24"/>
    <n v="75.599999999999994"/>
    <n v="6"/>
    <n v="10"/>
    <n v="5450.96"/>
    <d v="2025-09-19T00:00:00"/>
    <n v="6.7000000000000004E-2"/>
    <x v="1"/>
    <x v="0"/>
    <n v="0"/>
    <n v="0"/>
    <n v="0"/>
    <n v="15"/>
    <n v="15"/>
  </r>
  <r>
    <x v="3397"/>
    <s v="Orion Systems"/>
    <s v="Telecom"/>
    <s v="South"/>
    <s v="Standard"/>
    <s v="Outbound"/>
    <n v="36"/>
    <n v="12"/>
    <n v="43.1"/>
    <n v="8"/>
    <n v="43"/>
    <n v="2970.37"/>
    <d v="2025-02-01T00:00:00"/>
    <n v="0.58099999999999996"/>
    <x v="0"/>
    <x v="1"/>
    <n v="30"/>
    <n v="15"/>
    <n v="15"/>
    <n v="15"/>
    <n v="75"/>
  </r>
  <r>
    <x v="3398"/>
    <s v="Apex Healthcare"/>
    <s v="Manufacturing"/>
    <s v="West"/>
    <s v="Basic"/>
    <s v="Event"/>
    <n v="10"/>
    <n v="6"/>
    <n v="28.4"/>
    <n v="7"/>
    <n v="33"/>
    <n v="949.07"/>
    <d v="2024-11-23T00:00:00"/>
    <n v="0.86199999999999999"/>
    <x v="0"/>
    <x v="1"/>
    <n v="30"/>
    <n v="30"/>
    <n v="15"/>
    <n v="15"/>
    <n v="90"/>
  </r>
  <r>
    <x v="3399"/>
    <s v="Blue Healthcare"/>
    <s v="Finance"/>
    <s v="Central"/>
    <s v="Basic"/>
    <s v="Referral"/>
    <n v="48"/>
    <n v="3"/>
    <n v="50.3"/>
    <n v="4"/>
    <n v="22"/>
    <n v="1268.58"/>
    <d v="2026-01-26T00:00:00"/>
    <n v="0.40400000000000003"/>
    <x v="0"/>
    <x v="0"/>
    <n v="15"/>
    <n v="15"/>
    <n v="25"/>
    <n v="0"/>
    <n v="55"/>
  </r>
  <r>
    <x v="3400"/>
    <s v="Vertex Holdings"/>
    <s v="IT Services"/>
    <s v="East"/>
    <s v="Enterprise"/>
    <s v="Partner"/>
    <n v="24"/>
    <n v="24"/>
    <n v="95.8"/>
    <n v="2"/>
    <n v="20"/>
    <n v="7503.44"/>
    <d v="2026-01-14T00:00:00"/>
    <n v="8.9999999999999993E-3"/>
    <x v="1"/>
    <x v="0"/>
    <n v="15"/>
    <n v="0"/>
    <n v="0"/>
    <n v="0"/>
    <n v="15"/>
  </r>
  <r>
    <x v="3401"/>
    <s v="Orion Solutions"/>
    <s v="IT Services"/>
    <s v="Central"/>
    <s v="Premium"/>
    <s v="Inbound"/>
    <n v="6"/>
    <n v="24"/>
    <n v="67.599999999999994"/>
    <n v="4"/>
    <n v="7"/>
    <n v="2256.11"/>
    <d v="2025-05-12T00:00:00"/>
    <n v="0.06"/>
    <x v="1"/>
    <x v="0"/>
    <n v="0"/>
    <n v="0"/>
    <n v="0"/>
    <n v="0"/>
    <n v="0"/>
  </r>
  <r>
    <x v="3402"/>
    <s v="Pioneer Logistics"/>
    <s v="Construction"/>
    <s v="East"/>
    <s v="Standard"/>
    <s v="Marketplace"/>
    <n v="37"/>
    <n v="12"/>
    <n v="13.6"/>
    <n v="11"/>
    <n v="17"/>
    <n v="2841.54"/>
    <d v="2026-01-12T00:00:00"/>
    <n v="0.72099999999999997"/>
    <x v="0"/>
    <x v="0"/>
    <n v="15"/>
    <n v="30"/>
    <n v="15"/>
    <n v="30"/>
    <n v="90"/>
  </r>
  <r>
    <x v="3403"/>
    <s v="Green Labs"/>
    <s v="Healthcare"/>
    <s v="East"/>
    <s v="Standard"/>
    <s v="Inbound"/>
    <n v="44"/>
    <n v="24"/>
    <n v="49.6"/>
    <n v="4"/>
    <n v="4"/>
    <n v="2812.9"/>
    <d v="2025-09-24T00:00:00"/>
    <n v="0.112"/>
    <x v="1"/>
    <x v="0"/>
    <n v="0"/>
    <n v="15"/>
    <n v="0"/>
    <n v="0"/>
    <n v="15"/>
  </r>
  <r>
    <x v="3404"/>
    <s v="Quantum Manufacturing"/>
    <s v="Education"/>
    <s v="South"/>
    <s v="Standard"/>
    <s v="Referral"/>
    <n v="49"/>
    <n v="12"/>
    <n v="48.4"/>
    <n v="2"/>
    <n v="26"/>
    <n v="2979.84"/>
    <d v="2024-11-18T00:00:00"/>
    <n v="0.223"/>
    <x v="2"/>
    <x v="0"/>
    <n v="15"/>
    <n v="15"/>
    <n v="15"/>
    <n v="0"/>
    <n v="45"/>
  </r>
  <r>
    <x v="3405"/>
    <s v="Sky Logistics"/>
    <s v="Telecom"/>
    <s v="North"/>
    <s v="Standard"/>
    <s v="Referral"/>
    <n v="13"/>
    <n v="6"/>
    <n v="52.2"/>
    <n v="7"/>
    <n v="28"/>
    <n v="3779.2"/>
    <d v="2025-12-12T00:00:00"/>
    <n v="0.56699999999999995"/>
    <x v="0"/>
    <x v="1"/>
    <n v="15"/>
    <n v="15"/>
    <n v="15"/>
    <n v="15"/>
    <n v="60"/>
  </r>
  <r>
    <x v="3406"/>
    <s v="Omni Healthcare"/>
    <s v="Telecom"/>
    <s v="North"/>
    <s v="Premium"/>
    <s v="Event"/>
    <n v="13"/>
    <n v="24"/>
    <n v="71"/>
    <n v="1"/>
    <n v="12"/>
    <n v="4685.8599999999997"/>
    <d v="2024-11-14T00:00:00"/>
    <n v="5.0999999999999997E-2"/>
    <x v="1"/>
    <x v="0"/>
    <n v="0"/>
    <n v="0"/>
    <n v="0"/>
    <n v="0"/>
    <n v="0"/>
  </r>
  <r>
    <x v="3407"/>
    <s v="Prime Holdings"/>
    <s v="Construction"/>
    <s v="South"/>
    <s v="Enterprise"/>
    <s v="Event"/>
    <n v="20"/>
    <n v="36"/>
    <n v="63.3"/>
    <n v="2"/>
    <n v="42"/>
    <n v="9297.58"/>
    <d v="2026-01-17T00:00:00"/>
    <n v="8.8999999999999996E-2"/>
    <x v="1"/>
    <x v="0"/>
    <n v="30"/>
    <n v="0"/>
    <n v="0"/>
    <n v="0"/>
    <n v="30"/>
  </r>
  <r>
    <x v="3408"/>
    <s v="Green Manufacturing"/>
    <s v="Manufacturing"/>
    <s v="East"/>
    <s v="Basic"/>
    <s v="Outbound"/>
    <n v="3"/>
    <n v="6"/>
    <n v="46.1"/>
    <n v="4"/>
    <n v="16"/>
    <n v="1144.33"/>
    <d v="2025-03-09T00:00:00"/>
    <n v="0.46"/>
    <x v="0"/>
    <x v="1"/>
    <n v="15"/>
    <n v="15"/>
    <n v="15"/>
    <n v="0"/>
    <n v="45"/>
  </r>
  <r>
    <x v="3409"/>
    <s v="Blue Solutions"/>
    <s v="IT Services"/>
    <s v="South"/>
    <s v="Enterprise"/>
    <s v="Inbound"/>
    <n v="31"/>
    <n v="36"/>
    <n v="64"/>
    <n v="3"/>
    <n v="17"/>
    <n v="9541.4699999999993"/>
    <d v="2025-08-19T00:00:00"/>
    <n v="2.9000000000000001E-2"/>
    <x v="1"/>
    <x v="0"/>
    <n v="15"/>
    <n v="0"/>
    <n v="0"/>
    <n v="0"/>
    <n v="15"/>
  </r>
  <r>
    <x v="3410"/>
    <s v="Nova Logistics"/>
    <s v="Retail"/>
    <s v="South"/>
    <s v="Basic"/>
    <s v="Inbound"/>
    <n v="17"/>
    <n v="3"/>
    <n v="49.8"/>
    <n v="10"/>
    <n v="14"/>
    <n v="1022.3"/>
    <d v="2025-06-06T00:00:00"/>
    <n v="0.747"/>
    <x v="0"/>
    <x v="0"/>
    <n v="0"/>
    <n v="15"/>
    <n v="25"/>
    <n v="15"/>
    <n v="55"/>
  </r>
  <r>
    <x v="3411"/>
    <s v="Pioneer Solutions"/>
    <s v="IT Services"/>
    <s v="Central"/>
    <s v="Basic"/>
    <s v="Marketplace"/>
    <n v="35"/>
    <n v="6"/>
    <n v="59.6"/>
    <n v="5"/>
    <n v="4"/>
    <n v="1345.89"/>
    <d v="2025-08-15T00:00:00"/>
    <n v="0.33400000000000002"/>
    <x v="2"/>
    <x v="0"/>
    <n v="0"/>
    <n v="0"/>
    <n v="15"/>
    <n v="0"/>
    <n v="15"/>
  </r>
  <r>
    <x v="3412"/>
    <s v="Apex Systems"/>
    <s v="IT Services"/>
    <s v="South"/>
    <s v="Basic"/>
    <s v="Marketplace"/>
    <n v="2"/>
    <n v="12"/>
    <n v="30"/>
    <n v="11"/>
    <n v="35"/>
    <n v="1532.46"/>
    <d v="2024-07-07T00:00:00"/>
    <n v="0.879"/>
    <x v="0"/>
    <x v="1"/>
    <n v="30"/>
    <n v="30"/>
    <n v="15"/>
    <n v="30"/>
    <n v="105"/>
  </r>
  <r>
    <x v="3413"/>
    <s v="Omni Industries"/>
    <s v="Healthcare"/>
    <s v="South"/>
    <s v="Basic"/>
    <s v="Marketplace"/>
    <n v="26"/>
    <n v="12"/>
    <n v="26"/>
    <n v="5"/>
    <n v="64"/>
    <n v="1483.57"/>
    <d v="2025-12-07T00:00:00"/>
    <n v="0.86299999999999999"/>
    <x v="0"/>
    <x v="1"/>
    <n v="30"/>
    <n v="30"/>
    <n v="15"/>
    <n v="0"/>
    <n v="75"/>
  </r>
  <r>
    <x v="3414"/>
    <s v="Vertex Solutions"/>
    <s v="Education"/>
    <s v="North"/>
    <s v="Enterprise"/>
    <s v="Event"/>
    <n v="31"/>
    <n v="36"/>
    <n v="74.900000000000006"/>
    <n v="4"/>
    <n v="24"/>
    <n v="3825.56"/>
    <d v="2025-10-19T00:00:00"/>
    <n v="2.5000000000000001E-2"/>
    <x v="1"/>
    <x v="0"/>
    <n v="15"/>
    <n v="0"/>
    <n v="0"/>
    <n v="0"/>
    <n v="15"/>
  </r>
  <r>
    <x v="3415"/>
    <s v="Sky Labs"/>
    <s v="Finance"/>
    <s v="North"/>
    <s v="Standard"/>
    <s v="Marketplace"/>
    <n v="8"/>
    <n v="12"/>
    <n v="39.799999999999997"/>
    <n v="7"/>
    <n v="20"/>
    <n v="3422.33"/>
    <d v="2025-06-01T00:00:00"/>
    <n v="0.60199999999999998"/>
    <x v="0"/>
    <x v="0"/>
    <n v="15"/>
    <n v="30"/>
    <n v="15"/>
    <n v="15"/>
    <n v="75"/>
  </r>
  <r>
    <x v="3416"/>
    <s v="Nova Industries"/>
    <s v="Healthcare"/>
    <s v="West"/>
    <s v="Basic"/>
    <s v="Outbound"/>
    <n v="27"/>
    <n v="12"/>
    <n v="31.1"/>
    <n v="10"/>
    <n v="8"/>
    <n v="933.41"/>
    <d v="2024-07-30T00:00:00"/>
    <n v="0.69799999999999995"/>
    <x v="0"/>
    <x v="1"/>
    <n v="0"/>
    <n v="30"/>
    <n v="15"/>
    <n v="15"/>
    <n v="60"/>
  </r>
  <r>
    <x v="3417"/>
    <s v="Crest Manufacturing"/>
    <s v="Logistics"/>
    <s v="East"/>
    <s v="Enterprise"/>
    <s v="Event"/>
    <n v="41"/>
    <n v="48"/>
    <n v="88.2"/>
    <n v="3"/>
    <n v="30"/>
    <n v="6653.71"/>
    <d v="2025-04-20T00:00:00"/>
    <n v="7.0000000000000001E-3"/>
    <x v="1"/>
    <x v="0"/>
    <n v="15"/>
    <n v="0"/>
    <n v="0"/>
    <n v="0"/>
    <n v="15"/>
  </r>
  <r>
    <x v="3418"/>
    <s v="Green Manufacturing"/>
    <s v="Manufacturing"/>
    <s v="West"/>
    <s v="Enterprise"/>
    <s v="Partner"/>
    <n v="32"/>
    <n v="24"/>
    <n v="81.900000000000006"/>
    <n v="5"/>
    <n v="13"/>
    <n v="5318.76"/>
    <d v="2025-01-10T00:00:00"/>
    <n v="0.05"/>
    <x v="1"/>
    <x v="0"/>
    <n v="0"/>
    <n v="0"/>
    <n v="0"/>
    <n v="0"/>
    <n v="0"/>
  </r>
  <r>
    <x v="3419"/>
    <s v="Sky Logistics"/>
    <s v="IT Services"/>
    <s v="North"/>
    <s v="Premium"/>
    <s v="Marketplace"/>
    <n v="19"/>
    <n v="24"/>
    <n v="91.8"/>
    <n v="4"/>
    <n v="3"/>
    <n v="3814.2"/>
    <d v="2024-03-11T00:00:00"/>
    <n v="1.9E-2"/>
    <x v="1"/>
    <x v="0"/>
    <n v="0"/>
    <n v="0"/>
    <n v="0"/>
    <n v="0"/>
    <n v="0"/>
  </r>
  <r>
    <x v="3420"/>
    <s v="Crest Services"/>
    <s v="Education"/>
    <s v="East"/>
    <s v="Enterprise"/>
    <s v="Inbound"/>
    <n v="13"/>
    <n v="24"/>
    <n v="72"/>
    <n v="8"/>
    <n v="7"/>
    <n v="9930.09"/>
    <d v="2025-12-31T00:00:00"/>
    <n v="7.1999999999999995E-2"/>
    <x v="1"/>
    <x v="0"/>
    <n v="0"/>
    <n v="0"/>
    <n v="0"/>
    <n v="15"/>
    <n v="15"/>
  </r>
  <r>
    <x v="3421"/>
    <s v="Crest Enterprises"/>
    <s v="Logistics"/>
    <s v="South"/>
    <s v="Standard"/>
    <s v="Referral"/>
    <n v="19"/>
    <n v="6"/>
    <n v="45.7"/>
    <n v="4"/>
    <n v="20"/>
    <n v="2623.83"/>
    <d v="2025-09-10T00:00:00"/>
    <n v="0.36399999999999999"/>
    <x v="0"/>
    <x v="1"/>
    <n v="15"/>
    <n v="15"/>
    <n v="15"/>
    <n v="0"/>
    <n v="45"/>
  </r>
  <r>
    <x v="3422"/>
    <s v="Apex Holdings"/>
    <s v="Education"/>
    <s v="South"/>
    <s v="Enterprise"/>
    <s v="Inbound"/>
    <n v="27"/>
    <n v="24"/>
    <n v="70.599999999999994"/>
    <n v="9"/>
    <n v="7"/>
    <n v="7256.58"/>
    <d v="2025-12-13T00:00:00"/>
    <n v="7.2999999999999995E-2"/>
    <x v="1"/>
    <x v="0"/>
    <n v="0"/>
    <n v="0"/>
    <n v="0"/>
    <n v="15"/>
    <n v="15"/>
  </r>
  <r>
    <x v="3423"/>
    <s v="Vertex Healthcare"/>
    <s v="IT Services"/>
    <s v="North"/>
    <s v="Premium"/>
    <s v="Partner"/>
    <n v="13"/>
    <n v="24"/>
    <n v="66.2"/>
    <n v="11"/>
    <n v="19"/>
    <n v="7274.3"/>
    <d v="2025-05-12T00:00:00"/>
    <n v="0.19700000000000001"/>
    <x v="2"/>
    <x v="0"/>
    <n v="15"/>
    <n v="0"/>
    <n v="0"/>
    <n v="30"/>
    <n v="45"/>
  </r>
  <r>
    <x v="3424"/>
    <s v="Orion Solutions"/>
    <s v="Telecom"/>
    <s v="North"/>
    <s v="Enterprise"/>
    <s v="Outbound"/>
    <n v="18"/>
    <n v="36"/>
    <n v="75.400000000000006"/>
    <n v="2"/>
    <n v="4"/>
    <n v="7366.63"/>
    <d v="2024-10-26T00:00:00"/>
    <n v="1.4E-2"/>
    <x v="1"/>
    <x v="0"/>
    <n v="0"/>
    <n v="0"/>
    <n v="0"/>
    <n v="0"/>
    <n v="0"/>
  </r>
  <r>
    <x v="3425"/>
    <s v="Apex Labs"/>
    <s v="Finance"/>
    <s v="South"/>
    <s v="Premium"/>
    <s v="Inbound"/>
    <n v="26"/>
    <n v="36"/>
    <n v="65.7"/>
    <n v="7"/>
    <n v="57"/>
    <n v="4820.87"/>
    <d v="2025-01-12T00:00:00"/>
    <n v="0.31"/>
    <x v="2"/>
    <x v="0"/>
    <n v="30"/>
    <n v="0"/>
    <n v="0"/>
    <n v="15"/>
    <n v="45"/>
  </r>
  <r>
    <x v="3426"/>
    <s v="Pioneer Networks"/>
    <s v="Finance"/>
    <s v="North"/>
    <s v="Standard"/>
    <s v="Inbound"/>
    <n v="23"/>
    <n v="6"/>
    <n v="42.8"/>
    <n v="7"/>
    <n v="16"/>
    <n v="3774.61"/>
    <d v="2025-10-24T00:00:00"/>
    <n v="0.52100000000000002"/>
    <x v="0"/>
    <x v="1"/>
    <n v="15"/>
    <n v="15"/>
    <n v="15"/>
    <n v="15"/>
    <n v="60"/>
  </r>
  <r>
    <x v="3427"/>
    <s v="Nova Networks"/>
    <s v="Logistics"/>
    <s v="Central"/>
    <s v="Premium"/>
    <s v="Outbound"/>
    <n v="40"/>
    <n v="24"/>
    <n v="68.400000000000006"/>
    <n v="5"/>
    <n v="6"/>
    <n v="5019.67"/>
    <d v="2024-07-21T00:00:00"/>
    <n v="4.2999999999999997E-2"/>
    <x v="1"/>
    <x v="0"/>
    <n v="0"/>
    <n v="0"/>
    <n v="0"/>
    <n v="0"/>
    <n v="0"/>
  </r>
  <r>
    <x v="3428"/>
    <s v="Pioneer Industries"/>
    <s v="Telecom"/>
    <s v="South"/>
    <s v="Standard"/>
    <s v="Outbound"/>
    <n v="41"/>
    <n v="6"/>
    <n v="38.1"/>
    <n v="12"/>
    <n v="7"/>
    <n v="3155.79"/>
    <d v="2024-06-16T00:00:00"/>
    <n v="0.60699999999999998"/>
    <x v="0"/>
    <x v="1"/>
    <n v="0"/>
    <n v="30"/>
    <n v="15"/>
    <n v="30"/>
    <n v="75"/>
  </r>
  <r>
    <x v="3429"/>
    <s v="Blue Logistics"/>
    <s v="Finance"/>
    <s v="North"/>
    <s v="Standard"/>
    <s v="Referral"/>
    <n v="39"/>
    <n v="6"/>
    <n v="45.4"/>
    <n v="10"/>
    <n v="4"/>
    <n v="3715.11"/>
    <d v="2024-05-10T00:00:00"/>
    <n v="0.501"/>
    <x v="0"/>
    <x v="1"/>
    <n v="0"/>
    <n v="15"/>
    <n v="15"/>
    <n v="15"/>
    <n v="45"/>
  </r>
  <r>
    <x v="3430"/>
    <s v="Orion Technologies"/>
    <s v="Finance"/>
    <s v="North"/>
    <s v="Basic"/>
    <s v="Marketplace"/>
    <n v="13"/>
    <n v="12"/>
    <n v="37.6"/>
    <n v="5"/>
    <n v="40"/>
    <n v="1729.23"/>
    <d v="2024-05-09T00:00:00"/>
    <n v="0.73299999999999998"/>
    <x v="0"/>
    <x v="1"/>
    <n v="30"/>
    <n v="30"/>
    <n v="15"/>
    <n v="0"/>
    <n v="75"/>
  </r>
  <r>
    <x v="3431"/>
    <s v="Blue Services"/>
    <s v="Construction"/>
    <s v="East"/>
    <s v="Enterprise"/>
    <s v="Partner"/>
    <n v="19"/>
    <n v="24"/>
    <n v="41.9"/>
    <n v="8"/>
    <n v="5"/>
    <n v="8726.1299999999992"/>
    <d v="2025-02-16T00:00:00"/>
    <n v="0.215"/>
    <x v="2"/>
    <x v="0"/>
    <n v="0"/>
    <n v="15"/>
    <n v="0"/>
    <n v="15"/>
    <n v="30"/>
  </r>
  <r>
    <x v="3432"/>
    <s v="Apex Healthcare"/>
    <s v="Education"/>
    <s v="North"/>
    <s v="Standard"/>
    <s v="Referral"/>
    <n v="6"/>
    <n v="12"/>
    <n v="57.2"/>
    <n v="11"/>
    <n v="6"/>
    <n v="1509.29"/>
    <d v="2025-08-17T00:00:00"/>
    <n v="0.35799999999999998"/>
    <x v="0"/>
    <x v="0"/>
    <n v="0"/>
    <n v="0"/>
    <n v="15"/>
    <n v="30"/>
    <n v="45"/>
  </r>
  <r>
    <x v="3433"/>
    <s v="Prime Logistics"/>
    <s v="Retail"/>
    <s v="Central"/>
    <s v="Standard"/>
    <s v="Partner"/>
    <n v="35"/>
    <n v="6"/>
    <n v="25.4"/>
    <n v="6"/>
    <n v="67"/>
    <n v="2355.88"/>
    <d v="2025-12-07T00:00:00"/>
    <n v="0.94199999999999995"/>
    <x v="0"/>
    <x v="1"/>
    <n v="30"/>
    <n v="30"/>
    <n v="15"/>
    <n v="15"/>
    <n v="90"/>
  </r>
  <r>
    <x v="3434"/>
    <s v="Apex Services"/>
    <s v="Logistics"/>
    <s v="Central"/>
    <s v="Standard"/>
    <s v="Partner"/>
    <n v="14"/>
    <n v="12"/>
    <n v="61"/>
    <n v="5"/>
    <n v="19"/>
    <n v="3077.05"/>
    <d v="2025-04-16T00:00:00"/>
    <n v="0.29699999999999999"/>
    <x v="2"/>
    <x v="0"/>
    <n v="15"/>
    <n v="0"/>
    <n v="15"/>
    <n v="0"/>
    <n v="30"/>
  </r>
  <r>
    <x v="3435"/>
    <s v="Nova Enterprises"/>
    <s v="Healthcare"/>
    <s v="South"/>
    <s v="Enterprise"/>
    <s v="Referral"/>
    <n v="27"/>
    <n v="36"/>
    <n v="58.5"/>
    <n v="11"/>
    <n v="11"/>
    <n v="7073.26"/>
    <d v="2025-02-23T00:00:00"/>
    <n v="7.0000000000000007E-2"/>
    <x v="1"/>
    <x v="0"/>
    <n v="0"/>
    <n v="0"/>
    <n v="0"/>
    <n v="30"/>
    <n v="30"/>
  </r>
  <r>
    <x v="3436"/>
    <s v="Nova Labs"/>
    <s v="Manufacturing"/>
    <s v="South"/>
    <s v="Standard"/>
    <s v="Outbound"/>
    <n v="12"/>
    <n v="6"/>
    <n v="46.1"/>
    <n v="1"/>
    <n v="9"/>
    <n v="2053.12"/>
    <d v="2024-12-05T00:00:00"/>
    <n v="0.34"/>
    <x v="2"/>
    <x v="1"/>
    <n v="0"/>
    <n v="15"/>
    <n v="15"/>
    <n v="0"/>
    <n v="30"/>
  </r>
  <r>
    <x v="3437"/>
    <s v="Quantum Solutions"/>
    <s v="Finance"/>
    <s v="North"/>
    <s v="Premium"/>
    <s v="Inbound"/>
    <n v="4"/>
    <n v="12"/>
    <n v="72.2"/>
    <n v="1"/>
    <n v="7"/>
    <n v="4911.41"/>
    <d v="2024-10-03T00:00:00"/>
    <n v="0.111"/>
    <x v="1"/>
    <x v="0"/>
    <n v="0"/>
    <n v="0"/>
    <n v="15"/>
    <n v="0"/>
    <n v="15"/>
  </r>
  <r>
    <x v="3438"/>
    <s v="Nova Services"/>
    <s v="Energy"/>
    <s v="East"/>
    <s v="Enterprise"/>
    <s v="Inbound"/>
    <n v="41"/>
    <n v="12"/>
    <n v="97.4"/>
    <n v="4"/>
    <n v="13"/>
    <n v="11677.8"/>
    <d v="2024-03-22T00:00:00"/>
    <n v="5.1999999999999998E-2"/>
    <x v="1"/>
    <x v="0"/>
    <n v="0"/>
    <n v="0"/>
    <n v="15"/>
    <n v="0"/>
    <n v="15"/>
  </r>
  <r>
    <x v="3439"/>
    <s v="Vertex Logistics"/>
    <s v="Energy"/>
    <s v="South"/>
    <s v="Standard"/>
    <s v="Partner"/>
    <n v="22"/>
    <n v="12"/>
    <n v="50.4"/>
    <n v="6"/>
    <n v="38"/>
    <n v="2055.5"/>
    <d v="2025-08-13T00:00:00"/>
    <n v="0.39200000000000002"/>
    <x v="0"/>
    <x v="0"/>
    <n v="30"/>
    <n v="15"/>
    <n v="15"/>
    <n v="15"/>
    <n v="75"/>
  </r>
  <r>
    <x v="3440"/>
    <s v="Green Labs"/>
    <s v="Healthcare"/>
    <s v="South"/>
    <s v="Standard"/>
    <s v="Inbound"/>
    <n v="32"/>
    <n v="24"/>
    <n v="28.2"/>
    <n v="5"/>
    <n v="55"/>
    <n v="2042.58"/>
    <d v="2024-04-18T00:00:00"/>
    <n v="0.65800000000000003"/>
    <x v="0"/>
    <x v="1"/>
    <n v="30"/>
    <n v="30"/>
    <n v="0"/>
    <n v="0"/>
    <n v="60"/>
  </r>
  <r>
    <x v="3441"/>
    <s v="Vertex Logistics"/>
    <s v="Finance"/>
    <s v="North"/>
    <s v="Premium"/>
    <s v="Referral"/>
    <n v="23"/>
    <n v="24"/>
    <n v="77.400000000000006"/>
    <n v="3"/>
    <n v="3"/>
    <n v="2950.72"/>
    <d v="2025-09-02T00:00:00"/>
    <n v="2.9000000000000001E-2"/>
    <x v="1"/>
    <x v="0"/>
    <n v="0"/>
    <n v="0"/>
    <n v="0"/>
    <n v="0"/>
    <n v="0"/>
  </r>
  <r>
    <x v="3442"/>
    <s v="Pioneer Labs"/>
    <s v="Manufacturing"/>
    <s v="East"/>
    <s v="Enterprise"/>
    <s v="Marketplace"/>
    <n v="4"/>
    <n v="48"/>
    <n v="70.2"/>
    <n v="4"/>
    <n v="13"/>
    <n v="6340.41"/>
    <d v="2025-08-01T00:00:00"/>
    <n v="1.2E-2"/>
    <x v="1"/>
    <x v="0"/>
    <n v="0"/>
    <n v="0"/>
    <n v="0"/>
    <n v="0"/>
    <n v="0"/>
  </r>
  <r>
    <x v="3443"/>
    <s v="Crest Manufacturing"/>
    <s v="Construction"/>
    <s v="South"/>
    <s v="Premium"/>
    <s v="Outbound"/>
    <n v="21"/>
    <n v="24"/>
    <n v="59.8"/>
    <n v="3"/>
    <n v="37"/>
    <n v="4463.95"/>
    <d v="2026-02-16T00:00:00"/>
    <n v="0.23100000000000001"/>
    <x v="2"/>
    <x v="0"/>
    <n v="30"/>
    <n v="0"/>
    <n v="0"/>
    <n v="0"/>
    <n v="30"/>
  </r>
  <r>
    <x v="3444"/>
    <s v="Omni Logistics"/>
    <s v="Construction"/>
    <s v="North"/>
    <s v="Standard"/>
    <s v="Partner"/>
    <n v="12"/>
    <n v="24"/>
    <n v="53.7"/>
    <n v="2"/>
    <n v="31"/>
    <n v="1714.76"/>
    <d v="2024-03-12T00:00:00"/>
    <n v="0.24099999999999999"/>
    <x v="2"/>
    <x v="0"/>
    <n v="30"/>
    <n v="15"/>
    <n v="0"/>
    <n v="0"/>
    <n v="45"/>
  </r>
  <r>
    <x v="3445"/>
    <s v="Orion Logistics"/>
    <s v="Logistics"/>
    <s v="West"/>
    <s v="Enterprise"/>
    <s v="Referral"/>
    <n v="5"/>
    <n v="36"/>
    <n v="48.3"/>
    <n v="9"/>
    <n v="3"/>
    <n v="6019.73"/>
    <d v="2024-08-22T00:00:00"/>
    <n v="9.7000000000000003E-2"/>
    <x v="1"/>
    <x v="0"/>
    <n v="0"/>
    <n v="15"/>
    <n v="0"/>
    <n v="15"/>
    <n v="30"/>
  </r>
  <r>
    <x v="3446"/>
    <s v="Green Services"/>
    <s v="Telecom"/>
    <s v="East"/>
    <s v="Standard"/>
    <s v="Outbound"/>
    <n v="9"/>
    <n v="12"/>
    <n v="55.1"/>
    <n v="2"/>
    <n v="9"/>
    <n v="2414.3000000000002"/>
    <d v="2024-04-27T00:00:00"/>
    <n v="0.20100000000000001"/>
    <x v="2"/>
    <x v="1"/>
    <n v="0"/>
    <n v="0"/>
    <n v="15"/>
    <n v="0"/>
    <n v="15"/>
  </r>
  <r>
    <x v="3447"/>
    <s v="Nova Manufacturing"/>
    <s v="Logistics"/>
    <s v="West"/>
    <s v="Premium"/>
    <s v="Inbound"/>
    <n v="20"/>
    <n v="24"/>
    <n v="60.1"/>
    <n v="5"/>
    <n v="20"/>
    <n v="3632.67"/>
    <d v="2026-01-07T00:00:00"/>
    <n v="0.17699999999999999"/>
    <x v="1"/>
    <x v="0"/>
    <n v="15"/>
    <n v="0"/>
    <n v="0"/>
    <n v="0"/>
    <n v="15"/>
  </r>
  <r>
    <x v="3448"/>
    <s v="Crest Holdings"/>
    <s v="Finance"/>
    <s v="North"/>
    <s v="Enterprise"/>
    <s v="Referral"/>
    <n v="23"/>
    <n v="36"/>
    <n v="90.7"/>
    <n v="1"/>
    <n v="4"/>
    <n v="11235.74"/>
    <d v="2025-03-08T00:00:00"/>
    <n v="2E-3"/>
    <x v="1"/>
    <x v="0"/>
    <n v="0"/>
    <n v="0"/>
    <n v="0"/>
    <n v="0"/>
    <n v="0"/>
  </r>
  <r>
    <x v="3449"/>
    <s v="Pioneer Networks"/>
    <s v="IT Services"/>
    <s v="West"/>
    <s v="Basic"/>
    <s v="Inbound"/>
    <n v="36"/>
    <n v="3"/>
    <n v="49.7"/>
    <n v="3"/>
    <n v="10"/>
    <n v="992.93"/>
    <d v="2026-01-24T00:00:00"/>
    <n v="0.46200000000000002"/>
    <x v="0"/>
    <x v="1"/>
    <n v="0"/>
    <n v="15"/>
    <n v="25"/>
    <n v="0"/>
    <n v="40"/>
  </r>
  <r>
    <x v="3450"/>
    <s v="Orion Manufacturing"/>
    <s v="Retail"/>
    <s v="West"/>
    <s v="Premium"/>
    <s v="Referral"/>
    <n v="34"/>
    <n v="12"/>
    <n v="42.5"/>
    <n v="8"/>
    <n v="38"/>
    <n v="2684.33"/>
    <d v="2024-06-19T00:00:00"/>
    <n v="0.53400000000000003"/>
    <x v="0"/>
    <x v="1"/>
    <n v="30"/>
    <n v="15"/>
    <n v="15"/>
    <n v="15"/>
    <n v="75"/>
  </r>
  <r>
    <x v="3451"/>
    <s v="Green Solutions"/>
    <s v="Logistics"/>
    <s v="North"/>
    <s v="Premium"/>
    <s v="Inbound"/>
    <n v="20"/>
    <n v="36"/>
    <n v="80.2"/>
    <n v="3"/>
    <n v="10"/>
    <n v="5120.24"/>
    <d v="2024-10-24T00:00:00"/>
    <n v="1.0999999999999999E-2"/>
    <x v="1"/>
    <x v="0"/>
    <n v="0"/>
    <n v="0"/>
    <n v="0"/>
    <n v="0"/>
    <n v="0"/>
  </r>
  <r>
    <x v="3452"/>
    <s v="Omni Systems"/>
    <s v="Logistics"/>
    <s v="West"/>
    <s v="Enterprise"/>
    <s v="Partner"/>
    <n v="5"/>
    <n v="12"/>
    <n v="80.400000000000006"/>
    <n v="8"/>
    <n v="14"/>
    <n v="9420.23"/>
    <d v="2025-06-07T00:00:00"/>
    <n v="0.14399999999999999"/>
    <x v="1"/>
    <x v="0"/>
    <n v="0"/>
    <n v="0"/>
    <n v="15"/>
    <n v="15"/>
    <n v="30"/>
  </r>
  <r>
    <x v="3453"/>
    <s v="Quantum Technologies"/>
    <s v="Healthcare"/>
    <s v="South"/>
    <s v="Basic"/>
    <s v="Referral"/>
    <n v="15"/>
    <n v="12"/>
    <n v="18.399999999999999"/>
    <n v="5"/>
    <n v="20"/>
    <n v="932.66"/>
    <d v="2024-09-15T00:00:00"/>
    <n v="0.82499999999999996"/>
    <x v="0"/>
    <x v="1"/>
    <n v="15"/>
    <n v="30"/>
    <n v="15"/>
    <n v="0"/>
    <n v="60"/>
  </r>
  <r>
    <x v="3454"/>
    <s v="Quantum Holdings"/>
    <s v="Construction"/>
    <s v="Central"/>
    <s v="Standard"/>
    <s v="Event"/>
    <n v="31"/>
    <n v="12"/>
    <n v="47.7"/>
    <n v="5"/>
    <n v="7"/>
    <n v="2876.36"/>
    <d v="2025-12-30T00:00:00"/>
    <n v="0.26800000000000002"/>
    <x v="2"/>
    <x v="0"/>
    <n v="0"/>
    <n v="15"/>
    <n v="15"/>
    <n v="0"/>
    <n v="30"/>
  </r>
  <r>
    <x v="3455"/>
    <s v="Pioneer Systems"/>
    <s v="Manufacturing"/>
    <s v="North"/>
    <s v="Enterprise"/>
    <s v="Referral"/>
    <n v="12"/>
    <n v="24"/>
    <n v="85.4"/>
    <n v="6"/>
    <n v="13"/>
    <n v="5021.63"/>
    <d v="2025-01-12T00:00:00"/>
    <n v="5.5E-2"/>
    <x v="1"/>
    <x v="0"/>
    <n v="0"/>
    <n v="0"/>
    <n v="0"/>
    <n v="15"/>
    <n v="15"/>
  </r>
  <r>
    <x v="3456"/>
    <s v="Quantum Healthcare"/>
    <s v="Finance"/>
    <s v="East"/>
    <s v="Basic"/>
    <s v="Outbound"/>
    <n v="19"/>
    <n v="6"/>
    <n v="24.4"/>
    <n v="5"/>
    <n v="7"/>
    <n v="1763.04"/>
    <d v="2025-05-20T00:00:00"/>
    <n v="0.73799999999999999"/>
    <x v="0"/>
    <x v="0"/>
    <n v="0"/>
    <n v="30"/>
    <n v="15"/>
    <n v="0"/>
    <n v="45"/>
  </r>
  <r>
    <x v="3457"/>
    <s v="Sky Holdings"/>
    <s v="Logistics"/>
    <s v="South"/>
    <s v="Basic"/>
    <s v="Partner"/>
    <n v="29"/>
    <n v="12"/>
    <n v="54.5"/>
    <n v="7"/>
    <n v="28"/>
    <n v="1557.39"/>
    <d v="2024-11-09T00:00:00"/>
    <n v="0.59299999999999997"/>
    <x v="0"/>
    <x v="0"/>
    <n v="15"/>
    <n v="15"/>
    <n v="15"/>
    <n v="15"/>
    <n v="60"/>
  </r>
  <r>
    <x v="3458"/>
    <s v="Blue Logistics"/>
    <s v="Logistics"/>
    <s v="Central"/>
    <s v="Enterprise"/>
    <s v="Inbound"/>
    <n v="7"/>
    <n v="24"/>
    <n v="56.8"/>
    <n v="7"/>
    <n v="30"/>
    <n v="11811.88"/>
    <d v="2024-07-28T00:00:00"/>
    <n v="0.40400000000000003"/>
    <x v="0"/>
    <x v="0"/>
    <n v="15"/>
    <n v="0"/>
    <n v="0"/>
    <n v="15"/>
    <n v="30"/>
  </r>
  <r>
    <x v="3459"/>
    <s v="Blue Holdings"/>
    <s v="Logistics"/>
    <s v="South"/>
    <s v="Standard"/>
    <s v="Inbound"/>
    <n v="21"/>
    <n v="12"/>
    <n v="43.5"/>
    <n v="12"/>
    <n v="15"/>
    <n v="1745.15"/>
    <d v="2025-10-01T00:00:00"/>
    <n v="0.64300000000000002"/>
    <x v="0"/>
    <x v="0"/>
    <n v="0"/>
    <n v="15"/>
    <n v="15"/>
    <n v="30"/>
    <n v="60"/>
  </r>
  <r>
    <x v="3460"/>
    <s v="Green Manufacturing"/>
    <s v="Manufacturing"/>
    <s v="Central"/>
    <s v="Enterprise"/>
    <s v="Referral"/>
    <n v="22"/>
    <n v="36"/>
    <n v="61.7"/>
    <n v="5"/>
    <n v="11"/>
    <n v="7926.12"/>
    <d v="2025-09-27T00:00:00"/>
    <n v="3.1E-2"/>
    <x v="1"/>
    <x v="0"/>
    <n v="0"/>
    <n v="0"/>
    <n v="0"/>
    <n v="0"/>
    <n v="0"/>
  </r>
  <r>
    <x v="3461"/>
    <s v="Green Services"/>
    <s v="IT Services"/>
    <s v="Central"/>
    <s v="Basic"/>
    <s v="Event"/>
    <n v="10"/>
    <n v="6"/>
    <n v="57.5"/>
    <n v="6"/>
    <n v="28"/>
    <n v="925.04"/>
    <d v="2025-10-14T00:00:00"/>
    <n v="0.69299999999999995"/>
    <x v="0"/>
    <x v="1"/>
    <n v="15"/>
    <n v="0"/>
    <n v="15"/>
    <n v="15"/>
    <n v="45"/>
  </r>
  <r>
    <x v="3462"/>
    <s v="Blue Healthcare"/>
    <s v="Logistics"/>
    <s v="South"/>
    <s v="Standard"/>
    <s v="Inbound"/>
    <n v="46"/>
    <n v="6"/>
    <n v="47.1"/>
    <n v="4"/>
    <n v="4"/>
    <n v="3403.8"/>
    <d v="2024-10-24T00:00:00"/>
    <n v="0.39100000000000001"/>
    <x v="0"/>
    <x v="0"/>
    <n v="0"/>
    <n v="15"/>
    <n v="15"/>
    <n v="0"/>
    <n v="30"/>
  </r>
  <r>
    <x v="3463"/>
    <s v="Vertex Healthcare"/>
    <s v="Finance"/>
    <s v="West"/>
    <s v="Premium"/>
    <s v="Referral"/>
    <n v="46"/>
    <n v="12"/>
    <n v="52"/>
    <n v="6"/>
    <n v="20"/>
    <n v="5709.69"/>
    <d v="2025-11-11T00:00:00"/>
    <n v="0.19"/>
    <x v="2"/>
    <x v="1"/>
    <n v="15"/>
    <n v="15"/>
    <n v="15"/>
    <n v="15"/>
    <n v="60"/>
  </r>
  <r>
    <x v="3464"/>
    <s v="Quantum Labs"/>
    <s v="Manufacturing"/>
    <s v="Central"/>
    <s v="Premium"/>
    <s v="Outbound"/>
    <n v="10"/>
    <n v="12"/>
    <n v="68.3"/>
    <n v="5"/>
    <n v="24"/>
    <n v="4290.26"/>
    <d v="2024-10-16T00:00:00"/>
    <n v="0.23899999999999999"/>
    <x v="2"/>
    <x v="1"/>
    <n v="15"/>
    <n v="0"/>
    <n v="15"/>
    <n v="0"/>
    <n v="30"/>
  </r>
  <r>
    <x v="3465"/>
    <s v="Green Logistics"/>
    <s v="Logistics"/>
    <s v="South"/>
    <s v="Premium"/>
    <s v="Event"/>
    <n v="18"/>
    <n v="12"/>
    <n v="72.900000000000006"/>
    <n v="3"/>
    <n v="33"/>
    <n v="3386.78"/>
    <d v="2024-11-16T00:00:00"/>
    <n v="0.17"/>
    <x v="1"/>
    <x v="0"/>
    <n v="30"/>
    <n v="0"/>
    <n v="15"/>
    <n v="0"/>
    <n v="45"/>
  </r>
  <r>
    <x v="3466"/>
    <s v="Orion Enterprises"/>
    <s v="Retail"/>
    <s v="South"/>
    <s v="Standard"/>
    <s v="Inbound"/>
    <n v="9"/>
    <n v="12"/>
    <n v="58"/>
    <n v="13"/>
    <n v="14"/>
    <n v="2159.1"/>
    <d v="2024-10-02T00:00:00"/>
    <n v="0.58099999999999996"/>
    <x v="0"/>
    <x v="0"/>
    <n v="0"/>
    <n v="0"/>
    <n v="15"/>
    <n v="30"/>
    <n v="45"/>
  </r>
  <r>
    <x v="3467"/>
    <s v="Blue Networks"/>
    <s v="Logistics"/>
    <s v="East"/>
    <s v="Enterprise"/>
    <s v="Referral"/>
    <n v="26"/>
    <n v="24"/>
    <n v="71.7"/>
    <n v="8"/>
    <n v="18"/>
    <n v="8143.42"/>
    <d v="2025-01-06T00:00:00"/>
    <n v="6.0999999999999999E-2"/>
    <x v="1"/>
    <x v="0"/>
    <n v="15"/>
    <n v="0"/>
    <n v="0"/>
    <n v="15"/>
    <n v="30"/>
  </r>
  <r>
    <x v="3468"/>
    <s v="Sky Technologies"/>
    <s v="Telecom"/>
    <s v="South"/>
    <s v="Standard"/>
    <s v="Outbound"/>
    <n v="16"/>
    <n v="24"/>
    <n v="58.1"/>
    <n v="3"/>
    <n v="54"/>
    <n v="3459.01"/>
    <d v="2024-03-17T00:00:00"/>
    <n v="0.29299999999999998"/>
    <x v="2"/>
    <x v="1"/>
    <n v="30"/>
    <n v="0"/>
    <n v="0"/>
    <n v="0"/>
    <n v="30"/>
  </r>
  <r>
    <x v="3469"/>
    <s v="Apex Services"/>
    <s v="Manufacturing"/>
    <s v="North"/>
    <s v="Standard"/>
    <s v="Outbound"/>
    <n v="39"/>
    <n v="12"/>
    <n v="43.2"/>
    <n v="4"/>
    <n v="33"/>
    <n v="2870.22"/>
    <d v="2024-08-27T00:00:00"/>
    <n v="0.42399999999999999"/>
    <x v="0"/>
    <x v="1"/>
    <n v="30"/>
    <n v="15"/>
    <n v="15"/>
    <n v="0"/>
    <n v="60"/>
  </r>
  <r>
    <x v="3470"/>
    <s v="Apex Enterprises"/>
    <s v="IT Services"/>
    <s v="South"/>
    <s v="Basic"/>
    <s v="Inbound"/>
    <n v="21"/>
    <n v="6"/>
    <n v="61.1"/>
    <n v="11"/>
    <n v="41"/>
    <n v="1232.47"/>
    <d v="2024-08-31T00:00:00"/>
    <n v="0.76500000000000001"/>
    <x v="0"/>
    <x v="0"/>
    <n v="30"/>
    <n v="0"/>
    <n v="15"/>
    <n v="30"/>
    <n v="75"/>
  </r>
  <r>
    <x v="3471"/>
    <s v="Crest Industries"/>
    <s v="Education"/>
    <s v="South"/>
    <s v="Premium"/>
    <s v="Event"/>
    <n v="19"/>
    <n v="24"/>
    <n v="73.7"/>
    <n v="4"/>
    <n v="47"/>
    <n v="2844.31"/>
    <d v="2025-11-09T00:00:00"/>
    <n v="0.186"/>
    <x v="2"/>
    <x v="0"/>
    <n v="30"/>
    <n v="0"/>
    <n v="0"/>
    <n v="0"/>
    <n v="30"/>
  </r>
  <r>
    <x v="3472"/>
    <s v="Quantum Systems"/>
    <s v="Finance"/>
    <s v="South"/>
    <s v="Standard"/>
    <s v="Inbound"/>
    <n v="10"/>
    <n v="24"/>
    <n v="67"/>
    <n v="5"/>
    <n v="12"/>
    <n v="2998.47"/>
    <d v="2025-07-17T00:00:00"/>
    <n v="0.11899999999999999"/>
    <x v="1"/>
    <x v="0"/>
    <n v="0"/>
    <n v="0"/>
    <n v="0"/>
    <n v="0"/>
    <n v="0"/>
  </r>
  <r>
    <x v="3473"/>
    <s v="Prime Industries"/>
    <s v="Logistics"/>
    <s v="North"/>
    <s v="Standard"/>
    <s v="Inbound"/>
    <n v="8"/>
    <n v="12"/>
    <n v="62.5"/>
    <n v="7"/>
    <n v="7"/>
    <n v="2907.06"/>
    <d v="2024-09-05T00:00:00"/>
    <n v="0.30399999999999999"/>
    <x v="2"/>
    <x v="0"/>
    <n v="0"/>
    <n v="0"/>
    <n v="15"/>
    <n v="15"/>
    <n v="30"/>
  </r>
  <r>
    <x v="3474"/>
    <s v="Prime Labs"/>
    <s v="Telecom"/>
    <s v="Central"/>
    <s v="Standard"/>
    <s v="Marketplace"/>
    <n v="37"/>
    <n v="12"/>
    <n v="61.2"/>
    <n v="9"/>
    <n v="5"/>
    <n v="3451.43"/>
    <d v="2024-11-17T00:00:00"/>
    <n v="0.27300000000000002"/>
    <x v="2"/>
    <x v="0"/>
    <n v="0"/>
    <n v="0"/>
    <n v="15"/>
    <n v="15"/>
    <n v="30"/>
  </r>
  <r>
    <x v="3475"/>
    <s v="Vertex Holdings"/>
    <s v="Telecom"/>
    <s v="West"/>
    <s v="Basic"/>
    <s v="Inbound"/>
    <n v="22"/>
    <n v="12"/>
    <n v="25.1"/>
    <n v="5"/>
    <n v="23"/>
    <n v="1063.43"/>
    <d v="2026-01-29T00:00:00"/>
    <n v="0.70899999999999996"/>
    <x v="0"/>
    <x v="1"/>
    <n v="15"/>
    <n v="30"/>
    <n v="15"/>
    <n v="0"/>
    <n v="60"/>
  </r>
  <r>
    <x v="3476"/>
    <s v="Apex Services"/>
    <s v="Construction"/>
    <s v="North"/>
    <s v="Basic"/>
    <s v="Inbound"/>
    <n v="33"/>
    <n v="6"/>
    <n v="39.6"/>
    <n v="6"/>
    <n v="39"/>
    <n v="1007.21"/>
    <d v="2025-05-07T00:00:00"/>
    <n v="0.83499999999999996"/>
    <x v="0"/>
    <x v="1"/>
    <n v="30"/>
    <n v="30"/>
    <n v="15"/>
    <n v="15"/>
    <n v="90"/>
  </r>
  <r>
    <x v="3477"/>
    <s v="Prime Logistics"/>
    <s v="Finance"/>
    <s v="East"/>
    <s v="Premium"/>
    <s v="Outbound"/>
    <n v="4"/>
    <n v="12"/>
    <n v="67.400000000000006"/>
    <n v="5"/>
    <n v="1"/>
    <n v="5736.26"/>
    <d v="2025-07-21T00:00:00"/>
    <n v="6.8000000000000005E-2"/>
    <x v="1"/>
    <x v="1"/>
    <n v="0"/>
    <n v="0"/>
    <n v="15"/>
    <n v="0"/>
    <n v="15"/>
  </r>
  <r>
    <x v="3478"/>
    <s v="Quantum Logistics"/>
    <s v="Retail"/>
    <s v="East"/>
    <s v="Standard"/>
    <s v="Inbound"/>
    <n v="33"/>
    <n v="12"/>
    <n v="65.2"/>
    <n v="3"/>
    <n v="18"/>
    <n v="1955.83"/>
    <d v="2026-02-04T00:00:00"/>
    <n v="0.14499999999999999"/>
    <x v="1"/>
    <x v="1"/>
    <n v="15"/>
    <n v="0"/>
    <n v="15"/>
    <n v="0"/>
    <n v="30"/>
  </r>
  <r>
    <x v="3479"/>
    <s v="Crest Healthcare"/>
    <s v="Retail"/>
    <s v="Central"/>
    <s v="Enterprise"/>
    <s v="Inbound"/>
    <n v="14"/>
    <n v="36"/>
    <n v="81.7"/>
    <n v="7"/>
    <n v="39"/>
    <n v="8136.89"/>
    <d v="2025-06-22T00:00:00"/>
    <n v="3.5999999999999997E-2"/>
    <x v="1"/>
    <x v="0"/>
    <n v="30"/>
    <n v="0"/>
    <n v="0"/>
    <n v="15"/>
    <n v="45"/>
  </r>
  <r>
    <x v="3480"/>
    <s v="Omni Solutions"/>
    <s v="IT Services"/>
    <s v="North"/>
    <s v="Premium"/>
    <s v="Inbound"/>
    <n v="4"/>
    <n v="12"/>
    <n v="74.599999999999994"/>
    <n v="5"/>
    <n v="22"/>
    <n v="4766.6099999999997"/>
    <d v="2024-12-14T00:00:00"/>
    <n v="0.20699999999999999"/>
    <x v="2"/>
    <x v="0"/>
    <n v="15"/>
    <n v="0"/>
    <n v="15"/>
    <n v="0"/>
    <n v="30"/>
  </r>
  <r>
    <x v="3481"/>
    <s v="Apex Networks"/>
    <s v="Finance"/>
    <s v="South"/>
    <s v="Basic"/>
    <s v="Marketplace"/>
    <n v="3"/>
    <n v="6"/>
    <n v="18.8"/>
    <n v="12"/>
    <n v="32"/>
    <n v="1193.79"/>
    <d v="2024-12-02T00:00:00"/>
    <n v="0.95399999999999996"/>
    <x v="0"/>
    <x v="1"/>
    <n v="30"/>
    <n v="30"/>
    <n v="15"/>
    <n v="30"/>
    <n v="105"/>
  </r>
  <r>
    <x v="3482"/>
    <s v="Blue Systems"/>
    <s v="Manufacturing"/>
    <s v="Central"/>
    <s v="Premium"/>
    <s v="Event"/>
    <n v="28"/>
    <n v="24"/>
    <n v="61.9"/>
    <n v="4"/>
    <n v="18"/>
    <n v="5754.67"/>
    <d v="2024-05-18T00:00:00"/>
    <n v="8.2000000000000003E-2"/>
    <x v="1"/>
    <x v="0"/>
    <n v="15"/>
    <n v="0"/>
    <n v="0"/>
    <n v="0"/>
    <n v="15"/>
  </r>
  <r>
    <x v="3483"/>
    <s v="Omni Enterprises"/>
    <s v="Energy"/>
    <s v="Central"/>
    <s v="Basic"/>
    <s v="Partner"/>
    <n v="24"/>
    <n v="12"/>
    <n v="27.3"/>
    <n v="7"/>
    <n v="47"/>
    <n v="1249.4100000000001"/>
    <d v="2024-05-10T00:00:00"/>
    <n v="0.83599999999999997"/>
    <x v="0"/>
    <x v="1"/>
    <n v="30"/>
    <n v="30"/>
    <n v="15"/>
    <n v="15"/>
    <n v="90"/>
  </r>
  <r>
    <x v="3484"/>
    <s v="Blue Healthcare"/>
    <s v="Finance"/>
    <s v="West"/>
    <s v="Premium"/>
    <s v="Inbound"/>
    <n v="14"/>
    <n v="12"/>
    <n v="69"/>
    <n v="9"/>
    <n v="16"/>
    <n v="4037.46"/>
    <d v="2024-11-28T00:00:00"/>
    <n v="0.15"/>
    <x v="1"/>
    <x v="0"/>
    <n v="15"/>
    <n v="0"/>
    <n v="15"/>
    <n v="15"/>
    <n v="45"/>
  </r>
  <r>
    <x v="3485"/>
    <s v="Vertex Labs"/>
    <s v="Finance"/>
    <s v="West"/>
    <s v="Enterprise"/>
    <s v="Inbound"/>
    <n v="8"/>
    <n v="24"/>
    <n v="71"/>
    <n v="7"/>
    <n v="10"/>
    <n v="11999.68"/>
    <d v="2024-12-29T00:00:00"/>
    <n v="0.109"/>
    <x v="1"/>
    <x v="0"/>
    <n v="0"/>
    <n v="0"/>
    <n v="0"/>
    <n v="15"/>
    <n v="15"/>
  </r>
  <r>
    <x v="3486"/>
    <s v="Prime Enterprises"/>
    <s v="Healthcare"/>
    <s v="North"/>
    <s v="Standard"/>
    <s v="Referral"/>
    <n v="14"/>
    <n v="12"/>
    <n v="48.7"/>
    <n v="9"/>
    <n v="17"/>
    <n v="3791.64"/>
    <d v="2025-06-20T00:00:00"/>
    <n v="0.36"/>
    <x v="0"/>
    <x v="1"/>
    <n v="15"/>
    <n v="15"/>
    <n v="15"/>
    <n v="15"/>
    <n v="60"/>
  </r>
  <r>
    <x v="3487"/>
    <s v="Nova Healthcare"/>
    <s v="IT Services"/>
    <s v="East"/>
    <s v="Premium"/>
    <s v="Outbound"/>
    <n v="22"/>
    <n v="12"/>
    <n v="73.5"/>
    <n v="2"/>
    <n v="5"/>
    <n v="4711.38"/>
    <d v="2025-01-28T00:00:00"/>
    <n v="0.11700000000000001"/>
    <x v="1"/>
    <x v="0"/>
    <n v="0"/>
    <n v="0"/>
    <n v="15"/>
    <n v="0"/>
    <n v="15"/>
  </r>
  <r>
    <x v="3488"/>
    <s v="Green Healthcare"/>
    <s v="IT Services"/>
    <s v="South"/>
    <s v="Standard"/>
    <s v="Partner"/>
    <n v="4"/>
    <n v="12"/>
    <n v="50.8"/>
    <n v="9"/>
    <n v="16"/>
    <n v="2152.48"/>
    <d v="2025-08-10T00:00:00"/>
    <n v="0.45100000000000001"/>
    <x v="0"/>
    <x v="1"/>
    <n v="15"/>
    <n v="15"/>
    <n v="15"/>
    <n v="15"/>
    <n v="60"/>
  </r>
  <r>
    <x v="3489"/>
    <s v="Vertex Services"/>
    <s v="Retail"/>
    <s v="North"/>
    <s v="Standard"/>
    <s v="Inbound"/>
    <n v="17"/>
    <n v="12"/>
    <n v="51.5"/>
    <n v="8"/>
    <n v="39"/>
    <n v="1624.85"/>
    <d v="2024-05-10T00:00:00"/>
    <n v="0.61799999999999999"/>
    <x v="0"/>
    <x v="1"/>
    <n v="30"/>
    <n v="15"/>
    <n v="15"/>
    <n v="15"/>
    <n v="75"/>
  </r>
  <r>
    <x v="3490"/>
    <s v="Nova Services"/>
    <s v="IT Services"/>
    <s v="West"/>
    <s v="Enterprise"/>
    <s v="Event"/>
    <n v="43"/>
    <n v="36"/>
    <n v="59.8"/>
    <n v="12"/>
    <n v="8"/>
    <n v="8631.24"/>
    <d v="2024-10-14T00:00:00"/>
    <n v="9.6000000000000002E-2"/>
    <x v="1"/>
    <x v="0"/>
    <n v="0"/>
    <n v="0"/>
    <n v="0"/>
    <n v="30"/>
    <n v="30"/>
  </r>
  <r>
    <x v="3491"/>
    <s v="Blue Networks"/>
    <s v="Finance"/>
    <s v="North"/>
    <s v="Basic"/>
    <s v="Referral"/>
    <n v="17"/>
    <n v="12"/>
    <n v="29"/>
    <n v="4"/>
    <n v="21"/>
    <n v="2551.2199999999998"/>
    <d v="2025-12-17T00:00:00"/>
    <n v="0.63300000000000001"/>
    <x v="0"/>
    <x v="1"/>
    <n v="15"/>
    <n v="30"/>
    <n v="15"/>
    <n v="0"/>
    <n v="60"/>
  </r>
  <r>
    <x v="3492"/>
    <s v="Omni Networks"/>
    <s v="Energy"/>
    <s v="South"/>
    <s v="Standard"/>
    <s v="Inbound"/>
    <n v="26"/>
    <n v="24"/>
    <n v="56.9"/>
    <n v="8"/>
    <n v="25"/>
    <n v="2784.7"/>
    <d v="2024-03-29T00:00:00"/>
    <n v="0.25900000000000001"/>
    <x v="2"/>
    <x v="0"/>
    <n v="15"/>
    <n v="0"/>
    <n v="0"/>
    <n v="15"/>
    <n v="30"/>
  </r>
  <r>
    <x v="3493"/>
    <s v="Orion Services"/>
    <s v="Energy"/>
    <s v="Central"/>
    <s v="Standard"/>
    <s v="Inbound"/>
    <n v="28"/>
    <n v="12"/>
    <n v="34.200000000000003"/>
    <n v="5"/>
    <n v="14"/>
    <n v="2120.09"/>
    <d v="2025-06-20T00:00:00"/>
    <n v="0.53600000000000003"/>
    <x v="0"/>
    <x v="1"/>
    <n v="0"/>
    <n v="30"/>
    <n v="15"/>
    <n v="0"/>
    <n v="45"/>
  </r>
  <r>
    <x v="3494"/>
    <s v="Crest Solutions"/>
    <s v="Logistics"/>
    <s v="North"/>
    <s v="Premium"/>
    <s v="Inbound"/>
    <n v="33"/>
    <n v="36"/>
    <n v="79.900000000000006"/>
    <n v="4"/>
    <n v="21"/>
    <n v="3682.38"/>
    <d v="2025-04-06T00:00:00"/>
    <n v="1.9E-2"/>
    <x v="1"/>
    <x v="0"/>
    <n v="15"/>
    <n v="0"/>
    <n v="0"/>
    <n v="0"/>
    <n v="15"/>
  </r>
  <r>
    <x v="3495"/>
    <s v="Crest Manufacturing"/>
    <s v="Manufacturing"/>
    <s v="Central"/>
    <s v="Standard"/>
    <s v="Event"/>
    <n v="47"/>
    <n v="6"/>
    <n v="62.7"/>
    <n v="1"/>
    <n v="15"/>
    <n v="1982.58"/>
    <d v="2024-04-11T00:00:00"/>
    <n v="0.125"/>
    <x v="1"/>
    <x v="0"/>
    <n v="0"/>
    <n v="0"/>
    <n v="15"/>
    <n v="0"/>
    <n v="15"/>
  </r>
  <r>
    <x v="3496"/>
    <s v="Prime Industries"/>
    <s v="Telecom"/>
    <s v="Central"/>
    <s v="Enterprise"/>
    <s v="Marketplace"/>
    <n v="3"/>
    <n v="36"/>
    <n v="73.8"/>
    <n v="3"/>
    <n v="37"/>
    <n v="9462.56"/>
    <d v="2024-06-02T00:00:00"/>
    <n v="8.6999999999999994E-2"/>
    <x v="1"/>
    <x v="0"/>
    <n v="30"/>
    <n v="0"/>
    <n v="0"/>
    <n v="0"/>
    <n v="30"/>
  </r>
  <r>
    <x v="3497"/>
    <s v="Orion Healthcare"/>
    <s v="Energy"/>
    <s v="East"/>
    <s v="Basic"/>
    <s v="Referral"/>
    <n v="16"/>
    <n v="6"/>
    <n v="70"/>
    <n v="2"/>
    <n v="32"/>
    <n v="865.47"/>
    <d v="2024-09-23T00:00:00"/>
    <n v="0.35399999999999998"/>
    <x v="0"/>
    <x v="0"/>
    <n v="30"/>
    <n v="0"/>
    <n v="15"/>
    <n v="0"/>
    <n v="45"/>
  </r>
  <r>
    <x v="3498"/>
    <s v="Green Solutions"/>
    <s v="Manufacturing"/>
    <s v="North"/>
    <s v="Standard"/>
    <s v="Referral"/>
    <n v="26"/>
    <n v="24"/>
    <n v="65.900000000000006"/>
    <n v="6"/>
    <n v="4"/>
    <n v="2554.15"/>
    <d v="2024-05-11T00:00:00"/>
    <n v="5.0999999999999997E-2"/>
    <x v="1"/>
    <x v="0"/>
    <n v="0"/>
    <n v="0"/>
    <n v="0"/>
    <n v="15"/>
    <n v="15"/>
  </r>
  <r>
    <x v="3499"/>
    <s v="Apex Holdings"/>
    <s v="Education"/>
    <s v="South"/>
    <s v="Premium"/>
    <s v="Referral"/>
    <n v="41"/>
    <n v="24"/>
    <n v="48.6"/>
    <n v="7"/>
    <n v="37"/>
    <n v="3470.59"/>
    <d v="2024-11-23T00:00:00"/>
    <n v="0.23599999999999999"/>
    <x v="2"/>
    <x v="0"/>
    <n v="30"/>
    <n v="15"/>
    <n v="0"/>
    <n v="15"/>
    <n v="60"/>
  </r>
  <r>
    <x v="3500"/>
    <s v="Blue Technologies"/>
    <s v="Manufacturing"/>
    <s v="South"/>
    <s v="Standard"/>
    <s v="Partner"/>
    <n v="28"/>
    <n v="12"/>
    <n v="60"/>
    <n v="6"/>
    <n v="18"/>
    <n v="3563.56"/>
    <d v="2025-06-30T00:00:00"/>
    <n v="0.41599999999999998"/>
    <x v="0"/>
    <x v="0"/>
    <n v="15"/>
    <n v="0"/>
    <n v="15"/>
    <n v="15"/>
    <n v="45"/>
  </r>
  <r>
    <x v="3501"/>
    <s v="Green Solutions"/>
    <s v="Telecom"/>
    <s v="South"/>
    <s v="Premium"/>
    <s v="Outbound"/>
    <n v="33"/>
    <n v="36"/>
    <n v="67.8"/>
    <n v="9"/>
    <n v="10"/>
    <n v="4943.72"/>
    <d v="2025-08-15T00:00:00"/>
    <n v="5.3999999999999999E-2"/>
    <x v="1"/>
    <x v="0"/>
    <n v="0"/>
    <n v="0"/>
    <n v="0"/>
    <n v="15"/>
    <n v="15"/>
  </r>
  <r>
    <x v="3502"/>
    <s v="Vertex Services"/>
    <s v="Construction"/>
    <s v="South"/>
    <s v="Basic"/>
    <s v="Partner"/>
    <n v="5"/>
    <n v="6"/>
    <n v="22.7"/>
    <n v="6"/>
    <n v="64"/>
    <n v="1403.06"/>
    <d v="2024-11-20T00:00:00"/>
    <n v="0.96299999999999997"/>
    <x v="0"/>
    <x v="1"/>
    <n v="30"/>
    <n v="30"/>
    <n v="15"/>
    <n v="15"/>
    <n v="90"/>
  </r>
  <r>
    <x v="3503"/>
    <s v="Pioneer Healthcare"/>
    <s v="IT Services"/>
    <s v="Central"/>
    <s v="Basic"/>
    <s v="Inbound"/>
    <n v="18"/>
    <n v="12"/>
    <n v="28.2"/>
    <n v="7"/>
    <n v="3"/>
    <n v="1588.43"/>
    <d v="2025-12-02T00:00:00"/>
    <n v="0.63400000000000001"/>
    <x v="0"/>
    <x v="1"/>
    <n v="0"/>
    <n v="30"/>
    <n v="15"/>
    <n v="15"/>
    <n v="60"/>
  </r>
  <r>
    <x v="3504"/>
    <s v="Apex Manufacturing"/>
    <s v="Energy"/>
    <s v="North"/>
    <s v="Basic"/>
    <s v="Inbound"/>
    <n v="31"/>
    <n v="3"/>
    <n v="45.9"/>
    <n v="4"/>
    <n v="44"/>
    <n v="1358.61"/>
    <d v="2025-11-26T00:00:00"/>
    <n v="0.81"/>
    <x v="0"/>
    <x v="1"/>
    <n v="30"/>
    <n v="15"/>
    <n v="25"/>
    <n v="0"/>
    <n v="70"/>
  </r>
  <r>
    <x v="3505"/>
    <s v="Pioneer Technologies"/>
    <s v="Logistics"/>
    <s v="West"/>
    <s v="Enterprise"/>
    <s v="Partner"/>
    <n v="12"/>
    <n v="24"/>
    <n v="67.8"/>
    <n v="4"/>
    <n v="24"/>
    <n v="9355.3799999999992"/>
    <d v="2024-06-10T00:00:00"/>
    <n v="7.2999999999999995E-2"/>
    <x v="1"/>
    <x v="0"/>
    <n v="15"/>
    <n v="0"/>
    <n v="0"/>
    <n v="0"/>
    <n v="15"/>
  </r>
  <r>
    <x v="3506"/>
    <s v="Apex Enterprises"/>
    <s v="Construction"/>
    <s v="North"/>
    <s v="Premium"/>
    <s v="Inbound"/>
    <n v="15"/>
    <n v="36"/>
    <n v="57.8"/>
    <n v="3"/>
    <n v="20"/>
    <n v="3757.82"/>
    <d v="2025-07-02T00:00:00"/>
    <n v="7.6999999999999999E-2"/>
    <x v="1"/>
    <x v="0"/>
    <n v="15"/>
    <n v="0"/>
    <n v="0"/>
    <n v="0"/>
    <n v="15"/>
  </r>
  <r>
    <x v="3507"/>
    <s v="Quantum Industries"/>
    <s v="Retail"/>
    <s v="East"/>
    <s v="Premium"/>
    <s v="Inbound"/>
    <n v="7"/>
    <n v="24"/>
    <n v="50.9"/>
    <n v="6"/>
    <n v="19"/>
    <n v="2889.74"/>
    <d v="2024-09-09T00:00:00"/>
    <n v="0.23100000000000001"/>
    <x v="2"/>
    <x v="0"/>
    <n v="15"/>
    <n v="15"/>
    <n v="0"/>
    <n v="15"/>
    <n v="45"/>
  </r>
  <r>
    <x v="3508"/>
    <s v="Blue Logistics"/>
    <s v="Telecom"/>
    <s v="Central"/>
    <s v="Standard"/>
    <s v="Referral"/>
    <n v="40"/>
    <n v="12"/>
    <n v="46"/>
    <n v="4"/>
    <n v="13"/>
    <n v="3034.02"/>
    <d v="2025-05-05T00:00:00"/>
    <n v="0.29199999999999998"/>
    <x v="2"/>
    <x v="1"/>
    <n v="0"/>
    <n v="15"/>
    <n v="15"/>
    <n v="0"/>
    <n v="30"/>
  </r>
  <r>
    <x v="3509"/>
    <s v="Crest Systems"/>
    <s v="IT Services"/>
    <s v="South"/>
    <s v="Premium"/>
    <s v="Inbound"/>
    <n v="9"/>
    <n v="12"/>
    <n v="66.5"/>
    <n v="6"/>
    <n v="37"/>
    <n v="4393.2299999999996"/>
    <d v="2024-11-27T00:00:00"/>
    <n v="0.28499999999999998"/>
    <x v="2"/>
    <x v="0"/>
    <n v="30"/>
    <n v="0"/>
    <n v="15"/>
    <n v="15"/>
    <n v="60"/>
  </r>
  <r>
    <x v="3510"/>
    <s v="Blue Logistics"/>
    <s v="Healthcare"/>
    <s v="North"/>
    <s v="Standard"/>
    <s v="Inbound"/>
    <n v="46"/>
    <n v="6"/>
    <n v="56.7"/>
    <n v="6"/>
    <n v="24"/>
    <n v="3868.6"/>
    <d v="2025-04-16T00:00:00"/>
    <n v="0.39600000000000002"/>
    <x v="0"/>
    <x v="1"/>
    <n v="15"/>
    <n v="0"/>
    <n v="15"/>
    <n v="15"/>
    <n v="45"/>
  </r>
  <r>
    <x v="3511"/>
    <s v="Orion Labs"/>
    <s v="IT Services"/>
    <s v="East"/>
    <s v="Enterprise"/>
    <s v="Inbound"/>
    <n v="6"/>
    <n v="24"/>
    <n v="46.9"/>
    <n v="8"/>
    <n v="33"/>
    <n v="7430.43"/>
    <d v="2025-05-30T00:00:00"/>
    <n v="0.38900000000000001"/>
    <x v="0"/>
    <x v="0"/>
    <n v="30"/>
    <n v="15"/>
    <n v="0"/>
    <n v="15"/>
    <n v="60"/>
  </r>
  <r>
    <x v="3512"/>
    <s v="Omni Industries"/>
    <s v="Construction"/>
    <s v="West"/>
    <s v="Premium"/>
    <s v="Marketplace"/>
    <n v="19"/>
    <n v="24"/>
    <n v="59.2"/>
    <n v="7"/>
    <n v="15"/>
    <n v="2609.79"/>
    <d v="2024-06-16T00:00:00"/>
    <n v="0.161"/>
    <x v="1"/>
    <x v="0"/>
    <n v="0"/>
    <n v="0"/>
    <n v="0"/>
    <n v="15"/>
    <n v="15"/>
  </r>
  <r>
    <x v="3513"/>
    <s v="Pioneer Services"/>
    <s v="Telecom"/>
    <s v="West"/>
    <s v="Premium"/>
    <s v="Marketplace"/>
    <n v="18"/>
    <n v="12"/>
    <n v="58"/>
    <n v="7"/>
    <n v="36"/>
    <n v="5662.32"/>
    <d v="2025-02-28T00:00:00"/>
    <n v="0.47099999999999997"/>
    <x v="0"/>
    <x v="1"/>
    <n v="30"/>
    <n v="0"/>
    <n v="15"/>
    <n v="15"/>
    <n v="60"/>
  </r>
  <r>
    <x v="3514"/>
    <s v="Green Networks"/>
    <s v="Telecom"/>
    <s v="South"/>
    <s v="Basic"/>
    <s v="Event"/>
    <n v="11"/>
    <n v="3"/>
    <n v="56.8"/>
    <n v="5"/>
    <n v="7"/>
    <n v="743.63"/>
    <d v="2024-06-25T00:00:00"/>
    <n v="0.36099999999999999"/>
    <x v="0"/>
    <x v="0"/>
    <n v="0"/>
    <n v="0"/>
    <n v="25"/>
    <n v="0"/>
    <n v="25"/>
  </r>
  <r>
    <x v="3515"/>
    <s v="Crest Healthcare"/>
    <s v="Energy"/>
    <s v="South"/>
    <s v="Premium"/>
    <s v="Outbound"/>
    <n v="7"/>
    <n v="24"/>
    <n v="96.3"/>
    <n v="3"/>
    <n v="13"/>
    <n v="5411.19"/>
    <d v="2024-07-07T00:00:00"/>
    <n v="4.5999999999999999E-2"/>
    <x v="1"/>
    <x v="0"/>
    <n v="0"/>
    <n v="0"/>
    <n v="0"/>
    <n v="0"/>
    <n v="0"/>
  </r>
  <r>
    <x v="3516"/>
    <s v="Quantum Solutions"/>
    <s v="IT Services"/>
    <s v="Central"/>
    <s v="Standard"/>
    <s v="Partner"/>
    <n v="29"/>
    <n v="12"/>
    <n v="51.7"/>
    <n v="5"/>
    <n v="16"/>
    <n v="3361.8"/>
    <d v="2025-08-23T00:00:00"/>
    <n v="0.46300000000000002"/>
    <x v="0"/>
    <x v="1"/>
    <n v="15"/>
    <n v="15"/>
    <n v="15"/>
    <n v="0"/>
    <n v="45"/>
  </r>
  <r>
    <x v="3517"/>
    <s v="Vertex Technologies"/>
    <s v="Healthcare"/>
    <s v="Central"/>
    <s v="Enterprise"/>
    <s v="Inbound"/>
    <n v="16"/>
    <n v="24"/>
    <n v="53.3"/>
    <n v="5"/>
    <n v="28"/>
    <n v="7965.75"/>
    <d v="2025-12-25T00:00:00"/>
    <n v="0.28699999999999998"/>
    <x v="2"/>
    <x v="0"/>
    <n v="15"/>
    <n v="15"/>
    <n v="0"/>
    <n v="0"/>
    <n v="30"/>
  </r>
  <r>
    <x v="3518"/>
    <s v="Prime Technologies"/>
    <s v="IT Services"/>
    <s v="South"/>
    <s v="Standard"/>
    <s v="Outbound"/>
    <n v="31"/>
    <n v="12"/>
    <n v="57.4"/>
    <n v="6"/>
    <n v="13"/>
    <n v="2471.7199999999998"/>
    <d v="2025-01-14T00:00:00"/>
    <n v="0.38"/>
    <x v="0"/>
    <x v="0"/>
    <n v="0"/>
    <n v="0"/>
    <n v="15"/>
    <n v="15"/>
    <n v="30"/>
  </r>
  <r>
    <x v="3519"/>
    <s v="Omni Systems"/>
    <s v="Manufacturing"/>
    <s v="West"/>
    <s v="Standard"/>
    <s v="Outbound"/>
    <n v="7"/>
    <n v="24"/>
    <n v="48.5"/>
    <n v="6"/>
    <n v="1"/>
    <n v="1786.42"/>
    <d v="2025-09-01T00:00:00"/>
    <n v="0.19500000000000001"/>
    <x v="2"/>
    <x v="0"/>
    <n v="0"/>
    <n v="15"/>
    <n v="0"/>
    <n v="15"/>
    <n v="30"/>
  </r>
  <r>
    <x v="3520"/>
    <s v="Blue Solutions"/>
    <s v="Manufacturing"/>
    <s v="South"/>
    <s v="Standard"/>
    <s v="Referral"/>
    <n v="31"/>
    <n v="12"/>
    <n v="74.7"/>
    <n v="7"/>
    <n v="43"/>
    <n v="1992.39"/>
    <d v="2025-04-22T00:00:00"/>
    <n v="0.377"/>
    <x v="0"/>
    <x v="0"/>
    <n v="30"/>
    <n v="0"/>
    <n v="15"/>
    <n v="15"/>
    <n v="60"/>
  </r>
  <r>
    <x v="3521"/>
    <s v="Sky Healthcare"/>
    <s v="Retail"/>
    <s v="South"/>
    <s v="Standard"/>
    <s v="Outbound"/>
    <n v="17"/>
    <n v="24"/>
    <n v="70"/>
    <n v="2"/>
    <n v="37"/>
    <n v="2336.5"/>
    <d v="2025-11-28T00:00:00"/>
    <n v="0.13700000000000001"/>
    <x v="1"/>
    <x v="0"/>
    <n v="30"/>
    <n v="0"/>
    <n v="0"/>
    <n v="0"/>
    <n v="30"/>
  </r>
  <r>
    <x v="3522"/>
    <s v="Orion Industries"/>
    <s v="Manufacturing"/>
    <s v="North"/>
    <s v="Basic"/>
    <s v="Inbound"/>
    <n v="20"/>
    <n v="12"/>
    <n v="46.4"/>
    <n v="9"/>
    <n v="18"/>
    <n v="1391.38"/>
    <d v="2026-01-06T00:00:00"/>
    <n v="0.625"/>
    <x v="0"/>
    <x v="1"/>
    <n v="15"/>
    <n v="15"/>
    <n v="15"/>
    <n v="15"/>
    <n v="60"/>
  </r>
  <r>
    <x v="3523"/>
    <s v="Quantum Technologies"/>
    <s v="IT Services"/>
    <s v="South"/>
    <s v="Enterprise"/>
    <s v="Marketplace"/>
    <n v="8"/>
    <n v="12"/>
    <n v="71"/>
    <n v="8"/>
    <n v="12"/>
    <n v="8553.39"/>
    <d v="2025-10-29T00:00:00"/>
    <n v="0.25800000000000001"/>
    <x v="2"/>
    <x v="0"/>
    <n v="0"/>
    <n v="0"/>
    <n v="15"/>
    <n v="15"/>
    <n v="30"/>
  </r>
  <r>
    <x v="3524"/>
    <s v="Prime Solutions"/>
    <s v="Manufacturing"/>
    <s v="East"/>
    <s v="Premium"/>
    <s v="Outbound"/>
    <n v="20"/>
    <n v="12"/>
    <n v="71.099999999999994"/>
    <n v="5"/>
    <n v="10"/>
    <n v="3753.42"/>
    <d v="2025-12-31T00:00:00"/>
    <n v="8.5999999999999993E-2"/>
    <x v="1"/>
    <x v="0"/>
    <n v="0"/>
    <n v="0"/>
    <n v="15"/>
    <n v="0"/>
    <n v="15"/>
  </r>
  <r>
    <x v="3525"/>
    <s v="Green Logistics"/>
    <s v="IT Services"/>
    <s v="North"/>
    <s v="Enterprise"/>
    <s v="Marketplace"/>
    <n v="5"/>
    <n v="24"/>
    <n v="81.2"/>
    <n v="8"/>
    <n v="11"/>
    <n v="9536.2800000000007"/>
    <d v="2024-08-27T00:00:00"/>
    <n v="5.6000000000000001E-2"/>
    <x v="1"/>
    <x v="0"/>
    <n v="0"/>
    <n v="0"/>
    <n v="0"/>
    <n v="15"/>
    <n v="15"/>
  </r>
  <r>
    <x v="3526"/>
    <s v="Green Services"/>
    <s v="Construction"/>
    <s v="South"/>
    <s v="Enterprise"/>
    <s v="Outbound"/>
    <n v="13"/>
    <n v="36"/>
    <n v="71.900000000000006"/>
    <n v="5"/>
    <n v="17"/>
    <n v="8691.14"/>
    <d v="2024-09-25T00:00:00"/>
    <n v="5.1999999999999998E-2"/>
    <x v="1"/>
    <x v="0"/>
    <n v="15"/>
    <n v="0"/>
    <n v="0"/>
    <n v="0"/>
    <n v="15"/>
  </r>
  <r>
    <x v="3527"/>
    <s v="Omni Systems"/>
    <s v="Education"/>
    <s v="West"/>
    <s v="Standard"/>
    <s v="Referral"/>
    <n v="4"/>
    <n v="12"/>
    <n v="29.3"/>
    <n v="8"/>
    <n v="32"/>
    <n v="2085.46"/>
    <d v="2025-04-30T00:00:00"/>
    <n v="0.871"/>
    <x v="0"/>
    <x v="1"/>
    <n v="30"/>
    <n v="30"/>
    <n v="15"/>
    <n v="15"/>
    <n v="90"/>
  </r>
  <r>
    <x v="3528"/>
    <s v="Sky Logistics"/>
    <s v="Construction"/>
    <s v="West"/>
    <s v="Premium"/>
    <s v="Inbound"/>
    <n v="18"/>
    <n v="12"/>
    <n v="71.7"/>
    <n v="12"/>
    <n v="22"/>
    <n v="4200.09"/>
    <d v="2025-10-03T00:00:00"/>
    <n v="0.33600000000000002"/>
    <x v="2"/>
    <x v="0"/>
    <n v="15"/>
    <n v="0"/>
    <n v="15"/>
    <n v="30"/>
    <n v="60"/>
  </r>
  <r>
    <x v="3529"/>
    <s v="Vertex Networks"/>
    <s v="Retail"/>
    <s v="East"/>
    <s v="Basic"/>
    <s v="Partner"/>
    <n v="24"/>
    <n v="6"/>
    <n v="36.299999999999997"/>
    <n v="7"/>
    <n v="3"/>
    <n v="1098.7"/>
    <d v="2024-04-29T00:00:00"/>
    <n v="0.44900000000000001"/>
    <x v="0"/>
    <x v="0"/>
    <n v="0"/>
    <n v="30"/>
    <n v="15"/>
    <n v="15"/>
    <n v="60"/>
  </r>
  <r>
    <x v="3530"/>
    <s v="Green Manufacturing"/>
    <s v="Manufacturing"/>
    <s v="Central"/>
    <s v="Enterprise"/>
    <s v="Referral"/>
    <n v="10"/>
    <n v="12"/>
    <n v="71.8"/>
    <n v="8"/>
    <n v="3"/>
    <n v="5338.14"/>
    <d v="2024-10-18T00:00:00"/>
    <n v="0.115"/>
    <x v="1"/>
    <x v="0"/>
    <n v="0"/>
    <n v="0"/>
    <n v="15"/>
    <n v="15"/>
    <n v="30"/>
  </r>
  <r>
    <x v="3531"/>
    <s v="Crest Labs"/>
    <s v="Education"/>
    <s v="North"/>
    <s v="Standard"/>
    <s v="Outbound"/>
    <n v="25"/>
    <n v="24"/>
    <n v="40.799999999999997"/>
    <n v="10"/>
    <n v="19"/>
    <n v="2455.19"/>
    <d v="2024-10-21T00:00:00"/>
    <n v="0.34899999999999998"/>
    <x v="2"/>
    <x v="0"/>
    <n v="15"/>
    <n v="15"/>
    <n v="0"/>
    <n v="15"/>
    <n v="45"/>
  </r>
  <r>
    <x v="3532"/>
    <s v="Quantum Healthcare"/>
    <s v="Healthcare"/>
    <s v="East"/>
    <s v="Standard"/>
    <s v="Inbound"/>
    <n v="26"/>
    <n v="6"/>
    <n v="42.5"/>
    <n v="4"/>
    <n v="25"/>
    <n v="1432.05"/>
    <d v="2025-11-22T00:00:00"/>
    <n v="0.53900000000000003"/>
    <x v="0"/>
    <x v="0"/>
    <n v="15"/>
    <n v="15"/>
    <n v="15"/>
    <n v="0"/>
    <n v="45"/>
  </r>
  <r>
    <x v="3533"/>
    <s v="Orion Logistics"/>
    <s v="Manufacturing"/>
    <s v="West"/>
    <s v="Standard"/>
    <s v="Outbound"/>
    <n v="29"/>
    <n v="24"/>
    <n v="54.8"/>
    <n v="6"/>
    <n v="3"/>
    <n v="1818.27"/>
    <d v="2025-08-23T00:00:00"/>
    <n v="0.111"/>
    <x v="1"/>
    <x v="0"/>
    <n v="0"/>
    <n v="15"/>
    <n v="0"/>
    <n v="15"/>
    <n v="30"/>
  </r>
  <r>
    <x v="3534"/>
    <s v="Vertex Labs"/>
    <s v="Manufacturing"/>
    <s v="East"/>
    <s v="Standard"/>
    <s v="Partner"/>
    <n v="32"/>
    <n v="6"/>
    <n v="30"/>
    <n v="9"/>
    <n v="39"/>
    <n v="2541.9299999999998"/>
    <d v="2025-06-16T00:00:00"/>
    <n v="0.749"/>
    <x v="0"/>
    <x v="1"/>
    <n v="30"/>
    <n v="30"/>
    <n v="15"/>
    <n v="15"/>
    <n v="90"/>
  </r>
  <r>
    <x v="3535"/>
    <s v="Nova Enterprises"/>
    <s v="IT Services"/>
    <s v="South"/>
    <s v="Standard"/>
    <s v="Inbound"/>
    <n v="41"/>
    <n v="6"/>
    <n v="65.5"/>
    <n v="5"/>
    <n v="15"/>
    <n v="2269.61"/>
    <d v="2024-07-12T00:00:00"/>
    <n v="0.2"/>
    <x v="2"/>
    <x v="1"/>
    <n v="0"/>
    <n v="0"/>
    <n v="15"/>
    <n v="0"/>
    <n v="15"/>
  </r>
  <r>
    <x v="3536"/>
    <s v="Green Holdings"/>
    <s v="Manufacturing"/>
    <s v="North"/>
    <s v="Standard"/>
    <s v="Referral"/>
    <n v="8"/>
    <n v="6"/>
    <n v="38.4"/>
    <n v="5"/>
    <n v="5"/>
    <n v="2475.65"/>
    <d v="2025-03-15T00:00:00"/>
    <n v="0.50600000000000001"/>
    <x v="0"/>
    <x v="1"/>
    <n v="0"/>
    <n v="30"/>
    <n v="15"/>
    <n v="0"/>
    <n v="45"/>
  </r>
  <r>
    <x v="3537"/>
    <s v="Pioneer Healthcare"/>
    <s v="Healthcare"/>
    <s v="Central"/>
    <s v="Premium"/>
    <s v="Event"/>
    <n v="26"/>
    <n v="36"/>
    <n v="39.299999999999997"/>
    <n v="6"/>
    <n v="7"/>
    <n v="5822.18"/>
    <d v="2024-03-04T00:00:00"/>
    <n v="0.112"/>
    <x v="1"/>
    <x v="0"/>
    <n v="0"/>
    <n v="30"/>
    <n v="0"/>
    <n v="15"/>
    <n v="45"/>
  </r>
  <r>
    <x v="3538"/>
    <s v="Nova Solutions"/>
    <s v="Logistics"/>
    <s v="South"/>
    <s v="Enterprise"/>
    <s v="Outbound"/>
    <n v="30"/>
    <n v="12"/>
    <n v="96.9"/>
    <n v="10"/>
    <n v="27"/>
    <n v="5591.96"/>
    <d v="2024-07-27T00:00:00"/>
    <n v="0.153"/>
    <x v="1"/>
    <x v="0"/>
    <n v="15"/>
    <n v="0"/>
    <n v="15"/>
    <n v="15"/>
    <n v="45"/>
  </r>
  <r>
    <x v="3539"/>
    <s v="Pioneer Technologies"/>
    <s v="IT Services"/>
    <s v="Central"/>
    <s v="Standard"/>
    <s v="Partner"/>
    <n v="31"/>
    <n v="12"/>
    <n v="45.7"/>
    <n v="10"/>
    <n v="50"/>
    <n v="2784.55"/>
    <d v="2025-10-04T00:00:00"/>
    <n v="0.73499999999999999"/>
    <x v="0"/>
    <x v="0"/>
    <n v="30"/>
    <n v="15"/>
    <n v="15"/>
    <n v="15"/>
    <n v="75"/>
  </r>
  <r>
    <x v="3540"/>
    <s v="Green Holdings"/>
    <s v="Manufacturing"/>
    <s v="East"/>
    <s v="Standard"/>
    <s v="Partner"/>
    <n v="16"/>
    <n v="24"/>
    <n v="42.3"/>
    <n v="9"/>
    <n v="8"/>
    <n v="1537.78"/>
    <d v="2025-06-19T00:00:00"/>
    <n v="0.41899999999999998"/>
    <x v="0"/>
    <x v="1"/>
    <n v="0"/>
    <n v="15"/>
    <n v="0"/>
    <n v="15"/>
    <n v="30"/>
  </r>
  <r>
    <x v="3541"/>
    <s v="Blue Labs"/>
    <s v="Telecom"/>
    <s v="West"/>
    <s v="Enterprise"/>
    <s v="Marketplace"/>
    <n v="24"/>
    <n v="36"/>
    <n v="90.6"/>
    <n v="4"/>
    <n v="3"/>
    <n v="8199.5400000000009"/>
    <d v="2025-04-01T00:00:00"/>
    <n v="1.7000000000000001E-2"/>
    <x v="1"/>
    <x v="0"/>
    <n v="0"/>
    <n v="0"/>
    <n v="0"/>
    <n v="0"/>
    <n v="0"/>
  </r>
  <r>
    <x v="3542"/>
    <s v="Blue Holdings"/>
    <s v="IT Services"/>
    <s v="West"/>
    <s v="Basic"/>
    <s v="Inbound"/>
    <n v="17"/>
    <n v="6"/>
    <n v="63.3"/>
    <n v="8"/>
    <n v="29"/>
    <n v="1118.8699999999999"/>
    <d v="2025-11-03T00:00:00"/>
    <n v="0.51200000000000001"/>
    <x v="0"/>
    <x v="1"/>
    <n v="15"/>
    <n v="0"/>
    <n v="15"/>
    <n v="15"/>
    <n v="45"/>
  </r>
  <r>
    <x v="3543"/>
    <s v="Crest Manufacturing"/>
    <s v="Healthcare"/>
    <s v="East"/>
    <s v="Enterprise"/>
    <s v="Inbound"/>
    <n v="41"/>
    <n v="48"/>
    <n v="55.6"/>
    <n v="4"/>
    <n v="12"/>
    <n v="5586.76"/>
    <d v="2025-01-14T00:00:00"/>
    <n v="2.1000000000000001E-2"/>
    <x v="1"/>
    <x v="0"/>
    <n v="0"/>
    <n v="0"/>
    <n v="0"/>
    <n v="0"/>
    <n v="0"/>
  </r>
  <r>
    <x v="3544"/>
    <s v="Apex Enterprises"/>
    <s v="Telecom"/>
    <s v="South"/>
    <s v="Basic"/>
    <s v="Outbound"/>
    <n v="9"/>
    <n v="12"/>
    <n v="28.5"/>
    <n v="12"/>
    <n v="46"/>
    <n v="1828.39"/>
    <d v="2024-09-18T00:00:00"/>
    <n v="0.93"/>
    <x v="0"/>
    <x v="1"/>
    <n v="30"/>
    <n v="30"/>
    <n v="15"/>
    <n v="30"/>
    <n v="105"/>
  </r>
  <r>
    <x v="3545"/>
    <s v="Omni Holdings"/>
    <s v="IT Services"/>
    <s v="East"/>
    <s v="Premium"/>
    <s v="Partner"/>
    <n v="5"/>
    <n v="24"/>
    <n v="57.4"/>
    <n v="3"/>
    <n v="18"/>
    <n v="4812.63"/>
    <d v="2025-10-31T00:00:00"/>
    <n v="0.25600000000000001"/>
    <x v="2"/>
    <x v="0"/>
    <n v="15"/>
    <n v="0"/>
    <n v="0"/>
    <n v="0"/>
    <n v="15"/>
  </r>
  <r>
    <x v="3546"/>
    <s v="Crest Networks"/>
    <s v="IT Services"/>
    <s v="West"/>
    <s v="Premium"/>
    <s v="Inbound"/>
    <n v="27"/>
    <n v="24"/>
    <n v="79.2"/>
    <n v="7"/>
    <n v="7"/>
    <n v="6305.45"/>
    <d v="2024-10-05T00:00:00"/>
    <n v="3.5000000000000003E-2"/>
    <x v="1"/>
    <x v="0"/>
    <n v="0"/>
    <n v="0"/>
    <n v="0"/>
    <n v="15"/>
    <n v="15"/>
  </r>
  <r>
    <x v="3547"/>
    <s v="Crest Systems"/>
    <s v="Retail"/>
    <s v="South"/>
    <s v="Premium"/>
    <s v="Inbound"/>
    <n v="23"/>
    <n v="36"/>
    <n v="81.7"/>
    <n v="3"/>
    <n v="11"/>
    <n v="3063.53"/>
    <d v="2025-11-12T00:00:00"/>
    <n v="1.2999999999999999E-2"/>
    <x v="1"/>
    <x v="0"/>
    <n v="0"/>
    <n v="0"/>
    <n v="0"/>
    <n v="0"/>
    <n v="0"/>
  </r>
  <r>
    <x v="3548"/>
    <s v="Sky Industries"/>
    <s v="Healthcare"/>
    <s v="South"/>
    <s v="Enterprise"/>
    <s v="Event"/>
    <n v="31"/>
    <n v="48"/>
    <n v="61"/>
    <n v="3"/>
    <n v="10"/>
    <n v="10618.12"/>
    <d v="2025-06-25T00:00:00"/>
    <n v="2.1999999999999999E-2"/>
    <x v="1"/>
    <x v="0"/>
    <n v="0"/>
    <n v="0"/>
    <n v="0"/>
    <n v="0"/>
    <n v="0"/>
  </r>
  <r>
    <x v="3549"/>
    <s v="Vertex Labs"/>
    <s v="Finance"/>
    <s v="North"/>
    <s v="Basic"/>
    <s v="Referral"/>
    <n v="11"/>
    <n v="6"/>
    <n v="56"/>
    <n v="4"/>
    <n v="27"/>
    <n v="1575.94"/>
    <d v="2025-06-01T00:00:00"/>
    <n v="0.59199999999999997"/>
    <x v="0"/>
    <x v="1"/>
    <n v="15"/>
    <n v="0"/>
    <n v="15"/>
    <n v="0"/>
    <n v="30"/>
  </r>
  <r>
    <x v="3550"/>
    <s v="Pioneer Holdings"/>
    <s v="Telecom"/>
    <s v="Central"/>
    <s v="Standard"/>
    <s v="Event"/>
    <n v="8"/>
    <n v="24"/>
    <n v="46.5"/>
    <n v="6"/>
    <n v="27"/>
    <n v="1841.19"/>
    <d v="2024-04-25T00:00:00"/>
    <n v="0.312"/>
    <x v="2"/>
    <x v="1"/>
    <n v="15"/>
    <n v="15"/>
    <n v="0"/>
    <n v="15"/>
    <n v="45"/>
  </r>
  <r>
    <x v="3551"/>
    <s v="Omni Services"/>
    <s v="IT Services"/>
    <s v="North"/>
    <s v="Standard"/>
    <s v="Event"/>
    <n v="25"/>
    <n v="12"/>
    <n v="60"/>
    <n v="5"/>
    <n v="38"/>
    <n v="2022.45"/>
    <d v="2025-02-09T00:00:00"/>
    <n v="0.32100000000000001"/>
    <x v="2"/>
    <x v="0"/>
    <n v="30"/>
    <n v="0"/>
    <n v="15"/>
    <n v="0"/>
    <n v="45"/>
  </r>
  <r>
    <x v="3552"/>
    <s v="Nova Solutions"/>
    <s v="Finance"/>
    <s v="East"/>
    <s v="Premium"/>
    <s v="Inbound"/>
    <n v="14"/>
    <n v="12"/>
    <n v="50.7"/>
    <n v="4"/>
    <n v="53"/>
    <n v="3674.21"/>
    <d v="2024-11-25T00:00:00"/>
    <n v="0.52100000000000002"/>
    <x v="0"/>
    <x v="1"/>
    <n v="30"/>
    <n v="15"/>
    <n v="15"/>
    <n v="0"/>
    <n v="60"/>
  </r>
  <r>
    <x v="3553"/>
    <s v="Orion Industries"/>
    <s v="Finance"/>
    <s v="South"/>
    <s v="Basic"/>
    <s v="Inbound"/>
    <n v="5"/>
    <n v="3"/>
    <n v="37.5"/>
    <n v="8"/>
    <n v="19"/>
    <n v="1507.27"/>
    <d v="2026-01-03T00:00:00"/>
    <n v="0.84099999999999997"/>
    <x v="0"/>
    <x v="1"/>
    <n v="15"/>
    <n v="30"/>
    <n v="25"/>
    <n v="15"/>
    <n v="85"/>
  </r>
  <r>
    <x v="3554"/>
    <s v="Vertex Healthcare"/>
    <s v="IT Services"/>
    <s v="South"/>
    <s v="Premium"/>
    <s v="Outbound"/>
    <n v="22"/>
    <n v="12"/>
    <n v="66.7"/>
    <n v="6"/>
    <n v="18"/>
    <n v="4897.0200000000004"/>
    <d v="2024-03-07T00:00:00"/>
    <n v="0.33"/>
    <x v="2"/>
    <x v="1"/>
    <n v="15"/>
    <n v="0"/>
    <n v="15"/>
    <n v="15"/>
    <n v="45"/>
  </r>
  <r>
    <x v="3555"/>
    <s v="Omni Enterprises"/>
    <s v="Logistics"/>
    <s v="West"/>
    <s v="Standard"/>
    <s v="Marketplace"/>
    <n v="16"/>
    <n v="12"/>
    <n v="49.2"/>
    <n v="10"/>
    <n v="18"/>
    <n v="3420.95"/>
    <d v="2025-05-12T00:00:00"/>
    <n v="0.69499999999999995"/>
    <x v="0"/>
    <x v="1"/>
    <n v="15"/>
    <n v="15"/>
    <n v="15"/>
    <n v="15"/>
    <n v="60"/>
  </r>
  <r>
    <x v="3556"/>
    <s v="Apex Holdings"/>
    <s v="Manufacturing"/>
    <s v="North"/>
    <s v="Basic"/>
    <s v="Referral"/>
    <n v="38"/>
    <n v="6"/>
    <n v="40.6"/>
    <n v="9"/>
    <n v="46"/>
    <n v="960.44"/>
    <d v="2024-12-23T00:00:00"/>
    <n v="0.82399999999999995"/>
    <x v="0"/>
    <x v="1"/>
    <n v="30"/>
    <n v="15"/>
    <n v="15"/>
    <n v="15"/>
    <n v="75"/>
  </r>
  <r>
    <x v="3557"/>
    <s v="Orion Solutions"/>
    <s v="Retail"/>
    <s v="East"/>
    <s v="Premium"/>
    <s v="Inbound"/>
    <n v="17"/>
    <n v="12"/>
    <n v="49.9"/>
    <n v="5"/>
    <n v="25"/>
    <n v="4494.78"/>
    <d v="2025-10-06T00:00:00"/>
    <n v="0.245"/>
    <x v="2"/>
    <x v="0"/>
    <n v="15"/>
    <n v="15"/>
    <n v="15"/>
    <n v="0"/>
    <n v="45"/>
  </r>
  <r>
    <x v="3558"/>
    <s v="Prime Networks"/>
    <s v="IT Services"/>
    <s v="West"/>
    <s v="Basic"/>
    <s v="Partner"/>
    <n v="15"/>
    <n v="6"/>
    <n v="30.4"/>
    <n v="6"/>
    <n v="24"/>
    <n v="1414.17"/>
    <d v="2025-10-28T00:00:00"/>
    <n v="0.69699999999999995"/>
    <x v="0"/>
    <x v="1"/>
    <n v="15"/>
    <n v="30"/>
    <n v="15"/>
    <n v="15"/>
    <n v="75"/>
  </r>
  <r>
    <x v="3559"/>
    <s v="Sky Industries"/>
    <s v="Retail"/>
    <s v="West"/>
    <s v="Standard"/>
    <s v="Marketplace"/>
    <n v="8"/>
    <n v="12"/>
    <n v="55.3"/>
    <n v="9"/>
    <n v="5"/>
    <n v="1878.28"/>
    <d v="2025-01-30T00:00:00"/>
    <n v="0.33600000000000002"/>
    <x v="2"/>
    <x v="1"/>
    <n v="0"/>
    <n v="0"/>
    <n v="15"/>
    <n v="15"/>
    <n v="30"/>
  </r>
  <r>
    <x v="3560"/>
    <s v="Blue Labs"/>
    <s v="Healthcare"/>
    <s v="North"/>
    <s v="Basic"/>
    <s v="Partner"/>
    <n v="3"/>
    <n v="12"/>
    <n v="53.1"/>
    <n v="4"/>
    <n v="28"/>
    <n v="1521.05"/>
    <d v="2024-06-22T00:00:00"/>
    <n v="0.53600000000000003"/>
    <x v="0"/>
    <x v="0"/>
    <n v="15"/>
    <n v="15"/>
    <n v="15"/>
    <n v="0"/>
    <n v="45"/>
  </r>
  <r>
    <x v="3561"/>
    <s v="Orion Logistics"/>
    <s v="Telecom"/>
    <s v="Central"/>
    <s v="Standard"/>
    <s v="Inbound"/>
    <n v="13"/>
    <n v="24"/>
    <n v="54.7"/>
    <n v="8"/>
    <n v="12"/>
    <n v="2359.9699999999998"/>
    <d v="2024-07-25T00:00:00"/>
    <n v="0.28299999999999997"/>
    <x v="2"/>
    <x v="1"/>
    <n v="0"/>
    <n v="15"/>
    <n v="0"/>
    <n v="15"/>
    <n v="30"/>
  </r>
  <r>
    <x v="3562"/>
    <s v="Vertex Labs"/>
    <s v="IT Services"/>
    <s v="East"/>
    <s v="Premium"/>
    <s v="Referral"/>
    <n v="18"/>
    <n v="12"/>
    <n v="74"/>
    <n v="3"/>
    <n v="18"/>
    <n v="4787.6400000000003"/>
    <d v="2025-08-08T00:00:00"/>
    <n v="0.16"/>
    <x v="1"/>
    <x v="0"/>
    <n v="15"/>
    <n v="0"/>
    <n v="15"/>
    <n v="0"/>
    <n v="30"/>
  </r>
  <r>
    <x v="3563"/>
    <s v="Quantum Logistics"/>
    <s v="Retail"/>
    <s v="Central"/>
    <s v="Premium"/>
    <s v="Outbound"/>
    <n v="20"/>
    <n v="36"/>
    <n v="71.099999999999994"/>
    <n v="7"/>
    <n v="26"/>
    <n v="3872.93"/>
    <d v="2025-10-19T00:00:00"/>
    <n v="0.11700000000000001"/>
    <x v="1"/>
    <x v="0"/>
    <n v="15"/>
    <n v="0"/>
    <n v="0"/>
    <n v="15"/>
    <n v="30"/>
  </r>
  <r>
    <x v="3564"/>
    <s v="Prime Logistics"/>
    <s v="Retail"/>
    <s v="East"/>
    <s v="Standard"/>
    <s v="Referral"/>
    <n v="38"/>
    <n v="12"/>
    <n v="60"/>
    <n v="3"/>
    <n v="30"/>
    <n v="1953.01"/>
    <d v="2024-11-20T00:00:00"/>
    <n v="0.16700000000000001"/>
    <x v="1"/>
    <x v="0"/>
    <n v="15"/>
    <n v="0"/>
    <n v="15"/>
    <n v="0"/>
    <n v="30"/>
  </r>
  <r>
    <x v="3565"/>
    <s v="Sky Healthcare"/>
    <s v="Education"/>
    <s v="East"/>
    <s v="Standard"/>
    <s v="Event"/>
    <n v="14"/>
    <n v="12"/>
    <n v="36.6"/>
    <n v="6"/>
    <n v="8"/>
    <n v="2251.9699999999998"/>
    <d v="2024-11-20T00:00:00"/>
    <n v="0.35299999999999998"/>
    <x v="0"/>
    <x v="1"/>
    <n v="0"/>
    <n v="30"/>
    <n v="15"/>
    <n v="15"/>
    <n v="60"/>
  </r>
  <r>
    <x v="3566"/>
    <s v="Orion Systems"/>
    <s v="Finance"/>
    <s v="Central"/>
    <s v="Standard"/>
    <s v="Partner"/>
    <n v="5"/>
    <n v="24"/>
    <n v="44.7"/>
    <n v="7"/>
    <n v="18"/>
    <n v="3089.59"/>
    <d v="2024-06-28T00:00:00"/>
    <n v="0.377"/>
    <x v="0"/>
    <x v="1"/>
    <n v="15"/>
    <n v="15"/>
    <n v="0"/>
    <n v="15"/>
    <n v="45"/>
  </r>
  <r>
    <x v="3567"/>
    <s v="Orion Services"/>
    <s v="Logistics"/>
    <s v="Central"/>
    <s v="Standard"/>
    <s v="Partner"/>
    <n v="19"/>
    <n v="12"/>
    <n v="44.7"/>
    <n v="4"/>
    <n v="13"/>
    <n v="3097.02"/>
    <d v="2025-06-20T00:00:00"/>
    <n v="0.33700000000000002"/>
    <x v="2"/>
    <x v="0"/>
    <n v="0"/>
    <n v="15"/>
    <n v="15"/>
    <n v="0"/>
    <n v="30"/>
  </r>
  <r>
    <x v="3568"/>
    <s v="Pioneer Industries"/>
    <s v="Education"/>
    <s v="South"/>
    <s v="Enterprise"/>
    <s v="Inbound"/>
    <n v="39"/>
    <n v="36"/>
    <n v="93.1"/>
    <n v="7"/>
    <n v="7"/>
    <n v="6244.5"/>
    <d v="2024-05-24T00:00:00"/>
    <n v="8.0000000000000002E-3"/>
    <x v="1"/>
    <x v="0"/>
    <n v="0"/>
    <n v="0"/>
    <n v="0"/>
    <n v="15"/>
    <n v="15"/>
  </r>
  <r>
    <x v="3569"/>
    <s v="Green Healthcare"/>
    <s v="Telecom"/>
    <s v="South"/>
    <s v="Enterprise"/>
    <s v="Inbound"/>
    <n v="16"/>
    <n v="24"/>
    <n v="83.1"/>
    <n v="2"/>
    <n v="16"/>
    <n v="8616.0400000000009"/>
    <d v="2025-07-24T00:00:00"/>
    <n v="2.7E-2"/>
    <x v="1"/>
    <x v="0"/>
    <n v="15"/>
    <n v="0"/>
    <n v="0"/>
    <n v="0"/>
    <n v="15"/>
  </r>
  <r>
    <x v="3570"/>
    <s v="Pioneer Logistics"/>
    <s v="Healthcare"/>
    <s v="South"/>
    <s v="Basic"/>
    <s v="Referral"/>
    <n v="37"/>
    <n v="6"/>
    <n v="42.6"/>
    <n v="6"/>
    <n v="30"/>
    <n v="951.94"/>
    <d v="2025-05-08T00:00:00"/>
    <n v="0.70099999999999996"/>
    <x v="0"/>
    <x v="1"/>
    <n v="15"/>
    <n v="15"/>
    <n v="15"/>
    <n v="15"/>
    <n v="60"/>
  </r>
  <r>
    <x v="3571"/>
    <s v="Apex Enterprises"/>
    <s v="Finance"/>
    <s v="South"/>
    <s v="Basic"/>
    <s v="Outbound"/>
    <n v="32"/>
    <n v="6"/>
    <n v="43.4"/>
    <n v="2"/>
    <n v="17"/>
    <n v="1227.32"/>
    <d v="2025-10-10T00:00:00"/>
    <n v="0.45300000000000001"/>
    <x v="0"/>
    <x v="0"/>
    <n v="15"/>
    <n v="15"/>
    <n v="15"/>
    <n v="0"/>
    <n v="45"/>
  </r>
  <r>
    <x v="3572"/>
    <s v="Omni Industries"/>
    <s v="Telecom"/>
    <s v="South"/>
    <s v="Enterprise"/>
    <s v="Referral"/>
    <n v="5"/>
    <n v="48"/>
    <n v="61.2"/>
    <n v="6"/>
    <n v="9"/>
    <n v="7011.17"/>
    <d v="2025-05-08T00:00:00"/>
    <n v="5.1999999999999998E-2"/>
    <x v="1"/>
    <x v="0"/>
    <n v="0"/>
    <n v="0"/>
    <n v="0"/>
    <n v="15"/>
    <n v="15"/>
  </r>
  <r>
    <x v="3573"/>
    <s v="Prime Labs"/>
    <s v="Construction"/>
    <s v="South"/>
    <s v="Standard"/>
    <s v="Partner"/>
    <n v="24"/>
    <n v="12"/>
    <n v="70.3"/>
    <n v="5"/>
    <n v="29"/>
    <n v="2297.0300000000002"/>
    <d v="2024-07-27T00:00:00"/>
    <n v="0.27100000000000002"/>
    <x v="2"/>
    <x v="1"/>
    <n v="15"/>
    <n v="0"/>
    <n v="15"/>
    <n v="0"/>
    <n v="30"/>
  </r>
  <r>
    <x v="3574"/>
    <s v="Orion Healthcare"/>
    <s v="Energy"/>
    <s v="Central"/>
    <s v="Standard"/>
    <s v="Referral"/>
    <n v="10"/>
    <n v="24"/>
    <n v="54.8"/>
    <n v="3"/>
    <n v="53"/>
    <n v="2939.41"/>
    <d v="2025-04-24T00:00:00"/>
    <n v="0.32500000000000001"/>
    <x v="2"/>
    <x v="0"/>
    <n v="30"/>
    <n v="15"/>
    <n v="0"/>
    <n v="0"/>
    <n v="45"/>
  </r>
  <r>
    <x v="3575"/>
    <s v="Prime Industries"/>
    <s v="Healthcare"/>
    <s v="North"/>
    <s v="Premium"/>
    <s v="Partner"/>
    <n v="18"/>
    <n v="36"/>
    <n v="72.7"/>
    <n v="1"/>
    <n v="17"/>
    <n v="5353.09"/>
    <d v="2025-12-18T00:00:00"/>
    <n v="2.3E-2"/>
    <x v="1"/>
    <x v="0"/>
    <n v="15"/>
    <n v="0"/>
    <n v="0"/>
    <n v="0"/>
    <n v="15"/>
  </r>
  <r>
    <x v="3576"/>
    <s v="Sky Manufacturing"/>
    <s v="Manufacturing"/>
    <s v="West"/>
    <s v="Standard"/>
    <s v="Partner"/>
    <n v="25"/>
    <n v="12"/>
    <n v="29.8"/>
    <n v="8"/>
    <n v="49"/>
    <n v="3208.89"/>
    <d v="2025-09-27T00:00:00"/>
    <n v="0.78700000000000003"/>
    <x v="0"/>
    <x v="1"/>
    <n v="30"/>
    <n v="30"/>
    <n v="15"/>
    <n v="15"/>
    <n v="90"/>
  </r>
  <r>
    <x v="3577"/>
    <s v="Apex Solutions"/>
    <s v="Retail"/>
    <s v="North"/>
    <s v="Standard"/>
    <s v="Inbound"/>
    <n v="8"/>
    <n v="12"/>
    <n v="59.4"/>
    <n v="12"/>
    <n v="25"/>
    <n v="2653.1"/>
    <d v="2024-06-30T00:00:00"/>
    <n v="0.58699999999999997"/>
    <x v="0"/>
    <x v="1"/>
    <n v="15"/>
    <n v="0"/>
    <n v="15"/>
    <n v="30"/>
    <n v="60"/>
  </r>
  <r>
    <x v="3578"/>
    <s v="Green Manufacturing"/>
    <s v="Education"/>
    <s v="South"/>
    <s v="Enterprise"/>
    <s v="Referral"/>
    <n v="5"/>
    <n v="36"/>
    <n v="65.7"/>
    <n v="4"/>
    <n v="11"/>
    <n v="6728.26"/>
    <d v="2024-05-05T00:00:00"/>
    <n v="3.5999999999999997E-2"/>
    <x v="1"/>
    <x v="0"/>
    <n v="0"/>
    <n v="0"/>
    <n v="0"/>
    <n v="0"/>
    <n v="0"/>
  </r>
  <r>
    <x v="3579"/>
    <s v="Prime Manufacturing"/>
    <s v="Retail"/>
    <s v="North"/>
    <s v="Premium"/>
    <s v="Outbound"/>
    <n v="36"/>
    <n v="24"/>
    <n v="46.1"/>
    <n v="6"/>
    <n v="6"/>
    <n v="2649.82"/>
    <d v="2026-01-27T00:00:00"/>
    <n v="0.17299999999999999"/>
    <x v="1"/>
    <x v="0"/>
    <n v="0"/>
    <n v="15"/>
    <n v="0"/>
    <n v="15"/>
    <n v="30"/>
  </r>
  <r>
    <x v="3580"/>
    <s v="Pioneer Holdings"/>
    <s v="Retail"/>
    <s v="South"/>
    <s v="Basic"/>
    <s v="Outbound"/>
    <n v="42"/>
    <n v="3"/>
    <n v="23.6"/>
    <n v="5"/>
    <n v="20"/>
    <n v="1305.98"/>
    <d v="2025-08-24T00:00:00"/>
    <n v="0.59799999999999998"/>
    <x v="0"/>
    <x v="1"/>
    <n v="15"/>
    <n v="30"/>
    <n v="25"/>
    <n v="0"/>
    <n v="70"/>
  </r>
  <r>
    <x v="3581"/>
    <s v="Nova Industries"/>
    <s v="Telecom"/>
    <s v="West"/>
    <s v="Basic"/>
    <s v="Partner"/>
    <n v="25"/>
    <n v="12"/>
    <n v="24.8"/>
    <n v="3"/>
    <n v="29"/>
    <n v="1046.2"/>
    <d v="2025-10-22T00:00:00"/>
    <n v="0.52200000000000002"/>
    <x v="0"/>
    <x v="0"/>
    <n v="15"/>
    <n v="30"/>
    <n v="15"/>
    <n v="0"/>
    <n v="60"/>
  </r>
  <r>
    <x v="3582"/>
    <s v="Prime Manufacturing"/>
    <s v="Healthcare"/>
    <s v="Central"/>
    <s v="Basic"/>
    <s v="Referral"/>
    <n v="8"/>
    <n v="12"/>
    <n v="21.6"/>
    <n v="8"/>
    <n v="6"/>
    <n v="1183.0999999999999"/>
    <d v="2025-12-15T00:00:00"/>
    <n v="0.74099999999999999"/>
    <x v="0"/>
    <x v="0"/>
    <n v="0"/>
    <n v="30"/>
    <n v="15"/>
    <n v="15"/>
    <n v="60"/>
  </r>
  <r>
    <x v="3583"/>
    <s v="Green Labs"/>
    <s v="Telecom"/>
    <s v="South"/>
    <s v="Premium"/>
    <s v="Event"/>
    <n v="8"/>
    <n v="24"/>
    <n v="67.7"/>
    <n v="5"/>
    <n v="9"/>
    <n v="4340.6000000000004"/>
    <d v="2025-02-01T00:00:00"/>
    <n v="7.3999999999999996E-2"/>
    <x v="1"/>
    <x v="1"/>
    <n v="0"/>
    <n v="0"/>
    <n v="0"/>
    <n v="0"/>
    <n v="0"/>
  </r>
  <r>
    <x v="3584"/>
    <s v="Green Logistics"/>
    <s v="Retail"/>
    <s v="South"/>
    <s v="Standard"/>
    <s v="Partner"/>
    <n v="49"/>
    <n v="12"/>
    <n v="45.4"/>
    <n v="7"/>
    <n v="15"/>
    <n v="1815.87"/>
    <d v="2025-11-26T00:00:00"/>
    <n v="0.29699999999999999"/>
    <x v="2"/>
    <x v="1"/>
    <n v="0"/>
    <n v="15"/>
    <n v="15"/>
    <n v="15"/>
    <n v="45"/>
  </r>
  <r>
    <x v="3585"/>
    <s v="Orion Solutions"/>
    <s v="Healthcare"/>
    <s v="South"/>
    <s v="Basic"/>
    <s v="Referral"/>
    <n v="35"/>
    <n v="3"/>
    <n v="41"/>
    <n v="7"/>
    <n v="17"/>
    <n v="1054.32"/>
    <d v="2024-06-01T00:00:00"/>
    <n v="0.72"/>
    <x v="0"/>
    <x v="1"/>
    <n v="15"/>
    <n v="15"/>
    <n v="25"/>
    <n v="15"/>
    <n v="70"/>
  </r>
  <r>
    <x v="3586"/>
    <s v="Blue Networks"/>
    <s v="Retail"/>
    <s v="Central"/>
    <s v="Enterprise"/>
    <s v="Partner"/>
    <n v="22"/>
    <n v="24"/>
    <n v="92.1"/>
    <n v="9"/>
    <n v="8"/>
    <n v="7936.97"/>
    <d v="2024-10-31T00:00:00"/>
    <n v="2.4E-2"/>
    <x v="1"/>
    <x v="0"/>
    <n v="0"/>
    <n v="0"/>
    <n v="0"/>
    <n v="15"/>
    <n v="15"/>
  </r>
  <r>
    <x v="3587"/>
    <s v="Crest Logistics"/>
    <s v="Education"/>
    <s v="West"/>
    <s v="Basic"/>
    <s v="Partner"/>
    <n v="3"/>
    <n v="12"/>
    <n v="31.4"/>
    <n v="5"/>
    <n v="23"/>
    <n v="973.15"/>
    <d v="2024-11-02T00:00:00"/>
    <n v="0.79400000000000004"/>
    <x v="0"/>
    <x v="1"/>
    <n v="15"/>
    <n v="30"/>
    <n v="15"/>
    <n v="0"/>
    <n v="60"/>
  </r>
  <r>
    <x v="3588"/>
    <s v="Nova Systems"/>
    <s v="IT Services"/>
    <s v="East"/>
    <s v="Basic"/>
    <s v="Partner"/>
    <n v="14"/>
    <n v="12"/>
    <n v="14.1"/>
    <n v="6"/>
    <n v="8"/>
    <n v="1246.1099999999999"/>
    <d v="2024-03-24T00:00:00"/>
    <n v="0.76200000000000001"/>
    <x v="0"/>
    <x v="0"/>
    <n v="0"/>
    <n v="30"/>
    <n v="15"/>
    <n v="15"/>
    <n v="60"/>
  </r>
  <r>
    <x v="3589"/>
    <s v="Vertex Logistics"/>
    <s v="Manufacturing"/>
    <s v="West"/>
    <s v="Standard"/>
    <s v="Referral"/>
    <n v="20"/>
    <n v="12"/>
    <n v="48.1"/>
    <n v="6"/>
    <n v="36"/>
    <n v="1995.88"/>
    <d v="2024-07-12T00:00:00"/>
    <n v="0.497"/>
    <x v="0"/>
    <x v="0"/>
    <n v="30"/>
    <n v="15"/>
    <n v="15"/>
    <n v="15"/>
    <n v="75"/>
  </r>
  <r>
    <x v="3590"/>
    <s v="Sky Logistics"/>
    <s v="Construction"/>
    <s v="West"/>
    <s v="Standard"/>
    <s v="Referral"/>
    <n v="18"/>
    <n v="12"/>
    <n v="61.3"/>
    <n v="4"/>
    <n v="17"/>
    <n v="2752.81"/>
    <d v="2025-08-11T00:00:00"/>
    <n v="0.21"/>
    <x v="2"/>
    <x v="0"/>
    <n v="15"/>
    <n v="0"/>
    <n v="15"/>
    <n v="0"/>
    <n v="30"/>
  </r>
  <r>
    <x v="3591"/>
    <s v="Orion Industries"/>
    <s v="Manufacturing"/>
    <s v="North"/>
    <s v="Standard"/>
    <s v="Outbound"/>
    <n v="13"/>
    <n v="12"/>
    <n v="50"/>
    <n v="13"/>
    <n v="50"/>
    <n v="1622.43"/>
    <d v="2025-01-29T00:00:00"/>
    <n v="0.84399999999999997"/>
    <x v="0"/>
    <x v="1"/>
    <n v="30"/>
    <n v="15"/>
    <n v="15"/>
    <n v="30"/>
    <n v="90"/>
  </r>
  <r>
    <x v="3592"/>
    <s v="Apex Labs"/>
    <s v="Finance"/>
    <s v="South"/>
    <s v="Enterprise"/>
    <s v="Outbound"/>
    <n v="30"/>
    <n v="24"/>
    <n v="94.4"/>
    <n v="6"/>
    <n v="20"/>
    <n v="15748.95"/>
    <d v="2025-05-07T00:00:00"/>
    <n v="3.6999999999999998E-2"/>
    <x v="1"/>
    <x v="0"/>
    <n v="15"/>
    <n v="0"/>
    <n v="0"/>
    <n v="15"/>
    <n v="30"/>
  </r>
  <r>
    <x v="3593"/>
    <s v="Quantum Enterprises"/>
    <s v="Finance"/>
    <s v="Central"/>
    <s v="Enterprise"/>
    <s v="Partner"/>
    <n v="12"/>
    <n v="12"/>
    <n v="81.400000000000006"/>
    <n v="4"/>
    <n v="24"/>
    <n v="9749.91"/>
    <d v="2025-05-21T00:00:00"/>
    <n v="9.4E-2"/>
    <x v="1"/>
    <x v="1"/>
    <n v="15"/>
    <n v="0"/>
    <n v="15"/>
    <n v="0"/>
    <n v="30"/>
  </r>
  <r>
    <x v="3594"/>
    <s v="Blue Networks"/>
    <s v="Retail"/>
    <s v="West"/>
    <s v="Standard"/>
    <s v="Partner"/>
    <n v="25"/>
    <n v="12"/>
    <n v="27.9"/>
    <n v="9"/>
    <n v="17"/>
    <n v="1926.73"/>
    <d v="2024-07-29T00:00:00"/>
    <n v="0.68899999999999995"/>
    <x v="0"/>
    <x v="0"/>
    <n v="15"/>
    <n v="30"/>
    <n v="15"/>
    <n v="15"/>
    <n v="75"/>
  </r>
  <r>
    <x v="3595"/>
    <s v="Green Services"/>
    <s v="Logistics"/>
    <s v="East"/>
    <s v="Standard"/>
    <s v="Marketplace"/>
    <n v="43"/>
    <n v="12"/>
    <n v="54.3"/>
    <n v="6"/>
    <n v="29"/>
    <n v="1593.04"/>
    <d v="2026-01-03T00:00:00"/>
    <n v="0.32600000000000001"/>
    <x v="2"/>
    <x v="1"/>
    <n v="15"/>
    <n v="15"/>
    <n v="15"/>
    <n v="15"/>
    <n v="60"/>
  </r>
  <r>
    <x v="3596"/>
    <s v="Omni Industries"/>
    <s v="Manufacturing"/>
    <s v="East"/>
    <s v="Premium"/>
    <s v="Referral"/>
    <n v="12"/>
    <n v="12"/>
    <n v="66.599999999999994"/>
    <n v="5"/>
    <n v="26"/>
    <n v="3126.45"/>
    <d v="2024-06-08T00:00:00"/>
    <n v="0.32200000000000001"/>
    <x v="2"/>
    <x v="1"/>
    <n v="15"/>
    <n v="0"/>
    <n v="15"/>
    <n v="0"/>
    <n v="30"/>
  </r>
  <r>
    <x v="3597"/>
    <s v="Blue Manufacturing"/>
    <s v="Finance"/>
    <s v="South"/>
    <s v="Standard"/>
    <s v="Referral"/>
    <n v="20"/>
    <n v="6"/>
    <n v="67"/>
    <n v="4"/>
    <n v="34"/>
    <n v="2934.22"/>
    <d v="2024-02-29T00:00:00"/>
    <n v="0.29299999999999998"/>
    <x v="2"/>
    <x v="0"/>
    <n v="30"/>
    <n v="0"/>
    <n v="15"/>
    <n v="0"/>
    <n v="45"/>
  </r>
  <r>
    <x v="3598"/>
    <s v="Blue Holdings"/>
    <s v="Healthcare"/>
    <s v="East"/>
    <s v="Basic"/>
    <s v="Partner"/>
    <n v="22"/>
    <n v="6"/>
    <n v="58.8"/>
    <n v="4"/>
    <n v="12"/>
    <n v="1143.58"/>
    <d v="2024-09-06T00:00:00"/>
    <n v="0.31"/>
    <x v="2"/>
    <x v="0"/>
    <n v="0"/>
    <n v="0"/>
    <n v="15"/>
    <n v="0"/>
    <n v="15"/>
  </r>
  <r>
    <x v="3599"/>
    <s v="Pioneer Enterprises"/>
    <s v="Logistics"/>
    <s v="East"/>
    <s v="Enterprise"/>
    <s v="Outbound"/>
    <n v="23"/>
    <n v="24"/>
    <n v="85.9"/>
    <n v="4"/>
    <n v="7"/>
    <n v="5763.03"/>
    <d v="2025-03-02T00:00:00"/>
    <n v="1.2E-2"/>
    <x v="1"/>
    <x v="0"/>
    <n v="0"/>
    <n v="0"/>
    <n v="0"/>
    <n v="0"/>
    <n v="0"/>
  </r>
  <r>
    <x v="3600"/>
    <s v="Vertex Logistics"/>
    <s v="IT Services"/>
    <s v="South"/>
    <s v="Basic"/>
    <s v="Outbound"/>
    <n v="14"/>
    <n v="6"/>
    <n v="46.3"/>
    <n v="1"/>
    <n v="39"/>
    <n v="968.97"/>
    <d v="2024-06-28T00:00:00"/>
    <n v="0.69"/>
    <x v="0"/>
    <x v="1"/>
    <n v="30"/>
    <n v="15"/>
    <n v="15"/>
    <n v="0"/>
    <n v="60"/>
  </r>
  <r>
    <x v="3601"/>
    <s v="Prime Industries"/>
    <s v="Finance"/>
    <s v="West"/>
    <s v="Basic"/>
    <s v="Inbound"/>
    <n v="32"/>
    <n v="6"/>
    <n v="47.1"/>
    <n v="7"/>
    <n v="7"/>
    <n v="1186.21"/>
    <d v="2025-09-13T00:00:00"/>
    <n v="0.46899999999999997"/>
    <x v="0"/>
    <x v="0"/>
    <n v="0"/>
    <n v="15"/>
    <n v="15"/>
    <n v="15"/>
    <n v="45"/>
  </r>
  <r>
    <x v="3602"/>
    <s v="Pioneer Enterprises"/>
    <s v="Manufacturing"/>
    <s v="Central"/>
    <s v="Standard"/>
    <s v="Referral"/>
    <n v="22"/>
    <n v="12"/>
    <n v="49"/>
    <n v="7"/>
    <n v="14"/>
    <n v="2137.4699999999998"/>
    <d v="2024-07-29T00:00:00"/>
    <n v="0.316"/>
    <x v="2"/>
    <x v="0"/>
    <n v="0"/>
    <n v="15"/>
    <n v="15"/>
    <n v="15"/>
    <n v="45"/>
  </r>
  <r>
    <x v="3603"/>
    <s v="Green Industries"/>
    <s v="Manufacturing"/>
    <s v="North"/>
    <s v="Standard"/>
    <s v="Inbound"/>
    <n v="6"/>
    <n v="24"/>
    <n v="33.4"/>
    <n v="4"/>
    <n v="1"/>
    <n v="2799.74"/>
    <d v="2026-01-23T00:00:00"/>
    <n v="0.36"/>
    <x v="0"/>
    <x v="0"/>
    <n v="0"/>
    <n v="30"/>
    <n v="0"/>
    <n v="0"/>
    <n v="30"/>
  </r>
  <r>
    <x v="3604"/>
    <s v="Quantum Enterprises"/>
    <s v="Manufacturing"/>
    <s v="South"/>
    <s v="Basic"/>
    <s v="Outbound"/>
    <n v="29"/>
    <n v="3"/>
    <n v="36.5"/>
    <n v="5"/>
    <n v="13"/>
    <n v="1066.3699999999999"/>
    <d v="2025-07-29T00:00:00"/>
    <n v="0.51700000000000002"/>
    <x v="0"/>
    <x v="1"/>
    <n v="0"/>
    <n v="30"/>
    <n v="25"/>
    <n v="0"/>
    <n v="55"/>
  </r>
  <r>
    <x v="3605"/>
    <s v="Vertex Systems"/>
    <s v="Manufacturing"/>
    <s v="South"/>
    <s v="Basic"/>
    <s v="Inbound"/>
    <n v="32"/>
    <n v="6"/>
    <n v="40.4"/>
    <n v="4"/>
    <n v="4"/>
    <n v="2284.21"/>
    <d v="2025-11-12T00:00:00"/>
    <n v="0.46600000000000003"/>
    <x v="0"/>
    <x v="1"/>
    <n v="0"/>
    <n v="15"/>
    <n v="15"/>
    <n v="0"/>
    <n v="30"/>
  </r>
  <r>
    <x v="3606"/>
    <s v="Blue Technologies"/>
    <s v="Telecom"/>
    <s v="West"/>
    <s v="Standard"/>
    <s v="Event"/>
    <n v="32"/>
    <n v="24"/>
    <n v="40.6"/>
    <n v="7"/>
    <n v="7"/>
    <n v="2694.33"/>
    <d v="2025-04-02T00:00:00"/>
    <n v="0.30099999999999999"/>
    <x v="2"/>
    <x v="0"/>
    <n v="0"/>
    <n v="15"/>
    <n v="0"/>
    <n v="15"/>
    <n v="30"/>
  </r>
  <r>
    <x v="3607"/>
    <s v="Pioneer Systems"/>
    <s v="Manufacturing"/>
    <s v="South"/>
    <s v="Premium"/>
    <s v="Referral"/>
    <n v="33"/>
    <n v="24"/>
    <n v="78.900000000000006"/>
    <n v="6"/>
    <n v="15"/>
    <n v="4814.25"/>
    <d v="2025-04-05T00:00:00"/>
    <n v="5.5E-2"/>
    <x v="1"/>
    <x v="0"/>
    <n v="0"/>
    <n v="0"/>
    <n v="0"/>
    <n v="15"/>
    <n v="15"/>
  </r>
  <r>
    <x v="3608"/>
    <s v="Nova Services"/>
    <s v="Energy"/>
    <s v="East"/>
    <s v="Standard"/>
    <s v="Marketplace"/>
    <n v="24"/>
    <n v="12"/>
    <n v="61.1"/>
    <n v="6"/>
    <n v="7"/>
    <n v="3368.78"/>
    <d v="2026-02-07T00:00:00"/>
    <n v="0.19400000000000001"/>
    <x v="2"/>
    <x v="0"/>
    <n v="0"/>
    <n v="0"/>
    <n v="15"/>
    <n v="15"/>
    <n v="30"/>
  </r>
  <r>
    <x v="3609"/>
    <s v="Green Logistics"/>
    <s v="Construction"/>
    <s v="Central"/>
    <s v="Standard"/>
    <s v="Inbound"/>
    <n v="7"/>
    <n v="12"/>
    <n v="30.5"/>
    <n v="4"/>
    <n v="9"/>
    <n v="1519.93"/>
    <d v="2024-05-22T00:00:00"/>
    <n v="0.55900000000000005"/>
    <x v="0"/>
    <x v="1"/>
    <n v="0"/>
    <n v="30"/>
    <n v="15"/>
    <n v="0"/>
    <n v="45"/>
  </r>
  <r>
    <x v="3610"/>
    <s v="Pioneer Healthcare"/>
    <s v="Finance"/>
    <s v="South"/>
    <s v="Premium"/>
    <s v="Marketplace"/>
    <n v="10"/>
    <n v="12"/>
    <n v="82.4"/>
    <n v="1"/>
    <n v="48"/>
    <n v="4147.22"/>
    <d v="2025-04-26T00:00:00"/>
    <n v="0.22500000000000001"/>
    <x v="2"/>
    <x v="1"/>
    <n v="30"/>
    <n v="0"/>
    <n v="15"/>
    <n v="0"/>
    <n v="45"/>
  </r>
  <r>
    <x v="3611"/>
    <s v="Pioneer Manufacturing"/>
    <s v="IT Services"/>
    <s v="Central"/>
    <s v="Enterprise"/>
    <s v="Outbound"/>
    <n v="19"/>
    <n v="36"/>
    <n v="74.3"/>
    <n v="3"/>
    <n v="31"/>
    <n v="8215.65"/>
    <d v="2024-04-16T00:00:00"/>
    <n v="5.5E-2"/>
    <x v="1"/>
    <x v="0"/>
    <n v="30"/>
    <n v="0"/>
    <n v="0"/>
    <n v="0"/>
    <n v="30"/>
  </r>
  <r>
    <x v="3612"/>
    <s v="Vertex Technologies"/>
    <s v="Healthcare"/>
    <s v="Central"/>
    <s v="Standard"/>
    <s v="Inbound"/>
    <n v="8"/>
    <n v="12"/>
    <n v="42.7"/>
    <n v="4"/>
    <n v="39"/>
    <n v="3353.44"/>
    <d v="2026-02-18T00:00:00"/>
    <n v="0.55700000000000005"/>
    <x v="0"/>
    <x v="0"/>
    <n v="30"/>
    <n v="15"/>
    <n v="15"/>
    <n v="0"/>
    <n v="60"/>
  </r>
  <r>
    <x v="3613"/>
    <s v="Vertex Healthcare"/>
    <s v="Education"/>
    <s v="North"/>
    <s v="Basic"/>
    <s v="Inbound"/>
    <n v="25"/>
    <n v="3"/>
    <n v="46"/>
    <n v="4"/>
    <n v="27"/>
    <n v="1030.78"/>
    <d v="2025-06-01T00:00:00"/>
    <n v="0.57299999999999995"/>
    <x v="0"/>
    <x v="0"/>
    <n v="15"/>
    <n v="15"/>
    <n v="25"/>
    <n v="0"/>
    <n v="55"/>
  </r>
  <r>
    <x v="3614"/>
    <s v="Omni Technologies"/>
    <s v="Healthcare"/>
    <s v="South"/>
    <s v="Standard"/>
    <s v="Partner"/>
    <n v="4"/>
    <n v="12"/>
    <n v="51.4"/>
    <n v="3"/>
    <n v="16"/>
    <n v="2579.81"/>
    <d v="2024-04-27T00:00:00"/>
    <n v="0.41"/>
    <x v="0"/>
    <x v="1"/>
    <n v="15"/>
    <n v="15"/>
    <n v="15"/>
    <n v="0"/>
    <n v="45"/>
  </r>
  <r>
    <x v="3615"/>
    <s v="Prime Healthcare"/>
    <s v="IT Services"/>
    <s v="Central"/>
    <s v="Premium"/>
    <s v="Inbound"/>
    <n v="3"/>
    <n v="36"/>
    <n v="90.8"/>
    <n v="5"/>
    <n v="25"/>
    <n v="5408.29"/>
    <d v="2024-09-22T00:00:00"/>
    <n v="4.3999999999999997E-2"/>
    <x v="1"/>
    <x v="0"/>
    <n v="15"/>
    <n v="0"/>
    <n v="0"/>
    <n v="0"/>
    <n v="15"/>
  </r>
  <r>
    <x v="3616"/>
    <s v="Blue Networks"/>
    <s v="Finance"/>
    <s v="Central"/>
    <s v="Basic"/>
    <s v="Inbound"/>
    <n v="35"/>
    <n v="6"/>
    <n v="28.8"/>
    <n v="1"/>
    <n v="15"/>
    <n v="1736.4"/>
    <d v="2025-12-08T00:00:00"/>
    <n v="0.54600000000000004"/>
    <x v="0"/>
    <x v="0"/>
    <n v="0"/>
    <n v="30"/>
    <n v="15"/>
    <n v="0"/>
    <n v="45"/>
  </r>
  <r>
    <x v="3617"/>
    <s v="Quantum Systems"/>
    <s v="Telecom"/>
    <s v="North"/>
    <s v="Standard"/>
    <s v="Marketplace"/>
    <n v="17"/>
    <n v="12"/>
    <n v="34.200000000000003"/>
    <n v="6"/>
    <n v="28"/>
    <n v="3888.56"/>
    <d v="2024-04-26T00:00:00"/>
    <n v="0.57699999999999996"/>
    <x v="0"/>
    <x v="0"/>
    <n v="15"/>
    <n v="30"/>
    <n v="15"/>
    <n v="15"/>
    <n v="75"/>
  </r>
  <r>
    <x v="3618"/>
    <s v="Vertex Manufacturing"/>
    <s v="Education"/>
    <s v="North"/>
    <s v="Basic"/>
    <s v="Outbound"/>
    <n v="20"/>
    <n v="6"/>
    <n v="29.6"/>
    <n v="6"/>
    <n v="8"/>
    <n v="715.83"/>
    <d v="2024-09-14T00:00:00"/>
    <n v="0.497"/>
    <x v="0"/>
    <x v="0"/>
    <n v="0"/>
    <n v="30"/>
    <n v="15"/>
    <n v="15"/>
    <n v="60"/>
  </r>
  <r>
    <x v="3619"/>
    <s v="Omni Healthcare"/>
    <s v="Manufacturing"/>
    <s v="North"/>
    <s v="Basic"/>
    <s v="Outbound"/>
    <n v="33"/>
    <n v="12"/>
    <n v="45.5"/>
    <n v="3"/>
    <n v="10"/>
    <n v="1035.55"/>
    <d v="2025-03-01T00:00:00"/>
    <n v="0.23699999999999999"/>
    <x v="2"/>
    <x v="1"/>
    <n v="0"/>
    <n v="15"/>
    <n v="15"/>
    <n v="0"/>
    <n v="30"/>
  </r>
  <r>
    <x v="3620"/>
    <s v="Quantum Manufacturing"/>
    <s v="Logistics"/>
    <s v="Central"/>
    <s v="Standard"/>
    <s v="Inbound"/>
    <n v="22"/>
    <n v="24"/>
    <n v="41.9"/>
    <n v="10"/>
    <n v="11"/>
    <n v="2066.23"/>
    <d v="2026-02-13T00:00:00"/>
    <n v="0.34599999999999997"/>
    <x v="2"/>
    <x v="0"/>
    <n v="0"/>
    <n v="15"/>
    <n v="0"/>
    <n v="15"/>
    <n v="30"/>
  </r>
  <r>
    <x v="3621"/>
    <s v="Vertex Systems"/>
    <s v="Manufacturing"/>
    <s v="North"/>
    <s v="Standard"/>
    <s v="Inbound"/>
    <n v="55"/>
    <n v="12"/>
    <n v="35"/>
    <n v="9"/>
    <n v="6"/>
    <n v="1954.75"/>
    <d v="2024-07-28T00:00:00"/>
    <n v="0.45200000000000001"/>
    <x v="0"/>
    <x v="0"/>
    <n v="0"/>
    <n v="30"/>
    <n v="15"/>
    <n v="15"/>
    <n v="60"/>
  </r>
  <r>
    <x v="3622"/>
    <s v="Prime Services"/>
    <s v="Manufacturing"/>
    <s v="East"/>
    <s v="Enterprise"/>
    <s v="Inbound"/>
    <n v="48"/>
    <n v="24"/>
    <n v="75.7"/>
    <n v="6"/>
    <n v="25"/>
    <n v="9125.68"/>
    <d v="2025-09-27T00:00:00"/>
    <n v="4.1000000000000002E-2"/>
    <x v="1"/>
    <x v="0"/>
    <n v="15"/>
    <n v="0"/>
    <n v="0"/>
    <n v="15"/>
    <n v="30"/>
  </r>
  <r>
    <x v="3623"/>
    <s v="Orion Logistics"/>
    <s v="Telecom"/>
    <s v="West"/>
    <s v="Premium"/>
    <s v="Inbound"/>
    <n v="9"/>
    <n v="12"/>
    <n v="49.4"/>
    <n v="5"/>
    <n v="16"/>
    <n v="5466.44"/>
    <d v="2024-11-03T00:00:00"/>
    <n v="0.33"/>
    <x v="2"/>
    <x v="0"/>
    <n v="15"/>
    <n v="15"/>
    <n v="15"/>
    <n v="0"/>
    <n v="45"/>
  </r>
  <r>
    <x v="3624"/>
    <s v="Omni Technologies"/>
    <s v="Manufacturing"/>
    <s v="North"/>
    <s v="Standard"/>
    <s v="Marketplace"/>
    <n v="33"/>
    <n v="12"/>
    <n v="54.7"/>
    <n v="5"/>
    <n v="8"/>
    <n v="1531.86"/>
    <d v="2024-03-04T00:00:00"/>
    <n v="0.17499999999999999"/>
    <x v="1"/>
    <x v="0"/>
    <n v="0"/>
    <n v="15"/>
    <n v="15"/>
    <n v="0"/>
    <n v="30"/>
  </r>
  <r>
    <x v="3625"/>
    <s v="Omni Manufacturing"/>
    <s v="Manufacturing"/>
    <s v="East"/>
    <s v="Standard"/>
    <s v="Partner"/>
    <n v="7"/>
    <n v="12"/>
    <n v="46.9"/>
    <n v="5"/>
    <n v="55"/>
    <n v="2817.09"/>
    <d v="2025-09-19T00:00:00"/>
    <n v="0.8"/>
    <x v="0"/>
    <x v="1"/>
    <n v="30"/>
    <n v="15"/>
    <n v="15"/>
    <n v="0"/>
    <n v="60"/>
  </r>
  <r>
    <x v="3626"/>
    <s v="Crest Systems"/>
    <s v="IT Services"/>
    <s v="South"/>
    <s v="Standard"/>
    <s v="Referral"/>
    <n v="11"/>
    <n v="12"/>
    <n v="61.9"/>
    <n v="6"/>
    <n v="5"/>
    <n v="2222.4299999999998"/>
    <d v="2025-02-18T00:00:00"/>
    <n v="0.28199999999999997"/>
    <x v="2"/>
    <x v="0"/>
    <n v="0"/>
    <n v="0"/>
    <n v="15"/>
    <n v="15"/>
    <n v="30"/>
  </r>
  <r>
    <x v="3627"/>
    <s v="Blue Solutions"/>
    <s v="Telecom"/>
    <s v="Central"/>
    <s v="Basic"/>
    <s v="Outbound"/>
    <n v="27"/>
    <n v="12"/>
    <n v="23.4"/>
    <n v="6"/>
    <n v="25"/>
    <n v="1327.87"/>
    <d v="2025-02-11T00:00:00"/>
    <n v="0.749"/>
    <x v="0"/>
    <x v="1"/>
    <n v="15"/>
    <n v="30"/>
    <n v="15"/>
    <n v="15"/>
    <n v="75"/>
  </r>
  <r>
    <x v="3628"/>
    <s v="Quantum Logistics"/>
    <s v="Education"/>
    <s v="South"/>
    <s v="Enterprise"/>
    <s v="Marketplace"/>
    <n v="18"/>
    <n v="24"/>
    <n v="85.6"/>
    <n v="4"/>
    <n v="15"/>
    <n v="5578.41"/>
    <d v="2025-07-02T00:00:00"/>
    <n v="5.2999999999999999E-2"/>
    <x v="1"/>
    <x v="0"/>
    <n v="0"/>
    <n v="0"/>
    <n v="0"/>
    <n v="0"/>
    <n v="0"/>
  </r>
  <r>
    <x v="3629"/>
    <s v="Orion Solutions"/>
    <s v="Logistics"/>
    <s v="West"/>
    <s v="Enterprise"/>
    <s v="Partner"/>
    <n v="17"/>
    <n v="36"/>
    <n v="72.8"/>
    <n v="4"/>
    <n v="14"/>
    <n v="9539.43"/>
    <d v="2025-06-15T00:00:00"/>
    <n v="0.04"/>
    <x v="1"/>
    <x v="0"/>
    <n v="0"/>
    <n v="0"/>
    <n v="0"/>
    <n v="0"/>
    <n v="0"/>
  </r>
  <r>
    <x v="3630"/>
    <s v="Omni Holdings"/>
    <s v="Education"/>
    <s v="West"/>
    <s v="Basic"/>
    <s v="Marketplace"/>
    <n v="6"/>
    <n v="6"/>
    <n v="42.2"/>
    <n v="7"/>
    <n v="6"/>
    <n v="824.4"/>
    <d v="2025-06-20T00:00:00"/>
    <n v="0.54700000000000004"/>
    <x v="0"/>
    <x v="1"/>
    <n v="0"/>
    <n v="15"/>
    <n v="15"/>
    <n v="15"/>
    <n v="45"/>
  </r>
  <r>
    <x v="3631"/>
    <s v="Omni Services"/>
    <s v="IT Services"/>
    <s v="South"/>
    <s v="Basic"/>
    <s v="Outbound"/>
    <n v="23"/>
    <n v="3"/>
    <n v="52.5"/>
    <n v="4"/>
    <n v="27"/>
    <n v="1334.02"/>
    <d v="2024-10-21T00:00:00"/>
    <n v="0.67300000000000004"/>
    <x v="0"/>
    <x v="1"/>
    <n v="15"/>
    <n v="15"/>
    <n v="25"/>
    <n v="0"/>
    <n v="55"/>
  </r>
  <r>
    <x v="3632"/>
    <s v="Apex Holdings"/>
    <s v="Retail"/>
    <s v="North"/>
    <s v="Basic"/>
    <s v="Partner"/>
    <n v="3"/>
    <n v="6"/>
    <n v="21.1"/>
    <n v="11"/>
    <n v="27"/>
    <n v="1338.41"/>
    <d v="2025-04-25T00:00:00"/>
    <n v="0.92600000000000005"/>
    <x v="0"/>
    <x v="1"/>
    <n v="15"/>
    <n v="30"/>
    <n v="15"/>
    <n v="30"/>
    <n v="90"/>
  </r>
  <r>
    <x v="3633"/>
    <s v="Green Technologies"/>
    <s v="Healthcare"/>
    <s v="South"/>
    <s v="Premium"/>
    <s v="Partner"/>
    <n v="22"/>
    <n v="24"/>
    <n v="74.599999999999994"/>
    <n v="2"/>
    <n v="7"/>
    <n v="4622.49"/>
    <d v="2025-11-28T00:00:00"/>
    <n v="0.03"/>
    <x v="1"/>
    <x v="0"/>
    <n v="0"/>
    <n v="0"/>
    <n v="0"/>
    <n v="0"/>
    <n v="0"/>
  </r>
  <r>
    <x v="3634"/>
    <s v="Prime Networks"/>
    <s v="IT Services"/>
    <s v="South"/>
    <s v="Premium"/>
    <s v="Outbound"/>
    <n v="36"/>
    <n v="36"/>
    <n v="50.9"/>
    <n v="8"/>
    <n v="9"/>
    <n v="3524.09"/>
    <d v="2025-12-09T00:00:00"/>
    <n v="7.0000000000000007E-2"/>
    <x v="1"/>
    <x v="0"/>
    <n v="0"/>
    <n v="15"/>
    <n v="0"/>
    <n v="15"/>
    <n v="30"/>
  </r>
  <r>
    <x v="3635"/>
    <s v="Orion Manufacturing"/>
    <s v="Retail"/>
    <s v="West"/>
    <s v="Enterprise"/>
    <s v="Inbound"/>
    <n v="12"/>
    <n v="24"/>
    <n v="55.6"/>
    <n v="5"/>
    <n v="5"/>
    <n v="7661.65"/>
    <d v="2024-12-18T00:00:00"/>
    <n v="0.107"/>
    <x v="1"/>
    <x v="0"/>
    <n v="0"/>
    <n v="0"/>
    <n v="0"/>
    <n v="0"/>
    <n v="0"/>
  </r>
  <r>
    <x v="3636"/>
    <s v="Orion Enterprises"/>
    <s v="Energy"/>
    <s v="West"/>
    <s v="Premium"/>
    <s v="Inbound"/>
    <n v="33"/>
    <n v="36"/>
    <n v="84.6"/>
    <n v="7"/>
    <n v="9"/>
    <n v="4065.22"/>
    <d v="2024-08-15T00:00:00"/>
    <n v="3.7999999999999999E-2"/>
    <x v="1"/>
    <x v="0"/>
    <n v="0"/>
    <n v="0"/>
    <n v="0"/>
    <n v="15"/>
    <n v="15"/>
  </r>
  <r>
    <x v="3637"/>
    <s v="Omni Labs"/>
    <s v="IT Services"/>
    <s v="South"/>
    <s v="Standard"/>
    <s v="Inbound"/>
    <n v="20"/>
    <n v="12"/>
    <n v="69.3"/>
    <n v="6"/>
    <n v="13"/>
    <n v="3111.03"/>
    <d v="2024-04-21T00:00:00"/>
    <n v="0.157"/>
    <x v="1"/>
    <x v="1"/>
    <n v="0"/>
    <n v="0"/>
    <n v="15"/>
    <n v="15"/>
    <n v="30"/>
  </r>
  <r>
    <x v="3638"/>
    <s v="Nova Systems"/>
    <s v="Manufacturing"/>
    <s v="East"/>
    <s v="Premium"/>
    <s v="Event"/>
    <n v="19"/>
    <n v="12"/>
    <n v="87.9"/>
    <n v="4"/>
    <n v="11"/>
    <n v="3983.88"/>
    <d v="2025-11-14T00:00:00"/>
    <n v="0.06"/>
    <x v="1"/>
    <x v="0"/>
    <n v="0"/>
    <n v="0"/>
    <n v="15"/>
    <n v="0"/>
    <n v="15"/>
  </r>
  <r>
    <x v="3639"/>
    <s v="Omni Industries"/>
    <s v="Manufacturing"/>
    <s v="East"/>
    <s v="Premium"/>
    <s v="Event"/>
    <n v="28"/>
    <n v="12"/>
    <n v="58.6"/>
    <n v="2"/>
    <n v="34"/>
    <n v="3930.2"/>
    <d v="2024-06-26T00:00:00"/>
    <n v="0.28499999999999998"/>
    <x v="2"/>
    <x v="0"/>
    <n v="30"/>
    <n v="0"/>
    <n v="15"/>
    <n v="0"/>
    <n v="45"/>
  </r>
  <r>
    <x v="3640"/>
    <s v="Crest Healthcare"/>
    <s v="Manufacturing"/>
    <s v="West"/>
    <s v="Standard"/>
    <s v="Event"/>
    <n v="26"/>
    <n v="6"/>
    <n v="52.2"/>
    <n v="4"/>
    <n v="4"/>
    <n v="2269.79"/>
    <d v="2024-10-15T00:00:00"/>
    <n v="0.17599999999999999"/>
    <x v="1"/>
    <x v="0"/>
    <n v="0"/>
    <n v="15"/>
    <n v="15"/>
    <n v="0"/>
    <n v="30"/>
  </r>
  <r>
    <x v="3641"/>
    <s v="Prime Healthcare"/>
    <s v="Energy"/>
    <s v="South"/>
    <s v="Standard"/>
    <s v="Event"/>
    <n v="21"/>
    <n v="12"/>
    <n v="55.3"/>
    <n v="5"/>
    <n v="1"/>
    <n v="1768.23"/>
    <d v="2025-10-11T00:00:00"/>
    <n v="0.17399999999999999"/>
    <x v="1"/>
    <x v="0"/>
    <n v="0"/>
    <n v="0"/>
    <n v="15"/>
    <n v="0"/>
    <n v="15"/>
  </r>
  <r>
    <x v="3642"/>
    <s v="Crest Healthcare"/>
    <s v="Retail"/>
    <s v="South"/>
    <s v="Premium"/>
    <s v="Inbound"/>
    <n v="18"/>
    <n v="12"/>
    <n v="61.9"/>
    <n v="8"/>
    <n v="9"/>
    <n v="4996.95"/>
    <d v="2025-09-20T00:00:00"/>
    <n v="0.29799999999999999"/>
    <x v="2"/>
    <x v="0"/>
    <n v="0"/>
    <n v="0"/>
    <n v="15"/>
    <n v="15"/>
    <n v="30"/>
  </r>
  <r>
    <x v="3643"/>
    <s v="Vertex Healthcare"/>
    <s v="Retail"/>
    <s v="South"/>
    <s v="Premium"/>
    <s v="Inbound"/>
    <n v="25"/>
    <n v="24"/>
    <n v="53"/>
    <n v="5"/>
    <n v="2"/>
    <n v="5184.34"/>
    <d v="2025-01-09T00:00:00"/>
    <n v="8.7999999999999995E-2"/>
    <x v="1"/>
    <x v="0"/>
    <n v="0"/>
    <n v="15"/>
    <n v="0"/>
    <n v="0"/>
    <n v="15"/>
  </r>
  <r>
    <x v="3644"/>
    <s v="Vertex Labs"/>
    <s v="Education"/>
    <s v="East"/>
    <s v="Premium"/>
    <s v="Event"/>
    <n v="32"/>
    <n v="36"/>
    <n v="49.2"/>
    <n v="9"/>
    <n v="11"/>
    <n v="4941.72"/>
    <d v="2025-07-17T00:00:00"/>
    <n v="0.16300000000000001"/>
    <x v="1"/>
    <x v="0"/>
    <n v="0"/>
    <n v="15"/>
    <n v="0"/>
    <n v="15"/>
    <n v="30"/>
  </r>
  <r>
    <x v="3645"/>
    <s v="Pioneer Industries"/>
    <s v="IT Services"/>
    <s v="South"/>
    <s v="Premium"/>
    <s v="Inbound"/>
    <n v="20"/>
    <n v="24"/>
    <n v="70.599999999999994"/>
    <n v="3"/>
    <n v="29"/>
    <n v="4994.7"/>
    <d v="2024-08-19T00:00:00"/>
    <n v="6.2E-2"/>
    <x v="1"/>
    <x v="0"/>
    <n v="15"/>
    <n v="0"/>
    <n v="0"/>
    <n v="0"/>
    <n v="15"/>
  </r>
  <r>
    <x v="3646"/>
    <s v="Blue Solutions"/>
    <s v="Retail"/>
    <s v="South"/>
    <s v="Premium"/>
    <s v="Outbound"/>
    <n v="16"/>
    <n v="24"/>
    <n v="49.2"/>
    <n v="4"/>
    <n v="4"/>
    <n v="2859.96"/>
    <d v="2026-01-05T00:00:00"/>
    <n v="0.16"/>
    <x v="1"/>
    <x v="1"/>
    <n v="0"/>
    <n v="15"/>
    <n v="0"/>
    <n v="0"/>
    <n v="15"/>
  </r>
  <r>
    <x v="3647"/>
    <s v="Orion Networks"/>
    <s v="Retail"/>
    <s v="North"/>
    <s v="Premium"/>
    <s v="Inbound"/>
    <n v="13"/>
    <n v="12"/>
    <n v="48.9"/>
    <n v="4"/>
    <n v="4"/>
    <n v="2451.0700000000002"/>
    <d v="2026-01-21T00:00:00"/>
    <n v="0.158"/>
    <x v="1"/>
    <x v="0"/>
    <n v="0"/>
    <n v="15"/>
    <n v="15"/>
    <n v="0"/>
    <n v="30"/>
  </r>
  <r>
    <x v="3648"/>
    <s v="Omni Logistics"/>
    <s v="Finance"/>
    <s v="West"/>
    <s v="Standard"/>
    <s v="Referral"/>
    <n v="14"/>
    <n v="12"/>
    <n v="58.7"/>
    <n v="4"/>
    <n v="13"/>
    <n v="2980.22"/>
    <d v="2026-01-14T00:00:00"/>
    <n v="0.255"/>
    <x v="2"/>
    <x v="0"/>
    <n v="0"/>
    <n v="0"/>
    <n v="15"/>
    <n v="0"/>
    <n v="15"/>
  </r>
  <r>
    <x v="3649"/>
    <s v="Crest Networks"/>
    <s v="Construction"/>
    <s v="North"/>
    <s v="Premium"/>
    <s v="Partner"/>
    <n v="14"/>
    <n v="12"/>
    <n v="57.9"/>
    <n v="11"/>
    <n v="30"/>
    <n v="3172.73"/>
    <d v="2025-05-26T00:00:00"/>
    <n v="0.51300000000000001"/>
    <x v="0"/>
    <x v="1"/>
    <n v="15"/>
    <n v="0"/>
    <n v="15"/>
    <n v="30"/>
    <n v="60"/>
  </r>
  <r>
    <x v="3650"/>
    <s v="Orion Manufacturing"/>
    <s v="Education"/>
    <s v="North"/>
    <s v="Standard"/>
    <s v="Outbound"/>
    <n v="8"/>
    <n v="24"/>
    <n v="59.2"/>
    <n v="5"/>
    <n v="16"/>
    <n v="1805.59"/>
    <d v="2024-04-19T00:00:00"/>
    <n v="0.27700000000000002"/>
    <x v="2"/>
    <x v="0"/>
    <n v="15"/>
    <n v="0"/>
    <n v="0"/>
    <n v="0"/>
    <n v="15"/>
  </r>
  <r>
    <x v="3651"/>
    <s v="Blue Systems"/>
    <s v="Healthcare"/>
    <s v="South"/>
    <s v="Standard"/>
    <s v="Outbound"/>
    <n v="31"/>
    <n v="6"/>
    <n v="46.9"/>
    <n v="7"/>
    <n v="41"/>
    <n v="2433.02"/>
    <d v="2025-05-19T00:00:00"/>
    <n v="0.68700000000000006"/>
    <x v="0"/>
    <x v="1"/>
    <n v="30"/>
    <n v="15"/>
    <n v="15"/>
    <n v="15"/>
    <n v="75"/>
  </r>
  <r>
    <x v="3652"/>
    <s v="Green Networks"/>
    <s v="Telecom"/>
    <s v="South"/>
    <s v="Basic"/>
    <s v="Marketplace"/>
    <n v="18"/>
    <n v="6"/>
    <n v="33"/>
    <n v="4"/>
    <n v="12"/>
    <n v="1437.86"/>
    <d v="2024-12-30T00:00:00"/>
    <n v="0.67400000000000004"/>
    <x v="0"/>
    <x v="1"/>
    <n v="0"/>
    <n v="30"/>
    <n v="15"/>
    <n v="0"/>
    <n v="45"/>
  </r>
  <r>
    <x v="3653"/>
    <s v="Sky Systems"/>
    <s v="Manufacturing"/>
    <s v="East"/>
    <s v="Premium"/>
    <s v="Partner"/>
    <n v="34"/>
    <n v="24"/>
    <n v="68.099999999999994"/>
    <n v="4"/>
    <n v="30"/>
    <n v="3585.87"/>
    <d v="2024-12-11T00:00:00"/>
    <n v="0.11799999999999999"/>
    <x v="1"/>
    <x v="1"/>
    <n v="15"/>
    <n v="0"/>
    <n v="0"/>
    <n v="0"/>
    <n v="15"/>
  </r>
  <r>
    <x v="3654"/>
    <s v="Omni Labs"/>
    <s v="IT Services"/>
    <s v="South"/>
    <s v="Premium"/>
    <s v="Partner"/>
    <n v="22"/>
    <n v="24"/>
    <n v="58.3"/>
    <n v="8"/>
    <n v="10"/>
    <n v="5378.87"/>
    <d v="2024-03-18T00:00:00"/>
    <n v="0.16"/>
    <x v="1"/>
    <x v="0"/>
    <n v="0"/>
    <n v="0"/>
    <n v="0"/>
    <n v="15"/>
    <n v="15"/>
  </r>
  <r>
    <x v="3655"/>
    <s v="Vertex Industries"/>
    <s v="Manufacturing"/>
    <s v="South"/>
    <s v="Enterprise"/>
    <s v="Inbound"/>
    <n v="9"/>
    <n v="36"/>
    <n v="65.099999999999994"/>
    <n v="2"/>
    <n v="10"/>
    <n v="6651.96"/>
    <d v="2025-11-26T00:00:00"/>
    <n v="6.9000000000000006E-2"/>
    <x v="1"/>
    <x v="0"/>
    <n v="0"/>
    <n v="0"/>
    <n v="0"/>
    <n v="0"/>
    <n v="0"/>
  </r>
  <r>
    <x v="3656"/>
    <s v="Green Industries"/>
    <s v="Healthcare"/>
    <s v="East"/>
    <s v="Standard"/>
    <s v="Event"/>
    <n v="32"/>
    <n v="6"/>
    <n v="44.6"/>
    <n v="6"/>
    <n v="10"/>
    <n v="2390.7399999999998"/>
    <d v="2025-11-14T00:00:00"/>
    <n v="0.42099999999999999"/>
    <x v="0"/>
    <x v="0"/>
    <n v="0"/>
    <n v="15"/>
    <n v="15"/>
    <n v="15"/>
    <n v="45"/>
  </r>
  <r>
    <x v="3657"/>
    <s v="Prime Technologies"/>
    <s v="Finance"/>
    <s v="North"/>
    <s v="Standard"/>
    <s v="Partner"/>
    <n v="41"/>
    <n v="12"/>
    <n v="51.5"/>
    <n v="8"/>
    <n v="19"/>
    <n v="3278.87"/>
    <d v="2024-10-20T00:00:00"/>
    <n v="0.3"/>
    <x v="2"/>
    <x v="0"/>
    <n v="15"/>
    <n v="15"/>
    <n v="15"/>
    <n v="15"/>
    <n v="60"/>
  </r>
  <r>
    <x v="3658"/>
    <s v="Vertex Services"/>
    <s v="Finance"/>
    <s v="North"/>
    <s v="Basic"/>
    <s v="Inbound"/>
    <n v="28"/>
    <n v="12"/>
    <n v="60.3"/>
    <n v="3"/>
    <n v="6"/>
    <n v="1269.3900000000001"/>
    <d v="2026-02-09T00:00:00"/>
    <n v="0.17899999999999999"/>
    <x v="1"/>
    <x v="0"/>
    <n v="0"/>
    <n v="0"/>
    <n v="15"/>
    <n v="0"/>
    <n v="15"/>
  </r>
  <r>
    <x v="3659"/>
    <s v="Pioneer Labs"/>
    <s v="Energy"/>
    <s v="Central"/>
    <s v="Basic"/>
    <s v="Marketplace"/>
    <n v="8"/>
    <n v="6"/>
    <n v="17.5"/>
    <n v="9"/>
    <n v="18"/>
    <n v="1805.05"/>
    <d v="2024-06-05T00:00:00"/>
    <n v="0.81399999999999995"/>
    <x v="0"/>
    <x v="1"/>
    <n v="15"/>
    <n v="30"/>
    <n v="15"/>
    <n v="15"/>
    <n v="75"/>
  </r>
  <r>
    <x v="3660"/>
    <s v="Vertex Solutions"/>
    <s v="Finance"/>
    <s v="South"/>
    <s v="Premium"/>
    <s v="Referral"/>
    <n v="30"/>
    <n v="24"/>
    <n v="81.5"/>
    <n v="5"/>
    <n v="52"/>
    <n v="3897.84"/>
    <d v="2025-10-28T00:00:00"/>
    <n v="0.11799999999999999"/>
    <x v="1"/>
    <x v="0"/>
    <n v="30"/>
    <n v="0"/>
    <n v="0"/>
    <n v="0"/>
    <n v="30"/>
  </r>
  <r>
    <x v="3661"/>
    <s v="Omni Networks"/>
    <s v="Finance"/>
    <s v="South"/>
    <s v="Standard"/>
    <s v="Marketplace"/>
    <n v="31"/>
    <n v="6"/>
    <n v="62.9"/>
    <n v="9"/>
    <n v="13"/>
    <n v="3629.96"/>
    <d v="2025-05-25T00:00:00"/>
    <n v="0.23799999999999999"/>
    <x v="2"/>
    <x v="0"/>
    <n v="0"/>
    <n v="0"/>
    <n v="15"/>
    <n v="15"/>
    <n v="30"/>
  </r>
  <r>
    <x v="3662"/>
    <s v="Crest Networks"/>
    <s v="IT Services"/>
    <s v="North"/>
    <s v="Premium"/>
    <s v="Inbound"/>
    <n v="10"/>
    <n v="24"/>
    <n v="86.8"/>
    <n v="4"/>
    <n v="11"/>
    <n v="3285.63"/>
    <d v="2025-02-15T00:00:00"/>
    <n v="3.2000000000000001E-2"/>
    <x v="1"/>
    <x v="0"/>
    <n v="0"/>
    <n v="0"/>
    <n v="0"/>
    <n v="0"/>
    <n v="0"/>
  </r>
  <r>
    <x v="3663"/>
    <s v="Orion Holdings"/>
    <s v="IT Services"/>
    <s v="East"/>
    <s v="Premium"/>
    <s v="Inbound"/>
    <n v="16"/>
    <n v="36"/>
    <n v="100"/>
    <n v="3"/>
    <n v="29"/>
    <n v="3861.88"/>
    <d v="2026-01-30T00:00:00"/>
    <n v="1.2E-2"/>
    <x v="1"/>
    <x v="0"/>
    <n v="15"/>
    <n v="0"/>
    <n v="0"/>
    <n v="0"/>
    <n v="15"/>
  </r>
  <r>
    <x v="3664"/>
    <s v="Sky Labs"/>
    <s v="Finance"/>
    <s v="East"/>
    <s v="Standard"/>
    <s v="Referral"/>
    <n v="16"/>
    <n v="12"/>
    <n v="71.2"/>
    <n v="3"/>
    <n v="14"/>
    <n v="3354.32"/>
    <d v="2025-04-27T00:00:00"/>
    <n v="0.221"/>
    <x v="2"/>
    <x v="0"/>
    <n v="0"/>
    <n v="0"/>
    <n v="15"/>
    <n v="0"/>
    <n v="15"/>
  </r>
  <r>
    <x v="3665"/>
    <s v="Green Technologies"/>
    <s v="Retail"/>
    <s v="East"/>
    <s v="Enterprise"/>
    <s v="Inbound"/>
    <n v="43"/>
    <n v="48"/>
    <n v="83.1"/>
    <n v="4"/>
    <n v="20"/>
    <n v="11322.84"/>
    <d v="2025-10-27T00:00:00"/>
    <n v="1.6E-2"/>
    <x v="1"/>
    <x v="1"/>
    <n v="15"/>
    <n v="0"/>
    <n v="0"/>
    <n v="0"/>
    <n v="15"/>
  </r>
  <r>
    <x v="3666"/>
    <s v="Apex Healthcare"/>
    <s v="Telecom"/>
    <s v="West"/>
    <s v="Standard"/>
    <s v="Inbound"/>
    <n v="17"/>
    <n v="12"/>
    <n v="39.299999999999997"/>
    <n v="4"/>
    <n v="2"/>
    <n v="3003.29"/>
    <d v="2024-08-14T00:00:00"/>
    <n v="0.28899999999999998"/>
    <x v="2"/>
    <x v="0"/>
    <n v="0"/>
    <n v="30"/>
    <n v="15"/>
    <n v="0"/>
    <n v="45"/>
  </r>
  <r>
    <x v="3667"/>
    <s v="Orion Technologies"/>
    <s v="Manufacturing"/>
    <s v="North"/>
    <s v="Standard"/>
    <s v="Marketplace"/>
    <n v="11"/>
    <n v="6"/>
    <n v="36.799999999999997"/>
    <n v="6"/>
    <n v="16"/>
    <n v="2947.98"/>
    <d v="2024-03-21T00:00:00"/>
    <n v="0.53200000000000003"/>
    <x v="0"/>
    <x v="1"/>
    <n v="15"/>
    <n v="30"/>
    <n v="15"/>
    <n v="15"/>
    <n v="75"/>
  </r>
  <r>
    <x v="3668"/>
    <s v="Orion Holdings"/>
    <s v="IT Services"/>
    <s v="South"/>
    <s v="Enterprise"/>
    <s v="Marketplace"/>
    <n v="5"/>
    <n v="12"/>
    <n v="82.3"/>
    <n v="9"/>
    <n v="19"/>
    <n v="10705.57"/>
    <d v="2024-07-30T00:00:00"/>
    <n v="0.154"/>
    <x v="1"/>
    <x v="0"/>
    <n v="15"/>
    <n v="0"/>
    <n v="15"/>
    <n v="15"/>
    <n v="45"/>
  </r>
  <r>
    <x v="3669"/>
    <s v="Green Healthcare"/>
    <s v="Retail"/>
    <s v="West"/>
    <s v="Enterprise"/>
    <s v="Marketplace"/>
    <n v="11"/>
    <n v="36"/>
    <n v="51.6"/>
    <n v="7"/>
    <n v="13"/>
    <n v="7246.71"/>
    <d v="2026-02-17T00:00:00"/>
    <n v="0.14899999999999999"/>
    <x v="1"/>
    <x v="0"/>
    <n v="0"/>
    <n v="15"/>
    <n v="0"/>
    <n v="15"/>
    <n v="30"/>
  </r>
  <r>
    <x v="3670"/>
    <s v="Orion Healthcare"/>
    <s v="Manufacturing"/>
    <s v="Central"/>
    <s v="Basic"/>
    <s v="Outbound"/>
    <n v="23"/>
    <n v="6"/>
    <n v="43.4"/>
    <n v="6"/>
    <n v="14"/>
    <n v="675.93"/>
    <d v="2025-04-11T00:00:00"/>
    <n v="0.46500000000000002"/>
    <x v="0"/>
    <x v="1"/>
    <n v="0"/>
    <n v="15"/>
    <n v="15"/>
    <n v="15"/>
    <n v="45"/>
  </r>
  <r>
    <x v="3671"/>
    <s v="Crest Logistics"/>
    <s v="IT Services"/>
    <s v="North"/>
    <s v="Basic"/>
    <s v="Marketplace"/>
    <n v="8"/>
    <n v="12"/>
    <n v="15.4"/>
    <n v="3"/>
    <n v="11"/>
    <n v="1079.5999999999999"/>
    <d v="2025-11-02T00:00:00"/>
    <n v="0.72599999999999998"/>
    <x v="0"/>
    <x v="0"/>
    <n v="0"/>
    <n v="30"/>
    <n v="15"/>
    <n v="0"/>
    <n v="45"/>
  </r>
  <r>
    <x v="3672"/>
    <s v="Quantum Manufacturing"/>
    <s v="Education"/>
    <s v="East"/>
    <s v="Basic"/>
    <s v="Inbound"/>
    <n v="16"/>
    <n v="6"/>
    <n v="46.8"/>
    <n v="5"/>
    <n v="20"/>
    <n v="888.8"/>
    <d v="2025-07-11T00:00:00"/>
    <n v="0.52200000000000002"/>
    <x v="0"/>
    <x v="0"/>
    <n v="15"/>
    <n v="15"/>
    <n v="15"/>
    <n v="0"/>
    <n v="45"/>
  </r>
  <r>
    <x v="3673"/>
    <s v="Orion Industries"/>
    <s v="IT Services"/>
    <s v="North"/>
    <s v="Standard"/>
    <s v="Event"/>
    <n v="47"/>
    <n v="24"/>
    <n v="52.1"/>
    <n v="3"/>
    <n v="25"/>
    <n v="2018.51"/>
    <d v="2024-06-18T00:00:00"/>
    <n v="0.17799999999999999"/>
    <x v="1"/>
    <x v="0"/>
    <n v="15"/>
    <n v="15"/>
    <n v="0"/>
    <n v="0"/>
    <n v="30"/>
  </r>
  <r>
    <x v="3674"/>
    <s v="Quantum Solutions"/>
    <s v="Finance"/>
    <s v="North"/>
    <s v="Enterprise"/>
    <s v="Outbound"/>
    <n v="51"/>
    <n v="24"/>
    <n v="77.5"/>
    <n v="7"/>
    <n v="7"/>
    <n v="6494.99"/>
    <d v="2024-05-19T00:00:00"/>
    <n v="4.7E-2"/>
    <x v="1"/>
    <x v="0"/>
    <n v="0"/>
    <n v="0"/>
    <n v="0"/>
    <n v="15"/>
    <n v="15"/>
  </r>
  <r>
    <x v="3675"/>
    <s v="Sky Networks"/>
    <s v="Manufacturing"/>
    <s v="South"/>
    <s v="Premium"/>
    <s v="Inbound"/>
    <n v="26"/>
    <n v="24"/>
    <n v="54"/>
    <n v="3"/>
    <n v="11"/>
    <n v="6148"/>
    <d v="2025-02-15T00:00:00"/>
    <n v="0.16400000000000001"/>
    <x v="1"/>
    <x v="0"/>
    <n v="0"/>
    <n v="15"/>
    <n v="0"/>
    <n v="0"/>
    <n v="15"/>
  </r>
  <r>
    <x v="3676"/>
    <s v="Apex Labs"/>
    <s v="Manufacturing"/>
    <s v="North"/>
    <s v="Standard"/>
    <s v="Marketplace"/>
    <n v="12"/>
    <n v="12"/>
    <n v="28.2"/>
    <n v="8"/>
    <n v="15"/>
    <n v="2044.86"/>
    <d v="2026-01-14T00:00:00"/>
    <n v="0.56100000000000005"/>
    <x v="0"/>
    <x v="0"/>
    <n v="0"/>
    <n v="30"/>
    <n v="15"/>
    <n v="15"/>
    <n v="60"/>
  </r>
  <r>
    <x v="3677"/>
    <s v="Quantum Logistics"/>
    <s v="Healthcare"/>
    <s v="West"/>
    <s v="Enterprise"/>
    <s v="Marketplace"/>
    <n v="28"/>
    <n v="24"/>
    <n v="88.8"/>
    <n v="9"/>
    <n v="15"/>
    <n v="6164.02"/>
    <d v="2024-06-03T00:00:00"/>
    <n v="3.7999999999999999E-2"/>
    <x v="1"/>
    <x v="0"/>
    <n v="0"/>
    <n v="0"/>
    <n v="0"/>
    <n v="15"/>
    <n v="15"/>
  </r>
  <r>
    <x v="3678"/>
    <s v="Green Services"/>
    <s v="Telecom"/>
    <s v="East"/>
    <s v="Standard"/>
    <s v="Partner"/>
    <n v="24"/>
    <n v="24"/>
    <n v="71"/>
    <n v="1"/>
    <n v="5"/>
    <n v="5275.32"/>
    <d v="2025-02-27T00:00:00"/>
    <n v="0.06"/>
    <x v="1"/>
    <x v="0"/>
    <n v="0"/>
    <n v="0"/>
    <n v="0"/>
    <n v="0"/>
    <n v="0"/>
  </r>
  <r>
    <x v="3679"/>
    <s v="Apex Logistics"/>
    <s v="Healthcare"/>
    <s v="North"/>
    <s v="Standard"/>
    <s v="Partner"/>
    <n v="9"/>
    <n v="6"/>
    <n v="47.8"/>
    <n v="6"/>
    <n v="3"/>
    <n v="3290.12"/>
    <d v="2025-09-03T00:00:00"/>
    <n v="0.377"/>
    <x v="0"/>
    <x v="0"/>
    <n v="0"/>
    <n v="15"/>
    <n v="15"/>
    <n v="15"/>
    <n v="45"/>
  </r>
  <r>
    <x v="3680"/>
    <s v="Green Logistics"/>
    <s v="Education"/>
    <s v="North"/>
    <s v="Enterprise"/>
    <s v="Referral"/>
    <n v="13"/>
    <n v="48"/>
    <n v="77.900000000000006"/>
    <n v="5"/>
    <n v="14"/>
    <n v="5200.1400000000003"/>
    <d v="2024-04-24T00:00:00"/>
    <n v="2.1000000000000001E-2"/>
    <x v="1"/>
    <x v="0"/>
    <n v="0"/>
    <n v="0"/>
    <n v="0"/>
    <n v="0"/>
    <n v="0"/>
  </r>
  <r>
    <x v="3681"/>
    <s v="Pioneer Industries"/>
    <s v="IT Services"/>
    <s v="West"/>
    <s v="Enterprise"/>
    <s v="Partner"/>
    <n v="35"/>
    <n v="48"/>
    <n v="73.3"/>
    <n v="6"/>
    <n v="9"/>
    <n v="6896.65"/>
    <d v="2024-12-20T00:00:00"/>
    <n v="1.0999999999999999E-2"/>
    <x v="1"/>
    <x v="0"/>
    <n v="0"/>
    <n v="0"/>
    <n v="0"/>
    <n v="15"/>
    <n v="15"/>
  </r>
  <r>
    <x v="3682"/>
    <s v="Vertex Enterprises"/>
    <s v="Education"/>
    <s v="North"/>
    <s v="Enterprise"/>
    <s v="Inbound"/>
    <n v="45"/>
    <n v="36"/>
    <n v="73.5"/>
    <n v="9"/>
    <n v="11"/>
    <n v="4885.3100000000004"/>
    <d v="2025-03-24T00:00:00"/>
    <n v="2.1000000000000001E-2"/>
    <x v="1"/>
    <x v="0"/>
    <n v="0"/>
    <n v="0"/>
    <n v="0"/>
    <n v="15"/>
    <n v="15"/>
  </r>
  <r>
    <x v="3683"/>
    <s v="Sky Technologies"/>
    <s v="Manufacturing"/>
    <s v="East"/>
    <s v="Standard"/>
    <s v="Referral"/>
    <n v="24"/>
    <n v="12"/>
    <n v="60.1"/>
    <n v="4"/>
    <n v="1"/>
    <n v="1661.58"/>
    <d v="2024-05-17T00:00:00"/>
    <n v="0.10100000000000001"/>
    <x v="1"/>
    <x v="0"/>
    <n v="0"/>
    <n v="0"/>
    <n v="15"/>
    <n v="0"/>
    <n v="15"/>
  </r>
  <r>
    <x v="3684"/>
    <s v="Prime Enterprises"/>
    <s v="Logistics"/>
    <s v="South"/>
    <s v="Premium"/>
    <s v="Referral"/>
    <n v="5"/>
    <n v="12"/>
    <n v="71.7"/>
    <n v="2"/>
    <n v="15"/>
    <n v="3387.97"/>
    <d v="2025-06-20T00:00:00"/>
    <n v="0.14199999999999999"/>
    <x v="1"/>
    <x v="0"/>
    <n v="0"/>
    <n v="0"/>
    <n v="15"/>
    <n v="0"/>
    <n v="15"/>
  </r>
  <r>
    <x v="3685"/>
    <s v="Sky Systems"/>
    <s v="Finance"/>
    <s v="East"/>
    <s v="Basic"/>
    <s v="Referral"/>
    <n v="35"/>
    <n v="6"/>
    <n v="55.1"/>
    <n v="1"/>
    <n v="32"/>
    <n v="1590.57"/>
    <d v="2025-08-19T00:00:00"/>
    <n v="0.378"/>
    <x v="0"/>
    <x v="1"/>
    <n v="30"/>
    <n v="0"/>
    <n v="15"/>
    <n v="0"/>
    <n v="45"/>
  </r>
  <r>
    <x v="3686"/>
    <s v="Green Enterprises"/>
    <s v="Energy"/>
    <s v="South"/>
    <s v="Premium"/>
    <s v="Partner"/>
    <n v="6"/>
    <n v="12"/>
    <n v="67.2"/>
    <n v="9"/>
    <n v="8"/>
    <n v="6219.72"/>
    <d v="2025-06-07T00:00:00"/>
    <n v="0.33300000000000002"/>
    <x v="2"/>
    <x v="0"/>
    <n v="0"/>
    <n v="0"/>
    <n v="15"/>
    <n v="15"/>
    <n v="30"/>
  </r>
  <r>
    <x v="3687"/>
    <s v="Crest Industries"/>
    <s v="Healthcare"/>
    <s v="North"/>
    <s v="Enterprise"/>
    <s v="Referral"/>
    <n v="40"/>
    <n v="24"/>
    <n v="74.3"/>
    <n v="7"/>
    <n v="11"/>
    <n v="11643.08"/>
    <d v="2024-04-21T00:00:00"/>
    <n v="4.2000000000000003E-2"/>
    <x v="1"/>
    <x v="0"/>
    <n v="0"/>
    <n v="0"/>
    <n v="0"/>
    <n v="15"/>
    <n v="15"/>
  </r>
  <r>
    <x v="3688"/>
    <s v="Orion Logistics"/>
    <s v="IT Services"/>
    <s v="South"/>
    <s v="Standard"/>
    <s v="Inbound"/>
    <n v="33"/>
    <n v="6"/>
    <n v="46.9"/>
    <n v="5"/>
    <n v="26"/>
    <n v="3662.21"/>
    <d v="2024-03-02T00:00:00"/>
    <n v="0.379"/>
    <x v="0"/>
    <x v="0"/>
    <n v="15"/>
    <n v="15"/>
    <n v="15"/>
    <n v="0"/>
    <n v="45"/>
  </r>
  <r>
    <x v="3689"/>
    <s v="Omni Networks"/>
    <s v="IT Services"/>
    <s v="North"/>
    <s v="Premium"/>
    <s v="Outbound"/>
    <n v="11"/>
    <n v="24"/>
    <n v="62.3"/>
    <n v="10"/>
    <n v="40"/>
    <n v="4343.7"/>
    <d v="2025-10-01T00:00:00"/>
    <n v="0.43099999999999999"/>
    <x v="0"/>
    <x v="1"/>
    <n v="30"/>
    <n v="0"/>
    <n v="0"/>
    <n v="15"/>
    <n v="45"/>
  </r>
  <r>
    <x v="3690"/>
    <s v="Pioneer Networks"/>
    <s v="Telecom"/>
    <s v="South"/>
    <s v="Standard"/>
    <s v="Inbound"/>
    <n v="24"/>
    <n v="12"/>
    <n v="64.7"/>
    <n v="5"/>
    <n v="11"/>
    <n v="3073.45"/>
    <d v="2025-02-18T00:00:00"/>
    <n v="0.16200000000000001"/>
    <x v="1"/>
    <x v="0"/>
    <n v="0"/>
    <n v="0"/>
    <n v="15"/>
    <n v="0"/>
    <n v="15"/>
  </r>
  <r>
    <x v="3691"/>
    <s v="Nova Services"/>
    <s v="Finance"/>
    <s v="East"/>
    <s v="Basic"/>
    <s v="Partner"/>
    <n v="3"/>
    <n v="3"/>
    <n v="21"/>
    <n v="8"/>
    <n v="15"/>
    <n v="1551.02"/>
    <d v="2025-04-14T00:00:00"/>
    <n v="0.79700000000000004"/>
    <x v="0"/>
    <x v="1"/>
    <n v="0"/>
    <n v="30"/>
    <n v="25"/>
    <n v="15"/>
    <n v="70"/>
  </r>
  <r>
    <x v="3692"/>
    <s v="Quantum Solutions"/>
    <s v="Education"/>
    <s v="South"/>
    <s v="Premium"/>
    <s v="Partner"/>
    <n v="27"/>
    <n v="24"/>
    <n v="73.3"/>
    <n v="2"/>
    <n v="14"/>
    <n v="3496.77"/>
    <d v="2025-12-20T00:00:00"/>
    <n v="5.8000000000000003E-2"/>
    <x v="1"/>
    <x v="0"/>
    <n v="0"/>
    <n v="0"/>
    <n v="0"/>
    <n v="0"/>
    <n v="0"/>
  </r>
  <r>
    <x v="3693"/>
    <s v="Omni Healthcare"/>
    <s v="Manufacturing"/>
    <s v="North"/>
    <s v="Basic"/>
    <s v="Inbound"/>
    <n v="46"/>
    <n v="12"/>
    <n v="32.6"/>
    <n v="9"/>
    <n v="15"/>
    <n v="1615.01"/>
    <d v="2025-04-10T00:00:00"/>
    <n v="0.51700000000000002"/>
    <x v="0"/>
    <x v="0"/>
    <n v="0"/>
    <n v="30"/>
    <n v="15"/>
    <n v="15"/>
    <n v="60"/>
  </r>
  <r>
    <x v="3694"/>
    <s v="Orion Logistics"/>
    <s v="Healthcare"/>
    <s v="East"/>
    <s v="Premium"/>
    <s v="Inbound"/>
    <n v="8"/>
    <n v="24"/>
    <n v="54.2"/>
    <n v="4"/>
    <n v="11"/>
    <n v="5092.68"/>
    <d v="2024-08-30T00:00:00"/>
    <n v="0.09"/>
    <x v="1"/>
    <x v="0"/>
    <n v="0"/>
    <n v="15"/>
    <n v="0"/>
    <n v="0"/>
    <n v="15"/>
  </r>
  <r>
    <x v="3695"/>
    <s v="Omni Technologies"/>
    <s v="IT Services"/>
    <s v="East"/>
    <s v="Basic"/>
    <s v="Inbound"/>
    <n v="41"/>
    <n v="6"/>
    <n v="27.8"/>
    <n v="8"/>
    <n v="5"/>
    <n v="1409.45"/>
    <d v="2025-01-18T00:00:00"/>
    <n v="0.65200000000000002"/>
    <x v="0"/>
    <x v="0"/>
    <n v="0"/>
    <n v="30"/>
    <n v="15"/>
    <n v="15"/>
    <n v="60"/>
  </r>
  <r>
    <x v="3696"/>
    <s v="Green Holdings"/>
    <s v="Construction"/>
    <s v="Central"/>
    <s v="Enterprise"/>
    <s v="Event"/>
    <n v="24"/>
    <n v="36"/>
    <n v="77.099999999999994"/>
    <n v="6"/>
    <n v="12"/>
    <n v="5926.2"/>
    <d v="2025-02-14T00:00:00"/>
    <n v="2.3E-2"/>
    <x v="1"/>
    <x v="0"/>
    <n v="0"/>
    <n v="0"/>
    <n v="0"/>
    <n v="15"/>
    <n v="15"/>
  </r>
  <r>
    <x v="3697"/>
    <s v="Sky Industries"/>
    <s v="Logistics"/>
    <s v="East"/>
    <s v="Standard"/>
    <s v="Outbound"/>
    <n v="55"/>
    <n v="12"/>
    <n v="52.8"/>
    <n v="4"/>
    <n v="15"/>
    <n v="3265.44"/>
    <d v="2025-07-08T00:00:00"/>
    <n v="0.23699999999999999"/>
    <x v="2"/>
    <x v="0"/>
    <n v="0"/>
    <n v="15"/>
    <n v="15"/>
    <n v="0"/>
    <n v="30"/>
  </r>
  <r>
    <x v="3698"/>
    <s v="Omni Networks"/>
    <s v="Energy"/>
    <s v="South"/>
    <s v="Standard"/>
    <s v="Outbound"/>
    <n v="20"/>
    <n v="24"/>
    <n v="68.099999999999994"/>
    <n v="1"/>
    <n v="3"/>
    <n v="1778.43"/>
    <d v="2024-11-09T00:00:00"/>
    <n v="4.9000000000000002E-2"/>
    <x v="1"/>
    <x v="0"/>
    <n v="0"/>
    <n v="0"/>
    <n v="0"/>
    <n v="0"/>
    <n v="0"/>
  </r>
  <r>
    <x v="3699"/>
    <s v="Crest Services"/>
    <s v="Manufacturing"/>
    <s v="East"/>
    <s v="Basic"/>
    <s v="Partner"/>
    <n v="26"/>
    <n v="6"/>
    <n v="20.8"/>
    <n v="6"/>
    <n v="4"/>
    <n v="852.45"/>
    <d v="2025-11-01T00:00:00"/>
    <n v="0.66500000000000004"/>
    <x v="0"/>
    <x v="1"/>
    <n v="0"/>
    <n v="30"/>
    <n v="15"/>
    <n v="15"/>
    <n v="60"/>
  </r>
  <r>
    <x v="3700"/>
    <s v="Vertex Networks"/>
    <s v="Finance"/>
    <s v="Central"/>
    <s v="Enterprise"/>
    <s v="Outbound"/>
    <n v="5"/>
    <n v="48"/>
    <n v="69.099999999999994"/>
    <n v="10"/>
    <n v="1"/>
    <n v="5042.53"/>
    <d v="2025-03-24T00:00:00"/>
    <n v="6.2E-2"/>
    <x v="1"/>
    <x v="0"/>
    <n v="0"/>
    <n v="0"/>
    <n v="0"/>
    <n v="15"/>
    <n v="15"/>
  </r>
  <r>
    <x v="3701"/>
    <s v="Nova Enterprises"/>
    <s v="Logistics"/>
    <s v="West"/>
    <s v="Premium"/>
    <s v="Event"/>
    <n v="37"/>
    <n v="12"/>
    <n v="63.9"/>
    <n v="5"/>
    <n v="20"/>
    <n v="4035.31"/>
    <d v="2025-03-31T00:00:00"/>
    <n v="0.17399999999999999"/>
    <x v="1"/>
    <x v="0"/>
    <n v="15"/>
    <n v="0"/>
    <n v="15"/>
    <n v="0"/>
    <n v="30"/>
  </r>
  <r>
    <x v="3702"/>
    <s v="Blue Services"/>
    <s v="Healthcare"/>
    <s v="South"/>
    <s v="Premium"/>
    <s v="Outbound"/>
    <n v="26"/>
    <n v="36"/>
    <n v="55"/>
    <n v="3"/>
    <n v="31"/>
    <n v="4557.78"/>
    <d v="2025-09-03T00:00:00"/>
    <n v="9.6000000000000002E-2"/>
    <x v="1"/>
    <x v="0"/>
    <n v="30"/>
    <n v="0"/>
    <n v="0"/>
    <n v="0"/>
    <n v="30"/>
  </r>
  <r>
    <x v="3703"/>
    <s v="Pioneer Services"/>
    <s v="Telecom"/>
    <s v="South"/>
    <s v="Standard"/>
    <s v="Partner"/>
    <n v="12"/>
    <n v="12"/>
    <n v="55.1"/>
    <n v="8"/>
    <n v="23"/>
    <n v="1932"/>
    <d v="2024-04-26T00:00:00"/>
    <n v="0.47899999999999998"/>
    <x v="0"/>
    <x v="0"/>
    <n v="15"/>
    <n v="0"/>
    <n v="15"/>
    <n v="15"/>
    <n v="45"/>
  </r>
  <r>
    <x v="3704"/>
    <s v="Omni Services"/>
    <s v="Construction"/>
    <s v="South"/>
    <s v="Standard"/>
    <s v="Referral"/>
    <n v="47"/>
    <n v="24"/>
    <n v="50.8"/>
    <n v="14"/>
    <n v="38"/>
    <n v="2083.6"/>
    <d v="2025-12-06T00:00:00"/>
    <n v="0.51500000000000001"/>
    <x v="0"/>
    <x v="1"/>
    <n v="30"/>
    <n v="15"/>
    <n v="0"/>
    <n v="30"/>
    <n v="75"/>
  </r>
  <r>
    <x v="3705"/>
    <s v="Orion Solutions"/>
    <s v="Energy"/>
    <s v="East"/>
    <s v="Basic"/>
    <s v="Inbound"/>
    <n v="21"/>
    <n v="12"/>
    <n v="39.799999999999997"/>
    <n v="8"/>
    <n v="12"/>
    <n v="1659.14"/>
    <d v="2024-07-17T00:00:00"/>
    <n v="0.70299999999999996"/>
    <x v="0"/>
    <x v="1"/>
    <n v="0"/>
    <n v="30"/>
    <n v="15"/>
    <n v="15"/>
    <n v="60"/>
  </r>
  <r>
    <x v="3706"/>
    <s v="Nova Solutions"/>
    <s v="Education"/>
    <s v="West"/>
    <s v="Premium"/>
    <s v="Outbound"/>
    <n v="9"/>
    <n v="12"/>
    <n v="78.099999999999994"/>
    <n v="5"/>
    <n v="2"/>
    <n v="4167.71"/>
    <d v="2024-10-26T00:00:00"/>
    <n v="7.8E-2"/>
    <x v="1"/>
    <x v="0"/>
    <n v="0"/>
    <n v="0"/>
    <n v="15"/>
    <n v="0"/>
    <n v="15"/>
  </r>
  <r>
    <x v="3707"/>
    <s v="Orion Networks"/>
    <s v="Manufacturing"/>
    <s v="East"/>
    <s v="Standard"/>
    <s v="Event"/>
    <n v="16"/>
    <n v="24"/>
    <n v="35.4"/>
    <n v="5"/>
    <n v="29"/>
    <n v="2026.14"/>
    <d v="2024-05-03T00:00:00"/>
    <n v="0.48399999999999999"/>
    <x v="0"/>
    <x v="1"/>
    <n v="15"/>
    <n v="30"/>
    <n v="0"/>
    <n v="0"/>
    <n v="45"/>
  </r>
  <r>
    <x v="3708"/>
    <s v="Pioneer Holdings"/>
    <s v="Manufacturing"/>
    <s v="North"/>
    <s v="Enterprise"/>
    <s v="Marketplace"/>
    <n v="11"/>
    <n v="12"/>
    <n v="77.099999999999994"/>
    <n v="3"/>
    <n v="6"/>
    <n v="10407.34"/>
    <d v="2025-02-04T00:00:00"/>
    <n v="6.8000000000000005E-2"/>
    <x v="1"/>
    <x v="1"/>
    <n v="0"/>
    <n v="0"/>
    <n v="15"/>
    <n v="0"/>
    <n v="15"/>
  </r>
  <r>
    <x v="3709"/>
    <s v="Nova Logistics"/>
    <s v="Construction"/>
    <s v="West"/>
    <s v="Premium"/>
    <s v="Inbound"/>
    <n v="8"/>
    <n v="12"/>
    <n v="51.2"/>
    <n v="9"/>
    <n v="5"/>
    <n v="4895.49"/>
    <d v="2024-10-30T00:00:00"/>
    <n v="0.42499999999999999"/>
    <x v="0"/>
    <x v="0"/>
    <n v="0"/>
    <n v="15"/>
    <n v="15"/>
    <n v="15"/>
    <n v="45"/>
  </r>
  <r>
    <x v="3710"/>
    <s v="Orion Technologies"/>
    <s v="IT Services"/>
    <s v="West"/>
    <s v="Standard"/>
    <s v="Event"/>
    <n v="10"/>
    <n v="12"/>
    <n v="61.2"/>
    <n v="3"/>
    <n v="30"/>
    <n v="3465.49"/>
    <d v="2024-08-02T00:00:00"/>
    <n v="0.35"/>
    <x v="0"/>
    <x v="1"/>
    <n v="15"/>
    <n v="0"/>
    <n v="15"/>
    <n v="0"/>
    <n v="30"/>
  </r>
  <r>
    <x v="3711"/>
    <s v="Orion Logistics"/>
    <s v="Logistics"/>
    <s v="South"/>
    <s v="Basic"/>
    <s v="Partner"/>
    <n v="31"/>
    <n v="12"/>
    <n v="43.2"/>
    <n v="3"/>
    <n v="15"/>
    <n v="1391.71"/>
    <d v="2024-07-04T00:00:00"/>
    <n v="0.34799999999999998"/>
    <x v="2"/>
    <x v="1"/>
    <n v="0"/>
    <n v="15"/>
    <n v="15"/>
    <n v="0"/>
    <n v="30"/>
  </r>
  <r>
    <x v="3712"/>
    <s v="Crest Systems"/>
    <s v="Logistics"/>
    <s v="West"/>
    <s v="Premium"/>
    <s v="Marketplace"/>
    <n v="38"/>
    <n v="24"/>
    <n v="53.2"/>
    <n v="7"/>
    <n v="24"/>
    <n v="2734.64"/>
    <d v="2024-06-08T00:00:00"/>
    <n v="0.18"/>
    <x v="2"/>
    <x v="0"/>
    <n v="15"/>
    <n v="15"/>
    <n v="0"/>
    <n v="15"/>
    <n v="45"/>
  </r>
  <r>
    <x v="3713"/>
    <s v="Green Logistics"/>
    <s v="Logistics"/>
    <s v="South"/>
    <s v="Basic"/>
    <s v="Event"/>
    <n v="21"/>
    <n v="6"/>
    <n v="27.2"/>
    <n v="4"/>
    <n v="49"/>
    <n v="1764.67"/>
    <d v="2024-04-13T00:00:00"/>
    <n v="0.89300000000000002"/>
    <x v="0"/>
    <x v="1"/>
    <n v="30"/>
    <n v="30"/>
    <n v="15"/>
    <n v="0"/>
    <n v="75"/>
  </r>
  <r>
    <x v="3714"/>
    <s v="Green Industries"/>
    <s v="Construction"/>
    <s v="Central"/>
    <s v="Basic"/>
    <s v="Referral"/>
    <n v="3"/>
    <n v="6"/>
    <n v="38.1"/>
    <n v="7"/>
    <n v="11"/>
    <n v="1167.18"/>
    <d v="2024-08-02T00:00:00"/>
    <n v="0.625"/>
    <x v="0"/>
    <x v="1"/>
    <n v="0"/>
    <n v="30"/>
    <n v="15"/>
    <n v="15"/>
    <n v="60"/>
  </r>
  <r>
    <x v="3715"/>
    <s v="Omni Holdings"/>
    <s v="Healthcare"/>
    <s v="West"/>
    <s v="Basic"/>
    <s v="Partner"/>
    <n v="6"/>
    <n v="12"/>
    <n v="37.299999999999997"/>
    <n v="10"/>
    <n v="25"/>
    <n v="1122.3499999999999"/>
    <d v="2024-02-29T00:00:00"/>
    <n v="0.80800000000000005"/>
    <x v="0"/>
    <x v="0"/>
    <n v="15"/>
    <n v="30"/>
    <n v="15"/>
    <n v="15"/>
    <n v="75"/>
  </r>
  <r>
    <x v="3716"/>
    <s v="Crest Manufacturing"/>
    <s v="Healthcare"/>
    <s v="East"/>
    <s v="Premium"/>
    <s v="Inbound"/>
    <n v="4"/>
    <n v="24"/>
    <n v="61.4"/>
    <n v="7"/>
    <n v="21"/>
    <n v="5463.05"/>
    <d v="2024-04-26T00:00:00"/>
    <n v="0.16800000000000001"/>
    <x v="1"/>
    <x v="0"/>
    <n v="15"/>
    <n v="0"/>
    <n v="0"/>
    <n v="15"/>
    <n v="30"/>
  </r>
  <r>
    <x v="3717"/>
    <s v="Omni Systems"/>
    <s v="IT Services"/>
    <s v="West"/>
    <s v="Premium"/>
    <s v="Referral"/>
    <n v="32"/>
    <n v="12"/>
    <n v="75.900000000000006"/>
    <n v="4"/>
    <n v="22"/>
    <n v="4345.7"/>
    <d v="2026-02-01T00:00:00"/>
    <n v="0.15"/>
    <x v="1"/>
    <x v="1"/>
    <n v="15"/>
    <n v="0"/>
    <n v="15"/>
    <n v="0"/>
    <n v="30"/>
  </r>
  <r>
    <x v="3718"/>
    <s v="Omni Systems"/>
    <s v="Retail"/>
    <s v="Central"/>
    <s v="Standard"/>
    <s v="Outbound"/>
    <n v="15"/>
    <n v="12"/>
    <n v="58.8"/>
    <n v="4"/>
    <n v="12"/>
    <n v="1126.5899999999999"/>
    <d v="2024-12-16T00:00:00"/>
    <n v="0.32500000000000001"/>
    <x v="2"/>
    <x v="0"/>
    <n v="0"/>
    <n v="0"/>
    <n v="15"/>
    <n v="0"/>
    <n v="15"/>
  </r>
  <r>
    <x v="3719"/>
    <s v="Orion Industries"/>
    <s v="Manufacturing"/>
    <s v="East"/>
    <s v="Basic"/>
    <s v="Marketplace"/>
    <n v="15"/>
    <n v="3"/>
    <n v="29.6"/>
    <n v="8"/>
    <n v="5"/>
    <n v="1623.46"/>
    <d v="2025-12-28T00:00:00"/>
    <n v="0.628"/>
    <x v="0"/>
    <x v="1"/>
    <n v="0"/>
    <n v="30"/>
    <n v="25"/>
    <n v="15"/>
    <n v="70"/>
  </r>
  <r>
    <x v="3720"/>
    <s v="Green Enterprises"/>
    <s v="Healthcare"/>
    <s v="South"/>
    <s v="Standard"/>
    <s v="Marketplace"/>
    <n v="46"/>
    <n v="12"/>
    <n v="41.8"/>
    <n v="5"/>
    <n v="17"/>
    <n v="2193.0300000000002"/>
    <d v="2024-12-14T00:00:00"/>
    <n v="0.36499999999999999"/>
    <x v="0"/>
    <x v="1"/>
    <n v="15"/>
    <n v="15"/>
    <n v="15"/>
    <n v="0"/>
    <n v="45"/>
  </r>
  <r>
    <x v="3721"/>
    <s v="Prime Services"/>
    <s v="Telecom"/>
    <s v="West"/>
    <s v="Premium"/>
    <s v="Partner"/>
    <n v="23"/>
    <n v="12"/>
    <n v="51.9"/>
    <n v="3"/>
    <n v="7"/>
    <n v="4424.5600000000004"/>
    <d v="2025-09-17T00:00:00"/>
    <n v="0.159"/>
    <x v="1"/>
    <x v="0"/>
    <n v="0"/>
    <n v="15"/>
    <n v="15"/>
    <n v="0"/>
    <n v="30"/>
  </r>
  <r>
    <x v="3722"/>
    <s v="Sky Enterprises"/>
    <s v="Energy"/>
    <s v="South"/>
    <s v="Standard"/>
    <s v="Marketplace"/>
    <n v="13"/>
    <n v="12"/>
    <n v="49.4"/>
    <n v="9"/>
    <n v="26"/>
    <n v="2523.41"/>
    <d v="2025-07-21T00:00:00"/>
    <n v="0.54100000000000004"/>
    <x v="0"/>
    <x v="1"/>
    <n v="15"/>
    <n v="15"/>
    <n v="15"/>
    <n v="15"/>
    <n v="60"/>
  </r>
  <r>
    <x v="3723"/>
    <s v="Pioneer Systems"/>
    <s v="Manufacturing"/>
    <s v="South"/>
    <s v="Basic"/>
    <s v="Event"/>
    <n v="5"/>
    <n v="12"/>
    <n v="18.899999999999999"/>
    <n v="5"/>
    <n v="27"/>
    <n v="1112.08"/>
    <d v="2024-06-24T00:00:00"/>
    <n v="0.83099999999999996"/>
    <x v="0"/>
    <x v="1"/>
    <n v="15"/>
    <n v="30"/>
    <n v="15"/>
    <n v="0"/>
    <n v="60"/>
  </r>
  <r>
    <x v="3724"/>
    <s v="Nova Systems"/>
    <s v="Healthcare"/>
    <s v="Central"/>
    <s v="Enterprise"/>
    <s v="Referral"/>
    <n v="16"/>
    <n v="24"/>
    <n v="75.2"/>
    <n v="4"/>
    <n v="32"/>
    <n v="9070.9699999999993"/>
    <d v="2025-02-02T00:00:00"/>
    <n v="0.106"/>
    <x v="1"/>
    <x v="1"/>
    <n v="30"/>
    <n v="0"/>
    <n v="0"/>
    <n v="0"/>
    <n v="30"/>
  </r>
  <r>
    <x v="3725"/>
    <s v="Vertex Industries"/>
    <s v="Energy"/>
    <s v="West"/>
    <s v="Enterprise"/>
    <s v="Outbound"/>
    <n v="28"/>
    <n v="36"/>
    <n v="85.6"/>
    <n v="6"/>
    <n v="12"/>
    <n v="10427.31"/>
    <d v="2024-05-25T00:00:00"/>
    <n v="0.01"/>
    <x v="1"/>
    <x v="0"/>
    <n v="0"/>
    <n v="0"/>
    <n v="0"/>
    <n v="15"/>
    <n v="15"/>
  </r>
  <r>
    <x v="3726"/>
    <s v="Crest Enterprises"/>
    <s v="IT Services"/>
    <s v="South"/>
    <s v="Enterprise"/>
    <s v="Referral"/>
    <n v="13"/>
    <n v="24"/>
    <n v="73.8"/>
    <n v="7"/>
    <n v="7"/>
    <n v="10308.82"/>
    <d v="2024-12-19T00:00:00"/>
    <n v="3.5999999999999997E-2"/>
    <x v="1"/>
    <x v="0"/>
    <n v="0"/>
    <n v="0"/>
    <n v="0"/>
    <n v="15"/>
    <n v="15"/>
  </r>
  <r>
    <x v="3727"/>
    <s v="Apex Networks"/>
    <s v="IT Services"/>
    <s v="North"/>
    <s v="Premium"/>
    <s v="Referral"/>
    <n v="37"/>
    <n v="12"/>
    <n v="61.6"/>
    <n v="3"/>
    <n v="19"/>
    <n v="3569.55"/>
    <d v="2024-09-20T00:00:00"/>
    <n v="0.21099999999999999"/>
    <x v="2"/>
    <x v="0"/>
    <n v="15"/>
    <n v="0"/>
    <n v="15"/>
    <n v="0"/>
    <n v="30"/>
  </r>
  <r>
    <x v="3728"/>
    <s v="Sky Networks"/>
    <s v="Manufacturing"/>
    <s v="South"/>
    <s v="Basic"/>
    <s v="Outbound"/>
    <n v="28"/>
    <n v="6"/>
    <n v="60"/>
    <n v="6"/>
    <n v="11"/>
    <n v="866.52"/>
    <d v="2025-05-22T00:00:00"/>
    <n v="0.34599999999999997"/>
    <x v="2"/>
    <x v="0"/>
    <n v="0"/>
    <n v="0"/>
    <n v="15"/>
    <n v="15"/>
    <n v="30"/>
  </r>
  <r>
    <x v="3729"/>
    <s v="Quantum Industries"/>
    <s v="Finance"/>
    <s v="South"/>
    <s v="Basic"/>
    <s v="Inbound"/>
    <n v="20"/>
    <n v="6"/>
    <n v="57.1"/>
    <n v="7"/>
    <n v="29"/>
    <n v="1271.01"/>
    <d v="2025-08-23T00:00:00"/>
    <n v="0.57299999999999995"/>
    <x v="0"/>
    <x v="1"/>
    <n v="15"/>
    <n v="0"/>
    <n v="15"/>
    <n v="15"/>
    <n v="45"/>
  </r>
  <r>
    <x v="3730"/>
    <s v="Crest Networks"/>
    <s v="IT Services"/>
    <s v="North"/>
    <s v="Standard"/>
    <s v="Event"/>
    <n v="18"/>
    <n v="24"/>
    <n v="46.8"/>
    <n v="5"/>
    <n v="3"/>
    <n v="2100.9299999999998"/>
    <d v="2025-12-25T00:00:00"/>
    <n v="0.126"/>
    <x v="1"/>
    <x v="0"/>
    <n v="0"/>
    <n v="15"/>
    <n v="0"/>
    <n v="0"/>
    <n v="15"/>
  </r>
  <r>
    <x v="3731"/>
    <s v="Vertex Labs"/>
    <s v="Construction"/>
    <s v="West"/>
    <s v="Standard"/>
    <s v="Event"/>
    <n v="7"/>
    <n v="12"/>
    <n v="48.7"/>
    <n v="7"/>
    <n v="9"/>
    <n v="1766.97"/>
    <d v="2024-04-01T00:00:00"/>
    <n v="0.375"/>
    <x v="0"/>
    <x v="1"/>
    <n v="0"/>
    <n v="15"/>
    <n v="15"/>
    <n v="15"/>
    <n v="45"/>
  </r>
  <r>
    <x v="3732"/>
    <s v="Crest Manufacturing"/>
    <s v="Retail"/>
    <s v="South"/>
    <s v="Enterprise"/>
    <s v="Inbound"/>
    <n v="20"/>
    <n v="24"/>
    <n v="75.900000000000006"/>
    <n v="7"/>
    <n v="23"/>
    <n v="6358.41"/>
    <d v="2025-08-22T00:00:00"/>
    <n v="6.9000000000000006E-2"/>
    <x v="1"/>
    <x v="0"/>
    <n v="15"/>
    <n v="0"/>
    <n v="0"/>
    <n v="15"/>
    <n v="30"/>
  </r>
  <r>
    <x v="3733"/>
    <s v="Sky Networks"/>
    <s v="Finance"/>
    <s v="South"/>
    <s v="Premium"/>
    <s v="Marketplace"/>
    <n v="8"/>
    <n v="24"/>
    <n v="68.400000000000006"/>
    <n v="4"/>
    <n v="19"/>
    <n v="6518.67"/>
    <d v="2024-05-29T00:00:00"/>
    <n v="0.10299999999999999"/>
    <x v="1"/>
    <x v="0"/>
    <n v="15"/>
    <n v="0"/>
    <n v="0"/>
    <n v="0"/>
    <n v="15"/>
  </r>
  <r>
    <x v="3734"/>
    <s v="Green Networks"/>
    <s v="Manufacturing"/>
    <s v="South"/>
    <s v="Premium"/>
    <s v="Inbound"/>
    <n v="12"/>
    <n v="24"/>
    <n v="84.8"/>
    <n v="8"/>
    <n v="8"/>
    <n v="4625.9799999999996"/>
    <d v="2025-11-21T00:00:00"/>
    <n v="5.6000000000000001E-2"/>
    <x v="1"/>
    <x v="1"/>
    <n v="0"/>
    <n v="0"/>
    <n v="0"/>
    <n v="15"/>
    <n v="15"/>
  </r>
  <r>
    <x v="3735"/>
    <s v="Nova Healthcare"/>
    <s v="Retail"/>
    <s v="Central"/>
    <s v="Basic"/>
    <s v="Event"/>
    <n v="55"/>
    <n v="12"/>
    <n v="36"/>
    <n v="5"/>
    <n v="20"/>
    <n v="1051.92"/>
    <d v="2025-06-15T00:00:00"/>
    <n v="0.41899999999999998"/>
    <x v="0"/>
    <x v="1"/>
    <n v="15"/>
    <n v="30"/>
    <n v="15"/>
    <n v="0"/>
    <n v="60"/>
  </r>
  <r>
    <x v="3736"/>
    <s v="Crest Industries"/>
    <s v="Logistics"/>
    <s v="South"/>
    <s v="Enterprise"/>
    <s v="Inbound"/>
    <n v="30"/>
    <n v="48"/>
    <n v="77.8"/>
    <n v="4"/>
    <n v="9"/>
    <n v="7797.96"/>
    <d v="2025-12-16T00:00:00"/>
    <n v="0.01"/>
    <x v="1"/>
    <x v="0"/>
    <n v="0"/>
    <n v="0"/>
    <n v="0"/>
    <n v="0"/>
    <n v="0"/>
  </r>
  <r>
    <x v="3737"/>
    <s v="Vertex Logistics"/>
    <s v="Education"/>
    <s v="North"/>
    <s v="Enterprise"/>
    <s v="Outbound"/>
    <n v="50"/>
    <n v="36"/>
    <n v="78.3"/>
    <n v="7"/>
    <n v="18"/>
    <n v="7534.13"/>
    <d v="2024-05-31T00:00:00"/>
    <n v="2.3E-2"/>
    <x v="1"/>
    <x v="0"/>
    <n v="15"/>
    <n v="0"/>
    <n v="0"/>
    <n v="15"/>
    <n v="30"/>
  </r>
  <r>
    <x v="3738"/>
    <s v="Prime Healthcare"/>
    <s v="Education"/>
    <s v="North"/>
    <s v="Basic"/>
    <s v="Marketplace"/>
    <n v="16"/>
    <n v="6"/>
    <n v="47.3"/>
    <n v="8"/>
    <n v="20"/>
    <n v="868.38"/>
    <d v="2025-02-14T00:00:00"/>
    <n v="0.71499999999999997"/>
    <x v="0"/>
    <x v="1"/>
    <n v="15"/>
    <n v="15"/>
    <n v="15"/>
    <n v="15"/>
    <n v="60"/>
  </r>
  <r>
    <x v="3739"/>
    <s v="Pioneer Logistics"/>
    <s v="Finance"/>
    <s v="East"/>
    <s v="Enterprise"/>
    <s v="Inbound"/>
    <n v="38"/>
    <n v="36"/>
    <n v="87.2"/>
    <n v="9"/>
    <n v="4"/>
    <n v="9367.64"/>
    <d v="2025-02-20T00:00:00"/>
    <n v="2.1999999999999999E-2"/>
    <x v="1"/>
    <x v="0"/>
    <n v="0"/>
    <n v="0"/>
    <n v="0"/>
    <n v="15"/>
    <n v="15"/>
  </r>
  <r>
    <x v="3740"/>
    <s v="Vertex Industries"/>
    <s v="Energy"/>
    <s v="East"/>
    <s v="Standard"/>
    <s v="Inbound"/>
    <n v="12"/>
    <n v="12"/>
    <n v="55.5"/>
    <n v="8"/>
    <n v="28"/>
    <n v="1430.58"/>
    <d v="2025-08-21T00:00:00"/>
    <n v="0.51200000000000001"/>
    <x v="0"/>
    <x v="0"/>
    <n v="15"/>
    <n v="0"/>
    <n v="15"/>
    <n v="15"/>
    <n v="45"/>
  </r>
  <r>
    <x v="3741"/>
    <s v="Omni Systems"/>
    <s v="Telecom"/>
    <s v="South"/>
    <s v="Basic"/>
    <s v="Outbound"/>
    <n v="45"/>
    <n v="6"/>
    <n v="21.3"/>
    <n v="17"/>
    <n v="57"/>
    <n v="1356.09"/>
    <d v="2026-02-04T00:00:00"/>
    <n v="0.96"/>
    <x v="0"/>
    <x v="1"/>
    <n v="30"/>
    <n v="30"/>
    <n v="15"/>
    <n v="30"/>
    <n v="105"/>
  </r>
  <r>
    <x v="3742"/>
    <s v="Apex Manufacturing"/>
    <s v="Education"/>
    <s v="South"/>
    <s v="Premium"/>
    <s v="Partner"/>
    <n v="45"/>
    <n v="12"/>
    <n v="54.1"/>
    <n v="7"/>
    <n v="11"/>
    <n v="4181.68"/>
    <d v="2024-03-07T00:00:00"/>
    <n v="0.218"/>
    <x v="2"/>
    <x v="0"/>
    <n v="0"/>
    <n v="15"/>
    <n v="15"/>
    <n v="15"/>
    <n v="45"/>
  </r>
  <r>
    <x v="3743"/>
    <s v="Blue Industries"/>
    <s v="IT Services"/>
    <s v="North"/>
    <s v="Premium"/>
    <s v="Marketplace"/>
    <n v="33"/>
    <n v="12"/>
    <n v="77.8"/>
    <n v="6"/>
    <n v="6"/>
    <n v="5319.93"/>
    <d v="2025-06-15T00:00:00"/>
    <n v="6.3E-2"/>
    <x v="1"/>
    <x v="0"/>
    <n v="0"/>
    <n v="0"/>
    <n v="15"/>
    <n v="15"/>
    <n v="30"/>
  </r>
  <r>
    <x v="3744"/>
    <s v="Omni Industries"/>
    <s v="IT Services"/>
    <s v="East"/>
    <s v="Basic"/>
    <s v="Referral"/>
    <n v="8"/>
    <n v="3"/>
    <n v="44"/>
    <n v="8"/>
    <n v="5"/>
    <n v="1378.72"/>
    <d v="2024-03-27T00:00:00"/>
    <n v="0.67100000000000004"/>
    <x v="0"/>
    <x v="1"/>
    <n v="0"/>
    <n v="15"/>
    <n v="25"/>
    <n v="15"/>
    <n v="55"/>
  </r>
  <r>
    <x v="3745"/>
    <s v="Pioneer Healthcare"/>
    <s v="Manufacturing"/>
    <s v="East"/>
    <s v="Standard"/>
    <s v="Event"/>
    <n v="43"/>
    <n v="6"/>
    <n v="60.9"/>
    <n v="9"/>
    <n v="10"/>
    <n v="1772.62"/>
    <d v="2024-12-31T00:00:00"/>
    <n v="0.16900000000000001"/>
    <x v="1"/>
    <x v="0"/>
    <n v="0"/>
    <n v="0"/>
    <n v="15"/>
    <n v="15"/>
    <n v="30"/>
  </r>
  <r>
    <x v="3746"/>
    <s v="Crest Enterprises"/>
    <s v="Logistics"/>
    <s v="North"/>
    <s v="Enterprise"/>
    <s v="Referral"/>
    <n v="25"/>
    <n v="12"/>
    <n v="97.6"/>
    <n v="2"/>
    <n v="1"/>
    <n v="9071.57"/>
    <d v="2025-11-08T00:00:00"/>
    <n v="1.7999999999999999E-2"/>
    <x v="1"/>
    <x v="0"/>
    <n v="0"/>
    <n v="0"/>
    <n v="15"/>
    <n v="0"/>
    <n v="15"/>
  </r>
  <r>
    <x v="3747"/>
    <s v="Blue Solutions"/>
    <s v="Retail"/>
    <s v="North"/>
    <s v="Premium"/>
    <s v="Outbound"/>
    <n v="8"/>
    <n v="36"/>
    <n v="47.9"/>
    <n v="6"/>
    <n v="21"/>
    <n v="4799.0600000000004"/>
    <d v="2025-04-12T00:00:00"/>
    <n v="0.23799999999999999"/>
    <x v="2"/>
    <x v="0"/>
    <n v="15"/>
    <n v="15"/>
    <n v="0"/>
    <n v="15"/>
    <n v="45"/>
  </r>
  <r>
    <x v="3748"/>
    <s v="Apex Solutions"/>
    <s v="Retail"/>
    <s v="North"/>
    <s v="Premium"/>
    <s v="Referral"/>
    <n v="16"/>
    <n v="36"/>
    <n v="75.7"/>
    <n v="6"/>
    <n v="18"/>
    <n v="4757.84"/>
    <d v="2025-11-08T00:00:00"/>
    <n v="5.5E-2"/>
    <x v="1"/>
    <x v="1"/>
    <n v="15"/>
    <n v="0"/>
    <n v="0"/>
    <n v="15"/>
    <n v="30"/>
  </r>
  <r>
    <x v="3749"/>
    <s v="Green Systems"/>
    <s v="Energy"/>
    <s v="North"/>
    <s v="Basic"/>
    <s v="Partner"/>
    <n v="19"/>
    <n v="6"/>
    <n v="30"/>
    <n v="4"/>
    <n v="6"/>
    <n v="1264.44"/>
    <d v="2025-06-09T00:00:00"/>
    <n v="0.71199999999999997"/>
    <x v="0"/>
    <x v="1"/>
    <n v="0"/>
    <n v="30"/>
    <n v="15"/>
    <n v="0"/>
    <n v="45"/>
  </r>
  <r>
    <x v="3750"/>
    <s v="Omni Manufacturing"/>
    <s v="Energy"/>
    <s v="East"/>
    <s v="Basic"/>
    <s v="Referral"/>
    <n v="50"/>
    <n v="12"/>
    <n v="45.2"/>
    <n v="4"/>
    <n v="7"/>
    <n v="1350.33"/>
    <d v="2025-12-19T00:00:00"/>
    <n v="0.16"/>
    <x v="1"/>
    <x v="0"/>
    <n v="0"/>
    <n v="15"/>
    <n v="15"/>
    <n v="0"/>
    <n v="30"/>
  </r>
  <r>
    <x v="3751"/>
    <s v="Prime Healthcare"/>
    <s v="Energy"/>
    <s v="North"/>
    <s v="Standard"/>
    <s v="Inbound"/>
    <n v="26"/>
    <n v="6"/>
    <n v="48.5"/>
    <n v="4"/>
    <n v="20"/>
    <n v="2408.37"/>
    <d v="2025-09-27T00:00:00"/>
    <n v="0.34599999999999997"/>
    <x v="2"/>
    <x v="1"/>
    <n v="15"/>
    <n v="15"/>
    <n v="15"/>
    <n v="0"/>
    <n v="45"/>
  </r>
  <r>
    <x v="3752"/>
    <s v="Pioneer Services"/>
    <s v="Healthcare"/>
    <s v="South"/>
    <s v="Standard"/>
    <s v="Outbound"/>
    <n v="11"/>
    <n v="24"/>
    <n v="77.5"/>
    <n v="5"/>
    <n v="4"/>
    <n v="2848.86"/>
    <d v="2025-08-08T00:00:00"/>
    <n v="5.3999999999999999E-2"/>
    <x v="1"/>
    <x v="0"/>
    <n v="0"/>
    <n v="0"/>
    <n v="0"/>
    <n v="0"/>
    <n v="0"/>
  </r>
  <r>
    <x v="3753"/>
    <s v="Orion Healthcare"/>
    <s v="Logistics"/>
    <s v="North"/>
    <s v="Standard"/>
    <s v="Referral"/>
    <n v="7"/>
    <n v="12"/>
    <n v="54.6"/>
    <n v="3"/>
    <n v="38"/>
    <n v="2100.37"/>
    <d v="2025-08-22T00:00:00"/>
    <n v="0.49099999999999999"/>
    <x v="0"/>
    <x v="0"/>
    <n v="30"/>
    <n v="15"/>
    <n v="15"/>
    <n v="0"/>
    <n v="60"/>
  </r>
  <r>
    <x v="3754"/>
    <s v="Crest Logistics"/>
    <s v="Manufacturing"/>
    <s v="Central"/>
    <s v="Basic"/>
    <s v="Partner"/>
    <n v="7"/>
    <n v="3"/>
    <n v="28.3"/>
    <n v="7"/>
    <n v="2"/>
    <n v="1077.01"/>
    <d v="2025-04-15T00:00:00"/>
    <n v="0.79700000000000004"/>
    <x v="0"/>
    <x v="0"/>
    <n v="0"/>
    <n v="30"/>
    <n v="25"/>
    <n v="15"/>
    <n v="70"/>
  </r>
  <r>
    <x v="3755"/>
    <s v="Omni Networks"/>
    <s v="Manufacturing"/>
    <s v="West"/>
    <s v="Premium"/>
    <s v="Outbound"/>
    <n v="26"/>
    <n v="12"/>
    <n v="68"/>
    <n v="2"/>
    <n v="16"/>
    <n v="4108.0200000000004"/>
    <d v="2025-11-08T00:00:00"/>
    <n v="9.5000000000000001E-2"/>
    <x v="1"/>
    <x v="0"/>
    <n v="15"/>
    <n v="0"/>
    <n v="15"/>
    <n v="0"/>
    <n v="30"/>
  </r>
  <r>
    <x v="3756"/>
    <s v="Orion Healthcare"/>
    <s v="Manufacturing"/>
    <s v="South"/>
    <s v="Standard"/>
    <s v="Outbound"/>
    <n v="32"/>
    <n v="12"/>
    <n v="54.9"/>
    <n v="10"/>
    <n v="11"/>
    <n v="2338.89"/>
    <d v="2025-01-31T00:00:00"/>
    <n v="0.26100000000000001"/>
    <x v="2"/>
    <x v="1"/>
    <n v="0"/>
    <n v="15"/>
    <n v="15"/>
    <n v="15"/>
    <n v="45"/>
  </r>
  <r>
    <x v="3757"/>
    <s v="Blue Industries"/>
    <s v="Healthcare"/>
    <s v="South"/>
    <s v="Enterprise"/>
    <s v="Outbound"/>
    <n v="36"/>
    <n v="12"/>
    <n v="87.7"/>
    <n v="3"/>
    <n v="11"/>
    <n v="6196.19"/>
    <d v="2024-04-15T00:00:00"/>
    <n v="0.03"/>
    <x v="1"/>
    <x v="0"/>
    <n v="0"/>
    <n v="0"/>
    <n v="15"/>
    <n v="0"/>
    <n v="15"/>
  </r>
  <r>
    <x v="3758"/>
    <s v="Nova Enterprises"/>
    <s v="Retail"/>
    <s v="North"/>
    <s v="Basic"/>
    <s v="Inbound"/>
    <n v="5"/>
    <n v="6"/>
    <n v="40.4"/>
    <n v="3"/>
    <n v="20"/>
    <n v="1120.1300000000001"/>
    <d v="2025-08-27T00:00:00"/>
    <n v="0.64800000000000002"/>
    <x v="0"/>
    <x v="0"/>
    <n v="15"/>
    <n v="15"/>
    <n v="15"/>
    <n v="0"/>
    <n v="45"/>
  </r>
  <r>
    <x v="3759"/>
    <s v="Blue Holdings"/>
    <s v="Telecom"/>
    <s v="East"/>
    <s v="Standard"/>
    <s v="Inbound"/>
    <n v="38"/>
    <n v="6"/>
    <n v="84.7"/>
    <n v="6"/>
    <n v="2"/>
    <n v="1983.88"/>
    <d v="2025-08-18T00:00:00"/>
    <n v="6.4000000000000001E-2"/>
    <x v="1"/>
    <x v="0"/>
    <n v="0"/>
    <n v="0"/>
    <n v="15"/>
    <n v="15"/>
    <n v="30"/>
  </r>
  <r>
    <x v="3760"/>
    <s v="Green Solutions"/>
    <s v="IT Services"/>
    <s v="North"/>
    <s v="Basic"/>
    <s v="Referral"/>
    <n v="3"/>
    <n v="6"/>
    <n v="39.700000000000003"/>
    <n v="6"/>
    <n v="21"/>
    <n v="1320.85"/>
    <d v="2024-06-04T00:00:00"/>
    <n v="0.70499999999999996"/>
    <x v="0"/>
    <x v="1"/>
    <n v="15"/>
    <n v="30"/>
    <n v="15"/>
    <n v="15"/>
    <n v="75"/>
  </r>
  <r>
    <x v="3761"/>
    <s v="Green Logistics"/>
    <s v="Education"/>
    <s v="West"/>
    <s v="Standard"/>
    <s v="Outbound"/>
    <n v="10"/>
    <n v="12"/>
    <n v="46.8"/>
    <n v="12"/>
    <n v="4"/>
    <n v="3693.7"/>
    <d v="2024-08-27T00:00:00"/>
    <n v="0.39800000000000002"/>
    <x v="0"/>
    <x v="1"/>
    <n v="0"/>
    <n v="15"/>
    <n v="15"/>
    <n v="30"/>
    <n v="60"/>
  </r>
  <r>
    <x v="3762"/>
    <s v="Nova Enterprises"/>
    <s v="Finance"/>
    <s v="East"/>
    <s v="Basic"/>
    <s v="Inbound"/>
    <n v="17"/>
    <n v="12"/>
    <n v="31.8"/>
    <n v="4"/>
    <n v="11"/>
    <n v="1645.17"/>
    <d v="2024-08-23T00:00:00"/>
    <n v="0.64500000000000002"/>
    <x v="0"/>
    <x v="1"/>
    <n v="0"/>
    <n v="30"/>
    <n v="15"/>
    <n v="0"/>
    <n v="45"/>
  </r>
  <r>
    <x v="3763"/>
    <s v="Sky Systems"/>
    <s v="Manufacturing"/>
    <s v="Central"/>
    <s v="Enterprise"/>
    <s v="Outbound"/>
    <n v="31"/>
    <n v="24"/>
    <n v="74"/>
    <n v="5"/>
    <n v="24"/>
    <n v="6327.96"/>
    <d v="2025-05-04T00:00:00"/>
    <n v="8.4000000000000005E-2"/>
    <x v="1"/>
    <x v="0"/>
    <n v="15"/>
    <n v="0"/>
    <n v="0"/>
    <n v="0"/>
    <n v="15"/>
  </r>
  <r>
    <x v="3764"/>
    <s v="Nova Services"/>
    <s v="Retail"/>
    <s v="North"/>
    <s v="Premium"/>
    <s v="Event"/>
    <n v="26"/>
    <n v="12"/>
    <n v="64.8"/>
    <n v="7"/>
    <n v="22"/>
    <n v="4054.47"/>
    <d v="2025-04-09T00:00:00"/>
    <n v="0.252"/>
    <x v="2"/>
    <x v="1"/>
    <n v="15"/>
    <n v="0"/>
    <n v="15"/>
    <n v="15"/>
    <n v="45"/>
  </r>
  <r>
    <x v="3765"/>
    <s v="Prime Holdings"/>
    <s v="Manufacturing"/>
    <s v="West"/>
    <s v="Standard"/>
    <s v="Partner"/>
    <n v="41"/>
    <n v="12"/>
    <n v="54.4"/>
    <n v="7"/>
    <n v="2"/>
    <n v="2739.12"/>
    <d v="2024-05-24T00:00:00"/>
    <n v="0.126"/>
    <x v="1"/>
    <x v="0"/>
    <n v="0"/>
    <n v="15"/>
    <n v="15"/>
    <n v="15"/>
    <n v="45"/>
  </r>
  <r>
    <x v="3766"/>
    <s v="Quantum Technologies"/>
    <s v="Finance"/>
    <s v="West"/>
    <s v="Basic"/>
    <s v="Inbound"/>
    <n v="45"/>
    <n v="12"/>
    <n v="39.799999999999997"/>
    <n v="8"/>
    <n v="9"/>
    <n v="1023.06"/>
    <d v="2025-01-12T00:00:00"/>
    <n v="0.496"/>
    <x v="0"/>
    <x v="0"/>
    <n v="0"/>
    <n v="30"/>
    <n v="15"/>
    <n v="15"/>
    <n v="60"/>
  </r>
  <r>
    <x v="3767"/>
    <s v="Quantum Labs"/>
    <s v="Retail"/>
    <s v="North"/>
    <s v="Premium"/>
    <s v="Outbound"/>
    <n v="4"/>
    <n v="12"/>
    <n v="54.7"/>
    <n v="5"/>
    <n v="3"/>
    <n v="4388.99"/>
    <d v="2024-03-16T00:00:00"/>
    <n v="0.21"/>
    <x v="2"/>
    <x v="1"/>
    <n v="0"/>
    <n v="15"/>
    <n v="15"/>
    <n v="0"/>
    <n v="30"/>
  </r>
  <r>
    <x v="3768"/>
    <s v="Orion Labs"/>
    <s v="Manufacturing"/>
    <s v="South"/>
    <s v="Premium"/>
    <s v="Partner"/>
    <n v="3"/>
    <n v="36"/>
    <n v="52.4"/>
    <n v="4"/>
    <n v="18"/>
    <n v="3894.57"/>
    <d v="2024-06-20T00:00:00"/>
    <n v="0.20399999999999999"/>
    <x v="2"/>
    <x v="0"/>
    <n v="15"/>
    <n v="15"/>
    <n v="0"/>
    <n v="0"/>
    <n v="30"/>
  </r>
  <r>
    <x v="3769"/>
    <s v="Crest Industries"/>
    <s v="IT Services"/>
    <s v="North"/>
    <s v="Basic"/>
    <s v="Event"/>
    <n v="26"/>
    <n v="6"/>
    <n v="36.5"/>
    <n v="4"/>
    <n v="73"/>
    <n v="1307.93"/>
    <d v="2024-04-17T00:00:00"/>
    <n v="0.89300000000000002"/>
    <x v="0"/>
    <x v="1"/>
    <n v="30"/>
    <n v="30"/>
    <n v="15"/>
    <n v="0"/>
    <n v="75"/>
  </r>
  <r>
    <x v="3770"/>
    <s v="Nova Healthcare"/>
    <s v="Finance"/>
    <s v="South"/>
    <s v="Premium"/>
    <s v="Inbound"/>
    <n v="8"/>
    <n v="12"/>
    <n v="79.7"/>
    <n v="3"/>
    <n v="35"/>
    <n v="4088.39"/>
    <d v="2025-02-21T00:00:00"/>
    <n v="0.192"/>
    <x v="2"/>
    <x v="0"/>
    <n v="30"/>
    <n v="0"/>
    <n v="15"/>
    <n v="0"/>
    <n v="45"/>
  </r>
  <r>
    <x v="3771"/>
    <s v="Orion Manufacturing"/>
    <s v="Energy"/>
    <s v="South"/>
    <s v="Premium"/>
    <s v="Partner"/>
    <n v="8"/>
    <n v="12"/>
    <n v="77.3"/>
    <n v="6"/>
    <n v="16"/>
    <n v="4398.75"/>
    <d v="2024-04-12T00:00:00"/>
    <n v="0.123"/>
    <x v="1"/>
    <x v="0"/>
    <n v="15"/>
    <n v="0"/>
    <n v="15"/>
    <n v="15"/>
    <n v="45"/>
  </r>
  <r>
    <x v="3772"/>
    <s v="Quantum Solutions"/>
    <s v="Healthcare"/>
    <s v="East"/>
    <s v="Premium"/>
    <s v="Partner"/>
    <n v="28"/>
    <n v="24"/>
    <n v="63.1"/>
    <n v="6"/>
    <n v="12"/>
    <n v="5911.65"/>
    <d v="2026-01-21T00:00:00"/>
    <n v="7.0000000000000007E-2"/>
    <x v="1"/>
    <x v="0"/>
    <n v="0"/>
    <n v="0"/>
    <n v="0"/>
    <n v="15"/>
    <n v="15"/>
  </r>
  <r>
    <x v="3773"/>
    <s v="Sky Services"/>
    <s v="Education"/>
    <s v="South"/>
    <s v="Premium"/>
    <s v="Inbound"/>
    <n v="41"/>
    <n v="12"/>
    <n v="48.7"/>
    <n v="10"/>
    <n v="9"/>
    <n v="3219.39"/>
    <d v="2025-05-29T00:00:00"/>
    <n v="0.39700000000000002"/>
    <x v="0"/>
    <x v="1"/>
    <n v="0"/>
    <n v="15"/>
    <n v="15"/>
    <n v="15"/>
    <n v="45"/>
  </r>
  <r>
    <x v="3774"/>
    <s v="Orion Healthcare"/>
    <s v="Logistics"/>
    <s v="Central"/>
    <s v="Enterprise"/>
    <s v="Outbound"/>
    <n v="32"/>
    <n v="36"/>
    <n v="74"/>
    <n v="17"/>
    <n v="4"/>
    <n v="9957.61"/>
    <d v="2025-09-12T00:00:00"/>
    <n v="6.9000000000000006E-2"/>
    <x v="1"/>
    <x v="1"/>
    <n v="0"/>
    <n v="0"/>
    <n v="0"/>
    <n v="30"/>
    <n v="30"/>
  </r>
  <r>
    <x v="3775"/>
    <s v="Orion Enterprises"/>
    <s v="Energy"/>
    <s v="North"/>
    <s v="Enterprise"/>
    <s v="Partner"/>
    <n v="35"/>
    <n v="24"/>
    <n v="96.1"/>
    <n v="8"/>
    <n v="9"/>
    <n v="8660.73"/>
    <d v="2024-12-23T00:00:00"/>
    <n v="3.6999999999999998E-2"/>
    <x v="1"/>
    <x v="0"/>
    <n v="0"/>
    <n v="0"/>
    <n v="0"/>
    <n v="15"/>
    <n v="15"/>
  </r>
  <r>
    <x v="3776"/>
    <s v="Green Healthcare"/>
    <s v="Telecom"/>
    <s v="Central"/>
    <s v="Standard"/>
    <s v="Outbound"/>
    <n v="21"/>
    <n v="12"/>
    <n v="67"/>
    <n v="7"/>
    <n v="14"/>
    <n v="2824.05"/>
    <d v="2026-01-19T00:00:00"/>
    <n v="0.17499999999999999"/>
    <x v="1"/>
    <x v="0"/>
    <n v="0"/>
    <n v="0"/>
    <n v="15"/>
    <n v="15"/>
    <n v="30"/>
  </r>
  <r>
    <x v="3777"/>
    <s v="Blue Enterprises"/>
    <s v="Finance"/>
    <s v="South"/>
    <s v="Premium"/>
    <s v="Partner"/>
    <n v="3"/>
    <n v="12"/>
    <n v="72.599999999999994"/>
    <n v="6"/>
    <n v="30"/>
    <n v="6889.53"/>
    <d v="2025-09-14T00:00:00"/>
    <n v="0.21"/>
    <x v="2"/>
    <x v="1"/>
    <n v="15"/>
    <n v="0"/>
    <n v="15"/>
    <n v="15"/>
    <n v="45"/>
  </r>
  <r>
    <x v="3778"/>
    <s v="Quantum Healthcare"/>
    <s v="Logistics"/>
    <s v="West"/>
    <s v="Premium"/>
    <s v="Event"/>
    <n v="18"/>
    <n v="24"/>
    <n v="76.599999999999994"/>
    <n v="2"/>
    <n v="4"/>
    <n v="3903.57"/>
    <d v="2024-10-12T00:00:00"/>
    <n v="2.9000000000000001E-2"/>
    <x v="1"/>
    <x v="0"/>
    <n v="0"/>
    <n v="0"/>
    <n v="0"/>
    <n v="0"/>
    <n v="0"/>
  </r>
  <r>
    <x v="3779"/>
    <s v="Crest Holdings"/>
    <s v="Energy"/>
    <s v="South"/>
    <s v="Premium"/>
    <s v="Event"/>
    <n v="23"/>
    <n v="24"/>
    <n v="79.5"/>
    <n v="5"/>
    <n v="14"/>
    <n v="4347.3500000000004"/>
    <d v="2024-05-25T00:00:00"/>
    <n v="3.3000000000000002E-2"/>
    <x v="1"/>
    <x v="0"/>
    <n v="0"/>
    <n v="0"/>
    <n v="0"/>
    <n v="0"/>
    <n v="0"/>
  </r>
  <r>
    <x v="3780"/>
    <s v="Omni Healthcare"/>
    <s v="Healthcare"/>
    <s v="North"/>
    <s v="Enterprise"/>
    <s v="Inbound"/>
    <n v="7"/>
    <n v="36"/>
    <n v="60.2"/>
    <n v="14"/>
    <n v="15"/>
    <n v="9844.4599999999991"/>
    <d v="2025-01-27T00:00:00"/>
    <n v="0.16200000000000001"/>
    <x v="1"/>
    <x v="0"/>
    <n v="0"/>
    <n v="0"/>
    <n v="0"/>
    <n v="30"/>
    <n v="30"/>
  </r>
  <r>
    <x v="3781"/>
    <s v="Crest Networks"/>
    <s v="Healthcare"/>
    <s v="West"/>
    <s v="Basic"/>
    <s v="Referral"/>
    <n v="37"/>
    <n v="6"/>
    <n v="32.299999999999997"/>
    <n v="9"/>
    <n v="17"/>
    <n v="1007.73"/>
    <d v="2025-04-03T00:00:00"/>
    <n v="0.76100000000000001"/>
    <x v="0"/>
    <x v="1"/>
    <n v="15"/>
    <n v="30"/>
    <n v="15"/>
    <n v="15"/>
    <n v="75"/>
  </r>
  <r>
    <x v="3782"/>
    <s v="Quantum Services"/>
    <s v="IT Services"/>
    <s v="South"/>
    <s v="Standard"/>
    <s v="Referral"/>
    <n v="37"/>
    <n v="24"/>
    <n v="49.7"/>
    <n v="4"/>
    <n v="8"/>
    <n v="3261.01"/>
    <d v="2025-03-21T00:00:00"/>
    <n v="0.16900000000000001"/>
    <x v="1"/>
    <x v="0"/>
    <n v="0"/>
    <n v="15"/>
    <n v="0"/>
    <n v="0"/>
    <n v="15"/>
  </r>
  <r>
    <x v="3783"/>
    <s v="Pioneer Networks"/>
    <s v="Telecom"/>
    <s v="East"/>
    <s v="Standard"/>
    <s v="Partner"/>
    <n v="25"/>
    <n v="12"/>
    <n v="62"/>
    <n v="7"/>
    <n v="31"/>
    <n v="2439.9699999999998"/>
    <d v="2026-01-13T00:00:00"/>
    <n v="0.248"/>
    <x v="2"/>
    <x v="0"/>
    <n v="30"/>
    <n v="0"/>
    <n v="15"/>
    <n v="15"/>
    <n v="60"/>
  </r>
  <r>
    <x v="3784"/>
    <s v="Sky Systems"/>
    <s v="Telecom"/>
    <s v="East"/>
    <s v="Standard"/>
    <s v="Event"/>
    <n v="3"/>
    <n v="6"/>
    <n v="56.9"/>
    <n v="9"/>
    <n v="39"/>
    <n v="2413.48"/>
    <d v="2025-07-17T00:00:00"/>
    <n v="0.56200000000000006"/>
    <x v="0"/>
    <x v="1"/>
    <n v="30"/>
    <n v="0"/>
    <n v="15"/>
    <n v="15"/>
    <n v="60"/>
  </r>
  <r>
    <x v="3785"/>
    <s v="Crest Labs"/>
    <s v="IT Services"/>
    <s v="South"/>
    <s v="Standard"/>
    <s v="Inbound"/>
    <n v="12"/>
    <n v="24"/>
    <n v="65.099999999999994"/>
    <n v="3"/>
    <n v="18"/>
    <n v="1850.06"/>
    <d v="2025-01-31T00:00:00"/>
    <n v="0.10299999999999999"/>
    <x v="1"/>
    <x v="0"/>
    <n v="15"/>
    <n v="0"/>
    <n v="0"/>
    <n v="0"/>
    <n v="15"/>
  </r>
  <r>
    <x v="3786"/>
    <s v="Orion Enterprises"/>
    <s v="Finance"/>
    <s v="East"/>
    <s v="Premium"/>
    <s v="Referral"/>
    <n v="45"/>
    <n v="24"/>
    <n v="59.9"/>
    <n v="6"/>
    <n v="19"/>
    <n v="3617.68"/>
    <d v="2025-07-31T00:00:00"/>
    <n v="0.06"/>
    <x v="1"/>
    <x v="0"/>
    <n v="15"/>
    <n v="0"/>
    <n v="0"/>
    <n v="15"/>
    <n v="30"/>
  </r>
  <r>
    <x v="3787"/>
    <s v="Vertex Industries"/>
    <s v="Retail"/>
    <s v="West"/>
    <s v="Basic"/>
    <s v="Marketplace"/>
    <n v="25"/>
    <n v="6"/>
    <n v="51.5"/>
    <n v="4"/>
    <n v="6"/>
    <n v="1268.32"/>
    <d v="2024-11-06T00:00:00"/>
    <n v="0.42899999999999999"/>
    <x v="0"/>
    <x v="1"/>
    <n v="0"/>
    <n v="15"/>
    <n v="15"/>
    <n v="0"/>
    <n v="30"/>
  </r>
  <r>
    <x v="3788"/>
    <s v="Nova Industries"/>
    <s v="IT Services"/>
    <s v="North"/>
    <s v="Premium"/>
    <s v="Marketplace"/>
    <n v="12"/>
    <n v="12"/>
    <n v="67.2"/>
    <n v="6"/>
    <n v="8"/>
    <n v="6067.14"/>
    <d v="2025-10-02T00:00:00"/>
    <n v="0.155"/>
    <x v="1"/>
    <x v="0"/>
    <n v="0"/>
    <n v="0"/>
    <n v="15"/>
    <n v="15"/>
    <n v="30"/>
  </r>
  <r>
    <x v="3789"/>
    <s v="Sky Manufacturing"/>
    <s v="Construction"/>
    <s v="West"/>
    <s v="Premium"/>
    <s v="Inbound"/>
    <n v="34"/>
    <n v="24"/>
    <n v="67.3"/>
    <n v="5"/>
    <n v="14"/>
    <n v="3006.06"/>
    <d v="2025-12-01T00:00:00"/>
    <n v="6.3E-2"/>
    <x v="1"/>
    <x v="0"/>
    <n v="0"/>
    <n v="0"/>
    <n v="0"/>
    <n v="0"/>
    <n v="0"/>
  </r>
  <r>
    <x v="3790"/>
    <s v="Nova Services"/>
    <s v="Manufacturing"/>
    <s v="Central"/>
    <s v="Standard"/>
    <s v="Inbound"/>
    <n v="34"/>
    <n v="6"/>
    <n v="65.3"/>
    <n v="7"/>
    <n v="30"/>
    <n v="2821.65"/>
    <d v="2026-01-18T00:00:00"/>
    <n v="0.46300000000000002"/>
    <x v="0"/>
    <x v="1"/>
    <n v="15"/>
    <n v="0"/>
    <n v="15"/>
    <n v="15"/>
    <n v="45"/>
  </r>
  <r>
    <x v="3791"/>
    <s v="Vertex Healthcare"/>
    <s v="IT Services"/>
    <s v="North"/>
    <s v="Standard"/>
    <s v="Partner"/>
    <n v="23"/>
    <n v="12"/>
    <n v="69.400000000000006"/>
    <n v="8"/>
    <n v="23"/>
    <n v="2502.2199999999998"/>
    <d v="2024-03-22T00:00:00"/>
    <n v="0.27700000000000002"/>
    <x v="2"/>
    <x v="0"/>
    <n v="15"/>
    <n v="0"/>
    <n v="15"/>
    <n v="15"/>
    <n v="45"/>
  </r>
  <r>
    <x v="3792"/>
    <s v="Green Technologies"/>
    <s v="Finance"/>
    <s v="North"/>
    <s v="Premium"/>
    <s v="Partner"/>
    <n v="27"/>
    <n v="24"/>
    <n v="70.3"/>
    <n v="4"/>
    <n v="7"/>
    <n v="3320.58"/>
    <d v="2024-09-25T00:00:00"/>
    <n v="3.9E-2"/>
    <x v="1"/>
    <x v="0"/>
    <n v="0"/>
    <n v="0"/>
    <n v="0"/>
    <n v="0"/>
    <n v="0"/>
  </r>
  <r>
    <x v="3793"/>
    <s v="Apex Holdings"/>
    <s v="Education"/>
    <s v="West"/>
    <s v="Premium"/>
    <s v="Marketplace"/>
    <n v="21"/>
    <n v="24"/>
    <n v="69.8"/>
    <n v="6"/>
    <n v="9"/>
    <n v="3088.21"/>
    <d v="2024-06-26T00:00:00"/>
    <n v="5.8000000000000003E-2"/>
    <x v="1"/>
    <x v="1"/>
    <n v="0"/>
    <n v="0"/>
    <n v="0"/>
    <n v="15"/>
    <n v="15"/>
  </r>
  <r>
    <x v="3794"/>
    <s v="Blue Logistics"/>
    <s v="IT Services"/>
    <s v="South"/>
    <s v="Enterprise"/>
    <s v="Referral"/>
    <n v="28"/>
    <n v="24"/>
    <n v="98.9"/>
    <n v="3"/>
    <n v="15"/>
    <n v="10698.51"/>
    <d v="2025-06-27T00:00:00"/>
    <n v="1.0999999999999999E-2"/>
    <x v="1"/>
    <x v="0"/>
    <n v="0"/>
    <n v="0"/>
    <n v="0"/>
    <n v="0"/>
    <n v="0"/>
  </r>
  <r>
    <x v="3795"/>
    <s v="Pioneer Labs"/>
    <s v="Logistics"/>
    <s v="South"/>
    <s v="Enterprise"/>
    <s v="Inbound"/>
    <n v="25"/>
    <n v="36"/>
    <n v="81.2"/>
    <n v="5"/>
    <n v="47"/>
    <n v="6063.05"/>
    <d v="2024-08-31T00:00:00"/>
    <n v="7.8E-2"/>
    <x v="1"/>
    <x v="0"/>
    <n v="30"/>
    <n v="0"/>
    <n v="0"/>
    <n v="0"/>
    <n v="30"/>
  </r>
  <r>
    <x v="3796"/>
    <s v="Apex Manufacturing"/>
    <s v="Finance"/>
    <s v="North"/>
    <s v="Enterprise"/>
    <s v="Partner"/>
    <n v="39"/>
    <n v="24"/>
    <n v="67.2"/>
    <n v="5"/>
    <n v="15"/>
    <n v="6846.14"/>
    <d v="2025-01-29T00:00:00"/>
    <n v="6.9000000000000006E-2"/>
    <x v="1"/>
    <x v="0"/>
    <n v="0"/>
    <n v="0"/>
    <n v="0"/>
    <n v="0"/>
    <n v="0"/>
  </r>
  <r>
    <x v="3797"/>
    <s v="Vertex Services"/>
    <s v="IT Services"/>
    <s v="East"/>
    <s v="Premium"/>
    <s v="Event"/>
    <n v="18"/>
    <n v="24"/>
    <n v="75"/>
    <n v="7"/>
    <n v="10"/>
    <n v="3805.72"/>
    <d v="2025-09-22T00:00:00"/>
    <n v="0.124"/>
    <x v="1"/>
    <x v="0"/>
    <n v="0"/>
    <n v="0"/>
    <n v="0"/>
    <n v="15"/>
    <n v="15"/>
  </r>
  <r>
    <x v="3798"/>
    <s v="Prime Enterprises"/>
    <s v="Manufacturing"/>
    <s v="North"/>
    <s v="Enterprise"/>
    <s v="Event"/>
    <n v="18"/>
    <n v="36"/>
    <n v="72.599999999999994"/>
    <n v="9"/>
    <n v="8"/>
    <n v="6704.8"/>
    <d v="2025-11-09T00:00:00"/>
    <n v="0.03"/>
    <x v="1"/>
    <x v="0"/>
    <n v="0"/>
    <n v="0"/>
    <n v="0"/>
    <n v="15"/>
    <n v="15"/>
  </r>
  <r>
    <x v="3799"/>
    <s v="Nova Enterprises"/>
    <s v="Finance"/>
    <s v="South"/>
    <s v="Premium"/>
    <s v="Marketplace"/>
    <n v="12"/>
    <n v="24"/>
    <n v="37.799999999999997"/>
    <n v="3"/>
    <n v="16"/>
    <n v="7220.44"/>
    <d v="2025-05-13T00:00:00"/>
    <n v="0.29199999999999998"/>
    <x v="2"/>
    <x v="1"/>
    <n v="15"/>
    <n v="30"/>
    <n v="0"/>
    <n v="0"/>
    <n v="45"/>
  </r>
  <r>
    <x v="3800"/>
    <s v="Prime Logistics"/>
    <s v="Manufacturing"/>
    <s v="West"/>
    <s v="Enterprise"/>
    <s v="Inbound"/>
    <n v="12"/>
    <n v="24"/>
    <n v="78.5"/>
    <n v="7"/>
    <n v="12"/>
    <n v="8598.2099999999991"/>
    <d v="2025-01-21T00:00:00"/>
    <n v="4.7E-2"/>
    <x v="1"/>
    <x v="0"/>
    <n v="0"/>
    <n v="0"/>
    <n v="0"/>
    <n v="15"/>
    <n v="15"/>
  </r>
  <r>
    <x v="3801"/>
    <s v="Quantum Holdings"/>
    <s v="Energy"/>
    <s v="South"/>
    <s v="Basic"/>
    <s v="Event"/>
    <n v="42"/>
    <n v="6"/>
    <n v="35.4"/>
    <n v="8"/>
    <n v="14"/>
    <n v="1720"/>
    <d v="2024-04-13T00:00:00"/>
    <n v="0.63700000000000001"/>
    <x v="0"/>
    <x v="1"/>
    <n v="0"/>
    <n v="30"/>
    <n v="15"/>
    <n v="15"/>
    <n v="60"/>
  </r>
  <r>
    <x v="3802"/>
    <s v="Apex Solutions"/>
    <s v="Telecom"/>
    <s v="East"/>
    <s v="Enterprise"/>
    <s v="Inbound"/>
    <n v="45"/>
    <n v="24"/>
    <n v="90.9"/>
    <n v="5"/>
    <n v="16"/>
    <n v="8894.11"/>
    <d v="2025-08-18T00:00:00"/>
    <n v="1.7999999999999999E-2"/>
    <x v="1"/>
    <x v="0"/>
    <n v="15"/>
    <n v="0"/>
    <n v="0"/>
    <n v="0"/>
    <n v="15"/>
  </r>
  <r>
    <x v="3803"/>
    <s v="Pioneer Holdings"/>
    <s v="Construction"/>
    <s v="Central"/>
    <s v="Standard"/>
    <s v="Inbound"/>
    <n v="37"/>
    <n v="12"/>
    <n v="38"/>
    <n v="3"/>
    <n v="19"/>
    <n v="2324.61"/>
    <d v="2025-07-30T00:00:00"/>
    <n v="0.39200000000000002"/>
    <x v="0"/>
    <x v="0"/>
    <n v="15"/>
    <n v="30"/>
    <n v="15"/>
    <n v="0"/>
    <n v="60"/>
  </r>
  <r>
    <x v="3804"/>
    <s v="Blue Technologies"/>
    <s v="Manufacturing"/>
    <s v="West"/>
    <s v="Premium"/>
    <s v="Outbound"/>
    <n v="15"/>
    <n v="12"/>
    <n v="44.9"/>
    <n v="5"/>
    <n v="1"/>
    <n v="5246.86"/>
    <d v="2024-08-17T00:00:00"/>
    <n v="0.31900000000000001"/>
    <x v="2"/>
    <x v="0"/>
    <n v="0"/>
    <n v="15"/>
    <n v="15"/>
    <n v="0"/>
    <n v="30"/>
  </r>
  <r>
    <x v="3805"/>
    <s v="Orion Healthcare"/>
    <s v="Construction"/>
    <s v="West"/>
    <s v="Basic"/>
    <s v="Event"/>
    <n v="15"/>
    <n v="6"/>
    <n v="34"/>
    <n v="4"/>
    <n v="14"/>
    <n v="783.79"/>
    <d v="2025-08-12T00:00:00"/>
    <n v="0.69"/>
    <x v="0"/>
    <x v="1"/>
    <n v="0"/>
    <n v="30"/>
    <n v="15"/>
    <n v="0"/>
    <n v="45"/>
  </r>
  <r>
    <x v="3806"/>
    <s v="Crest Industries"/>
    <s v="Retail"/>
    <s v="South"/>
    <s v="Standard"/>
    <s v="Marketplace"/>
    <n v="32"/>
    <n v="12"/>
    <n v="54.6"/>
    <n v="4"/>
    <n v="53"/>
    <n v="1772.37"/>
    <d v="2024-08-13T00:00:00"/>
    <n v="0.371"/>
    <x v="0"/>
    <x v="0"/>
    <n v="30"/>
    <n v="15"/>
    <n v="15"/>
    <n v="0"/>
    <n v="60"/>
  </r>
  <r>
    <x v="3807"/>
    <s v="Omni Labs"/>
    <s v="Healthcare"/>
    <s v="West"/>
    <s v="Standard"/>
    <s v="Outbound"/>
    <n v="3"/>
    <n v="6"/>
    <n v="53.1"/>
    <n v="5"/>
    <n v="4"/>
    <n v="2923.81"/>
    <d v="2025-07-03T00:00:00"/>
    <n v="0.26200000000000001"/>
    <x v="2"/>
    <x v="0"/>
    <n v="0"/>
    <n v="15"/>
    <n v="15"/>
    <n v="0"/>
    <n v="30"/>
  </r>
  <r>
    <x v="3808"/>
    <s v="Blue Holdings"/>
    <s v="IT Services"/>
    <s v="North"/>
    <s v="Standard"/>
    <s v="Referral"/>
    <n v="12"/>
    <n v="12"/>
    <n v="56.2"/>
    <n v="5"/>
    <n v="2"/>
    <n v="2698.65"/>
    <d v="2024-06-13T00:00:00"/>
    <n v="0.16200000000000001"/>
    <x v="1"/>
    <x v="0"/>
    <n v="0"/>
    <n v="0"/>
    <n v="15"/>
    <n v="0"/>
    <n v="15"/>
  </r>
  <r>
    <x v="3809"/>
    <s v="Pioneer Networks"/>
    <s v="IT Services"/>
    <s v="North"/>
    <s v="Basic"/>
    <s v="Event"/>
    <n v="12"/>
    <n v="6"/>
    <n v="28.2"/>
    <n v="7"/>
    <n v="6"/>
    <n v="1529.86"/>
    <d v="2025-12-23T00:00:00"/>
    <n v="0.78900000000000003"/>
    <x v="0"/>
    <x v="1"/>
    <n v="0"/>
    <n v="30"/>
    <n v="15"/>
    <n v="15"/>
    <n v="60"/>
  </r>
  <r>
    <x v="3810"/>
    <s v="Sky Industries"/>
    <s v="Logistics"/>
    <s v="North"/>
    <s v="Premium"/>
    <s v="Inbound"/>
    <n v="23"/>
    <n v="12"/>
    <n v="63.3"/>
    <n v="7"/>
    <n v="17"/>
    <n v="3338.56"/>
    <d v="2024-12-13T00:00:00"/>
    <n v="0.34100000000000003"/>
    <x v="2"/>
    <x v="0"/>
    <n v="15"/>
    <n v="0"/>
    <n v="15"/>
    <n v="15"/>
    <n v="45"/>
  </r>
  <r>
    <x v="3811"/>
    <s v="Pioneer Systems"/>
    <s v="Retail"/>
    <s v="South"/>
    <s v="Basic"/>
    <s v="Marketplace"/>
    <n v="29"/>
    <n v="6"/>
    <n v="30.8"/>
    <n v="8"/>
    <n v="8"/>
    <n v="1119.04"/>
    <d v="2025-05-12T00:00:00"/>
    <n v="0.72799999999999998"/>
    <x v="0"/>
    <x v="1"/>
    <n v="0"/>
    <n v="30"/>
    <n v="15"/>
    <n v="15"/>
    <n v="60"/>
  </r>
  <r>
    <x v="3812"/>
    <s v="Sky Systems"/>
    <s v="Manufacturing"/>
    <s v="West"/>
    <s v="Standard"/>
    <s v="Outbound"/>
    <n v="22"/>
    <n v="12"/>
    <n v="63.9"/>
    <n v="4"/>
    <n v="10"/>
    <n v="3397.97"/>
    <d v="2024-07-26T00:00:00"/>
    <n v="0.13400000000000001"/>
    <x v="1"/>
    <x v="1"/>
    <n v="0"/>
    <n v="0"/>
    <n v="15"/>
    <n v="0"/>
    <n v="15"/>
  </r>
  <r>
    <x v="3813"/>
    <s v="Pioneer Networks"/>
    <s v="Finance"/>
    <s v="South"/>
    <s v="Basic"/>
    <s v="Referral"/>
    <n v="9"/>
    <n v="12"/>
    <n v="43.6"/>
    <n v="5"/>
    <n v="3"/>
    <n v="1191.55"/>
    <d v="2025-11-10T00:00:00"/>
    <n v="0.53500000000000003"/>
    <x v="0"/>
    <x v="1"/>
    <n v="0"/>
    <n v="15"/>
    <n v="15"/>
    <n v="0"/>
    <n v="30"/>
  </r>
  <r>
    <x v="3814"/>
    <s v="Quantum Holdings"/>
    <s v="Manufacturing"/>
    <s v="East"/>
    <s v="Premium"/>
    <s v="Inbound"/>
    <n v="16"/>
    <n v="12"/>
    <n v="59.7"/>
    <n v="3"/>
    <n v="5"/>
    <n v="5217.2"/>
    <d v="2026-02-02T00:00:00"/>
    <n v="0.13500000000000001"/>
    <x v="1"/>
    <x v="0"/>
    <n v="0"/>
    <n v="0"/>
    <n v="15"/>
    <n v="0"/>
    <n v="15"/>
  </r>
  <r>
    <x v="3815"/>
    <s v="Sky Technologies"/>
    <s v="Finance"/>
    <s v="West"/>
    <s v="Standard"/>
    <s v="Referral"/>
    <n v="30"/>
    <n v="24"/>
    <n v="74.7"/>
    <n v="2"/>
    <n v="8"/>
    <n v="2946.7"/>
    <d v="2024-10-06T00:00:00"/>
    <n v="3.4000000000000002E-2"/>
    <x v="1"/>
    <x v="0"/>
    <n v="0"/>
    <n v="0"/>
    <n v="0"/>
    <n v="0"/>
    <n v="0"/>
  </r>
  <r>
    <x v="3816"/>
    <s v="Orion Industries"/>
    <s v="Healthcare"/>
    <s v="East"/>
    <s v="Standard"/>
    <s v="Outbound"/>
    <n v="34"/>
    <n v="12"/>
    <n v="48.8"/>
    <n v="5"/>
    <n v="10"/>
    <n v="2067.1799999999998"/>
    <d v="2024-07-25T00:00:00"/>
    <n v="0.13700000000000001"/>
    <x v="1"/>
    <x v="0"/>
    <n v="0"/>
    <n v="15"/>
    <n v="15"/>
    <n v="0"/>
    <n v="30"/>
  </r>
  <r>
    <x v="3817"/>
    <s v="Quantum Enterprises"/>
    <s v="Telecom"/>
    <s v="South"/>
    <s v="Standard"/>
    <s v="Referral"/>
    <n v="11"/>
    <n v="12"/>
    <n v="61.7"/>
    <n v="5"/>
    <n v="17"/>
    <n v="3538.43"/>
    <d v="2025-03-24T00:00:00"/>
    <n v="0.39400000000000002"/>
    <x v="0"/>
    <x v="0"/>
    <n v="15"/>
    <n v="0"/>
    <n v="15"/>
    <n v="0"/>
    <n v="30"/>
  </r>
  <r>
    <x v="3818"/>
    <s v="Crest Services"/>
    <s v="Telecom"/>
    <s v="East"/>
    <s v="Premium"/>
    <s v="Outbound"/>
    <n v="10"/>
    <n v="24"/>
    <n v="65"/>
    <n v="8"/>
    <n v="7"/>
    <n v="6117.04"/>
    <d v="2026-01-26T00:00:00"/>
    <n v="0.13500000000000001"/>
    <x v="1"/>
    <x v="0"/>
    <n v="0"/>
    <n v="0"/>
    <n v="0"/>
    <n v="15"/>
    <n v="15"/>
  </r>
  <r>
    <x v="3819"/>
    <s v="Pioneer Holdings"/>
    <s v="Retail"/>
    <s v="South"/>
    <s v="Basic"/>
    <s v="Referral"/>
    <n v="25"/>
    <n v="12"/>
    <n v="54.6"/>
    <n v="11"/>
    <n v="27"/>
    <n v="815.86"/>
    <d v="2025-09-06T00:00:00"/>
    <n v="0.59"/>
    <x v="0"/>
    <x v="0"/>
    <n v="15"/>
    <n v="15"/>
    <n v="15"/>
    <n v="30"/>
    <n v="75"/>
  </r>
  <r>
    <x v="3820"/>
    <s v="Quantum Logistics"/>
    <s v="Healthcare"/>
    <s v="North"/>
    <s v="Basic"/>
    <s v="Marketplace"/>
    <n v="6"/>
    <n v="6"/>
    <n v="38"/>
    <n v="5"/>
    <n v="44"/>
    <n v="1551.61"/>
    <d v="2026-02-14T00:00:00"/>
    <n v="0.86699999999999999"/>
    <x v="0"/>
    <x v="1"/>
    <n v="30"/>
    <n v="30"/>
    <n v="15"/>
    <n v="0"/>
    <n v="75"/>
  </r>
  <r>
    <x v="3821"/>
    <s v="Apex Labs"/>
    <s v="Healthcare"/>
    <s v="Central"/>
    <s v="Standard"/>
    <s v="Outbound"/>
    <n v="41"/>
    <n v="12"/>
    <n v="53.4"/>
    <n v="4"/>
    <n v="6"/>
    <n v="2280.65"/>
    <d v="2025-11-27T00:00:00"/>
    <n v="0.154"/>
    <x v="1"/>
    <x v="0"/>
    <n v="0"/>
    <n v="15"/>
    <n v="15"/>
    <n v="0"/>
    <n v="30"/>
  </r>
  <r>
    <x v="3822"/>
    <s v="Crest Manufacturing"/>
    <s v="Telecom"/>
    <s v="North"/>
    <s v="Enterprise"/>
    <s v="Inbound"/>
    <n v="41"/>
    <n v="48"/>
    <n v="75.3"/>
    <n v="4"/>
    <n v="9"/>
    <n v="8231.9"/>
    <d v="2025-07-12T00:00:00"/>
    <n v="0.01"/>
    <x v="1"/>
    <x v="0"/>
    <n v="0"/>
    <n v="0"/>
    <n v="0"/>
    <n v="0"/>
    <n v="0"/>
  </r>
  <r>
    <x v="3823"/>
    <s v="Blue Holdings"/>
    <s v="Healthcare"/>
    <s v="North"/>
    <s v="Standard"/>
    <s v="Event"/>
    <n v="4"/>
    <n v="12"/>
    <n v="54.4"/>
    <n v="4"/>
    <n v="44"/>
    <n v="1506.41"/>
    <d v="2024-07-10T00:00:00"/>
    <n v="0.57799999999999996"/>
    <x v="0"/>
    <x v="1"/>
    <n v="30"/>
    <n v="15"/>
    <n v="15"/>
    <n v="0"/>
    <n v="60"/>
  </r>
  <r>
    <x v="3824"/>
    <s v="Nova Systems"/>
    <s v="Manufacturing"/>
    <s v="Central"/>
    <s v="Premium"/>
    <s v="Partner"/>
    <n v="9"/>
    <n v="12"/>
    <n v="77.400000000000006"/>
    <n v="5"/>
    <n v="4"/>
    <n v="3829.97"/>
    <d v="2025-11-30T00:00:00"/>
    <n v="8.1000000000000003E-2"/>
    <x v="1"/>
    <x v="0"/>
    <n v="0"/>
    <n v="0"/>
    <n v="15"/>
    <n v="0"/>
    <n v="15"/>
  </r>
  <r>
    <x v="3825"/>
    <s v="Prime Industries"/>
    <s v="IT Services"/>
    <s v="South"/>
    <s v="Standard"/>
    <s v="Inbound"/>
    <n v="22"/>
    <n v="24"/>
    <n v="66.2"/>
    <n v="5"/>
    <n v="29"/>
    <n v="2059.6"/>
    <d v="2025-05-14T00:00:00"/>
    <n v="0.11899999999999999"/>
    <x v="1"/>
    <x v="0"/>
    <n v="15"/>
    <n v="0"/>
    <n v="0"/>
    <n v="0"/>
    <n v="15"/>
  </r>
  <r>
    <x v="3826"/>
    <s v="Blue Technologies"/>
    <s v="Retail"/>
    <s v="East"/>
    <s v="Standard"/>
    <s v="Partner"/>
    <n v="29"/>
    <n v="12"/>
    <n v="50.3"/>
    <n v="5"/>
    <n v="18"/>
    <n v="2216.35"/>
    <d v="2025-01-21T00:00:00"/>
    <n v="0.41099999999999998"/>
    <x v="0"/>
    <x v="0"/>
    <n v="15"/>
    <n v="15"/>
    <n v="15"/>
    <n v="0"/>
    <n v="45"/>
  </r>
  <r>
    <x v="3827"/>
    <s v="Pioneer Logistics"/>
    <s v="Retail"/>
    <s v="South"/>
    <s v="Basic"/>
    <s v="Event"/>
    <n v="35"/>
    <n v="6"/>
    <n v="55.4"/>
    <n v="5"/>
    <n v="6"/>
    <n v="898.39"/>
    <d v="2025-02-26T00:00:00"/>
    <n v="0.18"/>
    <x v="1"/>
    <x v="0"/>
    <n v="0"/>
    <n v="0"/>
    <n v="15"/>
    <n v="0"/>
    <n v="15"/>
  </r>
  <r>
    <x v="3828"/>
    <s v="Omni Healthcare"/>
    <s v="Telecom"/>
    <s v="South"/>
    <s v="Basic"/>
    <s v="Event"/>
    <n v="2"/>
    <n v="12"/>
    <n v="50.5"/>
    <n v="3"/>
    <n v="25"/>
    <n v="1047.6500000000001"/>
    <d v="2026-01-30T00:00:00"/>
    <n v="0.39400000000000002"/>
    <x v="0"/>
    <x v="1"/>
    <n v="15"/>
    <n v="15"/>
    <n v="15"/>
    <n v="0"/>
    <n v="45"/>
  </r>
  <r>
    <x v="3829"/>
    <s v="Crest Technologies"/>
    <s v="Manufacturing"/>
    <s v="South"/>
    <s v="Standard"/>
    <s v="Inbound"/>
    <n v="26"/>
    <n v="24"/>
    <n v="45.7"/>
    <n v="2"/>
    <n v="19"/>
    <n v="1841.49"/>
    <d v="2024-03-06T00:00:00"/>
    <n v="0.14899999999999999"/>
    <x v="1"/>
    <x v="1"/>
    <n v="15"/>
    <n v="15"/>
    <n v="0"/>
    <n v="0"/>
    <n v="30"/>
  </r>
  <r>
    <x v="3830"/>
    <s v="Omni Healthcare"/>
    <s v="Healthcare"/>
    <s v="South"/>
    <s v="Standard"/>
    <s v="Event"/>
    <n v="16"/>
    <n v="12"/>
    <n v="35.4"/>
    <n v="10"/>
    <n v="49"/>
    <n v="3353.06"/>
    <d v="2025-08-27T00:00:00"/>
    <n v="0.81399999999999995"/>
    <x v="0"/>
    <x v="1"/>
    <n v="30"/>
    <n v="30"/>
    <n v="15"/>
    <n v="15"/>
    <n v="90"/>
  </r>
  <r>
    <x v="3831"/>
    <s v="Nova Enterprises"/>
    <s v="Telecom"/>
    <s v="South"/>
    <s v="Basic"/>
    <s v="Inbound"/>
    <n v="27"/>
    <n v="3"/>
    <n v="35"/>
    <n v="11"/>
    <n v="29"/>
    <n v="1291.6099999999999"/>
    <d v="2025-09-05T00:00:00"/>
    <n v="0.85399999999999998"/>
    <x v="0"/>
    <x v="1"/>
    <n v="15"/>
    <n v="30"/>
    <n v="25"/>
    <n v="30"/>
    <n v="100"/>
  </r>
  <r>
    <x v="3832"/>
    <s v="Orion Holdings"/>
    <s v="Telecom"/>
    <s v="West"/>
    <s v="Premium"/>
    <s v="Outbound"/>
    <n v="3"/>
    <n v="24"/>
    <n v="72"/>
    <n v="4"/>
    <n v="11"/>
    <n v="5013.1000000000004"/>
    <d v="2024-05-06T00:00:00"/>
    <n v="7.5999999999999998E-2"/>
    <x v="1"/>
    <x v="0"/>
    <n v="0"/>
    <n v="0"/>
    <n v="0"/>
    <n v="0"/>
    <n v="0"/>
  </r>
  <r>
    <x v="3833"/>
    <s v="Orion Industries"/>
    <s v="Healthcare"/>
    <s v="East"/>
    <s v="Enterprise"/>
    <s v="Event"/>
    <n v="43"/>
    <n v="12"/>
    <n v="81.2"/>
    <n v="5"/>
    <n v="24"/>
    <n v="9634.2999999999993"/>
    <d v="2026-02-01T00:00:00"/>
    <n v="5.2999999999999999E-2"/>
    <x v="1"/>
    <x v="0"/>
    <n v="15"/>
    <n v="0"/>
    <n v="15"/>
    <n v="0"/>
    <n v="30"/>
  </r>
  <r>
    <x v="3834"/>
    <s v="Prime Technologies"/>
    <s v="Retail"/>
    <s v="Central"/>
    <s v="Standard"/>
    <s v="Inbound"/>
    <n v="7"/>
    <n v="12"/>
    <n v="66.3"/>
    <n v="6"/>
    <n v="43"/>
    <n v="1907.56"/>
    <d v="2025-02-22T00:00:00"/>
    <n v="0.45"/>
    <x v="0"/>
    <x v="0"/>
    <n v="30"/>
    <n v="0"/>
    <n v="15"/>
    <n v="15"/>
    <n v="60"/>
  </r>
  <r>
    <x v="3835"/>
    <s v="Nova Networks"/>
    <s v="Healthcare"/>
    <s v="North"/>
    <s v="Premium"/>
    <s v="Marketplace"/>
    <n v="9"/>
    <n v="24"/>
    <n v="50.9"/>
    <n v="4"/>
    <n v="8"/>
    <n v="4682.01"/>
    <d v="2025-08-02T00:00:00"/>
    <n v="0.2"/>
    <x v="2"/>
    <x v="0"/>
    <n v="0"/>
    <n v="15"/>
    <n v="0"/>
    <n v="0"/>
    <n v="15"/>
  </r>
  <r>
    <x v="3836"/>
    <s v="Vertex Holdings"/>
    <s v="Energy"/>
    <s v="East"/>
    <s v="Enterprise"/>
    <s v="Referral"/>
    <n v="48"/>
    <n v="24"/>
    <n v="65.7"/>
    <n v="7"/>
    <n v="10"/>
    <n v="8793.49"/>
    <d v="2025-01-03T00:00:00"/>
    <n v="0.06"/>
    <x v="1"/>
    <x v="0"/>
    <n v="0"/>
    <n v="0"/>
    <n v="0"/>
    <n v="15"/>
    <n v="15"/>
  </r>
  <r>
    <x v="3837"/>
    <s v="Sky Enterprises"/>
    <s v="IT Services"/>
    <s v="East"/>
    <s v="Enterprise"/>
    <s v="Inbound"/>
    <n v="39"/>
    <n v="36"/>
    <n v="63.9"/>
    <n v="7"/>
    <n v="49"/>
    <n v="7226.4"/>
    <d v="2024-10-15T00:00:00"/>
    <n v="0.156"/>
    <x v="1"/>
    <x v="0"/>
    <n v="30"/>
    <n v="0"/>
    <n v="0"/>
    <n v="15"/>
    <n v="45"/>
  </r>
  <r>
    <x v="3838"/>
    <s v="Vertex Logistics"/>
    <s v="Energy"/>
    <s v="Central"/>
    <s v="Standard"/>
    <s v="Marketplace"/>
    <n v="7"/>
    <n v="24"/>
    <n v="32.9"/>
    <n v="7"/>
    <n v="12"/>
    <n v="2350.86"/>
    <d v="2025-04-18T00:00:00"/>
    <n v="0.32700000000000001"/>
    <x v="2"/>
    <x v="1"/>
    <n v="0"/>
    <n v="30"/>
    <n v="0"/>
    <n v="15"/>
    <n v="45"/>
  </r>
  <r>
    <x v="3839"/>
    <s v="Prime Systems"/>
    <s v="Logistics"/>
    <s v="North"/>
    <s v="Premium"/>
    <s v="Outbound"/>
    <n v="8"/>
    <n v="24"/>
    <n v="57.5"/>
    <n v="7"/>
    <n v="27"/>
    <n v="6183.98"/>
    <d v="2025-12-09T00:00:00"/>
    <n v="0.253"/>
    <x v="2"/>
    <x v="0"/>
    <n v="15"/>
    <n v="0"/>
    <n v="0"/>
    <n v="15"/>
    <n v="30"/>
  </r>
  <r>
    <x v="3840"/>
    <s v="Nova Holdings"/>
    <s v="Finance"/>
    <s v="East"/>
    <s v="Basic"/>
    <s v="Marketplace"/>
    <n v="25"/>
    <n v="12"/>
    <n v="43.4"/>
    <n v="7"/>
    <n v="1"/>
    <n v="1004.99"/>
    <d v="2025-06-08T00:00:00"/>
    <n v="0.442"/>
    <x v="0"/>
    <x v="1"/>
    <n v="0"/>
    <n v="15"/>
    <n v="15"/>
    <n v="15"/>
    <n v="45"/>
  </r>
  <r>
    <x v="3841"/>
    <s v="Apex Labs"/>
    <s v="IT Services"/>
    <s v="West"/>
    <s v="Standard"/>
    <s v="Marketplace"/>
    <n v="16"/>
    <n v="6"/>
    <n v="65.3"/>
    <n v="5"/>
    <n v="18"/>
    <n v="2368.71"/>
    <d v="2025-06-17T00:00:00"/>
    <n v="0.29599999999999999"/>
    <x v="2"/>
    <x v="0"/>
    <n v="15"/>
    <n v="0"/>
    <n v="15"/>
    <n v="0"/>
    <n v="30"/>
  </r>
  <r>
    <x v="3842"/>
    <s v="Nova Networks"/>
    <s v="Retail"/>
    <s v="South"/>
    <s v="Standard"/>
    <s v="Event"/>
    <n v="28"/>
    <n v="24"/>
    <n v="38.6"/>
    <n v="8"/>
    <n v="29"/>
    <n v="2481.27"/>
    <d v="2024-10-15T00:00:00"/>
    <n v="0.379"/>
    <x v="0"/>
    <x v="1"/>
    <n v="15"/>
    <n v="30"/>
    <n v="0"/>
    <n v="15"/>
    <n v="60"/>
  </r>
  <r>
    <x v="3843"/>
    <s v="Quantum Industries"/>
    <s v="Retail"/>
    <s v="Central"/>
    <s v="Basic"/>
    <s v="Inbound"/>
    <n v="13"/>
    <n v="12"/>
    <n v="25.3"/>
    <n v="5"/>
    <n v="18"/>
    <n v="789.14"/>
    <d v="2024-08-15T00:00:00"/>
    <n v="0.74099999999999999"/>
    <x v="0"/>
    <x v="1"/>
    <n v="15"/>
    <n v="30"/>
    <n v="15"/>
    <n v="0"/>
    <n v="60"/>
  </r>
  <r>
    <x v="3844"/>
    <s v="Sky Logistics"/>
    <s v="Manufacturing"/>
    <s v="North"/>
    <s v="Standard"/>
    <s v="Inbound"/>
    <n v="8"/>
    <n v="12"/>
    <n v="29.6"/>
    <n v="11"/>
    <n v="7"/>
    <n v="2234.14"/>
    <d v="2025-05-30T00:00:00"/>
    <n v="0.68"/>
    <x v="0"/>
    <x v="0"/>
    <n v="0"/>
    <n v="30"/>
    <n v="15"/>
    <n v="30"/>
    <n v="75"/>
  </r>
  <r>
    <x v="3845"/>
    <s v="Omni Labs"/>
    <s v="Logistics"/>
    <s v="West"/>
    <s v="Basic"/>
    <s v="Event"/>
    <n v="7"/>
    <n v="6"/>
    <n v="40.6"/>
    <n v="5"/>
    <n v="28"/>
    <n v="1558.89"/>
    <d v="2024-06-12T00:00:00"/>
    <n v="0.69799999999999995"/>
    <x v="0"/>
    <x v="0"/>
    <n v="15"/>
    <n v="15"/>
    <n v="15"/>
    <n v="0"/>
    <n v="45"/>
  </r>
  <r>
    <x v="3846"/>
    <s v="Blue Networks"/>
    <s v="Construction"/>
    <s v="Central"/>
    <s v="Premium"/>
    <s v="Partner"/>
    <n v="22"/>
    <n v="12"/>
    <n v="50.2"/>
    <n v="6"/>
    <n v="6"/>
    <n v="3343.99"/>
    <d v="2025-01-17T00:00:00"/>
    <n v="0.29299999999999998"/>
    <x v="2"/>
    <x v="0"/>
    <n v="0"/>
    <n v="15"/>
    <n v="15"/>
    <n v="15"/>
    <n v="45"/>
  </r>
  <r>
    <x v="3847"/>
    <s v="Orion Logistics"/>
    <s v="Finance"/>
    <s v="East"/>
    <s v="Standard"/>
    <s v="Inbound"/>
    <n v="33"/>
    <n v="24"/>
    <n v="74"/>
    <n v="12"/>
    <n v="11"/>
    <n v="3437.98"/>
    <d v="2024-08-27T00:00:00"/>
    <n v="9.4E-2"/>
    <x v="1"/>
    <x v="0"/>
    <n v="0"/>
    <n v="0"/>
    <n v="0"/>
    <n v="30"/>
    <n v="30"/>
  </r>
  <r>
    <x v="3848"/>
    <s v="Prime Holdings"/>
    <s v="Logistics"/>
    <s v="South"/>
    <s v="Standard"/>
    <s v="Marketplace"/>
    <n v="23"/>
    <n v="24"/>
    <n v="57.9"/>
    <n v="6"/>
    <n v="37"/>
    <n v="1784.2"/>
    <d v="2025-07-26T00:00:00"/>
    <n v="0.28599999999999998"/>
    <x v="2"/>
    <x v="0"/>
    <n v="30"/>
    <n v="0"/>
    <n v="0"/>
    <n v="15"/>
    <n v="45"/>
  </r>
  <r>
    <x v="3849"/>
    <s v="Omni Solutions"/>
    <s v="IT Services"/>
    <s v="North"/>
    <s v="Basic"/>
    <s v="Partner"/>
    <n v="13"/>
    <n v="6"/>
    <n v="38.9"/>
    <n v="15"/>
    <n v="8"/>
    <n v="1882.16"/>
    <d v="2025-03-23T00:00:00"/>
    <n v="0.77900000000000003"/>
    <x v="0"/>
    <x v="1"/>
    <n v="0"/>
    <n v="30"/>
    <n v="15"/>
    <n v="30"/>
    <n v="75"/>
  </r>
  <r>
    <x v="3850"/>
    <s v="Quantum Manufacturing"/>
    <s v="Retail"/>
    <s v="Central"/>
    <s v="Basic"/>
    <s v="Marketplace"/>
    <n v="13"/>
    <n v="6"/>
    <n v="27.3"/>
    <n v="5"/>
    <n v="60"/>
    <n v="1994.11"/>
    <d v="2024-05-10T00:00:00"/>
    <n v="0.94599999999999995"/>
    <x v="0"/>
    <x v="1"/>
    <n v="30"/>
    <n v="30"/>
    <n v="15"/>
    <n v="0"/>
    <n v="75"/>
  </r>
  <r>
    <x v="3851"/>
    <s v="Omni Labs"/>
    <s v="IT Services"/>
    <s v="South"/>
    <s v="Premium"/>
    <s v="Referral"/>
    <n v="22"/>
    <n v="12"/>
    <n v="50.1"/>
    <n v="4"/>
    <n v="6"/>
    <n v="2937.86"/>
    <d v="2025-04-10T00:00:00"/>
    <n v="0.21199999999999999"/>
    <x v="2"/>
    <x v="0"/>
    <n v="0"/>
    <n v="15"/>
    <n v="15"/>
    <n v="0"/>
    <n v="30"/>
  </r>
  <r>
    <x v="3852"/>
    <s v="Orion Industries"/>
    <s v="Finance"/>
    <s v="North"/>
    <s v="Enterprise"/>
    <s v="Referral"/>
    <n v="5"/>
    <n v="24"/>
    <n v="59.6"/>
    <n v="7"/>
    <n v="13"/>
    <n v="13614.33"/>
    <d v="2025-05-11T00:00:00"/>
    <n v="0.129"/>
    <x v="1"/>
    <x v="0"/>
    <n v="0"/>
    <n v="0"/>
    <n v="0"/>
    <n v="15"/>
    <n v="15"/>
  </r>
  <r>
    <x v="3853"/>
    <s v="Sky Technologies"/>
    <s v="Energy"/>
    <s v="West"/>
    <s v="Basic"/>
    <s v="Inbound"/>
    <n v="38"/>
    <n v="12"/>
    <n v="26.5"/>
    <n v="3"/>
    <n v="39"/>
    <n v="1202.01"/>
    <d v="2024-09-26T00:00:00"/>
    <n v="0.64700000000000002"/>
    <x v="0"/>
    <x v="0"/>
    <n v="30"/>
    <n v="30"/>
    <n v="15"/>
    <n v="0"/>
    <n v="75"/>
  </r>
  <r>
    <x v="3854"/>
    <s v="Orion Logistics"/>
    <s v="Logistics"/>
    <s v="East"/>
    <s v="Standard"/>
    <s v="Inbound"/>
    <n v="30"/>
    <n v="6"/>
    <n v="44.6"/>
    <n v="4"/>
    <n v="2"/>
    <n v="2163.9499999999998"/>
    <d v="2024-10-25T00:00:00"/>
    <n v="0.20899999999999999"/>
    <x v="2"/>
    <x v="1"/>
    <n v="0"/>
    <n v="15"/>
    <n v="15"/>
    <n v="0"/>
    <n v="30"/>
  </r>
  <r>
    <x v="3855"/>
    <s v="Nova Industries"/>
    <s v="IT Services"/>
    <s v="North"/>
    <s v="Enterprise"/>
    <s v="Partner"/>
    <n v="28"/>
    <n v="48"/>
    <n v="66"/>
    <n v="8"/>
    <n v="6"/>
    <n v="6621.56"/>
    <d v="2025-11-26T00:00:00"/>
    <n v="1.6E-2"/>
    <x v="1"/>
    <x v="0"/>
    <n v="0"/>
    <n v="0"/>
    <n v="0"/>
    <n v="15"/>
    <n v="15"/>
  </r>
  <r>
    <x v="3856"/>
    <s v="Prime Industries"/>
    <s v="Healthcare"/>
    <s v="North"/>
    <s v="Basic"/>
    <s v="Referral"/>
    <n v="21"/>
    <n v="12"/>
    <n v="41.5"/>
    <n v="6"/>
    <n v="19"/>
    <n v="951.33"/>
    <d v="2024-05-18T00:00:00"/>
    <n v="0.53900000000000003"/>
    <x v="0"/>
    <x v="0"/>
    <n v="15"/>
    <n v="15"/>
    <n v="15"/>
    <n v="15"/>
    <n v="60"/>
  </r>
  <r>
    <x v="3857"/>
    <s v="Pioneer Healthcare"/>
    <s v="Finance"/>
    <s v="North"/>
    <s v="Enterprise"/>
    <s v="Marketplace"/>
    <n v="13"/>
    <n v="48"/>
    <n v="82.2"/>
    <n v="6"/>
    <n v="4"/>
    <n v="10641.56"/>
    <d v="2026-02-02T00:00:00"/>
    <n v="6.0000000000000001E-3"/>
    <x v="1"/>
    <x v="0"/>
    <n v="0"/>
    <n v="0"/>
    <n v="0"/>
    <n v="15"/>
    <n v="15"/>
  </r>
  <r>
    <x v="3858"/>
    <s v="Nova Holdings"/>
    <s v="Retail"/>
    <s v="East"/>
    <s v="Standard"/>
    <s v="Outbound"/>
    <n v="33"/>
    <n v="6"/>
    <n v="44.5"/>
    <n v="5"/>
    <n v="19"/>
    <n v="2082.6999999999998"/>
    <d v="2024-08-01T00:00:00"/>
    <n v="0.44600000000000001"/>
    <x v="0"/>
    <x v="0"/>
    <n v="15"/>
    <n v="15"/>
    <n v="15"/>
    <n v="0"/>
    <n v="45"/>
  </r>
  <r>
    <x v="3859"/>
    <s v="Sky Industries"/>
    <s v="Telecom"/>
    <s v="East"/>
    <s v="Standard"/>
    <s v="Inbound"/>
    <n v="6"/>
    <n v="6"/>
    <n v="78.2"/>
    <n v="8"/>
    <n v="9"/>
    <n v="1637.4"/>
    <d v="2024-08-21T00:00:00"/>
    <n v="0.17899999999999999"/>
    <x v="1"/>
    <x v="0"/>
    <n v="0"/>
    <n v="0"/>
    <n v="15"/>
    <n v="15"/>
    <n v="30"/>
  </r>
  <r>
    <x v="3860"/>
    <s v="Nova Logistics"/>
    <s v="Telecom"/>
    <s v="East"/>
    <s v="Standard"/>
    <s v="Outbound"/>
    <n v="15"/>
    <n v="6"/>
    <n v="34"/>
    <n v="9"/>
    <n v="10"/>
    <n v="3322.95"/>
    <d v="2024-12-08T00:00:00"/>
    <n v="0.72299999999999998"/>
    <x v="0"/>
    <x v="1"/>
    <n v="0"/>
    <n v="30"/>
    <n v="15"/>
    <n v="15"/>
    <n v="60"/>
  </r>
  <r>
    <x v="3861"/>
    <s v="Pioneer Services"/>
    <s v="Finance"/>
    <s v="West"/>
    <s v="Standard"/>
    <s v="Inbound"/>
    <n v="28"/>
    <n v="12"/>
    <n v="54.7"/>
    <n v="5"/>
    <n v="14"/>
    <n v="2895.6"/>
    <d v="2026-01-19T00:00:00"/>
    <n v="0.22900000000000001"/>
    <x v="2"/>
    <x v="0"/>
    <n v="0"/>
    <n v="15"/>
    <n v="15"/>
    <n v="0"/>
    <n v="30"/>
  </r>
  <r>
    <x v="3862"/>
    <s v="Prime Industries"/>
    <s v="Healthcare"/>
    <s v="Central"/>
    <s v="Standard"/>
    <s v="Referral"/>
    <n v="5"/>
    <n v="12"/>
    <n v="49.4"/>
    <n v="8"/>
    <n v="17"/>
    <n v="2207.39"/>
    <d v="2025-12-12T00:00:00"/>
    <n v="0.499"/>
    <x v="0"/>
    <x v="0"/>
    <n v="15"/>
    <n v="15"/>
    <n v="15"/>
    <n v="15"/>
    <n v="60"/>
  </r>
  <r>
    <x v="3863"/>
    <s v="Crest Enterprises"/>
    <s v="Manufacturing"/>
    <s v="East"/>
    <s v="Enterprise"/>
    <s v="Referral"/>
    <n v="45"/>
    <n v="24"/>
    <n v="66.400000000000006"/>
    <n v="6"/>
    <n v="5"/>
    <n v="10981.4"/>
    <d v="2025-08-25T00:00:00"/>
    <n v="3.3000000000000002E-2"/>
    <x v="1"/>
    <x v="0"/>
    <n v="0"/>
    <n v="0"/>
    <n v="0"/>
    <n v="15"/>
    <n v="15"/>
  </r>
  <r>
    <x v="3864"/>
    <s v="Pioneer Labs"/>
    <s v="IT Services"/>
    <s v="North"/>
    <s v="Premium"/>
    <s v="Partner"/>
    <n v="18"/>
    <n v="24"/>
    <n v="59.6"/>
    <n v="5"/>
    <n v="5"/>
    <n v="5230.0600000000004"/>
    <d v="2025-09-29T00:00:00"/>
    <n v="7.4999999999999997E-2"/>
    <x v="1"/>
    <x v="0"/>
    <n v="0"/>
    <n v="0"/>
    <n v="0"/>
    <n v="0"/>
    <n v="0"/>
  </r>
  <r>
    <x v="3865"/>
    <s v="Blue Labs"/>
    <s v="Healthcare"/>
    <s v="West"/>
    <s v="Premium"/>
    <s v="Referral"/>
    <n v="48"/>
    <n v="12"/>
    <n v="63.9"/>
    <n v="4"/>
    <n v="17"/>
    <n v="4994.45"/>
    <d v="2025-03-13T00:00:00"/>
    <n v="0.107"/>
    <x v="1"/>
    <x v="0"/>
    <n v="15"/>
    <n v="0"/>
    <n v="15"/>
    <n v="0"/>
    <n v="30"/>
  </r>
  <r>
    <x v="3866"/>
    <s v="Vertex Enterprises"/>
    <s v="Retail"/>
    <s v="South"/>
    <s v="Premium"/>
    <s v="Outbound"/>
    <n v="27"/>
    <n v="12"/>
    <n v="59.3"/>
    <n v="5"/>
    <n v="8"/>
    <n v="2496.0300000000002"/>
    <d v="2025-12-18T00:00:00"/>
    <n v="0.193"/>
    <x v="2"/>
    <x v="0"/>
    <n v="0"/>
    <n v="0"/>
    <n v="15"/>
    <n v="0"/>
    <n v="15"/>
  </r>
  <r>
    <x v="3867"/>
    <s v="Prime Logistics"/>
    <s v="Logistics"/>
    <s v="East"/>
    <s v="Standard"/>
    <s v="Partner"/>
    <n v="21"/>
    <n v="12"/>
    <n v="48.3"/>
    <n v="3"/>
    <n v="21"/>
    <n v="2475.9899999999998"/>
    <d v="2024-05-29T00:00:00"/>
    <n v="0.33300000000000002"/>
    <x v="2"/>
    <x v="0"/>
    <n v="15"/>
    <n v="15"/>
    <n v="15"/>
    <n v="0"/>
    <n v="45"/>
  </r>
  <r>
    <x v="3868"/>
    <s v="Blue Networks"/>
    <s v="Logistics"/>
    <s v="East"/>
    <s v="Premium"/>
    <s v="Referral"/>
    <n v="26"/>
    <n v="12"/>
    <n v="49.4"/>
    <n v="3"/>
    <n v="20"/>
    <n v="4894.82"/>
    <d v="2025-03-28T00:00:00"/>
    <n v="0.23499999999999999"/>
    <x v="2"/>
    <x v="1"/>
    <n v="15"/>
    <n v="15"/>
    <n v="15"/>
    <n v="0"/>
    <n v="45"/>
  </r>
  <r>
    <x v="3869"/>
    <s v="Pioneer Solutions"/>
    <s v="IT Services"/>
    <s v="South"/>
    <s v="Standard"/>
    <s v="Inbound"/>
    <n v="30"/>
    <n v="12"/>
    <n v="36.6"/>
    <n v="5"/>
    <n v="8"/>
    <n v="2233.02"/>
    <d v="2025-10-18T00:00:00"/>
    <n v="0.31"/>
    <x v="2"/>
    <x v="0"/>
    <n v="0"/>
    <n v="30"/>
    <n v="15"/>
    <n v="0"/>
    <n v="45"/>
  </r>
  <r>
    <x v="3870"/>
    <s v="Prime Systems"/>
    <s v="Healthcare"/>
    <s v="Central"/>
    <s v="Premium"/>
    <s v="Referral"/>
    <n v="36"/>
    <n v="12"/>
    <n v="60.5"/>
    <n v="6"/>
    <n v="2"/>
    <n v="3860.34"/>
    <d v="2025-04-18T00:00:00"/>
    <n v="0.13800000000000001"/>
    <x v="1"/>
    <x v="0"/>
    <n v="0"/>
    <n v="0"/>
    <n v="15"/>
    <n v="15"/>
    <n v="30"/>
  </r>
  <r>
    <x v="3871"/>
    <s v="Omni Enterprises"/>
    <s v="Manufacturing"/>
    <s v="North"/>
    <s v="Standard"/>
    <s v="Outbound"/>
    <n v="26"/>
    <n v="24"/>
    <n v="46.2"/>
    <n v="10"/>
    <n v="23"/>
    <n v="1373.79"/>
    <d v="2025-10-13T00:00:00"/>
    <n v="0.36299999999999999"/>
    <x v="0"/>
    <x v="0"/>
    <n v="15"/>
    <n v="15"/>
    <n v="0"/>
    <n v="15"/>
    <n v="45"/>
  </r>
  <r>
    <x v="3872"/>
    <s v="Nova Industries"/>
    <s v="IT Services"/>
    <s v="West"/>
    <s v="Premium"/>
    <s v="Partner"/>
    <n v="6"/>
    <n v="24"/>
    <n v="65.599999999999994"/>
    <n v="1"/>
    <n v="13"/>
    <n v="2606.41"/>
    <d v="2024-06-27T00:00:00"/>
    <n v="0.05"/>
    <x v="1"/>
    <x v="0"/>
    <n v="0"/>
    <n v="0"/>
    <n v="0"/>
    <n v="0"/>
    <n v="0"/>
  </r>
  <r>
    <x v="3873"/>
    <s v="Crest Logistics"/>
    <s v="Telecom"/>
    <s v="North"/>
    <s v="Enterprise"/>
    <s v="Referral"/>
    <n v="17"/>
    <n v="24"/>
    <n v="75.7"/>
    <n v="2"/>
    <n v="8"/>
    <n v="11147.39"/>
    <d v="2024-03-26T00:00:00"/>
    <n v="3.7999999999999999E-2"/>
    <x v="1"/>
    <x v="0"/>
    <n v="0"/>
    <n v="0"/>
    <n v="0"/>
    <n v="0"/>
    <n v="0"/>
  </r>
  <r>
    <x v="3874"/>
    <s v="Quantum Solutions"/>
    <s v="IT Services"/>
    <s v="Central"/>
    <s v="Standard"/>
    <s v="Event"/>
    <n v="11"/>
    <n v="12"/>
    <n v="49.7"/>
    <n v="1"/>
    <n v="73"/>
    <n v="2412.9899999999998"/>
    <d v="2025-04-09T00:00:00"/>
    <n v="0.83799999999999997"/>
    <x v="0"/>
    <x v="1"/>
    <n v="30"/>
    <n v="15"/>
    <n v="15"/>
    <n v="0"/>
    <n v="60"/>
  </r>
  <r>
    <x v="3875"/>
    <s v="Vertex Logistics"/>
    <s v="Retail"/>
    <s v="North"/>
    <s v="Basic"/>
    <s v="Marketplace"/>
    <n v="10"/>
    <n v="6"/>
    <n v="32.5"/>
    <n v="8"/>
    <n v="48"/>
    <n v="933.21"/>
    <d v="2025-07-19T00:00:00"/>
    <n v="0.89600000000000002"/>
    <x v="0"/>
    <x v="1"/>
    <n v="30"/>
    <n v="30"/>
    <n v="15"/>
    <n v="15"/>
    <n v="90"/>
  </r>
  <r>
    <x v="3876"/>
    <s v="Blue Logistics"/>
    <s v="Manufacturing"/>
    <s v="North"/>
    <s v="Standard"/>
    <s v="Referral"/>
    <n v="14"/>
    <n v="12"/>
    <n v="40.799999999999997"/>
    <n v="6"/>
    <n v="16"/>
    <n v="2108.35"/>
    <d v="2025-04-07T00:00:00"/>
    <n v="0.50600000000000001"/>
    <x v="0"/>
    <x v="1"/>
    <n v="15"/>
    <n v="15"/>
    <n v="15"/>
    <n v="15"/>
    <n v="60"/>
  </r>
  <r>
    <x v="3877"/>
    <s v="Blue Enterprises"/>
    <s v="Telecom"/>
    <s v="South"/>
    <s v="Standard"/>
    <s v="Marketplace"/>
    <n v="4"/>
    <n v="12"/>
    <n v="73.3"/>
    <n v="7"/>
    <n v="28"/>
    <n v="3402.73"/>
    <d v="2024-11-18T00:00:00"/>
    <n v="0.32700000000000001"/>
    <x v="2"/>
    <x v="0"/>
    <n v="15"/>
    <n v="0"/>
    <n v="15"/>
    <n v="15"/>
    <n v="45"/>
  </r>
  <r>
    <x v="3878"/>
    <s v="Omni Services"/>
    <s v="Finance"/>
    <s v="South"/>
    <s v="Premium"/>
    <s v="Outbound"/>
    <n v="24"/>
    <n v="24"/>
    <n v="56.4"/>
    <n v="4"/>
    <n v="8"/>
    <n v="7150.24"/>
    <d v="2025-08-07T00:00:00"/>
    <n v="9.8000000000000004E-2"/>
    <x v="1"/>
    <x v="0"/>
    <n v="0"/>
    <n v="0"/>
    <n v="0"/>
    <n v="0"/>
    <n v="0"/>
  </r>
  <r>
    <x v="3879"/>
    <s v="Prime Healthcare"/>
    <s v="Manufacturing"/>
    <s v="North"/>
    <s v="Enterprise"/>
    <s v="Referral"/>
    <n v="34"/>
    <n v="36"/>
    <n v="68.5"/>
    <n v="2"/>
    <n v="7"/>
    <n v="9913.82"/>
    <d v="2026-01-06T00:00:00"/>
    <n v="3.4000000000000002E-2"/>
    <x v="1"/>
    <x v="0"/>
    <n v="0"/>
    <n v="0"/>
    <n v="0"/>
    <n v="0"/>
    <n v="0"/>
  </r>
  <r>
    <x v="3880"/>
    <s v="Vertex Systems"/>
    <s v="Finance"/>
    <s v="East"/>
    <s v="Standard"/>
    <s v="Referral"/>
    <n v="32"/>
    <n v="12"/>
    <n v="45.3"/>
    <n v="7"/>
    <n v="9"/>
    <n v="2698.41"/>
    <d v="2025-04-18T00:00:00"/>
    <n v="0.24199999999999999"/>
    <x v="2"/>
    <x v="1"/>
    <n v="0"/>
    <n v="15"/>
    <n v="15"/>
    <n v="15"/>
    <n v="45"/>
  </r>
  <r>
    <x v="3881"/>
    <s v="Nova Enterprises"/>
    <s v="Education"/>
    <s v="South"/>
    <s v="Standard"/>
    <s v="Inbound"/>
    <n v="13"/>
    <n v="12"/>
    <n v="39.1"/>
    <n v="11"/>
    <n v="3"/>
    <n v="3156.9"/>
    <d v="2024-06-30T00:00:00"/>
    <n v="0.57599999999999996"/>
    <x v="0"/>
    <x v="1"/>
    <n v="0"/>
    <n v="30"/>
    <n v="15"/>
    <n v="30"/>
    <n v="75"/>
  </r>
  <r>
    <x v="3882"/>
    <s v="Crest Holdings"/>
    <s v="Construction"/>
    <s v="North"/>
    <s v="Premium"/>
    <s v="Inbound"/>
    <n v="32"/>
    <n v="12"/>
    <n v="59.3"/>
    <n v="6"/>
    <n v="3"/>
    <n v="3074.42"/>
    <d v="2025-03-13T00:00:00"/>
    <n v="0.14799999999999999"/>
    <x v="1"/>
    <x v="0"/>
    <n v="0"/>
    <n v="0"/>
    <n v="15"/>
    <n v="15"/>
    <n v="30"/>
  </r>
  <r>
    <x v="3883"/>
    <s v="Quantum Networks"/>
    <s v="Manufacturing"/>
    <s v="South"/>
    <s v="Basic"/>
    <s v="Outbound"/>
    <n v="10"/>
    <n v="12"/>
    <n v="34.799999999999997"/>
    <n v="6"/>
    <n v="7"/>
    <n v="882.33"/>
    <d v="2025-08-27T00:00:00"/>
    <n v="0.45400000000000001"/>
    <x v="0"/>
    <x v="0"/>
    <n v="0"/>
    <n v="30"/>
    <n v="15"/>
    <n v="15"/>
    <n v="60"/>
  </r>
  <r>
    <x v="3884"/>
    <s v="Apex Systems"/>
    <s v="Energy"/>
    <s v="West"/>
    <s v="Standard"/>
    <s v="Event"/>
    <n v="7"/>
    <n v="6"/>
    <n v="43.5"/>
    <n v="5"/>
    <n v="8"/>
    <n v="3067.29"/>
    <d v="2024-07-20T00:00:00"/>
    <n v="0.50800000000000001"/>
    <x v="0"/>
    <x v="1"/>
    <n v="0"/>
    <n v="15"/>
    <n v="15"/>
    <n v="0"/>
    <n v="30"/>
  </r>
  <r>
    <x v="3885"/>
    <s v="Apex Networks"/>
    <s v="Energy"/>
    <s v="West"/>
    <s v="Enterprise"/>
    <s v="Partner"/>
    <n v="31"/>
    <n v="48"/>
    <n v="67.599999999999994"/>
    <n v="3"/>
    <n v="3"/>
    <n v="9808.6200000000008"/>
    <d v="2025-01-15T00:00:00"/>
    <n v="5.0000000000000001E-3"/>
    <x v="1"/>
    <x v="0"/>
    <n v="0"/>
    <n v="0"/>
    <n v="0"/>
    <n v="0"/>
    <n v="0"/>
  </r>
  <r>
    <x v="3886"/>
    <s v="Pioneer Industries"/>
    <s v="Energy"/>
    <s v="West"/>
    <s v="Premium"/>
    <s v="Outbound"/>
    <n v="45"/>
    <n v="12"/>
    <n v="52.4"/>
    <n v="4"/>
    <n v="8"/>
    <n v="4727.96"/>
    <d v="2025-06-28T00:00:00"/>
    <n v="0.17299999999999999"/>
    <x v="1"/>
    <x v="0"/>
    <n v="0"/>
    <n v="15"/>
    <n v="15"/>
    <n v="0"/>
    <n v="30"/>
  </r>
  <r>
    <x v="3887"/>
    <s v="Nova Technologies"/>
    <s v="Logistics"/>
    <s v="West"/>
    <s v="Basic"/>
    <s v="Partner"/>
    <n v="29"/>
    <n v="3"/>
    <n v="42.8"/>
    <n v="6"/>
    <n v="17"/>
    <n v="1314.68"/>
    <d v="2024-04-24T00:00:00"/>
    <n v="0.57599999999999996"/>
    <x v="0"/>
    <x v="1"/>
    <n v="15"/>
    <n v="15"/>
    <n v="25"/>
    <n v="15"/>
    <n v="70"/>
  </r>
  <r>
    <x v="3888"/>
    <s v="Apex Solutions"/>
    <s v="Logistics"/>
    <s v="South"/>
    <s v="Basic"/>
    <s v="Marketplace"/>
    <n v="13"/>
    <n v="6"/>
    <n v="62.7"/>
    <n v="12"/>
    <n v="57"/>
    <n v="877.25"/>
    <d v="2024-07-25T00:00:00"/>
    <n v="0.86"/>
    <x v="0"/>
    <x v="1"/>
    <n v="30"/>
    <n v="0"/>
    <n v="15"/>
    <n v="30"/>
    <n v="75"/>
  </r>
  <r>
    <x v="3889"/>
    <s v="Green Technologies"/>
    <s v="Retail"/>
    <s v="North"/>
    <s v="Premium"/>
    <s v="Referral"/>
    <n v="28"/>
    <n v="12"/>
    <n v="51.5"/>
    <n v="3"/>
    <n v="5"/>
    <n v="4081.59"/>
    <d v="2025-08-06T00:00:00"/>
    <n v="0.18099999999999999"/>
    <x v="2"/>
    <x v="0"/>
    <n v="0"/>
    <n v="15"/>
    <n v="15"/>
    <n v="0"/>
    <n v="30"/>
  </r>
  <r>
    <x v="3890"/>
    <s v="Omni Services"/>
    <s v="Education"/>
    <s v="South"/>
    <s v="Premium"/>
    <s v="Outbound"/>
    <n v="24"/>
    <n v="24"/>
    <n v="64.7"/>
    <n v="8"/>
    <n v="18"/>
    <n v="2457.9499999999998"/>
    <d v="2024-10-12T00:00:00"/>
    <n v="0.09"/>
    <x v="1"/>
    <x v="0"/>
    <n v="15"/>
    <n v="0"/>
    <n v="0"/>
    <n v="15"/>
    <n v="30"/>
  </r>
  <r>
    <x v="3891"/>
    <s v="Crest Healthcare"/>
    <s v="Finance"/>
    <s v="West"/>
    <s v="Enterprise"/>
    <s v="Inbound"/>
    <n v="11"/>
    <n v="24"/>
    <n v="76.5"/>
    <n v="3"/>
    <n v="15"/>
    <n v="9971.7999999999993"/>
    <d v="2024-05-05T00:00:00"/>
    <n v="6.0999999999999999E-2"/>
    <x v="1"/>
    <x v="0"/>
    <n v="0"/>
    <n v="0"/>
    <n v="0"/>
    <n v="0"/>
    <n v="0"/>
  </r>
  <r>
    <x v="3892"/>
    <s v="Pioneer Services"/>
    <s v="Logistics"/>
    <s v="Central"/>
    <s v="Standard"/>
    <s v="Inbound"/>
    <n v="39"/>
    <n v="12"/>
    <n v="61"/>
    <n v="5"/>
    <n v="8"/>
    <n v="3208.58"/>
    <d v="2025-08-23T00:00:00"/>
    <n v="0.182"/>
    <x v="2"/>
    <x v="0"/>
    <n v="0"/>
    <n v="0"/>
    <n v="15"/>
    <n v="0"/>
    <n v="15"/>
  </r>
  <r>
    <x v="3893"/>
    <s v="Orion Networks"/>
    <s v="Retail"/>
    <s v="East"/>
    <s v="Enterprise"/>
    <s v="Inbound"/>
    <n v="33"/>
    <n v="24"/>
    <n v="80.400000000000006"/>
    <n v="7"/>
    <n v="14"/>
    <n v="8616.59"/>
    <d v="2024-07-28T00:00:00"/>
    <n v="4.5999999999999999E-2"/>
    <x v="1"/>
    <x v="0"/>
    <n v="0"/>
    <n v="0"/>
    <n v="0"/>
    <n v="15"/>
    <n v="15"/>
  </r>
  <r>
    <x v="3894"/>
    <s v="Crest Holdings"/>
    <s v="Education"/>
    <s v="North"/>
    <s v="Premium"/>
    <s v="Outbound"/>
    <n v="22"/>
    <n v="12"/>
    <n v="62.5"/>
    <n v="4"/>
    <n v="16"/>
    <n v="2991.48"/>
    <d v="2024-05-11T00:00:00"/>
    <n v="0.22600000000000001"/>
    <x v="2"/>
    <x v="0"/>
    <n v="15"/>
    <n v="0"/>
    <n v="15"/>
    <n v="0"/>
    <n v="30"/>
  </r>
  <r>
    <x v="3895"/>
    <s v="Prime Holdings"/>
    <s v="Telecom"/>
    <s v="North"/>
    <s v="Premium"/>
    <s v="Partner"/>
    <n v="21"/>
    <n v="12"/>
    <n v="66.5"/>
    <n v="6"/>
    <n v="30"/>
    <n v="4680.66"/>
    <d v="2025-05-27T00:00:00"/>
    <n v="0.39500000000000002"/>
    <x v="0"/>
    <x v="0"/>
    <n v="15"/>
    <n v="0"/>
    <n v="15"/>
    <n v="15"/>
    <n v="45"/>
  </r>
  <r>
    <x v="3896"/>
    <s v="Vertex Services"/>
    <s v="IT Services"/>
    <s v="South"/>
    <s v="Premium"/>
    <s v="Inbound"/>
    <n v="31"/>
    <n v="24"/>
    <n v="62.8"/>
    <n v="8"/>
    <n v="18"/>
    <n v="4217.8100000000004"/>
    <d v="2025-12-22T00:00:00"/>
    <n v="0.22500000000000001"/>
    <x v="2"/>
    <x v="0"/>
    <n v="15"/>
    <n v="0"/>
    <n v="0"/>
    <n v="15"/>
    <n v="30"/>
  </r>
  <r>
    <x v="3897"/>
    <s v="Pioneer Logistics"/>
    <s v="Telecom"/>
    <s v="East"/>
    <s v="Basic"/>
    <s v="Inbound"/>
    <n v="26"/>
    <n v="6"/>
    <n v="30.8"/>
    <n v="7"/>
    <n v="32"/>
    <n v="1216.26"/>
    <d v="2025-02-09T00:00:00"/>
    <n v="0.88800000000000001"/>
    <x v="0"/>
    <x v="1"/>
    <n v="30"/>
    <n v="30"/>
    <n v="15"/>
    <n v="15"/>
    <n v="90"/>
  </r>
  <r>
    <x v="3898"/>
    <s v="Nova Networks"/>
    <s v="Finance"/>
    <s v="North"/>
    <s v="Enterprise"/>
    <s v="Referral"/>
    <n v="32"/>
    <n v="36"/>
    <n v="74.8"/>
    <n v="1"/>
    <n v="10"/>
    <n v="8455.75"/>
    <d v="2024-08-08T00:00:00"/>
    <n v="8.0000000000000002E-3"/>
    <x v="1"/>
    <x v="0"/>
    <n v="0"/>
    <n v="0"/>
    <n v="0"/>
    <n v="0"/>
    <n v="0"/>
  </r>
  <r>
    <x v="3899"/>
    <s v="Crest Systems"/>
    <s v="Telecom"/>
    <s v="Central"/>
    <s v="Basic"/>
    <s v="Inbound"/>
    <n v="1"/>
    <n v="12"/>
    <n v="24.6"/>
    <n v="3"/>
    <n v="33"/>
    <n v="976.61"/>
    <d v="2025-04-26T00:00:00"/>
    <n v="0.79"/>
    <x v="0"/>
    <x v="1"/>
    <n v="30"/>
    <n v="30"/>
    <n v="15"/>
    <n v="0"/>
    <n v="75"/>
  </r>
  <r>
    <x v="3900"/>
    <s v="Nova Services"/>
    <s v="Retail"/>
    <s v="South"/>
    <s v="Standard"/>
    <s v="Outbound"/>
    <n v="17"/>
    <n v="12"/>
    <n v="42.9"/>
    <n v="4"/>
    <n v="19"/>
    <n v="2440.73"/>
    <d v="2025-06-04T00:00:00"/>
    <n v="0.44800000000000001"/>
    <x v="0"/>
    <x v="0"/>
    <n v="15"/>
    <n v="15"/>
    <n v="15"/>
    <n v="0"/>
    <n v="45"/>
  </r>
  <r>
    <x v="3901"/>
    <s v="Sky Solutions"/>
    <s v="Healthcare"/>
    <s v="Central"/>
    <s v="Premium"/>
    <s v="Inbound"/>
    <n v="18"/>
    <n v="36"/>
    <n v="77.3"/>
    <n v="4"/>
    <n v="30"/>
    <n v="3996.88"/>
    <d v="2026-01-11T00:00:00"/>
    <n v="5.2999999999999999E-2"/>
    <x v="1"/>
    <x v="0"/>
    <n v="15"/>
    <n v="0"/>
    <n v="0"/>
    <n v="0"/>
    <n v="15"/>
  </r>
  <r>
    <x v="3902"/>
    <s v="Sky Enterprises"/>
    <s v="Energy"/>
    <s v="West"/>
    <s v="Premium"/>
    <s v="Marketplace"/>
    <n v="7"/>
    <n v="12"/>
    <n v="62.2"/>
    <n v="8"/>
    <n v="10"/>
    <n v="6047.25"/>
    <d v="2026-02-02T00:00:00"/>
    <n v="0.33400000000000002"/>
    <x v="2"/>
    <x v="0"/>
    <n v="0"/>
    <n v="0"/>
    <n v="15"/>
    <n v="15"/>
    <n v="30"/>
  </r>
  <r>
    <x v="3903"/>
    <s v="Pioneer Manufacturing"/>
    <s v="Manufacturing"/>
    <s v="West"/>
    <s v="Enterprise"/>
    <s v="Inbound"/>
    <n v="34"/>
    <n v="12"/>
    <n v="83.7"/>
    <n v="6"/>
    <n v="13"/>
    <n v="9528.7900000000009"/>
    <d v="2024-11-03T00:00:00"/>
    <n v="4.2000000000000003E-2"/>
    <x v="1"/>
    <x v="0"/>
    <n v="0"/>
    <n v="0"/>
    <n v="15"/>
    <n v="15"/>
    <n v="30"/>
  </r>
  <r>
    <x v="3904"/>
    <s v="Orion Networks"/>
    <s v="Telecom"/>
    <s v="East"/>
    <s v="Standard"/>
    <s v="Referral"/>
    <n v="10"/>
    <n v="12"/>
    <n v="72.599999999999994"/>
    <n v="2"/>
    <n v="25"/>
    <n v="3954.37"/>
    <d v="2025-08-17T00:00:00"/>
    <n v="0.14399999999999999"/>
    <x v="1"/>
    <x v="0"/>
    <n v="15"/>
    <n v="0"/>
    <n v="15"/>
    <n v="0"/>
    <n v="30"/>
  </r>
  <r>
    <x v="3905"/>
    <s v="Sky Labs"/>
    <s v="Retail"/>
    <s v="East"/>
    <s v="Standard"/>
    <s v="Inbound"/>
    <n v="19"/>
    <n v="6"/>
    <n v="47.9"/>
    <n v="7"/>
    <n v="5"/>
    <n v="3339.22"/>
    <d v="2025-11-16T00:00:00"/>
    <n v="0.38400000000000001"/>
    <x v="0"/>
    <x v="0"/>
    <n v="0"/>
    <n v="15"/>
    <n v="15"/>
    <n v="15"/>
    <n v="45"/>
  </r>
  <r>
    <x v="3906"/>
    <s v="Vertex Systems"/>
    <s v="Finance"/>
    <s v="East"/>
    <s v="Enterprise"/>
    <s v="Event"/>
    <n v="27"/>
    <n v="24"/>
    <n v="78.5"/>
    <n v="7"/>
    <n v="3"/>
    <n v="6742.75"/>
    <d v="2025-06-06T00:00:00"/>
    <n v="4.1000000000000002E-2"/>
    <x v="1"/>
    <x v="0"/>
    <n v="0"/>
    <n v="0"/>
    <n v="0"/>
    <n v="15"/>
    <n v="15"/>
  </r>
  <r>
    <x v="3907"/>
    <s v="Crest Enterprises"/>
    <s v="Healthcare"/>
    <s v="East"/>
    <s v="Basic"/>
    <s v="Partner"/>
    <n v="36"/>
    <n v="6"/>
    <n v="33.4"/>
    <n v="5"/>
    <n v="8"/>
    <n v="1097.54"/>
    <d v="2025-11-09T00:00:00"/>
    <n v="0.53400000000000003"/>
    <x v="0"/>
    <x v="1"/>
    <n v="0"/>
    <n v="30"/>
    <n v="15"/>
    <n v="0"/>
    <n v="45"/>
  </r>
  <r>
    <x v="3908"/>
    <s v="Blue Technologies"/>
    <s v="Finance"/>
    <s v="East"/>
    <s v="Enterprise"/>
    <s v="Inbound"/>
    <n v="37"/>
    <n v="36"/>
    <n v="66.2"/>
    <n v="5"/>
    <n v="5"/>
    <n v="6606.69"/>
    <d v="2025-03-14T00:00:00"/>
    <n v="2.7E-2"/>
    <x v="1"/>
    <x v="0"/>
    <n v="0"/>
    <n v="0"/>
    <n v="0"/>
    <n v="0"/>
    <n v="0"/>
  </r>
  <r>
    <x v="3909"/>
    <s v="Omni Services"/>
    <s v="Healthcare"/>
    <s v="Central"/>
    <s v="Standard"/>
    <s v="Outbound"/>
    <n v="22"/>
    <n v="12"/>
    <n v="40.6"/>
    <n v="6"/>
    <n v="6"/>
    <n v="1974.79"/>
    <d v="2025-05-09T00:00:00"/>
    <n v="0.42199999999999999"/>
    <x v="0"/>
    <x v="0"/>
    <n v="0"/>
    <n v="15"/>
    <n v="15"/>
    <n v="15"/>
    <n v="45"/>
  </r>
  <r>
    <x v="3910"/>
    <s v="Pioneer Holdings"/>
    <s v="IT Services"/>
    <s v="West"/>
    <s v="Enterprise"/>
    <s v="Inbound"/>
    <n v="25"/>
    <n v="48"/>
    <n v="88.1"/>
    <n v="7"/>
    <n v="9"/>
    <n v="7131.31"/>
    <d v="2024-05-10T00:00:00"/>
    <n v="1.2E-2"/>
    <x v="1"/>
    <x v="0"/>
    <n v="0"/>
    <n v="0"/>
    <n v="0"/>
    <n v="15"/>
    <n v="15"/>
  </r>
  <r>
    <x v="3911"/>
    <s v="Blue Networks"/>
    <s v="Manufacturing"/>
    <s v="West"/>
    <s v="Basic"/>
    <s v="Inbound"/>
    <n v="12"/>
    <n v="12"/>
    <n v="38.5"/>
    <n v="4"/>
    <n v="38"/>
    <n v="1855.88"/>
    <d v="2024-12-01T00:00:00"/>
    <n v="0.748"/>
    <x v="0"/>
    <x v="1"/>
    <n v="30"/>
    <n v="30"/>
    <n v="15"/>
    <n v="0"/>
    <n v="75"/>
  </r>
  <r>
    <x v="3912"/>
    <s v="Sky Industries"/>
    <s v="IT Services"/>
    <s v="Central"/>
    <s v="Premium"/>
    <s v="Marketplace"/>
    <n v="5"/>
    <n v="12"/>
    <n v="90.2"/>
    <n v="6"/>
    <n v="30"/>
    <n v="6752.43"/>
    <d v="2024-03-08T00:00:00"/>
    <n v="0.14499999999999999"/>
    <x v="1"/>
    <x v="0"/>
    <n v="15"/>
    <n v="0"/>
    <n v="15"/>
    <n v="15"/>
    <n v="45"/>
  </r>
  <r>
    <x v="3913"/>
    <s v="Nova Networks"/>
    <s v="Construction"/>
    <s v="North"/>
    <s v="Enterprise"/>
    <s v="Inbound"/>
    <n v="18"/>
    <n v="24"/>
    <n v="80.7"/>
    <n v="2"/>
    <n v="20"/>
    <n v="7960.65"/>
    <d v="2025-08-24T00:00:00"/>
    <n v="3.9E-2"/>
    <x v="1"/>
    <x v="0"/>
    <n v="15"/>
    <n v="0"/>
    <n v="0"/>
    <n v="0"/>
    <n v="15"/>
  </r>
  <r>
    <x v="3914"/>
    <s v="Nova Holdings"/>
    <s v="Construction"/>
    <s v="North"/>
    <s v="Standard"/>
    <s v="Partner"/>
    <n v="44"/>
    <n v="12"/>
    <n v="38.200000000000003"/>
    <n v="4"/>
    <n v="23"/>
    <n v="1894.71"/>
    <d v="2024-12-15T00:00:00"/>
    <n v="0.35299999999999998"/>
    <x v="0"/>
    <x v="0"/>
    <n v="15"/>
    <n v="30"/>
    <n v="15"/>
    <n v="0"/>
    <n v="60"/>
  </r>
  <r>
    <x v="3915"/>
    <s v="Sky Networks"/>
    <s v="Healthcare"/>
    <s v="East"/>
    <s v="Premium"/>
    <s v="Inbound"/>
    <n v="32"/>
    <n v="12"/>
    <n v="74.099999999999994"/>
    <n v="7"/>
    <n v="3"/>
    <n v="2954.12"/>
    <d v="2025-12-14T00:00:00"/>
    <n v="0.14599999999999999"/>
    <x v="1"/>
    <x v="0"/>
    <n v="0"/>
    <n v="0"/>
    <n v="15"/>
    <n v="15"/>
    <n v="30"/>
  </r>
  <r>
    <x v="3916"/>
    <s v="Omni Enterprises"/>
    <s v="Education"/>
    <s v="East"/>
    <s v="Premium"/>
    <s v="Outbound"/>
    <n v="12"/>
    <n v="24"/>
    <n v="56.3"/>
    <n v="4"/>
    <n v="26"/>
    <n v="2927.83"/>
    <d v="2024-05-12T00:00:00"/>
    <n v="0.14599999999999999"/>
    <x v="1"/>
    <x v="0"/>
    <n v="15"/>
    <n v="0"/>
    <n v="0"/>
    <n v="0"/>
    <n v="15"/>
  </r>
  <r>
    <x v="3917"/>
    <s v="Blue Healthcare"/>
    <s v="Healthcare"/>
    <s v="West"/>
    <s v="Premium"/>
    <s v="Event"/>
    <n v="11"/>
    <n v="24"/>
    <n v="78.599999999999994"/>
    <n v="5"/>
    <n v="9"/>
    <n v="4309.17"/>
    <d v="2024-03-14T00:00:00"/>
    <n v="6.8000000000000005E-2"/>
    <x v="1"/>
    <x v="0"/>
    <n v="0"/>
    <n v="0"/>
    <n v="0"/>
    <n v="0"/>
    <n v="0"/>
  </r>
  <r>
    <x v="3918"/>
    <s v="Crest Systems"/>
    <s v="Logistics"/>
    <s v="South"/>
    <s v="Enterprise"/>
    <s v="Inbound"/>
    <n v="17"/>
    <n v="24"/>
    <n v="69.2"/>
    <n v="5"/>
    <n v="16"/>
    <n v="6574.94"/>
    <d v="2024-11-26T00:00:00"/>
    <n v="8.2000000000000003E-2"/>
    <x v="1"/>
    <x v="0"/>
    <n v="15"/>
    <n v="0"/>
    <n v="0"/>
    <n v="0"/>
    <n v="15"/>
  </r>
  <r>
    <x v="3919"/>
    <s v="Quantum Solutions"/>
    <s v="Telecom"/>
    <s v="East"/>
    <s v="Standard"/>
    <s v="Marketplace"/>
    <n v="25"/>
    <n v="12"/>
    <n v="42.4"/>
    <n v="12"/>
    <n v="25"/>
    <n v="3423.49"/>
    <d v="2026-02-06T00:00:00"/>
    <n v="0.82899999999999996"/>
    <x v="0"/>
    <x v="1"/>
    <n v="15"/>
    <n v="15"/>
    <n v="15"/>
    <n v="30"/>
    <n v="75"/>
  </r>
  <r>
    <x v="3920"/>
    <s v="Green Services"/>
    <s v="Construction"/>
    <s v="East"/>
    <s v="Basic"/>
    <s v="Inbound"/>
    <n v="21"/>
    <n v="6"/>
    <n v="22.5"/>
    <n v="6"/>
    <n v="26"/>
    <n v="1719.14"/>
    <d v="2026-02-04T00:00:00"/>
    <n v="0.77100000000000002"/>
    <x v="0"/>
    <x v="1"/>
    <n v="15"/>
    <n v="30"/>
    <n v="15"/>
    <n v="15"/>
    <n v="75"/>
  </r>
  <r>
    <x v="3921"/>
    <s v="Nova Holdings"/>
    <s v="Retail"/>
    <s v="North"/>
    <s v="Basic"/>
    <s v="Referral"/>
    <n v="26"/>
    <n v="3"/>
    <n v="26.1"/>
    <n v="7"/>
    <n v="21"/>
    <n v="952.33"/>
    <d v="2025-07-07T00:00:00"/>
    <n v="0.73799999999999999"/>
    <x v="0"/>
    <x v="0"/>
    <n v="15"/>
    <n v="30"/>
    <n v="25"/>
    <n v="15"/>
    <n v="85"/>
  </r>
  <r>
    <x v="3922"/>
    <s v="Quantum Manufacturing"/>
    <s v="Education"/>
    <s v="East"/>
    <s v="Standard"/>
    <s v="Partner"/>
    <n v="9"/>
    <n v="12"/>
    <n v="37.9"/>
    <n v="5"/>
    <n v="21"/>
    <n v="1965.09"/>
    <d v="2024-08-30T00:00:00"/>
    <n v="0.72"/>
    <x v="0"/>
    <x v="1"/>
    <n v="15"/>
    <n v="30"/>
    <n v="15"/>
    <n v="0"/>
    <n v="60"/>
  </r>
  <r>
    <x v="3923"/>
    <s v="Nova Enterprises"/>
    <s v="Manufacturing"/>
    <s v="West"/>
    <s v="Basic"/>
    <s v="Referral"/>
    <n v="32"/>
    <n v="12"/>
    <n v="29.1"/>
    <n v="4"/>
    <n v="3"/>
    <n v="1102.04"/>
    <d v="2025-02-11T00:00:00"/>
    <n v="0.371"/>
    <x v="0"/>
    <x v="0"/>
    <n v="0"/>
    <n v="30"/>
    <n v="15"/>
    <n v="0"/>
    <n v="45"/>
  </r>
  <r>
    <x v="3924"/>
    <s v="Quantum Networks"/>
    <s v="Construction"/>
    <s v="North"/>
    <s v="Premium"/>
    <s v="Outbound"/>
    <n v="29"/>
    <n v="24"/>
    <n v="69.3"/>
    <n v="6"/>
    <n v="15"/>
    <n v="3336.07"/>
    <d v="2026-02-08T00:00:00"/>
    <n v="9.2999999999999999E-2"/>
    <x v="1"/>
    <x v="0"/>
    <n v="0"/>
    <n v="0"/>
    <n v="0"/>
    <n v="15"/>
    <n v="15"/>
  </r>
  <r>
    <x v="3925"/>
    <s v="Green Healthcare"/>
    <s v="IT Services"/>
    <s v="East"/>
    <s v="Basic"/>
    <s v="Outbound"/>
    <n v="22"/>
    <n v="6"/>
    <n v="62.6"/>
    <n v="10"/>
    <n v="9"/>
    <n v="1100.55"/>
    <d v="2025-10-01T00:00:00"/>
    <n v="0.26500000000000001"/>
    <x v="2"/>
    <x v="0"/>
    <n v="0"/>
    <n v="0"/>
    <n v="15"/>
    <n v="15"/>
    <n v="30"/>
  </r>
  <r>
    <x v="3926"/>
    <s v="Green Labs"/>
    <s v="Finance"/>
    <s v="East"/>
    <s v="Basic"/>
    <s v="Partner"/>
    <n v="22"/>
    <n v="6"/>
    <n v="23"/>
    <n v="8"/>
    <n v="23"/>
    <n v="1183.26"/>
    <d v="2025-06-28T00:00:00"/>
    <n v="0.83399999999999996"/>
    <x v="0"/>
    <x v="1"/>
    <n v="15"/>
    <n v="30"/>
    <n v="15"/>
    <n v="15"/>
    <n v="75"/>
  </r>
  <r>
    <x v="3927"/>
    <s v="Crest Labs"/>
    <s v="Logistics"/>
    <s v="North"/>
    <s v="Basic"/>
    <s v="Inbound"/>
    <n v="30"/>
    <n v="6"/>
    <n v="53.2"/>
    <n v="5"/>
    <n v="18"/>
    <n v="878.62"/>
    <d v="2026-01-05T00:00:00"/>
    <n v="0.40100000000000002"/>
    <x v="0"/>
    <x v="1"/>
    <n v="15"/>
    <n v="15"/>
    <n v="15"/>
    <n v="0"/>
    <n v="45"/>
  </r>
  <r>
    <x v="3928"/>
    <s v="Quantum Systems"/>
    <s v="Logistics"/>
    <s v="North"/>
    <s v="Enterprise"/>
    <s v="Referral"/>
    <n v="22"/>
    <n v="12"/>
    <n v="69.3"/>
    <n v="0"/>
    <n v="9"/>
    <n v="9419.64"/>
    <d v="2025-07-18T00:00:00"/>
    <n v="7.3999999999999996E-2"/>
    <x v="1"/>
    <x v="0"/>
    <n v="0"/>
    <n v="0"/>
    <n v="15"/>
    <n v="0"/>
    <n v="15"/>
  </r>
  <r>
    <x v="3929"/>
    <s v="Sky Technologies"/>
    <s v="IT Services"/>
    <s v="Central"/>
    <s v="Premium"/>
    <s v="Inbound"/>
    <n v="27"/>
    <n v="24"/>
    <n v="72.2"/>
    <n v="4"/>
    <n v="20"/>
    <n v="5118.7700000000004"/>
    <d v="2024-09-29T00:00:00"/>
    <n v="6.5000000000000002E-2"/>
    <x v="1"/>
    <x v="0"/>
    <n v="15"/>
    <n v="0"/>
    <n v="0"/>
    <n v="0"/>
    <n v="15"/>
  </r>
  <r>
    <x v="3930"/>
    <s v="Nova Holdings"/>
    <s v="Energy"/>
    <s v="South"/>
    <s v="Standard"/>
    <s v="Inbound"/>
    <n v="26"/>
    <n v="6"/>
    <n v="29.2"/>
    <n v="7"/>
    <n v="49"/>
    <n v="3566.04"/>
    <d v="2025-04-12T00:00:00"/>
    <n v="0.84399999999999997"/>
    <x v="0"/>
    <x v="1"/>
    <n v="30"/>
    <n v="30"/>
    <n v="15"/>
    <n v="15"/>
    <n v="90"/>
  </r>
  <r>
    <x v="3931"/>
    <s v="Vertex Services"/>
    <s v="Manufacturing"/>
    <s v="South"/>
    <s v="Enterprise"/>
    <s v="Marketplace"/>
    <n v="26"/>
    <n v="24"/>
    <n v="79.3"/>
    <n v="9"/>
    <n v="8"/>
    <n v="6045.14"/>
    <d v="2024-09-09T00:00:00"/>
    <n v="9.5000000000000001E-2"/>
    <x v="1"/>
    <x v="1"/>
    <n v="0"/>
    <n v="0"/>
    <n v="0"/>
    <n v="15"/>
    <n v="15"/>
  </r>
  <r>
    <x v="3932"/>
    <s v="Crest Technologies"/>
    <s v="Logistics"/>
    <s v="North"/>
    <s v="Basic"/>
    <s v="Inbound"/>
    <n v="25"/>
    <n v="3"/>
    <n v="13.9"/>
    <n v="8"/>
    <n v="11"/>
    <n v="851.11"/>
    <d v="2025-04-15T00:00:00"/>
    <n v="0.88800000000000001"/>
    <x v="0"/>
    <x v="1"/>
    <n v="0"/>
    <n v="30"/>
    <n v="25"/>
    <n v="15"/>
    <n v="70"/>
  </r>
  <r>
    <x v="3933"/>
    <s v="Green Healthcare"/>
    <s v="Manufacturing"/>
    <s v="West"/>
    <s v="Enterprise"/>
    <s v="Partner"/>
    <n v="9"/>
    <n v="36"/>
    <n v="76.8"/>
    <n v="10"/>
    <n v="10"/>
    <n v="5432.08"/>
    <d v="2026-01-29T00:00:00"/>
    <n v="5.5E-2"/>
    <x v="1"/>
    <x v="0"/>
    <n v="0"/>
    <n v="0"/>
    <n v="0"/>
    <n v="15"/>
    <n v="15"/>
  </r>
  <r>
    <x v="3934"/>
    <s v="Blue Logistics"/>
    <s v="Healthcare"/>
    <s v="East"/>
    <s v="Premium"/>
    <s v="Outbound"/>
    <n v="16"/>
    <n v="12"/>
    <n v="67.099999999999994"/>
    <n v="3"/>
    <n v="2"/>
    <n v="3414.65"/>
    <d v="2025-03-02T00:00:00"/>
    <n v="0.153"/>
    <x v="1"/>
    <x v="0"/>
    <n v="0"/>
    <n v="0"/>
    <n v="15"/>
    <n v="0"/>
    <n v="15"/>
  </r>
  <r>
    <x v="3935"/>
    <s v="Orion Labs"/>
    <s v="Finance"/>
    <s v="East"/>
    <s v="Basic"/>
    <s v="Partner"/>
    <n v="24"/>
    <n v="6"/>
    <n v="41.3"/>
    <n v="3"/>
    <n v="15"/>
    <n v="2065.86"/>
    <d v="2025-03-02T00:00:00"/>
    <n v="0.59199999999999997"/>
    <x v="0"/>
    <x v="0"/>
    <n v="0"/>
    <n v="15"/>
    <n v="15"/>
    <n v="0"/>
    <n v="30"/>
  </r>
  <r>
    <x v="3936"/>
    <s v="Omni Manufacturing"/>
    <s v="Retail"/>
    <s v="North"/>
    <s v="Premium"/>
    <s v="Partner"/>
    <n v="13"/>
    <n v="24"/>
    <n v="53.2"/>
    <n v="9"/>
    <n v="13"/>
    <n v="3014.6"/>
    <d v="2024-09-20T00:00:00"/>
    <n v="0.307"/>
    <x v="2"/>
    <x v="0"/>
    <n v="0"/>
    <n v="15"/>
    <n v="0"/>
    <n v="15"/>
    <n v="30"/>
  </r>
  <r>
    <x v="3937"/>
    <s v="Pioneer Solutions"/>
    <s v="Manufacturing"/>
    <s v="Central"/>
    <s v="Premium"/>
    <s v="Marketplace"/>
    <n v="32"/>
    <n v="24"/>
    <n v="69.599999999999994"/>
    <n v="2"/>
    <n v="20"/>
    <n v="4206.43"/>
    <d v="2024-08-09T00:00:00"/>
    <n v="0.112"/>
    <x v="1"/>
    <x v="0"/>
    <n v="15"/>
    <n v="0"/>
    <n v="0"/>
    <n v="0"/>
    <n v="15"/>
  </r>
  <r>
    <x v="3938"/>
    <s v="Orion Services"/>
    <s v="Manufacturing"/>
    <s v="South"/>
    <s v="Standard"/>
    <s v="Referral"/>
    <n v="32"/>
    <n v="12"/>
    <n v="55.7"/>
    <n v="8"/>
    <n v="12"/>
    <n v="3641.26"/>
    <d v="2024-05-17T00:00:00"/>
    <n v="0.30099999999999999"/>
    <x v="2"/>
    <x v="0"/>
    <n v="0"/>
    <n v="0"/>
    <n v="15"/>
    <n v="15"/>
    <n v="30"/>
  </r>
  <r>
    <x v="3939"/>
    <s v="Crest Networks"/>
    <s v="Retail"/>
    <s v="South"/>
    <s v="Enterprise"/>
    <s v="Inbound"/>
    <n v="36"/>
    <n v="24"/>
    <n v="69.5"/>
    <n v="9"/>
    <n v="19"/>
    <n v="8374.34"/>
    <d v="2025-06-23T00:00:00"/>
    <n v="0.13400000000000001"/>
    <x v="1"/>
    <x v="0"/>
    <n v="15"/>
    <n v="0"/>
    <n v="0"/>
    <n v="15"/>
    <n v="30"/>
  </r>
  <r>
    <x v="3940"/>
    <s v="Nova Healthcare"/>
    <s v="Education"/>
    <s v="South"/>
    <s v="Basic"/>
    <s v="Partner"/>
    <n v="31"/>
    <n v="12"/>
    <n v="41.1"/>
    <n v="2"/>
    <n v="12"/>
    <n v="922.93"/>
    <d v="2025-04-15T00:00:00"/>
    <n v="0.42199999999999999"/>
    <x v="0"/>
    <x v="1"/>
    <n v="0"/>
    <n v="15"/>
    <n v="15"/>
    <n v="0"/>
    <n v="30"/>
  </r>
  <r>
    <x v="3941"/>
    <s v="Crest Networks"/>
    <s v="Energy"/>
    <s v="South"/>
    <s v="Standard"/>
    <s v="Referral"/>
    <n v="30"/>
    <n v="24"/>
    <n v="47.9"/>
    <n v="13"/>
    <n v="14"/>
    <n v="1280.8"/>
    <d v="2025-03-08T00:00:00"/>
    <n v="0.31900000000000001"/>
    <x v="2"/>
    <x v="0"/>
    <n v="0"/>
    <n v="15"/>
    <n v="0"/>
    <n v="30"/>
    <n v="45"/>
  </r>
  <r>
    <x v="3942"/>
    <s v="Blue Logistics"/>
    <s v="IT Services"/>
    <s v="Central"/>
    <s v="Basic"/>
    <s v="Inbound"/>
    <n v="28"/>
    <n v="6"/>
    <n v="47.3"/>
    <n v="4"/>
    <n v="33"/>
    <n v="1259.54"/>
    <d v="2026-01-10T00:00:00"/>
    <n v="0.629"/>
    <x v="0"/>
    <x v="0"/>
    <n v="30"/>
    <n v="15"/>
    <n v="15"/>
    <n v="0"/>
    <n v="60"/>
  </r>
  <r>
    <x v="3943"/>
    <s v="Nova Networks"/>
    <s v="Healthcare"/>
    <s v="Central"/>
    <s v="Basic"/>
    <s v="Marketplace"/>
    <n v="24"/>
    <n v="3"/>
    <n v="35.5"/>
    <n v="3"/>
    <n v="56"/>
    <n v="1428.24"/>
    <d v="2025-06-09T00:00:00"/>
    <n v="0.88100000000000001"/>
    <x v="0"/>
    <x v="1"/>
    <n v="30"/>
    <n v="30"/>
    <n v="25"/>
    <n v="0"/>
    <n v="85"/>
  </r>
  <r>
    <x v="3944"/>
    <s v="Omni Enterprises"/>
    <s v="IT Services"/>
    <s v="South"/>
    <s v="Standard"/>
    <s v="Inbound"/>
    <n v="20"/>
    <n v="6"/>
    <n v="58.6"/>
    <n v="5"/>
    <n v="41"/>
    <n v="2545.33"/>
    <d v="2024-11-16T00:00:00"/>
    <n v="0.59399999999999997"/>
    <x v="0"/>
    <x v="1"/>
    <n v="30"/>
    <n v="0"/>
    <n v="15"/>
    <n v="0"/>
    <n v="45"/>
  </r>
  <r>
    <x v="3945"/>
    <s v="Green Solutions"/>
    <s v="IT Services"/>
    <s v="Central"/>
    <s v="Enterprise"/>
    <s v="Marketplace"/>
    <n v="9"/>
    <n v="36"/>
    <n v="84.9"/>
    <n v="3"/>
    <n v="20"/>
    <n v="8377.57"/>
    <d v="2024-09-01T00:00:00"/>
    <n v="1.6E-2"/>
    <x v="1"/>
    <x v="0"/>
    <n v="15"/>
    <n v="0"/>
    <n v="0"/>
    <n v="0"/>
    <n v="15"/>
  </r>
  <r>
    <x v="3946"/>
    <s v="Crest Solutions"/>
    <s v="Logistics"/>
    <s v="West"/>
    <s v="Basic"/>
    <s v="Referral"/>
    <n v="9"/>
    <n v="6"/>
    <n v="33.200000000000003"/>
    <n v="3"/>
    <n v="21"/>
    <n v="877.12"/>
    <d v="2025-02-08T00:00:00"/>
    <n v="0.54600000000000004"/>
    <x v="0"/>
    <x v="0"/>
    <n v="15"/>
    <n v="30"/>
    <n v="15"/>
    <n v="0"/>
    <n v="60"/>
  </r>
  <r>
    <x v="3947"/>
    <s v="Pioneer Healthcare"/>
    <s v="Finance"/>
    <s v="Central"/>
    <s v="Standard"/>
    <s v="Partner"/>
    <n v="45"/>
    <n v="12"/>
    <n v="39.200000000000003"/>
    <n v="7"/>
    <n v="5"/>
    <n v="4396.93"/>
    <d v="2024-10-19T00:00:00"/>
    <n v="0.32100000000000001"/>
    <x v="2"/>
    <x v="0"/>
    <n v="0"/>
    <n v="30"/>
    <n v="15"/>
    <n v="15"/>
    <n v="60"/>
  </r>
  <r>
    <x v="3948"/>
    <s v="Green Holdings"/>
    <s v="Manufacturing"/>
    <s v="South"/>
    <s v="Standard"/>
    <s v="Inbound"/>
    <n v="13"/>
    <n v="12"/>
    <n v="54.3"/>
    <n v="6"/>
    <n v="5"/>
    <n v="2168.09"/>
    <d v="2024-10-31T00:00:00"/>
    <n v="0.28399999999999997"/>
    <x v="2"/>
    <x v="0"/>
    <n v="0"/>
    <n v="15"/>
    <n v="15"/>
    <n v="15"/>
    <n v="45"/>
  </r>
  <r>
    <x v="3949"/>
    <s v="Sky Manufacturing"/>
    <s v="Manufacturing"/>
    <s v="East"/>
    <s v="Enterprise"/>
    <s v="Inbound"/>
    <n v="16"/>
    <n v="48"/>
    <n v="87.3"/>
    <n v="7"/>
    <n v="24"/>
    <n v="9302.5"/>
    <d v="2025-07-15T00:00:00"/>
    <n v="2.5000000000000001E-2"/>
    <x v="1"/>
    <x v="0"/>
    <n v="15"/>
    <n v="0"/>
    <n v="0"/>
    <n v="15"/>
    <n v="30"/>
  </r>
  <r>
    <x v="3950"/>
    <s v="Pioneer Industries"/>
    <s v="IT Services"/>
    <s v="South"/>
    <s v="Enterprise"/>
    <s v="Marketplace"/>
    <n v="36"/>
    <n v="48"/>
    <n v="81.599999999999994"/>
    <n v="2"/>
    <n v="24"/>
    <n v="8443.4599999999991"/>
    <d v="2024-09-25T00:00:00"/>
    <n v="1.2E-2"/>
    <x v="1"/>
    <x v="0"/>
    <n v="15"/>
    <n v="0"/>
    <n v="0"/>
    <n v="0"/>
    <n v="15"/>
  </r>
  <r>
    <x v="3951"/>
    <s v="Nova Labs"/>
    <s v="Telecom"/>
    <s v="West"/>
    <s v="Premium"/>
    <s v="Referral"/>
    <n v="19"/>
    <n v="24"/>
    <n v="70.8"/>
    <n v="19"/>
    <n v="1"/>
    <n v="4061.25"/>
    <d v="2024-03-09T00:00:00"/>
    <n v="0.20300000000000001"/>
    <x v="2"/>
    <x v="0"/>
    <n v="0"/>
    <n v="0"/>
    <n v="0"/>
    <n v="30"/>
    <n v="30"/>
  </r>
  <r>
    <x v="3952"/>
    <s v="Omni Healthcare"/>
    <s v="Construction"/>
    <s v="North"/>
    <s v="Enterprise"/>
    <s v="Event"/>
    <n v="13"/>
    <n v="24"/>
    <n v="68.5"/>
    <n v="10"/>
    <n v="4"/>
    <n v="6823.22"/>
    <d v="2024-11-09T00:00:00"/>
    <n v="6.6000000000000003E-2"/>
    <x v="1"/>
    <x v="0"/>
    <n v="0"/>
    <n v="0"/>
    <n v="0"/>
    <n v="15"/>
    <n v="15"/>
  </r>
  <r>
    <x v="3953"/>
    <s v="Pioneer Industries"/>
    <s v="IT Services"/>
    <s v="East"/>
    <s v="Premium"/>
    <s v="Partner"/>
    <n v="10"/>
    <n v="12"/>
    <n v="76.900000000000006"/>
    <n v="4"/>
    <n v="7"/>
    <n v="6092.79"/>
    <d v="2026-01-07T00:00:00"/>
    <n v="8.1000000000000003E-2"/>
    <x v="1"/>
    <x v="0"/>
    <n v="0"/>
    <n v="0"/>
    <n v="15"/>
    <n v="0"/>
    <n v="15"/>
  </r>
  <r>
    <x v="3954"/>
    <s v="Omni Manufacturing"/>
    <s v="Manufacturing"/>
    <s v="South"/>
    <s v="Enterprise"/>
    <s v="Outbound"/>
    <n v="25"/>
    <n v="24"/>
    <n v="70.8"/>
    <n v="10"/>
    <n v="12"/>
    <n v="7154.06"/>
    <d v="2025-06-21T00:00:00"/>
    <n v="0.107"/>
    <x v="1"/>
    <x v="1"/>
    <n v="0"/>
    <n v="0"/>
    <n v="0"/>
    <n v="15"/>
    <n v="15"/>
  </r>
  <r>
    <x v="3955"/>
    <s v="Omni Networks"/>
    <s v="Telecom"/>
    <s v="South"/>
    <s v="Premium"/>
    <s v="Marketplace"/>
    <n v="15"/>
    <n v="24"/>
    <n v="61.6"/>
    <n v="6"/>
    <n v="10"/>
    <n v="4945.46"/>
    <d v="2025-03-09T00:00:00"/>
    <n v="0.113"/>
    <x v="1"/>
    <x v="0"/>
    <n v="0"/>
    <n v="0"/>
    <n v="0"/>
    <n v="15"/>
    <n v="15"/>
  </r>
  <r>
    <x v="3956"/>
    <s v="Quantum Enterprises"/>
    <s v="Energy"/>
    <s v="East"/>
    <s v="Basic"/>
    <s v="Inbound"/>
    <n v="22"/>
    <n v="6"/>
    <n v="47.3"/>
    <n v="14"/>
    <n v="17"/>
    <n v="1374.75"/>
    <d v="2025-01-14T00:00:00"/>
    <n v="0.72899999999999998"/>
    <x v="0"/>
    <x v="1"/>
    <n v="15"/>
    <n v="15"/>
    <n v="15"/>
    <n v="30"/>
    <n v="75"/>
  </r>
  <r>
    <x v="3957"/>
    <s v="Green Healthcare"/>
    <s v="Retail"/>
    <s v="West"/>
    <s v="Standard"/>
    <s v="Event"/>
    <n v="42"/>
    <n v="6"/>
    <n v="43.6"/>
    <n v="5"/>
    <n v="17"/>
    <n v="1893.33"/>
    <d v="2025-11-05T00:00:00"/>
    <n v="0.42"/>
    <x v="0"/>
    <x v="0"/>
    <n v="15"/>
    <n v="15"/>
    <n v="15"/>
    <n v="0"/>
    <n v="45"/>
  </r>
  <r>
    <x v="3958"/>
    <s v="Crest Networks"/>
    <s v="IT Services"/>
    <s v="East"/>
    <s v="Premium"/>
    <s v="Inbound"/>
    <n v="9"/>
    <n v="24"/>
    <n v="78.7"/>
    <n v="3"/>
    <n v="8"/>
    <n v="3563.14"/>
    <d v="2024-05-27T00:00:00"/>
    <n v="5.2999999999999999E-2"/>
    <x v="1"/>
    <x v="0"/>
    <n v="0"/>
    <n v="0"/>
    <n v="0"/>
    <n v="0"/>
    <n v="0"/>
  </r>
  <r>
    <x v="3959"/>
    <s v="Vertex Labs"/>
    <s v="IT Services"/>
    <s v="West"/>
    <s v="Standard"/>
    <s v="Event"/>
    <n v="40"/>
    <n v="12"/>
    <n v="69.3"/>
    <n v="13"/>
    <n v="6"/>
    <n v="2932.3"/>
    <d v="2024-10-09T00:00:00"/>
    <n v="0.308"/>
    <x v="2"/>
    <x v="0"/>
    <n v="0"/>
    <n v="0"/>
    <n v="15"/>
    <n v="30"/>
    <n v="45"/>
  </r>
  <r>
    <x v="3960"/>
    <s v="Pioneer Holdings"/>
    <s v="Finance"/>
    <s v="South"/>
    <s v="Standard"/>
    <s v="Inbound"/>
    <n v="26"/>
    <n v="12"/>
    <n v="60.8"/>
    <n v="5"/>
    <n v="13"/>
    <n v="4332.01"/>
    <d v="2025-04-16T00:00:00"/>
    <n v="0.20699999999999999"/>
    <x v="2"/>
    <x v="0"/>
    <n v="0"/>
    <n v="0"/>
    <n v="15"/>
    <n v="0"/>
    <n v="15"/>
  </r>
  <r>
    <x v="3961"/>
    <s v="Prime Healthcare"/>
    <s v="Healthcare"/>
    <s v="East"/>
    <s v="Premium"/>
    <s v="Referral"/>
    <n v="34"/>
    <n v="12"/>
    <n v="49"/>
    <n v="4"/>
    <n v="22"/>
    <n v="3110.71"/>
    <d v="2025-06-26T00:00:00"/>
    <n v="0.34"/>
    <x v="2"/>
    <x v="1"/>
    <n v="15"/>
    <n v="15"/>
    <n v="15"/>
    <n v="0"/>
    <n v="45"/>
  </r>
  <r>
    <x v="3962"/>
    <s v="Pioneer Enterprises"/>
    <s v="IT Services"/>
    <s v="South"/>
    <s v="Enterprise"/>
    <s v="Inbound"/>
    <n v="6"/>
    <n v="24"/>
    <n v="78.3"/>
    <n v="5"/>
    <n v="44"/>
    <n v="7918.39"/>
    <d v="2024-10-16T00:00:00"/>
    <n v="0.16500000000000001"/>
    <x v="1"/>
    <x v="0"/>
    <n v="30"/>
    <n v="0"/>
    <n v="0"/>
    <n v="0"/>
    <n v="30"/>
  </r>
  <r>
    <x v="3963"/>
    <s v="Green Services"/>
    <s v="Finance"/>
    <s v="North"/>
    <s v="Basic"/>
    <s v="Referral"/>
    <n v="26"/>
    <n v="6"/>
    <n v="36.6"/>
    <n v="6"/>
    <n v="6"/>
    <n v="1405.1"/>
    <d v="2025-10-06T00:00:00"/>
    <n v="0.47899999999999998"/>
    <x v="0"/>
    <x v="0"/>
    <n v="0"/>
    <n v="30"/>
    <n v="15"/>
    <n v="15"/>
    <n v="60"/>
  </r>
  <r>
    <x v="3964"/>
    <s v="Blue Solutions"/>
    <s v="IT Services"/>
    <s v="East"/>
    <s v="Premium"/>
    <s v="Inbound"/>
    <n v="37"/>
    <n v="36"/>
    <n v="62"/>
    <n v="16"/>
    <n v="29"/>
    <n v="4453.68"/>
    <d v="2024-10-17T00:00:00"/>
    <n v="0.191"/>
    <x v="2"/>
    <x v="0"/>
    <n v="15"/>
    <n v="0"/>
    <n v="0"/>
    <n v="30"/>
    <n v="45"/>
  </r>
  <r>
    <x v="3965"/>
    <s v="Crest Industries"/>
    <s v="Education"/>
    <s v="West"/>
    <s v="Premium"/>
    <s v="Referral"/>
    <n v="49"/>
    <n v="24"/>
    <n v="61.7"/>
    <n v="6"/>
    <n v="8"/>
    <n v="3337.42"/>
    <d v="2024-03-21T00:00:00"/>
    <n v="6.4000000000000001E-2"/>
    <x v="1"/>
    <x v="0"/>
    <n v="0"/>
    <n v="0"/>
    <n v="0"/>
    <n v="15"/>
    <n v="15"/>
  </r>
  <r>
    <x v="3966"/>
    <s v="Crest Logistics"/>
    <s v="Healthcare"/>
    <s v="East"/>
    <s v="Enterprise"/>
    <s v="Referral"/>
    <n v="25"/>
    <n v="24"/>
    <n v="83.2"/>
    <n v="5"/>
    <n v="42"/>
    <n v="15918.6"/>
    <d v="2025-03-04T00:00:00"/>
    <n v="0.08"/>
    <x v="1"/>
    <x v="0"/>
    <n v="30"/>
    <n v="0"/>
    <n v="0"/>
    <n v="0"/>
    <n v="30"/>
  </r>
  <r>
    <x v="3967"/>
    <s v="Green Systems"/>
    <s v="IT Services"/>
    <s v="West"/>
    <s v="Enterprise"/>
    <s v="Outbound"/>
    <n v="27"/>
    <n v="12"/>
    <n v="72.5"/>
    <n v="8"/>
    <n v="6"/>
    <n v="8768.75"/>
    <d v="2026-02-22T00:00:00"/>
    <n v="9.9000000000000005E-2"/>
    <x v="1"/>
    <x v="0"/>
    <n v="0"/>
    <n v="0"/>
    <n v="15"/>
    <n v="15"/>
    <n v="30"/>
  </r>
  <r>
    <x v="3968"/>
    <s v="Prime Industries"/>
    <s v="Finance"/>
    <s v="East"/>
    <s v="Premium"/>
    <s v="Inbound"/>
    <n v="17"/>
    <n v="24"/>
    <n v="63.9"/>
    <n v="3"/>
    <n v="14"/>
    <n v="3191.03"/>
    <d v="2024-10-25T00:00:00"/>
    <n v="0.11899999999999999"/>
    <x v="1"/>
    <x v="0"/>
    <n v="0"/>
    <n v="0"/>
    <n v="0"/>
    <n v="0"/>
    <n v="0"/>
  </r>
  <r>
    <x v="3969"/>
    <s v="Blue Logistics"/>
    <s v="Healthcare"/>
    <s v="North"/>
    <s v="Standard"/>
    <s v="Inbound"/>
    <n v="31"/>
    <n v="6"/>
    <n v="49.1"/>
    <n v="7"/>
    <n v="34"/>
    <n v="3666.44"/>
    <d v="2024-10-14T00:00:00"/>
    <n v="0.53900000000000003"/>
    <x v="0"/>
    <x v="1"/>
    <n v="30"/>
    <n v="15"/>
    <n v="15"/>
    <n v="15"/>
    <n v="75"/>
  </r>
  <r>
    <x v="3970"/>
    <s v="Apex Industries"/>
    <s v="Construction"/>
    <s v="North"/>
    <s v="Basic"/>
    <s v="Inbound"/>
    <n v="39"/>
    <n v="12"/>
    <n v="46"/>
    <n v="5"/>
    <n v="20"/>
    <n v="814.21"/>
    <d v="2025-02-16T00:00:00"/>
    <n v="0.30499999999999999"/>
    <x v="2"/>
    <x v="0"/>
    <n v="15"/>
    <n v="15"/>
    <n v="15"/>
    <n v="0"/>
    <n v="45"/>
  </r>
  <r>
    <x v="3971"/>
    <s v="Orion Logistics"/>
    <s v="Finance"/>
    <s v="East"/>
    <s v="Premium"/>
    <s v="Outbound"/>
    <n v="15"/>
    <n v="24"/>
    <n v="62.9"/>
    <n v="8"/>
    <n v="12"/>
    <n v="4570.84"/>
    <d v="2024-07-06T00:00:00"/>
    <n v="0.16200000000000001"/>
    <x v="1"/>
    <x v="0"/>
    <n v="0"/>
    <n v="0"/>
    <n v="0"/>
    <n v="15"/>
    <n v="15"/>
  </r>
  <r>
    <x v="3972"/>
    <s v="Blue Solutions"/>
    <s v="Manufacturing"/>
    <s v="South"/>
    <s v="Premium"/>
    <s v="Partner"/>
    <n v="24"/>
    <n v="12"/>
    <n v="48.2"/>
    <n v="8"/>
    <n v="17"/>
    <n v="3476.49"/>
    <d v="2025-05-11T00:00:00"/>
    <n v="0.42099999999999999"/>
    <x v="0"/>
    <x v="1"/>
    <n v="15"/>
    <n v="15"/>
    <n v="15"/>
    <n v="15"/>
    <n v="60"/>
  </r>
  <r>
    <x v="3973"/>
    <s v="Prime Industries"/>
    <s v="Logistics"/>
    <s v="North"/>
    <s v="Enterprise"/>
    <s v="Partner"/>
    <n v="35"/>
    <n v="36"/>
    <n v="56.1"/>
    <n v="3"/>
    <n v="8"/>
    <n v="6405.81"/>
    <d v="2024-12-30T00:00:00"/>
    <n v="3.6999999999999998E-2"/>
    <x v="1"/>
    <x v="0"/>
    <n v="0"/>
    <n v="0"/>
    <n v="0"/>
    <n v="0"/>
    <n v="0"/>
  </r>
  <r>
    <x v="3974"/>
    <s v="Vertex Technologies"/>
    <s v="Manufacturing"/>
    <s v="South"/>
    <s v="Premium"/>
    <s v="Outbound"/>
    <n v="40"/>
    <n v="12"/>
    <n v="67.400000000000006"/>
    <n v="5"/>
    <n v="19"/>
    <n v="3024.58"/>
    <d v="2024-12-17T00:00:00"/>
    <n v="0.16400000000000001"/>
    <x v="1"/>
    <x v="0"/>
    <n v="15"/>
    <n v="0"/>
    <n v="15"/>
    <n v="0"/>
    <n v="30"/>
  </r>
  <r>
    <x v="3975"/>
    <s v="Orion Healthcare"/>
    <s v="Energy"/>
    <s v="East"/>
    <s v="Basic"/>
    <s v="Event"/>
    <n v="14"/>
    <n v="12"/>
    <n v="24.9"/>
    <n v="9"/>
    <n v="31"/>
    <n v="1490.28"/>
    <d v="2025-07-23T00:00:00"/>
    <n v="0.79900000000000004"/>
    <x v="0"/>
    <x v="1"/>
    <n v="30"/>
    <n v="30"/>
    <n v="15"/>
    <n v="15"/>
    <n v="90"/>
  </r>
  <r>
    <x v="3976"/>
    <s v="Green Manufacturing"/>
    <s v="Healthcare"/>
    <s v="South"/>
    <s v="Premium"/>
    <s v="Inbound"/>
    <n v="10"/>
    <n v="12"/>
    <n v="72"/>
    <n v="3"/>
    <n v="6"/>
    <n v="5632.5"/>
    <d v="2024-07-11T00:00:00"/>
    <n v="0.105"/>
    <x v="1"/>
    <x v="0"/>
    <n v="0"/>
    <n v="0"/>
    <n v="15"/>
    <n v="0"/>
    <n v="15"/>
  </r>
  <r>
    <x v="3977"/>
    <s v="Blue Services"/>
    <s v="Finance"/>
    <s v="West"/>
    <s v="Standard"/>
    <s v="Partner"/>
    <n v="28"/>
    <n v="24"/>
    <n v="38"/>
    <n v="8"/>
    <n v="11"/>
    <n v="3053.86"/>
    <d v="2026-02-25T00:00:00"/>
    <n v="0.253"/>
    <x v="2"/>
    <x v="0"/>
    <n v="0"/>
    <n v="30"/>
    <n v="0"/>
    <n v="15"/>
    <n v="45"/>
  </r>
  <r>
    <x v="3978"/>
    <s v="Green Technologies"/>
    <s v="IT Services"/>
    <s v="East"/>
    <s v="Basic"/>
    <s v="Outbound"/>
    <n v="31"/>
    <n v="6"/>
    <n v="34.5"/>
    <n v="11"/>
    <n v="8"/>
    <n v="1942.56"/>
    <d v="2025-04-01T00:00:00"/>
    <n v="0.79700000000000004"/>
    <x v="0"/>
    <x v="1"/>
    <n v="0"/>
    <n v="30"/>
    <n v="15"/>
    <n v="30"/>
    <n v="75"/>
  </r>
  <r>
    <x v="3979"/>
    <s v="Green Technologies"/>
    <s v="Retail"/>
    <s v="South"/>
    <s v="Basic"/>
    <s v="Referral"/>
    <n v="19"/>
    <n v="12"/>
    <n v="19"/>
    <n v="5"/>
    <n v="7"/>
    <n v="937.09"/>
    <d v="2024-07-06T00:00:00"/>
    <n v="0.65800000000000003"/>
    <x v="0"/>
    <x v="1"/>
    <n v="0"/>
    <n v="30"/>
    <n v="15"/>
    <n v="0"/>
    <n v="45"/>
  </r>
  <r>
    <x v="3980"/>
    <s v="Quantum Labs"/>
    <s v="Telecom"/>
    <s v="West"/>
    <s v="Basic"/>
    <s v="Event"/>
    <n v="17"/>
    <n v="3"/>
    <n v="45.2"/>
    <n v="7"/>
    <n v="14"/>
    <n v="1250.4000000000001"/>
    <d v="2024-04-27T00:00:00"/>
    <n v="0.628"/>
    <x v="0"/>
    <x v="1"/>
    <n v="0"/>
    <n v="15"/>
    <n v="25"/>
    <n v="15"/>
    <n v="55"/>
  </r>
  <r>
    <x v="3981"/>
    <s v="Pioneer Systems"/>
    <s v="Telecom"/>
    <s v="East"/>
    <s v="Enterprise"/>
    <s v="Event"/>
    <n v="10"/>
    <n v="24"/>
    <n v="84.8"/>
    <n v="1"/>
    <n v="12"/>
    <n v="7607.34"/>
    <d v="2025-08-30T00:00:00"/>
    <n v="1.2999999999999999E-2"/>
    <x v="1"/>
    <x v="0"/>
    <n v="0"/>
    <n v="0"/>
    <n v="0"/>
    <n v="0"/>
    <n v="0"/>
  </r>
  <r>
    <x v="3982"/>
    <s v="Sky Systems"/>
    <s v="Manufacturing"/>
    <s v="East"/>
    <s v="Standard"/>
    <s v="Referral"/>
    <n v="24"/>
    <n v="12"/>
    <n v="55.1"/>
    <n v="2"/>
    <n v="28"/>
    <n v="2697.47"/>
    <d v="2024-08-13T00:00:00"/>
    <n v="0.185"/>
    <x v="2"/>
    <x v="0"/>
    <n v="15"/>
    <n v="0"/>
    <n v="15"/>
    <n v="0"/>
    <n v="30"/>
  </r>
  <r>
    <x v="3983"/>
    <s v="Vertex Logistics"/>
    <s v="Manufacturing"/>
    <s v="East"/>
    <s v="Standard"/>
    <s v="Outbound"/>
    <n v="17"/>
    <n v="12"/>
    <n v="38"/>
    <n v="3"/>
    <n v="16"/>
    <n v="2521.6"/>
    <d v="2025-08-20T00:00:00"/>
    <n v="0.55200000000000005"/>
    <x v="0"/>
    <x v="1"/>
    <n v="15"/>
    <n v="30"/>
    <n v="15"/>
    <n v="0"/>
    <n v="60"/>
  </r>
  <r>
    <x v="3984"/>
    <s v="Green Holdings"/>
    <s v="Telecom"/>
    <s v="North"/>
    <s v="Enterprise"/>
    <s v="Partner"/>
    <n v="14"/>
    <n v="24"/>
    <n v="68.099999999999994"/>
    <n v="9"/>
    <n v="4"/>
    <n v="6160.15"/>
    <d v="2025-08-05T00:00:00"/>
    <n v="0.09"/>
    <x v="1"/>
    <x v="0"/>
    <n v="0"/>
    <n v="0"/>
    <n v="0"/>
    <n v="15"/>
    <n v="15"/>
  </r>
  <r>
    <x v="3985"/>
    <s v="Green Systems"/>
    <s v="Energy"/>
    <s v="West"/>
    <s v="Standard"/>
    <s v="Inbound"/>
    <n v="25"/>
    <n v="12"/>
    <n v="51.8"/>
    <n v="11"/>
    <n v="49"/>
    <n v="3499.16"/>
    <d v="2026-02-23T00:00:00"/>
    <n v="0.67400000000000004"/>
    <x v="0"/>
    <x v="1"/>
    <n v="30"/>
    <n v="15"/>
    <n v="15"/>
    <n v="30"/>
    <n v="90"/>
  </r>
  <r>
    <x v="3986"/>
    <s v="Prime Manufacturing"/>
    <s v="IT Services"/>
    <s v="South"/>
    <s v="Basic"/>
    <s v="Event"/>
    <n v="33"/>
    <n v="6"/>
    <n v="20.7"/>
    <n v="7"/>
    <n v="13"/>
    <n v="1063.76"/>
    <d v="2024-05-02T00:00:00"/>
    <n v="0.71099999999999997"/>
    <x v="0"/>
    <x v="1"/>
    <n v="0"/>
    <n v="30"/>
    <n v="15"/>
    <n v="15"/>
    <n v="60"/>
  </r>
  <r>
    <x v="3987"/>
    <s v="Omni Systems"/>
    <s v="Retail"/>
    <s v="Central"/>
    <s v="Standard"/>
    <s v="Referral"/>
    <n v="35"/>
    <n v="12"/>
    <n v="47.1"/>
    <n v="10"/>
    <n v="15"/>
    <n v="1533.92"/>
    <d v="2025-04-03T00:00:00"/>
    <n v="0.46"/>
    <x v="0"/>
    <x v="1"/>
    <n v="0"/>
    <n v="15"/>
    <n v="15"/>
    <n v="15"/>
    <n v="45"/>
  </r>
  <r>
    <x v="3988"/>
    <s v="Apex Solutions"/>
    <s v="Healthcare"/>
    <s v="West"/>
    <s v="Basic"/>
    <s v="Inbound"/>
    <n v="41"/>
    <n v="6"/>
    <n v="55.2"/>
    <n v="5"/>
    <n v="12"/>
    <n v="920.05"/>
    <d v="2025-07-19T00:00:00"/>
    <n v="0.32900000000000001"/>
    <x v="2"/>
    <x v="1"/>
    <n v="0"/>
    <n v="0"/>
    <n v="15"/>
    <n v="0"/>
    <n v="15"/>
  </r>
  <r>
    <x v="3989"/>
    <s v="Pioneer Industries"/>
    <s v="Telecom"/>
    <s v="East"/>
    <s v="Basic"/>
    <s v="Referral"/>
    <n v="28"/>
    <n v="6"/>
    <n v="37.799999999999997"/>
    <n v="8"/>
    <n v="5"/>
    <n v="1792.42"/>
    <d v="2024-07-16T00:00:00"/>
    <n v="0.53"/>
    <x v="0"/>
    <x v="0"/>
    <n v="0"/>
    <n v="30"/>
    <n v="15"/>
    <n v="15"/>
    <n v="60"/>
  </r>
  <r>
    <x v="3990"/>
    <s v="Omni Services"/>
    <s v="IT Services"/>
    <s v="South"/>
    <s v="Basic"/>
    <s v="Inbound"/>
    <n v="9"/>
    <n v="6"/>
    <n v="23.1"/>
    <n v="3"/>
    <n v="2"/>
    <n v="2000.3"/>
    <d v="2025-09-16T00:00:00"/>
    <n v="0.65800000000000003"/>
    <x v="0"/>
    <x v="1"/>
    <n v="0"/>
    <n v="30"/>
    <n v="15"/>
    <n v="0"/>
    <n v="45"/>
  </r>
  <r>
    <x v="3991"/>
    <s v="Sky Manufacturing"/>
    <s v="Manufacturing"/>
    <s v="North"/>
    <s v="Premium"/>
    <s v="Referral"/>
    <n v="58"/>
    <n v="24"/>
    <n v="55.7"/>
    <n v="9"/>
    <n v="15"/>
    <n v="3889.19"/>
    <d v="2025-03-10T00:00:00"/>
    <n v="9.9000000000000005E-2"/>
    <x v="1"/>
    <x v="0"/>
    <n v="0"/>
    <n v="0"/>
    <n v="0"/>
    <n v="15"/>
    <n v="15"/>
  </r>
  <r>
    <x v="3992"/>
    <s v="Green Systems"/>
    <s v="Education"/>
    <s v="South"/>
    <s v="Basic"/>
    <s v="Event"/>
    <n v="29"/>
    <n v="3"/>
    <n v="25.4"/>
    <n v="7"/>
    <n v="6"/>
    <n v="1270.8800000000001"/>
    <d v="2024-11-25T00:00:00"/>
    <n v="0.746"/>
    <x v="0"/>
    <x v="1"/>
    <n v="0"/>
    <n v="30"/>
    <n v="25"/>
    <n v="15"/>
    <n v="70"/>
  </r>
  <r>
    <x v="3993"/>
    <s v="Nova Systems"/>
    <s v="IT Services"/>
    <s v="South"/>
    <s v="Standard"/>
    <s v="Inbound"/>
    <n v="29"/>
    <n v="24"/>
    <n v="81.7"/>
    <n v="8"/>
    <n v="15"/>
    <n v="2015.63"/>
    <d v="2024-11-17T00:00:00"/>
    <n v="0.11"/>
    <x v="1"/>
    <x v="1"/>
    <n v="0"/>
    <n v="0"/>
    <n v="0"/>
    <n v="15"/>
    <n v="15"/>
  </r>
  <r>
    <x v="3994"/>
    <s v="Pioneer Technologies"/>
    <s v="Retail"/>
    <s v="South"/>
    <s v="Enterprise"/>
    <s v="Event"/>
    <n v="32"/>
    <n v="24"/>
    <n v="92"/>
    <n v="4"/>
    <n v="2"/>
    <n v="8961.83"/>
    <d v="2024-11-19T00:00:00"/>
    <n v="1.4E-2"/>
    <x v="1"/>
    <x v="0"/>
    <n v="0"/>
    <n v="0"/>
    <n v="0"/>
    <n v="0"/>
    <n v="0"/>
  </r>
  <r>
    <x v="3995"/>
    <s v="Sky Services"/>
    <s v="Retail"/>
    <s v="East"/>
    <s v="Standard"/>
    <s v="Referral"/>
    <n v="41"/>
    <n v="24"/>
    <n v="58.8"/>
    <n v="4"/>
    <n v="45"/>
    <n v="2436.42"/>
    <d v="2025-09-14T00:00:00"/>
    <n v="0.252"/>
    <x v="2"/>
    <x v="0"/>
    <n v="30"/>
    <n v="0"/>
    <n v="0"/>
    <n v="0"/>
    <n v="30"/>
  </r>
  <r>
    <x v="3996"/>
    <s v="Crest Technologies"/>
    <s v="Healthcare"/>
    <s v="North"/>
    <s v="Enterprise"/>
    <s v="Outbound"/>
    <n v="3"/>
    <n v="24"/>
    <n v="69.900000000000006"/>
    <n v="3"/>
    <n v="13"/>
    <n v="6297.51"/>
    <d v="2026-01-28T00:00:00"/>
    <n v="6.7000000000000004E-2"/>
    <x v="1"/>
    <x v="0"/>
    <n v="0"/>
    <n v="0"/>
    <n v="0"/>
    <n v="0"/>
    <n v="0"/>
  </r>
  <r>
    <x v="3997"/>
    <s v="Crest Systems"/>
    <s v="Healthcare"/>
    <s v="Central"/>
    <s v="Standard"/>
    <s v="Outbound"/>
    <n v="26"/>
    <n v="12"/>
    <n v="66.400000000000006"/>
    <n v="2"/>
    <n v="11"/>
    <n v="2490.96"/>
    <d v="2025-06-19T00:00:00"/>
    <n v="6.5000000000000002E-2"/>
    <x v="1"/>
    <x v="0"/>
    <n v="0"/>
    <n v="0"/>
    <n v="15"/>
    <n v="0"/>
    <n v="15"/>
  </r>
  <r>
    <x v="3998"/>
    <s v="Sky Logistics"/>
    <s v="Finance"/>
    <s v="North"/>
    <s v="Standard"/>
    <s v="Inbound"/>
    <n v="22"/>
    <n v="6"/>
    <n v="40.4"/>
    <n v="12"/>
    <n v="22"/>
    <n v="2808.3"/>
    <d v="2024-08-05T00:00:00"/>
    <n v="0.78"/>
    <x v="0"/>
    <x v="1"/>
    <n v="15"/>
    <n v="15"/>
    <n v="15"/>
    <n v="30"/>
    <n v="75"/>
  </r>
  <r>
    <x v="3999"/>
    <s v="Green Logistics"/>
    <s v="Manufacturing"/>
    <s v="Central"/>
    <s v="Premium"/>
    <s v="Event"/>
    <n v="28"/>
    <n v="24"/>
    <n v="75.900000000000006"/>
    <n v="6"/>
    <n v="18"/>
    <n v="3280.47"/>
    <d v="2024-05-25T00:00:00"/>
    <n v="6.3E-2"/>
    <x v="1"/>
    <x v="0"/>
    <n v="15"/>
    <n v="0"/>
    <n v="0"/>
    <n v="15"/>
    <n v="30"/>
  </r>
  <r>
    <x v="4000"/>
    <s v="Sky Technologies"/>
    <s v="Finance"/>
    <s v="Central"/>
    <s v="Basic"/>
    <s v="Inbound"/>
    <n v="2"/>
    <n v="6"/>
    <n v="50.1"/>
    <n v="5"/>
    <n v="5"/>
    <n v="1681.94"/>
    <d v="2024-04-28T00:00:00"/>
    <n v="0.433"/>
    <x v="0"/>
    <x v="1"/>
    <n v="0"/>
    <n v="15"/>
    <n v="15"/>
    <n v="0"/>
    <n v="30"/>
  </r>
  <r>
    <x v="4001"/>
    <s v="Blue Labs"/>
    <s v="Telecom"/>
    <s v="East"/>
    <s v="Basic"/>
    <s v="Outbound"/>
    <n v="8"/>
    <n v="6"/>
    <n v="38.200000000000003"/>
    <n v="8"/>
    <n v="28"/>
    <n v="996"/>
    <d v="2025-04-14T00:00:00"/>
    <n v="0.82599999999999996"/>
    <x v="0"/>
    <x v="0"/>
    <n v="15"/>
    <n v="30"/>
    <n v="15"/>
    <n v="15"/>
    <n v="75"/>
  </r>
  <r>
    <x v="4002"/>
    <s v="Omni Technologies"/>
    <s v="Education"/>
    <s v="West"/>
    <s v="Premium"/>
    <s v="Referral"/>
    <n v="21"/>
    <n v="12"/>
    <n v="73.7"/>
    <n v="4"/>
    <n v="31"/>
    <n v="4360.0600000000004"/>
    <d v="2025-12-06T00:00:00"/>
    <n v="0.3"/>
    <x v="2"/>
    <x v="0"/>
    <n v="30"/>
    <n v="0"/>
    <n v="15"/>
    <n v="0"/>
    <n v="45"/>
  </r>
  <r>
    <x v="4003"/>
    <s v="Crest Industries"/>
    <s v="IT Services"/>
    <s v="South"/>
    <s v="Standard"/>
    <s v="Referral"/>
    <n v="29"/>
    <n v="24"/>
    <n v="50.6"/>
    <n v="6"/>
    <n v="10"/>
    <n v="3934.04"/>
    <d v="2024-12-22T00:00:00"/>
    <n v="0.21"/>
    <x v="2"/>
    <x v="0"/>
    <n v="0"/>
    <n v="15"/>
    <n v="0"/>
    <n v="15"/>
    <n v="30"/>
  </r>
  <r>
    <x v="4004"/>
    <s v="Crest Networks"/>
    <s v="IT Services"/>
    <s v="East"/>
    <s v="Premium"/>
    <s v="Partner"/>
    <n v="33"/>
    <n v="36"/>
    <n v="52.8"/>
    <n v="6"/>
    <n v="27"/>
    <n v="4933.79"/>
    <d v="2024-06-16T00:00:00"/>
    <n v="0.108"/>
    <x v="1"/>
    <x v="0"/>
    <n v="15"/>
    <n v="15"/>
    <n v="0"/>
    <n v="15"/>
    <n v="45"/>
  </r>
  <r>
    <x v="4005"/>
    <s v="Orion Labs"/>
    <s v="Manufacturing"/>
    <s v="South"/>
    <s v="Enterprise"/>
    <s v="Inbound"/>
    <n v="44"/>
    <n v="24"/>
    <n v="84.7"/>
    <n v="4"/>
    <n v="7"/>
    <n v="10236.39"/>
    <d v="2025-01-16T00:00:00"/>
    <n v="2.5999999999999999E-2"/>
    <x v="1"/>
    <x v="0"/>
    <n v="0"/>
    <n v="0"/>
    <n v="0"/>
    <n v="0"/>
    <n v="0"/>
  </r>
  <r>
    <x v="4006"/>
    <s v="Orion Logistics"/>
    <s v="Healthcare"/>
    <s v="South"/>
    <s v="Standard"/>
    <s v="Partner"/>
    <n v="20"/>
    <n v="12"/>
    <n v="51"/>
    <n v="6"/>
    <n v="22"/>
    <n v="3114.96"/>
    <d v="2025-09-28T00:00:00"/>
    <n v="0.45800000000000002"/>
    <x v="0"/>
    <x v="0"/>
    <n v="15"/>
    <n v="15"/>
    <n v="15"/>
    <n v="15"/>
    <n v="60"/>
  </r>
  <r>
    <x v="4007"/>
    <s v="Prime Technologies"/>
    <s v="Retail"/>
    <s v="East"/>
    <s v="Premium"/>
    <s v="Partner"/>
    <n v="11"/>
    <n v="24"/>
    <n v="69.2"/>
    <n v="7"/>
    <n v="24"/>
    <n v="4816.87"/>
    <d v="2025-09-17T00:00:00"/>
    <n v="0.161"/>
    <x v="1"/>
    <x v="0"/>
    <n v="15"/>
    <n v="0"/>
    <n v="0"/>
    <n v="15"/>
    <n v="30"/>
  </r>
  <r>
    <x v="4008"/>
    <s v="Quantum Healthcare"/>
    <s v="Logistics"/>
    <s v="East"/>
    <s v="Standard"/>
    <s v="Referral"/>
    <n v="39"/>
    <n v="12"/>
    <n v="74.900000000000006"/>
    <n v="4"/>
    <n v="2"/>
    <n v="2141.31"/>
    <d v="2024-12-12T00:00:00"/>
    <n v="9.6000000000000002E-2"/>
    <x v="1"/>
    <x v="0"/>
    <n v="0"/>
    <n v="0"/>
    <n v="15"/>
    <n v="0"/>
    <n v="15"/>
  </r>
  <r>
    <x v="4009"/>
    <s v="Blue Industries"/>
    <s v="IT Services"/>
    <s v="East"/>
    <s v="Enterprise"/>
    <s v="Referral"/>
    <n v="11"/>
    <n v="12"/>
    <n v="69.3"/>
    <n v="5"/>
    <n v="10"/>
    <n v="10441.959999999999"/>
    <d v="2025-02-12T00:00:00"/>
    <n v="0.16800000000000001"/>
    <x v="1"/>
    <x v="0"/>
    <n v="0"/>
    <n v="0"/>
    <n v="15"/>
    <n v="0"/>
    <n v="15"/>
  </r>
  <r>
    <x v="4010"/>
    <s v="Apex Healthcare"/>
    <s v="IT Services"/>
    <s v="South"/>
    <s v="Enterprise"/>
    <s v="Partner"/>
    <n v="19"/>
    <n v="24"/>
    <n v="76.3"/>
    <n v="1"/>
    <n v="16"/>
    <n v="10016.75"/>
    <d v="2025-06-01T00:00:00"/>
    <n v="7.2999999999999995E-2"/>
    <x v="1"/>
    <x v="0"/>
    <n v="15"/>
    <n v="0"/>
    <n v="0"/>
    <n v="0"/>
    <n v="15"/>
  </r>
  <r>
    <x v="4011"/>
    <s v="Sky Services"/>
    <s v="Healthcare"/>
    <s v="South"/>
    <s v="Enterprise"/>
    <s v="Partner"/>
    <n v="18"/>
    <n v="36"/>
    <n v="92.8"/>
    <n v="4"/>
    <n v="7"/>
    <n v="5860.69"/>
    <d v="2025-03-06T00:00:00"/>
    <n v="0.01"/>
    <x v="1"/>
    <x v="0"/>
    <n v="0"/>
    <n v="0"/>
    <n v="0"/>
    <n v="0"/>
    <n v="0"/>
  </r>
  <r>
    <x v="4012"/>
    <s v="Blue Solutions"/>
    <s v="Logistics"/>
    <s v="North"/>
    <s v="Standard"/>
    <s v="Outbound"/>
    <n v="10"/>
    <n v="6"/>
    <n v="61"/>
    <n v="6"/>
    <n v="14"/>
    <n v="2116.98"/>
    <d v="2024-08-22T00:00:00"/>
    <n v="0.36699999999999999"/>
    <x v="0"/>
    <x v="0"/>
    <n v="0"/>
    <n v="0"/>
    <n v="15"/>
    <n v="15"/>
    <n v="30"/>
  </r>
  <r>
    <x v="4013"/>
    <s v="Crest Networks"/>
    <s v="Manufacturing"/>
    <s v="North"/>
    <s v="Premium"/>
    <s v="Referral"/>
    <n v="11"/>
    <n v="24"/>
    <n v="54.6"/>
    <n v="2"/>
    <n v="4"/>
    <n v="3324.88"/>
    <d v="2025-09-14T00:00:00"/>
    <n v="0.155"/>
    <x v="1"/>
    <x v="0"/>
    <n v="0"/>
    <n v="15"/>
    <n v="0"/>
    <n v="0"/>
    <n v="15"/>
  </r>
  <r>
    <x v="4014"/>
    <s v="Orion Solutions"/>
    <s v="Logistics"/>
    <s v="South"/>
    <s v="Standard"/>
    <s v="Referral"/>
    <n v="21"/>
    <n v="24"/>
    <n v="41.5"/>
    <n v="9"/>
    <n v="18"/>
    <n v="1987.57"/>
    <d v="2025-01-11T00:00:00"/>
    <n v="0.34100000000000003"/>
    <x v="2"/>
    <x v="1"/>
    <n v="15"/>
    <n v="15"/>
    <n v="0"/>
    <n v="15"/>
    <n v="45"/>
  </r>
  <r>
    <x v="4015"/>
    <s v="Omni Services"/>
    <s v="Manufacturing"/>
    <s v="North"/>
    <s v="Basic"/>
    <s v="Outbound"/>
    <n v="6"/>
    <n v="6"/>
    <n v="29.7"/>
    <n v="11"/>
    <n v="15"/>
    <n v="1579.45"/>
    <d v="2024-11-03T00:00:00"/>
    <n v="0.82699999999999996"/>
    <x v="0"/>
    <x v="1"/>
    <n v="0"/>
    <n v="30"/>
    <n v="15"/>
    <n v="30"/>
    <n v="75"/>
  </r>
  <r>
    <x v="4016"/>
    <s v="Orion Logistics"/>
    <s v="Energy"/>
    <s v="North"/>
    <s v="Enterprise"/>
    <s v="Referral"/>
    <n v="49"/>
    <n v="24"/>
    <n v="62.1"/>
    <n v="2"/>
    <n v="6"/>
    <n v="7662.15"/>
    <d v="2024-09-19T00:00:00"/>
    <n v="3.1E-2"/>
    <x v="1"/>
    <x v="0"/>
    <n v="0"/>
    <n v="0"/>
    <n v="0"/>
    <n v="0"/>
    <n v="0"/>
  </r>
  <r>
    <x v="4017"/>
    <s v="Prime Networks"/>
    <s v="Energy"/>
    <s v="West"/>
    <s v="Basic"/>
    <s v="Outbound"/>
    <n v="31"/>
    <n v="12"/>
    <n v="36.799999999999997"/>
    <n v="3"/>
    <n v="8"/>
    <n v="1108.3699999999999"/>
    <d v="2025-11-28T00:00:00"/>
    <n v="0.38900000000000001"/>
    <x v="0"/>
    <x v="1"/>
    <n v="0"/>
    <n v="30"/>
    <n v="15"/>
    <n v="0"/>
    <n v="45"/>
  </r>
  <r>
    <x v="4018"/>
    <s v="Quantum Solutions"/>
    <s v="Manufacturing"/>
    <s v="North"/>
    <s v="Enterprise"/>
    <s v="Inbound"/>
    <n v="22"/>
    <n v="24"/>
    <n v="73.900000000000006"/>
    <n v="6"/>
    <n v="5"/>
    <n v="8340.19"/>
    <d v="2024-10-01T00:00:00"/>
    <n v="6.7000000000000004E-2"/>
    <x v="1"/>
    <x v="0"/>
    <n v="0"/>
    <n v="0"/>
    <n v="0"/>
    <n v="15"/>
    <n v="15"/>
  </r>
  <r>
    <x v="4019"/>
    <s v="Quantum Healthcare"/>
    <s v="Manufacturing"/>
    <s v="East"/>
    <s v="Basic"/>
    <s v="Referral"/>
    <n v="2"/>
    <n v="3"/>
    <n v="39.4"/>
    <n v="7"/>
    <n v="19"/>
    <n v="1142.77"/>
    <d v="2025-07-23T00:00:00"/>
    <n v="0.80600000000000005"/>
    <x v="0"/>
    <x v="1"/>
    <n v="15"/>
    <n v="30"/>
    <n v="25"/>
    <n v="15"/>
    <n v="85"/>
  </r>
  <r>
    <x v="4020"/>
    <s v="Nova Labs"/>
    <s v="Retail"/>
    <s v="South"/>
    <s v="Premium"/>
    <s v="Referral"/>
    <n v="5"/>
    <n v="12"/>
    <n v="51.9"/>
    <n v="11"/>
    <n v="11"/>
    <n v="3194.13"/>
    <d v="2024-10-03T00:00:00"/>
    <n v="0.379"/>
    <x v="0"/>
    <x v="1"/>
    <n v="0"/>
    <n v="15"/>
    <n v="15"/>
    <n v="30"/>
    <n v="60"/>
  </r>
  <r>
    <x v="4021"/>
    <s v="Sky Manufacturing"/>
    <s v="Manufacturing"/>
    <s v="Central"/>
    <s v="Standard"/>
    <s v="Event"/>
    <n v="30"/>
    <n v="12"/>
    <n v="50.1"/>
    <n v="14"/>
    <n v="37"/>
    <n v="2483.3200000000002"/>
    <d v="2024-08-25T00:00:00"/>
    <n v="0.73599999999999999"/>
    <x v="0"/>
    <x v="1"/>
    <n v="30"/>
    <n v="15"/>
    <n v="15"/>
    <n v="30"/>
    <n v="90"/>
  </r>
  <r>
    <x v="4022"/>
    <s v="Orion Manufacturing"/>
    <s v="Logistics"/>
    <s v="East"/>
    <s v="Standard"/>
    <s v="Inbound"/>
    <n v="25"/>
    <n v="24"/>
    <n v="28.3"/>
    <n v="6"/>
    <n v="26"/>
    <n v="2273.88"/>
    <d v="2024-12-28T00:00:00"/>
    <n v="0.58699999999999997"/>
    <x v="0"/>
    <x v="0"/>
    <n v="15"/>
    <n v="30"/>
    <n v="0"/>
    <n v="15"/>
    <n v="60"/>
  </r>
  <r>
    <x v="4023"/>
    <s v="Pioneer Solutions"/>
    <s v="Telecom"/>
    <s v="South"/>
    <s v="Basic"/>
    <s v="Marketplace"/>
    <n v="36"/>
    <n v="6"/>
    <n v="41.7"/>
    <n v="2"/>
    <n v="43"/>
    <n v="1138.47"/>
    <d v="2026-01-14T00:00:00"/>
    <n v="0.73299999999999998"/>
    <x v="0"/>
    <x v="1"/>
    <n v="30"/>
    <n v="15"/>
    <n v="15"/>
    <n v="0"/>
    <n v="60"/>
  </r>
  <r>
    <x v="4024"/>
    <s v="Pioneer Manufacturing"/>
    <s v="Logistics"/>
    <s v="East"/>
    <s v="Premium"/>
    <s v="Outbound"/>
    <n v="34"/>
    <n v="24"/>
    <n v="79.099999999999994"/>
    <n v="10"/>
    <n v="22"/>
    <n v="4204.49"/>
    <d v="2025-10-23T00:00:00"/>
    <n v="0.218"/>
    <x v="2"/>
    <x v="0"/>
    <n v="15"/>
    <n v="0"/>
    <n v="0"/>
    <n v="15"/>
    <n v="30"/>
  </r>
  <r>
    <x v="4025"/>
    <s v="Quantum Healthcare"/>
    <s v="Telecom"/>
    <s v="South"/>
    <s v="Standard"/>
    <s v="Partner"/>
    <n v="15"/>
    <n v="12"/>
    <n v="37.9"/>
    <n v="8"/>
    <n v="10"/>
    <n v="2375.4899999999998"/>
    <d v="2024-09-16T00:00:00"/>
    <n v="0.60199999999999998"/>
    <x v="0"/>
    <x v="0"/>
    <n v="0"/>
    <n v="30"/>
    <n v="15"/>
    <n v="15"/>
    <n v="60"/>
  </r>
  <r>
    <x v="4026"/>
    <s v="Prime Healthcare"/>
    <s v="Healthcare"/>
    <s v="East"/>
    <s v="Premium"/>
    <s v="Outbound"/>
    <n v="32"/>
    <n v="36"/>
    <n v="69.8"/>
    <n v="6"/>
    <n v="7"/>
    <n v="5092.3500000000004"/>
    <d v="2024-11-17T00:00:00"/>
    <n v="0.02"/>
    <x v="1"/>
    <x v="0"/>
    <n v="0"/>
    <n v="0"/>
    <n v="0"/>
    <n v="15"/>
    <n v="15"/>
  </r>
  <r>
    <x v="4027"/>
    <s v="Apex Holdings"/>
    <s v="IT Services"/>
    <s v="North"/>
    <s v="Basic"/>
    <s v="Inbound"/>
    <n v="16"/>
    <n v="3"/>
    <n v="33.700000000000003"/>
    <n v="4"/>
    <n v="7"/>
    <n v="851.94"/>
    <d v="2025-05-15T00:00:00"/>
    <n v="0.60499999999999998"/>
    <x v="0"/>
    <x v="1"/>
    <n v="0"/>
    <n v="30"/>
    <n v="25"/>
    <n v="0"/>
    <n v="55"/>
  </r>
  <r>
    <x v="4028"/>
    <s v="Quantum Industries"/>
    <s v="Education"/>
    <s v="Central"/>
    <s v="Basic"/>
    <s v="Referral"/>
    <n v="18"/>
    <n v="6"/>
    <n v="42.6"/>
    <n v="5"/>
    <n v="36"/>
    <n v="902.7"/>
    <d v="2025-01-04T00:00:00"/>
    <n v="0.71899999999999997"/>
    <x v="0"/>
    <x v="1"/>
    <n v="30"/>
    <n v="15"/>
    <n v="15"/>
    <n v="0"/>
    <n v="60"/>
  </r>
  <r>
    <x v="4029"/>
    <s v="Sky Networks"/>
    <s v="Healthcare"/>
    <s v="South"/>
    <s v="Basic"/>
    <s v="Referral"/>
    <n v="26"/>
    <n v="12"/>
    <n v="38.9"/>
    <n v="10"/>
    <n v="8"/>
    <n v="1299.43"/>
    <d v="2025-11-24T00:00:00"/>
    <n v="0.54900000000000004"/>
    <x v="0"/>
    <x v="0"/>
    <n v="0"/>
    <n v="30"/>
    <n v="15"/>
    <n v="15"/>
    <n v="60"/>
  </r>
  <r>
    <x v="4030"/>
    <s v="Quantum Networks"/>
    <s v="Logistics"/>
    <s v="South"/>
    <s v="Standard"/>
    <s v="Marketplace"/>
    <n v="9"/>
    <n v="24"/>
    <n v="57.9"/>
    <n v="2"/>
    <n v="9"/>
    <n v="2094.56"/>
    <d v="2025-04-02T00:00:00"/>
    <n v="0.11899999999999999"/>
    <x v="1"/>
    <x v="0"/>
    <n v="0"/>
    <n v="0"/>
    <n v="0"/>
    <n v="0"/>
    <n v="0"/>
  </r>
  <r>
    <x v="4031"/>
    <s v="Crest Services"/>
    <s v="Manufacturing"/>
    <s v="West"/>
    <s v="Premium"/>
    <s v="Inbound"/>
    <n v="45"/>
    <n v="12"/>
    <n v="63.8"/>
    <n v="5"/>
    <n v="17"/>
    <n v="2935.83"/>
    <d v="2025-11-17T00:00:00"/>
    <n v="0.16700000000000001"/>
    <x v="1"/>
    <x v="0"/>
    <n v="15"/>
    <n v="0"/>
    <n v="15"/>
    <n v="0"/>
    <n v="30"/>
  </r>
  <r>
    <x v="4032"/>
    <s v="Blue Technologies"/>
    <s v="IT Services"/>
    <s v="South"/>
    <s v="Enterprise"/>
    <s v="Marketplace"/>
    <n v="18"/>
    <n v="12"/>
    <n v="93.9"/>
    <n v="1"/>
    <n v="16"/>
    <n v="15200.68"/>
    <d v="2024-08-31T00:00:00"/>
    <n v="3.2000000000000001E-2"/>
    <x v="1"/>
    <x v="0"/>
    <n v="15"/>
    <n v="0"/>
    <n v="15"/>
    <n v="0"/>
    <n v="30"/>
  </r>
  <r>
    <x v="4033"/>
    <s v="Blue Enterprises"/>
    <s v="Construction"/>
    <s v="West"/>
    <s v="Standard"/>
    <s v="Outbound"/>
    <n v="14"/>
    <n v="12"/>
    <n v="51.2"/>
    <n v="8"/>
    <n v="3"/>
    <n v="2167.3000000000002"/>
    <d v="2025-07-10T00:00:00"/>
    <n v="0.315"/>
    <x v="2"/>
    <x v="1"/>
    <n v="0"/>
    <n v="15"/>
    <n v="15"/>
    <n v="15"/>
    <n v="45"/>
  </r>
  <r>
    <x v="4034"/>
    <s v="Prime Systems"/>
    <s v="IT Services"/>
    <s v="South"/>
    <s v="Premium"/>
    <s v="Outbound"/>
    <n v="33"/>
    <n v="12"/>
    <n v="59.5"/>
    <n v="3"/>
    <n v="11"/>
    <n v="3394.05"/>
    <d v="2024-12-24T00:00:00"/>
    <n v="7.9000000000000001E-2"/>
    <x v="1"/>
    <x v="0"/>
    <n v="0"/>
    <n v="0"/>
    <n v="15"/>
    <n v="0"/>
    <n v="15"/>
  </r>
  <r>
    <x v="4035"/>
    <s v="Apex Services"/>
    <s v="Construction"/>
    <s v="West"/>
    <s v="Premium"/>
    <s v="Inbound"/>
    <n v="16"/>
    <n v="24"/>
    <n v="60.2"/>
    <n v="4"/>
    <n v="7"/>
    <n v="4453.92"/>
    <d v="2024-05-14T00:00:00"/>
    <n v="5.2999999999999999E-2"/>
    <x v="1"/>
    <x v="0"/>
    <n v="0"/>
    <n v="0"/>
    <n v="0"/>
    <n v="0"/>
    <n v="0"/>
  </r>
  <r>
    <x v="4036"/>
    <s v="Crest Services"/>
    <s v="Construction"/>
    <s v="North"/>
    <s v="Standard"/>
    <s v="Partner"/>
    <n v="7"/>
    <n v="6"/>
    <n v="42.6"/>
    <n v="7"/>
    <n v="9"/>
    <n v="1995.63"/>
    <d v="2024-12-01T00:00:00"/>
    <n v="0.59799999999999998"/>
    <x v="0"/>
    <x v="1"/>
    <n v="0"/>
    <n v="15"/>
    <n v="15"/>
    <n v="15"/>
    <n v="45"/>
  </r>
  <r>
    <x v="4037"/>
    <s v="Prime Services"/>
    <s v="Education"/>
    <s v="West"/>
    <s v="Standard"/>
    <s v="Inbound"/>
    <n v="5"/>
    <n v="6"/>
    <n v="49.9"/>
    <n v="9"/>
    <n v="9"/>
    <n v="2701.6"/>
    <d v="2024-11-01T00:00:00"/>
    <n v="0.58899999999999997"/>
    <x v="0"/>
    <x v="1"/>
    <n v="0"/>
    <n v="15"/>
    <n v="15"/>
    <n v="15"/>
    <n v="45"/>
  </r>
  <r>
    <x v="4038"/>
    <s v="Crest Enterprises"/>
    <s v="Logistics"/>
    <s v="West"/>
    <s v="Standard"/>
    <s v="Marketplace"/>
    <n v="35"/>
    <n v="12"/>
    <n v="48"/>
    <n v="8"/>
    <n v="18"/>
    <n v="2127.9299999999998"/>
    <d v="2024-10-18T00:00:00"/>
    <n v="0.39400000000000002"/>
    <x v="0"/>
    <x v="1"/>
    <n v="15"/>
    <n v="15"/>
    <n v="15"/>
    <n v="15"/>
    <n v="60"/>
  </r>
  <r>
    <x v="4039"/>
    <s v="Apex Manufacturing"/>
    <s v="Finance"/>
    <s v="North"/>
    <s v="Basic"/>
    <s v="Referral"/>
    <n v="13"/>
    <n v="12"/>
    <n v="30.9"/>
    <n v="4"/>
    <n v="11"/>
    <n v="1697.22"/>
    <d v="2025-05-29T00:00:00"/>
    <n v="0.67700000000000005"/>
    <x v="0"/>
    <x v="1"/>
    <n v="0"/>
    <n v="30"/>
    <n v="15"/>
    <n v="0"/>
    <n v="45"/>
  </r>
  <r>
    <x v="4040"/>
    <s v="Sky Healthcare"/>
    <s v="Telecom"/>
    <s v="North"/>
    <s v="Basic"/>
    <s v="Partner"/>
    <n v="48"/>
    <n v="6"/>
    <n v="42.4"/>
    <n v="3"/>
    <n v="19"/>
    <n v="1347.74"/>
    <d v="2024-12-19T00:00:00"/>
    <n v="0.439"/>
    <x v="0"/>
    <x v="0"/>
    <n v="15"/>
    <n v="15"/>
    <n v="15"/>
    <n v="0"/>
    <n v="45"/>
  </r>
  <r>
    <x v="4041"/>
    <s v="Omni Healthcare"/>
    <s v="Manufacturing"/>
    <s v="South"/>
    <s v="Basic"/>
    <s v="Outbound"/>
    <n v="27"/>
    <n v="6"/>
    <n v="36.700000000000003"/>
    <n v="8"/>
    <n v="27"/>
    <n v="1223.74"/>
    <d v="2024-05-18T00:00:00"/>
    <n v="0.64200000000000002"/>
    <x v="0"/>
    <x v="0"/>
    <n v="15"/>
    <n v="30"/>
    <n v="15"/>
    <n v="15"/>
    <n v="75"/>
  </r>
  <r>
    <x v="4042"/>
    <s v="Apex Manufacturing"/>
    <s v="Retail"/>
    <s v="Central"/>
    <s v="Premium"/>
    <s v="Referral"/>
    <n v="34"/>
    <n v="36"/>
    <n v="74.8"/>
    <n v="6"/>
    <n v="5"/>
    <n v="3182.35"/>
    <d v="2024-07-29T00:00:00"/>
    <n v="3.4000000000000002E-2"/>
    <x v="1"/>
    <x v="0"/>
    <n v="0"/>
    <n v="0"/>
    <n v="0"/>
    <n v="15"/>
    <n v="15"/>
  </r>
  <r>
    <x v="4043"/>
    <s v="Prime Services"/>
    <s v="Finance"/>
    <s v="South"/>
    <s v="Basic"/>
    <s v="Inbound"/>
    <n v="16"/>
    <n v="6"/>
    <n v="34"/>
    <n v="6"/>
    <n v="42"/>
    <n v="1257.48"/>
    <d v="2025-03-03T00:00:00"/>
    <n v="0.746"/>
    <x v="0"/>
    <x v="1"/>
    <n v="30"/>
    <n v="30"/>
    <n v="15"/>
    <n v="15"/>
    <n v="90"/>
  </r>
  <r>
    <x v="4044"/>
    <s v="Crest Industries"/>
    <s v="Retail"/>
    <s v="South"/>
    <s v="Basic"/>
    <s v="Inbound"/>
    <n v="28"/>
    <n v="6"/>
    <n v="11.2"/>
    <n v="3"/>
    <n v="27"/>
    <n v="1257.8900000000001"/>
    <d v="2025-03-10T00:00:00"/>
    <n v="0.90800000000000003"/>
    <x v="0"/>
    <x v="0"/>
    <n v="15"/>
    <n v="30"/>
    <n v="15"/>
    <n v="0"/>
    <n v="60"/>
  </r>
  <r>
    <x v="4045"/>
    <s v="Prime Networks"/>
    <s v="Retail"/>
    <s v="North"/>
    <s v="Standard"/>
    <s v="Referral"/>
    <n v="14"/>
    <n v="12"/>
    <n v="45.6"/>
    <n v="7"/>
    <n v="18"/>
    <n v="2127.98"/>
    <d v="2024-03-24T00:00:00"/>
    <n v="0.60399999999999998"/>
    <x v="0"/>
    <x v="1"/>
    <n v="15"/>
    <n v="15"/>
    <n v="15"/>
    <n v="15"/>
    <n v="60"/>
  </r>
  <r>
    <x v="4046"/>
    <s v="Nova Systems"/>
    <s v="Healthcare"/>
    <s v="South"/>
    <s v="Basic"/>
    <s v="Outbound"/>
    <n v="41"/>
    <n v="3"/>
    <n v="17.5"/>
    <n v="9"/>
    <n v="60"/>
    <n v="1013.59"/>
    <d v="2024-07-03T00:00:00"/>
    <n v="0.97799999999999998"/>
    <x v="0"/>
    <x v="1"/>
    <n v="30"/>
    <n v="30"/>
    <n v="25"/>
    <n v="15"/>
    <n v="100"/>
  </r>
  <r>
    <x v="4047"/>
    <s v="Quantum Solutions"/>
    <s v="Finance"/>
    <s v="East"/>
    <s v="Basic"/>
    <s v="Inbound"/>
    <n v="39"/>
    <n v="6"/>
    <n v="44"/>
    <n v="6"/>
    <n v="50"/>
    <n v="1157.29"/>
    <d v="2025-06-20T00:00:00"/>
    <n v="0.82299999999999995"/>
    <x v="0"/>
    <x v="0"/>
    <n v="30"/>
    <n v="15"/>
    <n v="15"/>
    <n v="15"/>
    <n v="75"/>
  </r>
  <r>
    <x v="4048"/>
    <s v="Prime Enterprises"/>
    <s v="Telecom"/>
    <s v="Central"/>
    <s v="Enterprise"/>
    <s v="Inbound"/>
    <n v="11"/>
    <n v="24"/>
    <n v="56.9"/>
    <n v="5"/>
    <n v="13"/>
    <n v="10324.57"/>
    <d v="2024-11-11T00:00:00"/>
    <n v="0.17399999999999999"/>
    <x v="1"/>
    <x v="1"/>
    <n v="0"/>
    <n v="0"/>
    <n v="0"/>
    <n v="0"/>
    <n v="0"/>
  </r>
  <r>
    <x v="4049"/>
    <s v="Omni Healthcare"/>
    <s v="Manufacturing"/>
    <s v="East"/>
    <s v="Basic"/>
    <s v="Outbound"/>
    <n v="28"/>
    <n v="6"/>
    <n v="24.1"/>
    <n v="3"/>
    <n v="30"/>
    <n v="1449.91"/>
    <d v="2024-10-28T00:00:00"/>
    <n v="0.84"/>
    <x v="0"/>
    <x v="1"/>
    <n v="15"/>
    <n v="30"/>
    <n v="15"/>
    <n v="0"/>
    <n v="60"/>
  </r>
  <r>
    <x v="4050"/>
    <s v="Prime Enterprises"/>
    <s v="Energy"/>
    <s v="West"/>
    <s v="Premium"/>
    <s v="Referral"/>
    <n v="4"/>
    <n v="12"/>
    <n v="56.7"/>
    <n v="5"/>
    <n v="23"/>
    <n v="5621.18"/>
    <d v="2024-04-01T00:00:00"/>
    <n v="0.36099999999999999"/>
    <x v="0"/>
    <x v="1"/>
    <n v="15"/>
    <n v="0"/>
    <n v="15"/>
    <n v="0"/>
    <n v="30"/>
  </r>
  <r>
    <x v="4051"/>
    <s v="Prime Industries"/>
    <s v="Logistics"/>
    <s v="East"/>
    <s v="Standard"/>
    <s v="Referral"/>
    <n v="13"/>
    <n v="12"/>
    <n v="71.5"/>
    <n v="10"/>
    <n v="10"/>
    <n v="2161.89"/>
    <d v="2024-12-06T00:00:00"/>
    <n v="0.192"/>
    <x v="2"/>
    <x v="0"/>
    <n v="0"/>
    <n v="0"/>
    <n v="15"/>
    <n v="15"/>
    <n v="30"/>
  </r>
  <r>
    <x v="4052"/>
    <s v="Orion Solutions"/>
    <s v="Telecom"/>
    <s v="North"/>
    <s v="Premium"/>
    <s v="Marketplace"/>
    <n v="48"/>
    <n v="24"/>
    <n v="54.1"/>
    <n v="6"/>
    <n v="21"/>
    <n v="6961.28"/>
    <d v="2024-04-09T00:00:00"/>
    <n v="0.16400000000000001"/>
    <x v="1"/>
    <x v="0"/>
    <n v="15"/>
    <n v="15"/>
    <n v="0"/>
    <n v="15"/>
    <n v="45"/>
  </r>
  <r>
    <x v="4053"/>
    <s v="Crest Systems"/>
    <s v="Finance"/>
    <s v="South"/>
    <s v="Premium"/>
    <s v="Marketplace"/>
    <n v="19"/>
    <n v="12"/>
    <n v="66.099999999999994"/>
    <n v="6"/>
    <n v="30"/>
    <n v="6181.5"/>
    <d v="2024-09-20T00:00:00"/>
    <n v="0.38600000000000001"/>
    <x v="0"/>
    <x v="1"/>
    <n v="15"/>
    <n v="0"/>
    <n v="15"/>
    <n v="15"/>
    <n v="45"/>
  </r>
  <r>
    <x v="4054"/>
    <s v="Crest Services"/>
    <s v="Education"/>
    <s v="East"/>
    <s v="Standard"/>
    <s v="Inbound"/>
    <n v="12"/>
    <n v="6"/>
    <n v="55"/>
    <n v="5"/>
    <n v="4"/>
    <n v="2049.2199999999998"/>
    <d v="2024-05-19T00:00:00"/>
    <n v="0.45200000000000001"/>
    <x v="0"/>
    <x v="1"/>
    <n v="0"/>
    <n v="0"/>
    <n v="15"/>
    <n v="0"/>
    <n v="15"/>
  </r>
  <r>
    <x v="4055"/>
    <s v="Omni Manufacturing"/>
    <s v="IT Services"/>
    <s v="Central"/>
    <s v="Enterprise"/>
    <s v="Marketplace"/>
    <n v="51"/>
    <n v="48"/>
    <n v="95.8"/>
    <n v="2"/>
    <n v="10"/>
    <n v="8597.98"/>
    <d v="2025-10-30T00:00:00"/>
    <n v="2E-3"/>
    <x v="1"/>
    <x v="0"/>
    <n v="0"/>
    <n v="0"/>
    <n v="0"/>
    <n v="0"/>
    <n v="0"/>
  </r>
  <r>
    <x v="4056"/>
    <s v="Sky Holdings"/>
    <s v="Telecom"/>
    <s v="West"/>
    <s v="Standard"/>
    <s v="Partner"/>
    <n v="17"/>
    <n v="12"/>
    <n v="64.3"/>
    <n v="8"/>
    <n v="14"/>
    <n v="3107.43"/>
    <d v="2024-07-20T00:00:00"/>
    <n v="0.126"/>
    <x v="1"/>
    <x v="0"/>
    <n v="0"/>
    <n v="0"/>
    <n v="15"/>
    <n v="15"/>
    <n v="30"/>
  </r>
  <r>
    <x v="4057"/>
    <s v="Omni Enterprises"/>
    <s v="IT Services"/>
    <s v="South"/>
    <s v="Enterprise"/>
    <s v="Referral"/>
    <n v="8"/>
    <n v="12"/>
    <n v="91.1"/>
    <n v="3"/>
    <n v="12"/>
    <n v="7699.72"/>
    <d v="2024-05-29T00:00:00"/>
    <n v="6.9000000000000006E-2"/>
    <x v="1"/>
    <x v="0"/>
    <n v="0"/>
    <n v="0"/>
    <n v="15"/>
    <n v="0"/>
    <n v="15"/>
  </r>
  <r>
    <x v="4058"/>
    <s v="Orion Labs"/>
    <s v="Energy"/>
    <s v="South"/>
    <s v="Standard"/>
    <s v="Referral"/>
    <n v="10"/>
    <n v="12"/>
    <n v="59.4"/>
    <n v="4"/>
    <n v="37"/>
    <n v="1760.2"/>
    <d v="2025-11-07T00:00:00"/>
    <n v="0.52400000000000002"/>
    <x v="0"/>
    <x v="0"/>
    <n v="30"/>
    <n v="0"/>
    <n v="15"/>
    <n v="0"/>
    <n v="45"/>
  </r>
  <r>
    <x v="4059"/>
    <s v="Sky Systems"/>
    <s v="Construction"/>
    <s v="North"/>
    <s v="Enterprise"/>
    <s v="Marketplace"/>
    <n v="9"/>
    <n v="12"/>
    <n v="54.5"/>
    <n v="2"/>
    <n v="12"/>
    <n v="7958.56"/>
    <d v="2025-05-25T00:00:00"/>
    <n v="0.127"/>
    <x v="1"/>
    <x v="0"/>
    <n v="0"/>
    <n v="15"/>
    <n v="15"/>
    <n v="0"/>
    <n v="30"/>
  </r>
  <r>
    <x v="4060"/>
    <s v="Quantum Industries"/>
    <s v="Manufacturing"/>
    <s v="Central"/>
    <s v="Premium"/>
    <s v="Inbound"/>
    <n v="9"/>
    <n v="24"/>
    <n v="67.3"/>
    <n v="9"/>
    <n v="7"/>
    <n v="4184.4399999999996"/>
    <d v="2026-01-21T00:00:00"/>
    <n v="0.11799999999999999"/>
    <x v="1"/>
    <x v="0"/>
    <n v="0"/>
    <n v="0"/>
    <n v="0"/>
    <n v="15"/>
    <n v="15"/>
  </r>
  <r>
    <x v="4061"/>
    <s v="Blue Solutions"/>
    <s v="Manufacturing"/>
    <s v="West"/>
    <s v="Enterprise"/>
    <s v="Event"/>
    <n v="4"/>
    <n v="36"/>
    <n v="83.2"/>
    <n v="9"/>
    <n v="8"/>
    <n v="6537.64"/>
    <d v="2025-05-29T00:00:00"/>
    <n v="3.7999999999999999E-2"/>
    <x v="1"/>
    <x v="0"/>
    <n v="0"/>
    <n v="0"/>
    <n v="0"/>
    <n v="15"/>
    <n v="15"/>
  </r>
  <r>
    <x v="4062"/>
    <s v="Omni Healthcare"/>
    <s v="Education"/>
    <s v="West"/>
    <s v="Standard"/>
    <s v="Event"/>
    <n v="29"/>
    <n v="12"/>
    <n v="36.5"/>
    <n v="7"/>
    <n v="13"/>
    <n v="1726.22"/>
    <d v="2025-07-04T00:00:00"/>
    <n v="0.45100000000000001"/>
    <x v="0"/>
    <x v="0"/>
    <n v="0"/>
    <n v="30"/>
    <n v="15"/>
    <n v="15"/>
    <n v="60"/>
  </r>
  <r>
    <x v="4063"/>
    <s v="Omni Networks"/>
    <s v="Manufacturing"/>
    <s v="South"/>
    <s v="Standard"/>
    <s v="Inbound"/>
    <n v="5"/>
    <n v="12"/>
    <n v="44"/>
    <n v="10"/>
    <n v="34"/>
    <n v="3032.01"/>
    <d v="2024-11-16T00:00:00"/>
    <n v="0.66400000000000003"/>
    <x v="0"/>
    <x v="1"/>
    <n v="30"/>
    <n v="15"/>
    <n v="15"/>
    <n v="15"/>
    <n v="75"/>
  </r>
  <r>
    <x v="4064"/>
    <s v="Green Technologies"/>
    <s v="Telecom"/>
    <s v="East"/>
    <s v="Premium"/>
    <s v="Referral"/>
    <n v="30"/>
    <n v="12"/>
    <n v="57.4"/>
    <n v="5"/>
    <n v="2"/>
    <n v="4749.41"/>
    <d v="2025-08-24T00:00:00"/>
    <n v="0.186"/>
    <x v="2"/>
    <x v="0"/>
    <n v="0"/>
    <n v="0"/>
    <n v="15"/>
    <n v="0"/>
    <n v="15"/>
  </r>
  <r>
    <x v="4065"/>
    <s v="Vertex Manufacturing"/>
    <s v="IT Services"/>
    <s v="South"/>
    <s v="Enterprise"/>
    <s v="Referral"/>
    <n v="18"/>
    <n v="36"/>
    <n v="87.3"/>
    <n v="3"/>
    <n v="11"/>
    <n v="5868.98"/>
    <d v="2025-04-27T00:00:00"/>
    <n v="1.4999999999999999E-2"/>
    <x v="1"/>
    <x v="0"/>
    <n v="0"/>
    <n v="0"/>
    <n v="0"/>
    <n v="0"/>
    <n v="0"/>
  </r>
  <r>
    <x v="4066"/>
    <s v="Sky Services"/>
    <s v="IT Services"/>
    <s v="South"/>
    <s v="Enterprise"/>
    <s v="Referral"/>
    <n v="42"/>
    <n v="12"/>
    <n v="77.2"/>
    <n v="2"/>
    <n v="15"/>
    <n v="4924.05"/>
    <d v="2024-06-22T00:00:00"/>
    <n v="6.0999999999999999E-2"/>
    <x v="1"/>
    <x v="0"/>
    <n v="0"/>
    <n v="0"/>
    <n v="15"/>
    <n v="0"/>
    <n v="15"/>
  </r>
  <r>
    <x v="4067"/>
    <s v="Pioneer Systems"/>
    <s v="Construction"/>
    <s v="East"/>
    <s v="Standard"/>
    <s v="Referral"/>
    <n v="36"/>
    <n v="12"/>
    <n v="43.1"/>
    <n v="9"/>
    <n v="20"/>
    <n v="1230.53"/>
    <d v="2024-06-19T00:00:00"/>
    <n v="0.55900000000000005"/>
    <x v="0"/>
    <x v="1"/>
    <n v="15"/>
    <n v="15"/>
    <n v="15"/>
    <n v="15"/>
    <n v="60"/>
  </r>
  <r>
    <x v="4068"/>
    <s v="Vertex Healthcare"/>
    <s v="Logistics"/>
    <s v="North"/>
    <s v="Premium"/>
    <s v="Inbound"/>
    <n v="12"/>
    <n v="36"/>
    <n v="49.6"/>
    <n v="4"/>
    <n v="8"/>
    <n v="5706.53"/>
    <d v="2025-06-10T00:00:00"/>
    <n v="0.153"/>
    <x v="1"/>
    <x v="0"/>
    <n v="0"/>
    <n v="15"/>
    <n v="0"/>
    <n v="0"/>
    <n v="15"/>
  </r>
  <r>
    <x v="4069"/>
    <s v="Orion Holdings"/>
    <s v="Telecom"/>
    <s v="North"/>
    <s v="Basic"/>
    <s v="Referral"/>
    <n v="8"/>
    <n v="6"/>
    <n v="39.200000000000003"/>
    <n v="10"/>
    <n v="24"/>
    <n v="1139.29"/>
    <d v="2024-09-12T00:00:00"/>
    <n v="0.78500000000000003"/>
    <x v="0"/>
    <x v="0"/>
    <n v="15"/>
    <n v="30"/>
    <n v="15"/>
    <n v="15"/>
    <n v="75"/>
  </r>
  <r>
    <x v="4070"/>
    <s v="Apex Manufacturing"/>
    <s v="Healthcare"/>
    <s v="Central"/>
    <s v="Premium"/>
    <s v="Referral"/>
    <n v="40"/>
    <n v="36"/>
    <n v="57.2"/>
    <n v="5"/>
    <n v="2"/>
    <n v="3888.51"/>
    <d v="2025-03-30T00:00:00"/>
    <n v="5.8000000000000003E-2"/>
    <x v="1"/>
    <x v="0"/>
    <n v="0"/>
    <n v="0"/>
    <n v="0"/>
    <n v="0"/>
    <n v="0"/>
  </r>
  <r>
    <x v="4071"/>
    <s v="Prime Solutions"/>
    <s v="Logistics"/>
    <s v="West"/>
    <s v="Basic"/>
    <s v="Inbound"/>
    <n v="27"/>
    <n v="3"/>
    <n v="40.9"/>
    <n v="7"/>
    <n v="15"/>
    <n v="2195.7600000000002"/>
    <d v="2024-07-16T00:00:00"/>
    <n v="0.68400000000000005"/>
    <x v="0"/>
    <x v="1"/>
    <n v="0"/>
    <n v="15"/>
    <n v="25"/>
    <n v="15"/>
    <n v="55"/>
  </r>
  <r>
    <x v="4072"/>
    <s v="Apex Systems"/>
    <s v="Finance"/>
    <s v="South"/>
    <s v="Standard"/>
    <s v="Outbound"/>
    <n v="5"/>
    <n v="12"/>
    <n v="40.299999999999997"/>
    <n v="13"/>
    <n v="25"/>
    <n v="2169.0500000000002"/>
    <d v="2024-12-29T00:00:00"/>
    <n v="0.71799999999999997"/>
    <x v="0"/>
    <x v="1"/>
    <n v="15"/>
    <n v="15"/>
    <n v="15"/>
    <n v="30"/>
    <n v="75"/>
  </r>
  <r>
    <x v="4073"/>
    <s v="Sky Technologies"/>
    <s v="Finance"/>
    <s v="East"/>
    <s v="Enterprise"/>
    <s v="Inbound"/>
    <n v="12"/>
    <n v="12"/>
    <n v="78.099999999999994"/>
    <n v="11"/>
    <n v="26"/>
    <n v="12218.76"/>
    <d v="2025-11-17T00:00:00"/>
    <n v="0.26100000000000001"/>
    <x v="2"/>
    <x v="0"/>
    <n v="15"/>
    <n v="0"/>
    <n v="15"/>
    <n v="30"/>
    <n v="60"/>
  </r>
  <r>
    <x v="4074"/>
    <s v="Sky Enterprises"/>
    <s v="Logistics"/>
    <s v="South"/>
    <s v="Basic"/>
    <s v="Inbound"/>
    <n v="28"/>
    <n v="6"/>
    <n v="32.700000000000003"/>
    <n v="7"/>
    <n v="35"/>
    <n v="1119.99"/>
    <d v="2025-07-15T00:00:00"/>
    <n v="0.86299999999999999"/>
    <x v="0"/>
    <x v="1"/>
    <n v="30"/>
    <n v="30"/>
    <n v="15"/>
    <n v="15"/>
    <n v="90"/>
  </r>
  <r>
    <x v="4075"/>
    <s v="Sky Services"/>
    <s v="Finance"/>
    <s v="West"/>
    <s v="Premium"/>
    <s v="Inbound"/>
    <n v="18"/>
    <n v="12"/>
    <n v="51"/>
    <n v="4"/>
    <n v="5"/>
    <n v="5991.14"/>
    <d v="2025-02-16T00:00:00"/>
    <n v="0.2"/>
    <x v="2"/>
    <x v="0"/>
    <n v="0"/>
    <n v="15"/>
    <n v="15"/>
    <n v="0"/>
    <n v="30"/>
  </r>
  <r>
    <x v="4076"/>
    <s v="Quantum Labs"/>
    <s v="Retail"/>
    <s v="West"/>
    <s v="Premium"/>
    <s v="Marketplace"/>
    <n v="10"/>
    <n v="12"/>
    <n v="46.1"/>
    <n v="5"/>
    <n v="7"/>
    <n v="4503.99"/>
    <d v="2025-02-19T00:00:00"/>
    <n v="0.36499999999999999"/>
    <x v="0"/>
    <x v="1"/>
    <n v="0"/>
    <n v="15"/>
    <n v="15"/>
    <n v="0"/>
    <n v="30"/>
  </r>
  <r>
    <x v="4077"/>
    <s v="Green Manufacturing"/>
    <s v="Manufacturing"/>
    <s v="West"/>
    <s v="Basic"/>
    <s v="Referral"/>
    <n v="5"/>
    <n v="6"/>
    <n v="21.9"/>
    <n v="8"/>
    <n v="29"/>
    <n v="743.07"/>
    <d v="2024-12-05T00:00:00"/>
    <n v="0.88300000000000001"/>
    <x v="0"/>
    <x v="1"/>
    <n v="15"/>
    <n v="30"/>
    <n v="15"/>
    <n v="15"/>
    <n v="75"/>
  </r>
  <r>
    <x v="4078"/>
    <s v="Orion Technologies"/>
    <s v="Education"/>
    <s v="West"/>
    <s v="Standard"/>
    <s v="Referral"/>
    <n v="12"/>
    <n v="12"/>
    <n v="45.5"/>
    <n v="7"/>
    <n v="10"/>
    <n v="1617.34"/>
    <d v="2025-06-17T00:00:00"/>
    <n v="0.312"/>
    <x v="2"/>
    <x v="1"/>
    <n v="0"/>
    <n v="15"/>
    <n v="15"/>
    <n v="15"/>
    <n v="45"/>
  </r>
  <r>
    <x v="4079"/>
    <s v="Sky Enterprises"/>
    <s v="Manufacturing"/>
    <s v="North"/>
    <s v="Premium"/>
    <s v="Event"/>
    <n v="38"/>
    <n v="12"/>
    <n v="64.5"/>
    <n v="9"/>
    <n v="16"/>
    <n v="3335.41"/>
    <d v="2024-07-13T00:00:00"/>
    <n v="0.14499999999999999"/>
    <x v="1"/>
    <x v="0"/>
    <n v="15"/>
    <n v="0"/>
    <n v="15"/>
    <n v="15"/>
    <n v="45"/>
  </r>
  <r>
    <x v="4080"/>
    <s v="Omni Logistics"/>
    <s v="Logistics"/>
    <s v="South"/>
    <s v="Basic"/>
    <s v="Inbound"/>
    <n v="32"/>
    <n v="12"/>
    <n v="41.2"/>
    <n v="8"/>
    <n v="43"/>
    <n v="1243.42"/>
    <d v="2024-10-30T00:00:00"/>
    <n v="0.73099999999999998"/>
    <x v="0"/>
    <x v="1"/>
    <n v="30"/>
    <n v="15"/>
    <n v="15"/>
    <n v="15"/>
    <n v="75"/>
  </r>
  <r>
    <x v="4081"/>
    <s v="Green Industries"/>
    <s v="Manufacturing"/>
    <s v="South"/>
    <s v="Premium"/>
    <s v="Partner"/>
    <n v="36"/>
    <n v="12"/>
    <n v="66.7"/>
    <n v="1"/>
    <n v="27"/>
    <n v="3597.35"/>
    <d v="2025-07-07T00:00:00"/>
    <n v="0.17499999999999999"/>
    <x v="1"/>
    <x v="0"/>
    <n v="15"/>
    <n v="0"/>
    <n v="15"/>
    <n v="0"/>
    <n v="30"/>
  </r>
  <r>
    <x v="4082"/>
    <s v="Prime Networks"/>
    <s v="Logistics"/>
    <s v="South"/>
    <s v="Enterprise"/>
    <s v="Outbound"/>
    <n v="18"/>
    <n v="12"/>
    <n v="65.900000000000006"/>
    <n v="15"/>
    <n v="11"/>
    <n v="8887.2999999999993"/>
    <d v="2025-08-07T00:00:00"/>
    <n v="0.38200000000000001"/>
    <x v="0"/>
    <x v="1"/>
    <n v="0"/>
    <n v="0"/>
    <n v="15"/>
    <n v="30"/>
    <n v="45"/>
  </r>
  <r>
    <x v="4083"/>
    <s v="Green Manufacturing"/>
    <s v="Education"/>
    <s v="West"/>
    <s v="Basic"/>
    <s v="Event"/>
    <n v="36"/>
    <n v="6"/>
    <n v="45.7"/>
    <n v="7"/>
    <n v="14"/>
    <n v="1195.98"/>
    <d v="2025-12-04T00:00:00"/>
    <n v="0.56599999999999995"/>
    <x v="0"/>
    <x v="1"/>
    <n v="0"/>
    <n v="15"/>
    <n v="15"/>
    <n v="15"/>
    <n v="45"/>
  </r>
  <r>
    <x v="4084"/>
    <s v="Blue Logistics"/>
    <s v="Manufacturing"/>
    <s v="South"/>
    <s v="Basic"/>
    <s v="Marketplace"/>
    <n v="9"/>
    <n v="12"/>
    <n v="30.7"/>
    <n v="3"/>
    <n v="18"/>
    <n v="1842.31"/>
    <d v="2024-10-06T00:00:00"/>
    <n v="0.57099999999999995"/>
    <x v="0"/>
    <x v="1"/>
    <n v="15"/>
    <n v="30"/>
    <n v="15"/>
    <n v="0"/>
    <n v="60"/>
  </r>
  <r>
    <x v="4085"/>
    <s v="Pioneer Industries"/>
    <s v="IT Services"/>
    <s v="North"/>
    <s v="Standard"/>
    <s v="Inbound"/>
    <n v="18"/>
    <n v="6"/>
    <n v="61.4"/>
    <n v="4"/>
    <n v="36"/>
    <n v="3073.39"/>
    <d v="2025-11-10T00:00:00"/>
    <n v="0.40300000000000002"/>
    <x v="0"/>
    <x v="1"/>
    <n v="30"/>
    <n v="0"/>
    <n v="15"/>
    <n v="0"/>
    <n v="45"/>
  </r>
  <r>
    <x v="4086"/>
    <s v="Nova Logistics"/>
    <s v="IT Services"/>
    <s v="South"/>
    <s v="Premium"/>
    <s v="Referral"/>
    <n v="35"/>
    <n v="12"/>
    <n v="66"/>
    <n v="3"/>
    <n v="22"/>
    <n v="4538.74"/>
    <d v="2025-10-20T00:00:00"/>
    <n v="0.108"/>
    <x v="1"/>
    <x v="0"/>
    <n v="15"/>
    <n v="0"/>
    <n v="15"/>
    <n v="0"/>
    <n v="30"/>
  </r>
  <r>
    <x v="4087"/>
    <s v="Pioneer Holdings"/>
    <s v="Finance"/>
    <s v="Central"/>
    <s v="Standard"/>
    <s v="Event"/>
    <n v="15"/>
    <n v="12"/>
    <n v="58.5"/>
    <n v="5"/>
    <n v="5"/>
    <n v="2903.32"/>
    <d v="2024-03-05T00:00:00"/>
    <n v="0.17799999999999999"/>
    <x v="1"/>
    <x v="0"/>
    <n v="0"/>
    <n v="0"/>
    <n v="15"/>
    <n v="0"/>
    <n v="15"/>
  </r>
  <r>
    <x v="4088"/>
    <s v="Green Healthcare"/>
    <s v="Telecom"/>
    <s v="South"/>
    <s v="Basic"/>
    <s v="Partner"/>
    <n v="31"/>
    <n v="6"/>
    <n v="37.4"/>
    <n v="6"/>
    <n v="17"/>
    <n v="875.63"/>
    <d v="2025-07-02T00:00:00"/>
    <n v="0.72799999999999998"/>
    <x v="0"/>
    <x v="1"/>
    <n v="15"/>
    <n v="30"/>
    <n v="15"/>
    <n v="15"/>
    <n v="75"/>
  </r>
  <r>
    <x v="4089"/>
    <s v="Pioneer Enterprises"/>
    <s v="IT Services"/>
    <s v="East"/>
    <s v="Premium"/>
    <s v="Partner"/>
    <n v="22"/>
    <n v="24"/>
    <n v="72.7"/>
    <n v="4"/>
    <n v="8"/>
    <n v="3904.15"/>
    <d v="2025-09-08T00:00:00"/>
    <n v="6.3E-2"/>
    <x v="1"/>
    <x v="0"/>
    <n v="0"/>
    <n v="0"/>
    <n v="0"/>
    <n v="0"/>
    <n v="0"/>
  </r>
  <r>
    <x v="4090"/>
    <s v="Blue Enterprises"/>
    <s v="Education"/>
    <s v="South"/>
    <s v="Enterprise"/>
    <s v="Referral"/>
    <n v="4"/>
    <n v="24"/>
    <n v="69.900000000000006"/>
    <n v="4"/>
    <n v="29"/>
    <n v="5473.67"/>
    <d v="2024-02-29T00:00:00"/>
    <n v="0.127"/>
    <x v="1"/>
    <x v="0"/>
    <n v="15"/>
    <n v="0"/>
    <n v="0"/>
    <n v="0"/>
    <n v="15"/>
  </r>
  <r>
    <x v="4091"/>
    <s v="Prime Solutions"/>
    <s v="Healthcare"/>
    <s v="North"/>
    <s v="Standard"/>
    <s v="Partner"/>
    <n v="18"/>
    <n v="12"/>
    <n v="61.8"/>
    <n v="5"/>
    <n v="8"/>
    <n v="3307.41"/>
    <d v="2025-02-21T00:00:00"/>
    <n v="0.155"/>
    <x v="1"/>
    <x v="0"/>
    <n v="0"/>
    <n v="0"/>
    <n v="15"/>
    <n v="0"/>
    <n v="15"/>
  </r>
  <r>
    <x v="4092"/>
    <s v="Prime Manufacturing"/>
    <s v="Retail"/>
    <s v="East"/>
    <s v="Standard"/>
    <s v="Referral"/>
    <n v="11"/>
    <n v="12"/>
    <n v="40.200000000000003"/>
    <n v="1"/>
    <n v="4"/>
    <n v="2747.9"/>
    <d v="2026-01-22T00:00:00"/>
    <n v="0.23300000000000001"/>
    <x v="2"/>
    <x v="0"/>
    <n v="0"/>
    <n v="15"/>
    <n v="15"/>
    <n v="0"/>
    <n v="30"/>
  </r>
  <r>
    <x v="4093"/>
    <s v="Crest Technologies"/>
    <s v="Energy"/>
    <s v="West"/>
    <s v="Enterprise"/>
    <s v="Outbound"/>
    <n v="13"/>
    <n v="24"/>
    <n v="49.8"/>
    <n v="7"/>
    <n v="21"/>
    <n v="5457.42"/>
    <d v="2026-01-23T00:00:00"/>
    <n v="0.219"/>
    <x v="2"/>
    <x v="0"/>
    <n v="15"/>
    <n v="15"/>
    <n v="0"/>
    <n v="15"/>
    <n v="45"/>
  </r>
  <r>
    <x v="4094"/>
    <s v="Sky Manufacturing"/>
    <s v="Healthcare"/>
    <s v="East"/>
    <s v="Premium"/>
    <s v="Inbound"/>
    <n v="37"/>
    <n v="24"/>
    <n v="52.3"/>
    <n v="2"/>
    <n v="11"/>
    <n v="5032.8100000000004"/>
    <d v="2025-08-20T00:00:00"/>
    <n v="0.109"/>
    <x v="1"/>
    <x v="0"/>
    <n v="0"/>
    <n v="15"/>
    <n v="0"/>
    <n v="0"/>
    <n v="15"/>
  </r>
  <r>
    <x v="4095"/>
    <s v="Orion Labs"/>
    <s v="Retail"/>
    <s v="Central"/>
    <s v="Premium"/>
    <s v="Outbound"/>
    <n v="16"/>
    <n v="24"/>
    <n v="74.8"/>
    <n v="1"/>
    <n v="30"/>
    <n v="4830.04"/>
    <d v="2025-10-26T00:00:00"/>
    <n v="5.8000000000000003E-2"/>
    <x v="1"/>
    <x v="0"/>
    <n v="15"/>
    <n v="0"/>
    <n v="0"/>
    <n v="0"/>
    <n v="15"/>
  </r>
  <r>
    <x v="4096"/>
    <s v="Orion Manufacturing"/>
    <s v="IT Services"/>
    <s v="South"/>
    <s v="Premium"/>
    <s v="Partner"/>
    <n v="6"/>
    <n v="24"/>
    <n v="66.099999999999994"/>
    <n v="3"/>
    <n v="17"/>
    <n v="3712.19"/>
    <d v="2024-10-08T00:00:00"/>
    <n v="0.16400000000000001"/>
    <x v="1"/>
    <x v="0"/>
    <n v="15"/>
    <n v="0"/>
    <n v="0"/>
    <n v="0"/>
    <n v="15"/>
  </r>
  <r>
    <x v="4097"/>
    <s v="Crest Labs"/>
    <s v="IT Services"/>
    <s v="North"/>
    <s v="Enterprise"/>
    <s v="Inbound"/>
    <n v="26"/>
    <n v="48"/>
    <n v="79.099999999999994"/>
    <n v="4"/>
    <n v="7"/>
    <n v="10442.73"/>
    <d v="2025-01-28T00:00:00"/>
    <n v="1.4999999999999999E-2"/>
    <x v="1"/>
    <x v="0"/>
    <n v="0"/>
    <n v="0"/>
    <n v="0"/>
    <n v="0"/>
    <n v="0"/>
  </r>
  <r>
    <x v="4098"/>
    <s v="Quantum Holdings"/>
    <s v="Manufacturing"/>
    <s v="Central"/>
    <s v="Premium"/>
    <s v="Referral"/>
    <n v="2"/>
    <n v="12"/>
    <n v="50.4"/>
    <n v="7"/>
    <n v="33"/>
    <n v="4384.87"/>
    <d v="2026-02-22T00:00:00"/>
    <n v="0.58799999999999997"/>
    <x v="0"/>
    <x v="1"/>
    <n v="30"/>
    <n v="15"/>
    <n v="15"/>
    <n v="15"/>
    <n v="75"/>
  </r>
  <r>
    <x v="4099"/>
    <s v="Pioneer Services"/>
    <s v="IT Services"/>
    <s v="South"/>
    <s v="Enterprise"/>
    <s v="Inbound"/>
    <n v="23"/>
    <n v="24"/>
    <n v="78.8"/>
    <n v="6"/>
    <n v="41"/>
    <n v="6583.66"/>
    <d v="2025-10-08T00:00:00"/>
    <n v="0.13400000000000001"/>
    <x v="1"/>
    <x v="0"/>
    <n v="30"/>
    <n v="0"/>
    <n v="0"/>
    <n v="15"/>
    <n v="45"/>
  </r>
  <r>
    <x v="4100"/>
    <s v="Omni Holdings"/>
    <s v="Logistics"/>
    <s v="East"/>
    <s v="Premium"/>
    <s v="Marketplace"/>
    <n v="39"/>
    <n v="24"/>
    <n v="52.7"/>
    <n v="3"/>
    <n v="47"/>
    <n v="2807.77"/>
    <d v="2024-03-30T00:00:00"/>
    <n v="0.29799999999999999"/>
    <x v="2"/>
    <x v="0"/>
    <n v="30"/>
    <n v="15"/>
    <n v="0"/>
    <n v="0"/>
    <n v="45"/>
  </r>
  <r>
    <x v="4101"/>
    <s v="Quantum Industries"/>
    <s v="Retail"/>
    <s v="West"/>
    <s v="Premium"/>
    <s v="Referral"/>
    <n v="37"/>
    <n v="24"/>
    <n v="51.5"/>
    <n v="7"/>
    <n v="21"/>
    <n v="7315.62"/>
    <d v="2024-04-06T00:00:00"/>
    <n v="0.122"/>
    <x v="1"/>
    <x v="0"/>
    <n v="15"/>
    <n v="15"/>
    <n v="0"/>
    <n v="15"/>
    <n v="45"/>
  </r>
  <r>
    <x v="4102"/>
    <s v="Pioneer Industries"/>
    <s v="Finance"/>
    <s v="South"/>
    <s v="Standard"/>
    <s v="Inbound"/>
    <n v="24"/>
    <n v="6"/>
    <n v="49.2"/>
    <n v="4"/>
    <n v="6"/>
    <n v="2644.2"/>
    <d v="2025-04-25T00:00:00"/>
    <n v="0.20100000000000001"/>
    <x v="2"/>
    <x v="0"/>
    <n v="0"/>
    <n v="15"/>
    <n v="15"/>
    <n v="0"/>
    <n v="30"/>
  </r>
  <r>
    <x v="4103"/>
    <s v="Nova Industries"/>
    <s v="Manufacturing"/>
    <s v="West"/>
    <s v="Standard"/>
    <s v="Outbound"/>
    <n v="21"/>
    <n v="12"/>
    <n v="56.3"/>
    <n v="8"/>
    <n v="14"/>
    <n v="2625.51"/>
    <d v="2024-11-25T00:00:00"/>
    <n v="0.35"/>
    <x v="2"/>
    <x v="1"/>
    <n v="0"/>
    <n v="0"/>
    <n v="15"/>
    <n v="15"/>
    <n v="30"/>
  </r>
  <r>
    <x v="4104"/>
    <s v="Green Solutions"/>
    <s v="Manufacturing"/>
    <s v="North"/>
    <s v="Premium"/>
    <s v="Inbound"/>
    <n v="14"/>
    <n v="12"/>
    <n v="69.599999999999994"/>
    <n v="5"/>
    <n v="6"/>
    <n v="2883.47"/>
    <d v="2024-08-17T00:00:00"/>
    <n v="8.8999999999999996E-2"/>
    <x v="1"/>
    <x v="0"/>
    <n v="0"/>
    <n v="0"/>
    <n v="15"/>
    <n v="0"/>
    <n v="15"/>
  </r>
  <r>
    <x v="4105"/>
    <s v="Quantum Solutions"/>
    <s v="Logistics"/>
    <s v="South"/>
    <s v="Standard"/>
    <s v="Outbound"/>
    <n v="23"/>
    <n v="12"/>
    <n v="59.9"/>
    <n v="9"/>
    <n v="12"/>
    <n v="3607.97"/>
    <d v="2024-10-17T00:00:00"/>
    <n v="0.26800000000000002"/>
    <x v="2"/>
    <x v="0"/>
    <n v="0"/>
    <n v="0"/>
    <n v="15"/>
    <n v="15"/>
    <n v="30"/>
  </r>
  <r>
    <x v="4106"/>
    <s v="Pioneer Networks"/>
    <s v="Construction"/>
    <s v="North"/>
    <s v="Premium"/>
    <s v="Outbound"/>
    <n v="10"/>
    <n v="24"/>
    <n v="39.9"/>
    <n v="8"/>
    <n v="21"/>
    <n v="4507.3500000000004"/>
    <d v="2026-01-27T00:00:00"/>
    <n v="0.40799999999999997"/>
    <x v="0"/>
    <x v="1"/>
    <n v="15"/>
    <n v="30"/>
    <n v="0"/>
    <n v="15"/>
    <n v="60"/>
  </r>
  <r>
    <x v="4107"/>
    <s v="Blue Labs"/>
    <s v="IT Services"/>
    <s v="West"/>
    <s v="Standard"/>
    <s v="Referral"/>
    <n v="2"/>
    <n v="12"/>
    <n v="55.9"/>
    <n v="5"/>
    <n v="6"/>
    <n v="2744.14"/>
    <d v="2024-10-18T00:00:00"/>
    <n v="0.17199999999999999"/>
    <x v="1"/>
    <x v="0"/>
    <n v="0"/>
    <n v="0"/>
    <n v="15"/>
    <n v="0"/>
    <n v="15"/>
  </r>
  <r>
    <x v="4108"/>
    <s v="Orion Enterprises"/>
    <s v="Energy"/>
    <s v="South"/>
    <s v="Premium"/>
    <s v="Marketplace"/>
    <n v="14"/>
    <n v="12"/>
    <n v="58.6"/>
    <n v="6"/>
    <n v="9"/>
    <n v="6743.92"/>
    <d v="2024-11-17T00:00:00"/>
    <n v="0.27300000000000002"/>
    <x v="2"/>
    <x v="1"/>
    <n v="0"/>
    <n v="0"/>
    <n v="15"/>
    <n v="15"/>
    <n v="30"/>
  </r>
  <r>
    <x v="4109"/>
    <s v="Prime Labs"/>
    <s v="Finance"/>
    <s v="West"/>
    <s v="Basic"/>
    <s v="Inbound"/>
    <n v="14"/>
    <n v="6"/>
    <n v="20.6"/>
    <n v="5"/>
    <n v="2"/>
    <n v="963.83"/>
    <d v="2025-01-21T00:00:00"/>
    <n v="0.69099999999999995"/>
    <x v="0"/>
    <x v="1"/>
    <n v="0"/>
    <n v="30"/>
    <n v="15"/>
    <n v="0"/>
    <n v="45"/>
  </r>
  <r>
    <x v="4110"/>
    <s v="Apex Industries"/>
    <s v="Finance"/>
    <s v="Central"/>
    <s v="Enterprise"/>
    <s v="Inbound"/>
    <n v="11"/>
    <n v="36"/>
    <n v="76.2"/>
    <n v="5"/>
    <n v="16"/>
    <n v="7746.03"/>
    <d v="2024-06-23T00:00:00"/>
    <n v="5.8999999999999997E-2"/>
    <x v="1"/>
    <x v="0"/>
    <n v="15"/>
    <n v="0"/>
    <n v="0"/>
    <n v="0"/>
    <n v="15"/>
  </r>
  <r>
    <x v="4111"/>
    <s v="Crest Solutions"/>
    <s v="Finance"/>
    <s v="East"/>
    <s v="Premium"/>
    <s v="Inbound"/>
    <n v="1"/>
    <n v="12"/>
    <n v="63"/>
    <n v="9"/>
    <n v="13"/>
    <n v="4873.28"/>
    <d v="2024-12-07T00:00:00"/>
    <n v="0.214"/>
    <x v="2"/>
    <x v="1"/>
    <n v="0"/>
    <n v="0"/>
    <n v="15"/>
    <n v="15"/>
    <n v="30"/>
  </r>
  <r>
    <x v="4112"/>
    <s v="Apex Healthcare"/>
    <s v="IT Services"/>
    <s v="East"/>
    <s v="Basic"/>
    <s v="Inbound"/>
    <n v="26"/>
    <n v="6"/>
    <n v="47.1"/>
    <n v="6"/>
    <n v="12"/>
    <n v="1153.1199999999999"/>
    <d v="2025-06-12T00:00:00"/>
    <n v="0.47699999999999998"/>
    <x v="0"/>
    <x v="1"/>
    <n v="0"/>
    <n v="15"/>
    <n v="15"/>
    <n v="15"/>
    <n v="45"/>
  </r>
  <r>
    <x v="4113"/>
    <s v="Pioneer Labs"/>
    <s v="IT Services"/>
    <s v="South"/>
    <s v="Premium"/>
    <s v="Inbound"/>
    <n v="17"/>
    <n v="36"/>
    <n v="69"/>
    <n v="8"/>
    <n v="9"/>
    <n v="5301.87"/>
    <d v="2024-09-03T00:00:00"/>
    <n v="4.3999999999999997E-2"/>
    <x v="1"/>
    <x v="0"/>
    <n v="0"/>
    <n v="0"/>
    <n v="0"/>
    <n v="15"/>
    <n v="15"/>
  </r>
  <r>
    <x v="4114"/>
    <s v="Crest Manufacturing"/>
    <s v="Finance"/>
    <s v="South"/>
    <s v="Standard"/>
    <s v="Outbound"/>
    <n v="19"/>
    <n v="12"/>
    <n v="47.4"/>
    <n v="8"/>
    <n v="12"/>
    <n v="3138.49"/>
    <d v="2025-05-26T00:00:00"/>
    <n v="0.50800000000000001"/>
    <x v="0"/>
    <x v="1"/>
    <n v="0"/>
    <n v="15"/>
    <n v="15"/>
    <n v="15"/>
    <n v="45"/>
  </r>
  <r>
    <x v="4115"/>
    <s v="Nova Services"/>
    <s v="Healthcare"/>
    <s v="South"/>
    <s v="Standard"/>
    <s v="Inbound"/>
    <n v="3"/>
    <n v="6"/>
    <n v="63.1"/>
    <n v="4"/>
    <n v="28"/>
    <n v="3456.3"/>
    <d v="2024-08-23T00:00:00"/>
    <n v="0.499"/>
    <x v="0"/>
    <x v="1"/>
    <n v="15"/>
    <n v="0"/>
    <n v="15"/>
    <n v="0"/>
    <n v="30"/>
  </r>
  <r>
    <x v="4116"/>
    <s v="Nova Solutions"/>
    <s v="Energy"/>
    <s v="East"/>
    <s v="Standard"/>
    <s v="Outbound"/>
    <n v="30"/>
    <n v="6"/>
    <n v="22.3"/>
    <n v="3"/>
    <n v="14"/>
    <n v="2671.14"/>
    <d v="2025-09-23T00:00:00"/>
    <n v="0.66700000000000004"/>
    <x v="0"/>
    <x v="0"/>
    <n v="0"/>
    <n v="30"/>
    <n v="15"/>
    <n v="0"/>
    <n v="45"/>
  </r>
  <r>
    <x v="4117"/>
    <s v="Crest Systems"/>
    <s v="Retail"/>
    <s v="Central"/>
    <s v="Basic"/>
    <s v="Referral"/>
    <n v="36"/>
    <n v="6"/>
    <n v="34.200000000000003"/>
    <n v="11"/>
    <n v="10"/>
    <n v="900.88"/>
    <d v="2026-01-11T00:00:00"/>
    <n v="0.72499999999999998"/>
    <x v="0"/>
    <x v="1"/>
    <n v="0"/>
    <n v="30"/>
    <n v="15"/>
    <n v="30"/>
    <n v="75"/>
  </r>
  <r>
    <x v="4118"/>
    <s v="Green Manufacturing"/>
    <s v="IT Services"/>
    <s v="Central"/>
    <s v="Enterprise"/>
    <s v="Inbound"/>
    <n v="10"/>
    <n v="48"/>
    <n v="56.8"/>
    <n v="6"/>
    <n v="13"/>
    <n v="7879.73"/>
    <d v="2025-01-16T00:00:00"/>
    <n v="4.1000000000000002E-2"/>
    <x v="1"/>
    <x v="0"/>
    <n v="0"/>
    <n v="0"/>
    <n v="0"/>
    <n v="15"/>
    <n v="15"/>
  </r>
  <r>
    <x v="4119"/>
    <s v="Pioneer Healthcare"/>
    <s v="Logistics"/>
    <s v="Central"/>
    <s v="Basic"/>
    <s v="Event"/>
    <n v="29"/>
    <n v="6"/>
    <n v="27.1"/>
    <n v="2"/>
    <n v="10"/>
    <n v="1379.9"/>
    <d v="2026-01-30T00:00:00"/>
    <n v="0.60399999999999998"/>
    <x v="0"/>
    <x v="0"/>
    <n v="0"/>
    <n v="30"/>
    <n v="15"/>
    <n v="0"/>
    <n v="45"/>
  </r>
  <r>
    <x v="4120"/>
    <s v="Omni Solutions"/>
    <s v="Manufacturing"/>
    <s v="Central"/>
    <s v="Premium"/>
    <s v="Referral"/>
    <n v="18"/>
    <n v="12"/>
    <n v="69.3"/>
    <n v="2"/>
    <n v="14"/>
    <n v="3870.47"/>
    <d v="2025-06-25T00:00:00"/>
    <n v="0.10299999999999999"/>
    <x v="1"/>
    <x v="0"/>
    <n v="0"/>
    <n v="0"/>
    <n v="15"/>
    <n v="0"/>
    <n v="15"/>
  </r>
  <r>
    <x v="4121"/>
    <s v="Orion Systems"/>
    <s v="Finance"/>
    <s v="South"/>
    <s v="Standard"/>
    <s v="Referral"/>
    <n v="15"/>
    <n v="12"/>
    <n v="38.700000000000003"/>
    <n v="9"/>
    <n v="21"/>
    <n v="2839.39"/>
    <d v="2025-07-30T00:00:00"/>
    <n v="0.71299999999999997"/>
    <x v="0"/>
    <x v="0"/>
    <n v="15"/>
    <n v="30"/>
    <n v="15"/>
    <n v="15"/>
    <n v="75"/>
  </r>
  <r>
    <x v="4122"/>
    <s v="Prime Enterprises"/>
    <s v="Logistics"/>
    <s v="East"/>
    <s v="Premium"/>
    <s v="Outbound"/>
    <n v="22"/>
    <n v="24"/>
    <n v="47.9"/>
    <n v="11"/>
    <n v="5"/>
    <n v="3567.46"/>
    <d v="2025-03-06T00:00:00"/>
    <n v="0.188"/>
    <x v="2"/>
    <x v="0"/>
    <n v="0"/>
    <n v="15"/>
    <n v="0"/>
    <n v="30"/>
    <n v="45"/>
  </r>
  <r>
    <x v="4123"/>
    <s v="Sky Manufacturing"/>
    <s v="Energy"/>
    <s v="Central"/>
    <s v="Standard"/>
    <s v="Marketplace"/>
    <n v="35"/>
    <n v="12"/>
    <n v="77.599999999999994"/>
    <n v="3"/>
    <n v="2"/>
    <n v="2863.94"/>
    <d v="2024-08-11T00:00:00"/>
    <n v="6.4000000000000001E-2"/>
    <x v="1"/>
    <x v="0"/>
    <n v="0"/>
    <n v="0"/>
    <n v="15"/>
    <n v="0"/>
    <n v="15"/>
  </r>
  <r>
    <x v="4124"/>
    <s v="Nova Manufacturing"/>
    <s v="Education"/>
    <s v="South"/>
    <s v="Premium"/>
    <s v="Event"/>
    <n v="43"/>
    <n v="12"/>
    <n v="43.7"/>
    <n v="5"/>
    <n v="22"/>
    <n v="4078.81"/>
    <d v="2026-01-12T00:00:00"/>
    <n v="0.34599999999999997"/>
    <x v="2"/>
    <x v="0"/>
    <n v="15"/>
    <n v="15"/>
    <n v="15"/>
    <n v="0"/>
    <n v="45"/>
  </r>
  <r>
    <x v="4125"/>
    <s v="Sky Enterprises"/>
    <s v="Logistics"/>
    <s v="Central"/>
    <s v="Premium"/>
    <s v="Inbound"/>
    <n v="16"/>
    <n v="24"/>
    <n v="84.8"/>
    <n v="5"/>
    <n v="1"/>
    <n v="7261.94"/>
    <d v="2026-02-03T00:00:00"/>
    <n v="3.2000000000000001E-2"/>
    <x v="1"/>
    <x v="0"/>
    <n v="0"/>
    <n v="0"/>
    <n v="0"/>
    <n v="0"/>
    <n v="0"/>
  </r>
  <r>
    <x v="4126"/>
    <s v="Green Services"/>
    <s v="Logistics"/>
    <s v="South"/>
    <s v="Premium"/>
    <s v="Marketplace"/>
    <n v="16"/>
    <n v="24"/>
    <n v="62.9"/>
    <n v="11"/>
    <n v="17"/>
    <n v="2656.37"/>
    <d v="2025-11-02T00:00:00"/>
    <n v="0.22800000000000001"/>
    <x v="2"/>
    <x v="0"/>
    <n v="15"/>
    <n v="0"/>
    <n v="0"/>
    <n v="30"/>
    <n v="45"/>
  </r>
  <r>
    <x v="4127"/>
    <s v="Pioneer Holdings"/>
    <s v="Construction"/>
    <s v="East"/>
    <s v="Basic"/>
    <s v="Inbound"/>
    <n v="39"/>
    <n v="3"/>
    <n v="25.7"/>
    <n v="8"/>
    <n v="17"/>
    <n v="1195.8399999999999"/>
    <d v="2025-01-30T00:00:00"/>
    <n v="0.79500000000000004"/>
    <x v="0"/>
    <x v="1"/>
    <n v="15"/>
    <n v="30"/>
    <n v="25"/>
    <n v="15"/>
    <n v="85"/>
  </r>
  <r>
    <x v="4128"/>
    <s v="Prime Systems"/>
    <s v="Manufacturing"/>
    <s v="West"/>
    <s v="Premium"/>
    <s v="Marketplace"/>
    <n v="29"/>
    <n v="24"/>
    <n v="69.8"/>
    <n v="7"/>
    <n v="15"/>
    <n v="6852.31"/>
    <d v="2024-06-30T00:00:00"/>
    <n v="7.6999999999999999E-2"/>
    <x v="1"/>
    <x v="0"/>
    <n v="0"/>
    <n v="0"/>
    <n v="0"/>
    <n v="15"/>
    <n v="15"/>
  </r>
  <r>
    <x v="4129"/>
    <s v="Nova Enterprises"/>
    <s v="IT Services"/>
    <s v="Central"/>
    <s v="Standard"/>
    <s v="Outbound"/>
    <n v="21"/>
    <n v="24"/>
    <n v="72"/>
    <n v="4"/>
    <n v="20"/>
    <n v="3453.71"/>
    <d v="2024-05-02T00:00:00"/>
    <n v="0.11899999999999999"/>
    <x v="1"/>
    <x v="0"/>
    <n v="15"/>
    <n v="0"/>
    <n v="0"/>
    <n v="0"/>
    <n v="15"/>
  </r>
  <r>
    <x v="4130"/>
    <s v="Apex Technologies"/>
    <s v="Manufacturing"/>
    <s v="South"/>
    <s v="Basic"/>
    <s v="Outbound"/>
    <n v="16"/>
    <n v="6"/>
    <n v="22.2"/>
    <n v="7"/>
    <n v="46"/>
    <n v="1959.07"/>
    <d v="2025-03-01T00:00:00"/>
    <n v="0.9"/>
    <x v="0"/>
    <x v="1"/>
    <n v="30"/>
    <n v="30"/>
    <n v="15"/>
    <n v="15"/>
    <n v="90"/>
  </r>
  <r>
    <x v="4131"/>
    <s v="Green Holdings"/>
    <s v="Manufacturing"/>
    <s v="West"/>
    <s v="Standard"/>
    <s v="Inbound"/>
    <n v="37"/>
    <n v="24"/>
    <n v="44.9"/>
    <n v="10"/>
    <n v="9"/>
    <n v="1784.51"/>
    <d v="2024-10-06T00:00:00"/>
    <n v="0.182"/>
    <x v="2"/>
    <x v="0"/>
    <n v="0"/>
    <n v="15"/>
    <n v="0"/>
    <n v="15"/>
    <n v="30"/>
  </r>
  <r>
    <x v="4132"/>
    <s v="Apex Enterprises"/>
    <s v="Logistics"/>
    <s v="East"/>
    <s v="Standard"/>
    <s v="Outbound"/>
    <n v="10"/>
    <n v="6"/>
    <n v="63.2"/>
    <n v="4"/>
    <n v="6"/>
    <n v="2421.34"/>
    <d v="2025-11-13T00:00:00"/>
    <n v="0.16300000000000001"/>
    <x v="1"/>
    <x v="0"/>
    <n v="0"/>
    <n v="0"/>
    <n v="15"/>
    <n v="0"/>
    <n v="15"/>
  </r>
  <r>
    <x v="4133"/>
    <s v="Prime Systems"/>
    <s v="Logistics"/>
    <s v="South"/>
    <s v="Standard"/>
    <s v="Inbound"/>
    <n v="36"/>
    <n v="12"/>
    <n v="56.5"/>
    <n v="2"/>
    <n v="23"/>
    <n v="1662.49"/>
    <d v="2025-03-29T00:00:00"/>
    <n v="0.16200000000000001"/>
    <x v="1"/>
    <x v="1"/>
    <n v="15"/>
    <n v="0"/>
    <n v="15"/>
    <n v="0"/>
    <n v="30"/>
  </r>
  <r>
    <x v="4134"/>
    <s v="Sky Solutions"/>
    <s v="Finance"/>
    <s v="West"/>
    <s v="Premium"/>
    <s v="Outbound"/>
    <n v="7"/>
    <n v="12"/>
    <n v="79.2"/>
    <n v="8"/>
    <n v="11"/>
    <n v="3899.09"/>
    <d v="2025-12-30T00:00:00"/>
    <n v="0.16200000000000001"/>
    <x v="1"/>
    <x v="1"/>
    <n v="0"/>
    <n v="0"/>
    <n v="15"/>
    <n v="15"/>
    <n v="30"/>
  </r>
  <r>
    <x v="4135"/>
    <s v="Sky Labs"/>
    <s v="IT Services"/>
    <s v="East"/>
    <s v="Standard"/>
    <s v="Inbound"/>
    <n v="6"/>
    <n v="12"/>
    <n v="62.2"/>
    <n v="6"/>
    <n v="5"/>
    <n v="3752.48"/>
    <d v="2025-08-09T00:00:00"/>
    <n v="0.22500000000000001"/>
    <x v="2"/>
    <x v="1"/>
    <n v="0"/>
    <n v="0"/>
    <n v="15"/>
    <n v="15"/>
    <n v="30"/>
  </r>
  <r>
    <x v="4136"/>
    <s v="Crest Technologies"/>
    <s v="Education"/>
    <s v="West"/>
    <s v="Standard"/>
    <s v="Outbound"/>
    <n v="23"/>
    <n v="12"/>
    <n v="69.7"/>
    <n v="2"/>
    <n v="10"/>
    <n v="1523.82"/>
    <d v="2025-01-22T00:00:00"/>
    <n v="0.123"/>
    <x v="1"/>
    <x v="0"/>
    <n v="0"/>
    <n v="0"/>
    <n v="15"/>
    <n v="0"/>
    <n v="15"/>
  </r>
  <r>
    <x v="4137"/>
    <s v="Omni Manufacturing"/>
    <s v="Healthcare"/>
    <s v="South"/>
    <s v="Basic"/>
    <s v="Referral"/>
    <n v="37"/>
    <n v="6"/>
    <n v="39.1"/>
    <n v="5"/>
    <n v="13"/>
    <n v="1183.8900000000001"/>
    <d v="2025-08-22T00:00:00"/>
    <n v="0.502"/>
    <x v="0"/>
    <x v="0"/>
    <n v="0"/>
    <n v="30"/>
    <n v="15"/>
    <n v="0"/>
    <n v="45"/>
  </r>
  <r>
    <x v="4138"/>
    <s v="Sky Solutions"/>
    <s v="Logistics"/>
    <s v="East"/>
    <s v="Premium"/>
    <s v="Marketplace"/>
    <n v="24"/>
    <n v="24"/>
    <n v="67.7"/>
    <n v="9"/>
    <n v="33"/>
    <n v="3162.5"/>
    <d v="2026-02-02T00:00:00"/>
    <n v="0.14000000000000001"/>
    <x v="1"/>
    <x v="0"/>
    <n v="30"/>
    <n v="0"/>
    <n v="0"/>
    <n v="15"/>
    <n v="45"/>
  </r>
  <r>
    <x v="4139"/>
    <s v="Omni Logistics"/>
    <s v="Finance"/>
    <s v="East"/>
    <s v="Premium"/>
    <s v="Event"/>
    <n v="22"/>
    <n v="24"/>
    <n v="69.900000000000006"/>
    <n v="3"/>
    <n v="24"/>
    <n v="5035.3100000000004"/>
    <d v="2025-04-12T00:00:00"/>
    <n v="0.1"/>
    <x v="1"/>
    <x v="0"/>
    <n v="15"/>
    <n v="0"/>
    <n v="0"/>
    <n v="0"/>
    <n v="15"/>
  </r>
  <r>
    <x v="4140"/>
    <s v="Green Labs"/>
    <s v="Healthcare"/>
    <s v="South"/>
    <s v="Standard"/>
    <s v="Marketplace"/>
    <n v="23"/>
    <n v="12"/>
    <n v="50.3"/>
    <n v="2"/>
    <n v="9"/>
    <n v="1741.49"/>
    <d v="2024-10-13T00:00:00"/>
    <n v="0.189"/>
    <x v="2"/>
    <x v="1"/>
    <n v="0"/>
    <n v="15"/>
    <n v="15"/>
    <n v="0"/>
    <n v="30"/>
  </r>
  <r>
    <x v="4141"/>
    <s v="Crest Manufacturing"/>
    <s v="IT Services"/>
    <s v="North"/>
    <s v="Premium"/>
    <s v="Partner"/>
    <n v="38"/>
    <n v="36"/>
    <n v="78.2"/>
    <n v="7"/>
    <n v="19"/>
    <n v="4347.28"/>
    <d v="2024-11-24T00:00:00"/>
    <n v="3.2000000000000001E-2"/>
    <x v="1"/>
    <x v="0"/>
    <n v="15"/>
    <n v="0"/>
    <n v="0"/>
    <n v="15"/>
    <n v="30"/>
  </r>
  <r>
    <x v="4142"/>
    <s v="Nova Networks"/>
    <s v="IT Services"/>
    <s v="Central"/>
    <s v="Standard"/>
    <s v="Partner"/>
    <n v="19"/>
    <n v="12"/>
    <n v="58.8"/>
    <n v="4"/>
    <n v="4"/>
    <n v="3314.02"/>
    <d v="2025-05-24T00:00:00"/>
    <n v="0.3"/>
    <x v="2"/>
    <x v="0"/>
    <n v="0"/>
    <n v="0"/>
    <n v="15"/>
    <n v="0"/>
    <n v="15"/>
  </r>
  <r>
    <x v="4143"/>
    <s v="Orion Enterprises"/>
    <s v="Telecom"/>
    <s v="East"/>
    <s v="Standard"/>
    <s v="Inbound"/>
    <n v="24"/>
    <n v="6"/>
    <n v="64.5"/>
    <n v="7"/>
    <n v="14"/>
    <n v="2453.25"/>
    <d v="2026-02-05T00:00:00"/>
    <n v="0.22"/>
    <x v="2"/>
    <x v="0"/>
    <n v="0"/>
    <n v="0"/>
    <n v="15"/>
    <n v="15"/>
    <n v="30"/>
  </r>
  <r>
    <x v="4144"/>
    <s v="Nova Industries"/>
    <s v="Energy"/>
    <s v="West"/>
    <s v="Standard"/>
    <s v="Referral"/>
    <n v="44"/>
    <n v="6"/>
    <n v="60.3"/>
    <n v="1"/>
    <n v="30"/>
    <n v="3581.02"/>
    <d v="2025-02-05T00:00:00"/>
    <n v="0.255"/>
    <x v="2"/>
    <x v="1"/>
    <n v="15"/>
    <n v="0"/>
    <n v="15"/>
    <n v="0"/>
    <n v="30"/>
  </r>
  <r>
    <x v="4145"/>
    <s v="Nova Solutions"/>
    <s v="Logistics"/>
    <s v="South"/>
    <s v="Premium"/>
    <s v="Referral"/>
    <n v="19"/>
    <n v="12"/>
    <n v="70.099999999999994"/>
    <n v="4"/>
    <n v="4"/>
    <n v="4670.97"/>
    <d v="2025-07-28T00:00:00"/>
    <n v="0.16"/>
    <x v="1"/>
    <x v="0"/>
    <n v="0"/>
    <n v="0"/>
    <n v="15"/>
    <n v="0"/>
    <n v="15"/>
  </r>
  <r>
    <x v="4146"/>
    <s v="Crest Services"/>
    <s v="IT Services"/>
    <s v="South"/>
    <s v="Premium"/>
    <s v="Outbound"/>
    <n v="16"/>
    <n v="24"/>
    <n v="74"/>
    <n v="3"/>
    <n v="17"/>
    <n v="4113.03"/>
    <d v="2024-07-06T00:00:00"/>
    <n v="7.6999999999999999E-2"/>
    <x v="1"/>
    <x v="0"/>
    <n v="15"/>
    <n v="0"/>
    <n v="0"/>
    <n v="0"/>
    <n v="15"/>
  </r>
  <r>
    <x v="4147"/>
    <s v="Prime Networks"/>
    <s v="Retail"/>
    <s v="South"/>
    <s v="Standard"/>
    <s v="Event"/>
    <n v="37"/>
    <n v="6"/>
    <n v="37.9"/>
    <n v="14"/>
    <n v="44"/>
    <n v="1938.61"/>
    <d v="2025-05-24T00:00:00"/>
    <n v="0.86"/>
    <x v="0"/>
    <x v="1"/>
    <n v="30"/>
    <n v="30"/>
    <n v="15"/>
    <n v="30"/>
    <n v="105"/>
  </r>
  <r>
    <x v="4148"/>
    <s v="Apex Networks"/>
    <s v="Education"/>
    <s v="South"/>
    <s v="Basic"/>
    <s v="Referral"/>
    <n v="34"/>
    <n v="3"/>
    <n v="26.4"/>
    <n v="4"/>
    <n v="78"/>
    <n v="1344.54"/>
    <d v="2025-08-15T00:00:00"/>
    <n v="0.96499999999999997"/>
    <x v="0"/>
    <x v="1"/>
    <n v="30"/>
    <n v="30"/>
    <n v="25"/>
    <n v="0"/>
    <n v="85"/>
  </r>
  <r>
    <x v="4149"/>
    <s v="Omni Manufacturing"/>
    <s v="Education"/>
    <s v="East"/>
    <s v="Basic"/>
    <s v="Marketplace"/>
    <n v="23"/>
    <n v="3"/>
    <n v="43.1"/>
    <n v="8"/>
    <n v="28"/>
    <n v="964.13"/>
    <d v="2025-01-01T00:00:00"/>
    <n v="0.80700000000000005"/>
    <x v="0"/>
    <x v="0"/>
    <n v="15"/>
    <n v="15"/>
    <n v="25"/>
    <n v="15"/>
    <n v="70"/>
  </r>
  <r>
    <x v="4150"/>
    <s v="Pioneer Industries"/>
    <s v="IT Services"/>
    <s v="East"/>
    <s v="Premium"/>
    <s v="Inbound"/>
    <n v="23"/>
    <n v="24"/>
    <n v="85.1"/>
    <n v="4"/>
    <n v="9"/>
    <n v="4346.92"/>
    <d v="2025-06-05T00:00:00"/>
    <n v="7.1999999999999995E-2"/>
    <x v="1"/>
    <x v="0"/>
    <n v="0"/>
    <n v="0"/>
    <n v="0"/>
    <n v="0"/>
    <n v="0"/>
  </r>
  <r>
    <x v="4151"/>
    <s v="Apex Manufacturing"/>
    <s v="IT Services"/>
    <s v="East"/>
    <s v="Enterprise"/>
    <s v="Partner"/>
    <n v="21"/>
    <n v="24"/>
    <n v="54.7"/>
    <n v="11"/>
    <n v="14"/>
    <n v="15347.77"/>
    <d v="2024-08-10T00:00:00"/>
    <n v="0.111"/>
    <x v="1"/>
    <x v="0"/>
    <n v="0"/>
    <n v="15"/>
    <n v="0"/>
    <n v="30"/>
    <n v="45"/>
  </r>
  <r>
    <x v="4152"/>
    <s v="Green Enterprises"/>
    <s v="Logistics"/>
    <s v="North"/>
    <s v="Standard"/>
    <s v="Referral"/>
    <n v="31"/>
    <n v="6"/>
    <n v="46.2"/>
    <n v="2"/>
    <n v="21"/>
    <n v="3089.41"/>
    <d v="2025-01-27T00:00:00"/>
    <n v="0.439"/>
    <x v="0"/>
    <x v="1"/>
    <n v="15"/>
    <n v="15"/>
    <n v="15"/>
    <n v="0"/>
    <n v="45"/>
  </r>
  <r>
    <x v="4153"/>
    <s v="Omni Services"/>
    <s v="Healthcare"/>
    <s v="East"/>
    <s v="Basic"/>
    <s v="Outbound"/>
    <n v="47"/>
    <n v="6"/>
    <n v="37.299999999999997"/>
    <n v="4"/>
    <n v="27"/>
    <n v="1049.29"/>
    <d v="2025-10-21T00:00:00"/>
    <n v="0.52100000000000002"/>
    <x v="0"/>
    <x v="1"/>
    <n v="15"/>
    <n v="30"/>
    <n v="15"/>
    <n v="0"/>
    <n v="60"/>
  </r>
  <r>
    <x v="4154"/>
    <s v="Blue Technologies"/>
    <s v="Manufacturing"/>
    <s v="North"/>
    <s v="Premium"/>
    <s v="Marketplace"/>
    <n v="6"/>
    <n v="24"/>
    <n v="52.4"/>
    <n v="5"/>
    <n v="7"/>
    <n v="4170.93"/>
    <d v="2024-07-21T00:00:00"/>
    <n v="0.218"/>
    <x v="2"/>
    <x v="1"/>
    <n v="0"/>
    <n v="15"/>
    <n v="0"/>
    <n v="0"/>
    <n v="15"/>
  </r>
  <r>
    <x v="4155"/>
    <s v="Crest Industries"/>
    <s v="IT Services"/>
    <s v="North"/>
    <s v="Enterprise"/>
    <s v="Outbound"/>
    <n v="28"/>
    <n v="24"/>
    <n v="68.099999999999994"/>
    <n v="4"/>
    <n v="19"/>
    <n v="11622.6"/>
    <d v="2024-05-02T00:00:00"/>
    <n v="4.8000000000000001E-2"/>
    <x v="1"/>
    <x v="0"/>
    <n v="15"/>
    <n v="0"/>
    <n v="0"/>
    <n v="0"/>
    <n v="15"/>
  </r>
  <r>
    <x v="4156"/>
    <s v="Quantum Services"/>
    <s v="Finance"/>
    <s v="Central"/>
    <s v="Enterprise"/>
    <s v="Outbound"/>
    <n v="1"/>
    <n v="36"/>
    <n v="81.7"/>
    <n v="5"/>
    <n v="10"/>
    <n v="7805.88"/>
    <d v="2025-07-19T00:00:00"/>
    <n v="6.2E-2"/>
    <x v="1"/>
    <x v="0"/>
    <n v="0"/>
    <n v="0"/>
    <n v="0"/>
    <n v="0"/>
    <n v="0"/>
  </r>
  <r>
    <x v="4157"/>
    <s v="Sky Networks"/>
    <s v="Telecom"/>
    <s v="East"/>
    <s v="Premium"/>
    <s v="Referral"/>
    <n v="30"/>
    <n v="12"/>
    <n v="86"/>
    <n v="2"/>
    <n v="8"/>
    <n v="6599.74"/>
    <d v="2024-10-12T00:00:00"/>
    <n v="2.7E-2"/>
    <x v="1"/>
    <x v="0"/>
    <n v="0"/>
    <n v="0"/>
    <n v="15"/>
    <n v="0"/>
    <n v="15"/>
  </r>
  <r>
    <x v="4158"/>
    <s v="Green Technologies"/>
    <s v="Construction"/>
    <s v="East"/>
    <s v="Enterprise"/>
    <s v="Referral"/>
    <n v="17"/>
    <n v="48"/>
    <n v="44.6"/>
    <n v="7"/>
    <n v="20"/>
    <n v="7782.45"/>
    <d v="2025-02-17T00:00:00"/>
    <n v="5.8999999999999997E-2"/>
    <x v="1"/>
    <x v="1"/>
    <n v="15"/>
    <n v="15"/>
    <n v="0"/>
    <n v="15"/>
    <n v="45"/>
  </r>
  <r>
    <x v="4159"/>
    <s v="Orion Solutions"/>
    <s v="Finance"/>
    <s v="South"/>
    <s v="Basic"/>
    <s v="Outbound"/>
    <n v="52"/>
    <n v="6"/>
    <n v="37"/>
    <n v="6"/>
    <n v="28"/>
    <n v="2482.81"/>
    <d v="2025-12-09T00:00:00"/>
    <n v="0.44400000000000001"/>
    <x v="0"/>
    <x v="0"/>
    <n v="15"/>
    <n v="30"/>
    <n v="15"/>
    <n v="15"/>
    <n v="75"/>
  </r>
  <r>
    <x v="4160"/>
    <s v="Quantum Labs"/>
    <s v="Finance"/>
    <s v="Central"/>
    <s v="Basic"/>
    <s v="Inbound"/>
    <n v="9"/>
    <n v="12"/>
    <n v="44.6"/>
    <n v="2"/>
    <n v="57"/>
    <n v="1288.46"/>
    <d v="2024-07-02T00:00:00"/>
    <n v="0.64800000000000002"/>
    <x v="0"/>
    <x v="0"/>
    <n v="30"/>
    <n v="15"/>
    <n v="15"/>
    <n v="0"/>
    <n v="60"/>
  </r>
  <r>
    <x v="4161"/>
    <s v="Apex Technologies"/>
    <s v="IT Services"/>
    <s v="East"/>
    <s v="Basic"/>
    <s v="Inbound"/>
    <n v="32"/>
    <n v="12"/>
    <n v="50.4"/>
    <n v="3"/>
    <n v="13"/>
    <n v="1525.97"/>
    <d v="2025-09-13T00:00:00"/>
    <n v="0.32500000000000001"/>
    <x v="2"/>
    <x v="1"/>
    <n v="0"/>
    <n v="15"/>
    <n v="15"/>
    <n v="0"/>
    <n v="30"/>
  </r>
  <r>
    <x v="4162"/>
    <s v="Orion Networks"/>
    <s v="Finance"/>
    <s v="West"/>
    <s v="Premium"/>
    <s v="Inbound"/>
    <n v="32"/>
    <n v="24"/>
    <n v="69.8"/>
    <n v="8"/>
    <n v="8"/>
    <n v="3914.55"/>
    <d v="2025-03-02T00:00:00"/>
    <n v="0.125"/>
    <x v="1"/>
    <x v="0"/>
    <n v="0"/>
    <n v="0"/>
    <n v="0"/>
    <n v="15"/>
    <n v="15"/>
  </r>
  <r>
    <x v="4163"/>
    <s v="Nova Healthcare"/>
    <s v="Healthcare"/>
    <s v="South"/>
    <s v="Basic"/>
    <s v="Referral"/>
    <n v="32"/>
    <n v="3"/>
    <n v="58.1"/>
    <n v="5"/>
    <n v="21"/>
    <n v="1259.97"/>
    <d v="2024-04-01T00:00:00"/>
    <n v="0.34"/>
    <x v="2"/>
    <x v="0"/>
    <n v="15"/>
    <n v="0"/>
    <n v="25"/>
    <n v="0"/>
    <n v="40"/>
  </r>
  <r>
    <x v="4164"/>
    <s v="Quantum Holdings"/>
    <s v="Finance"/>
    <s v="Central"/>
    <s v="Standard"/>
    <s v="Event"/>
    <n v="36"/>
    <n v="12"/>
    <n v="54.3"/>
    <n v="11"/>
    <n v="38"/>
    <n v="2381.77"/>
    <d v="2024-07-07T00:00:00"/>
    <n v="0.57299999999999995"/>
    <x v="0"/>
    <x v="1"/>
    <n v="30"/>
    <n v="15"/>
    <n v="15"/>
    <n v="30"/>
    <n v="90"/>
  </r>
  <r>
    <x v="4165"/>
    <s v="Blue Manufacturing"/>
    <s v="Healthcare"/>
    <s v="West"/>
    <s v="Standard"/>
    <s v="Partner"/>
    <n v="16"/>
    <n v="6"/>
    <n v="67.7"/>
    <n v="8"/>
    <n v="42"/>
    <n v="3310.84"/>
    <d v="2025-02-22T00:00:00"/>
    <n v="0.40400000000000003"/>
    <x v="0"/>
    <x v="0"/>
    <n v="30"/>
    <n v="0"/>
    <n v="15"/>
    <n v="15"/>
    <n v="60"/>
  </r>
  <r>
    <x v="4166"/>
    <s v="Prime Technologies"/>
    <s v="Manufacturing"/>
    <s v="West"/>
    <s v="Standard"/>
    <s v="Referral"/>
    <n v="28"/>
    <n v="24"/>
    <n v="43.2"/>
    <n v="5"/>
    <n v="55"/>
    <n v="1546.15"/>
    <d v="2024-08-08T00:00:00"/>
    <n v="0.29599999999999999"/>
    <x v="2"/>
    <x v="1"/>
    <n v="30"/>
    <n v="15"/>
    <n v="0"/>
    <n v="0"/>
    <n v="45"/>
  </r>
  <r>
    <x v="4167"/>
    <s v="Apex Manufacturing"/>
    <s v="IT Services"/>
    <s v="North"/>
    <s v="Enterprise"/>
    <s v="Inbound"/>
    <n v="16"/>
    <n v="36"/>
    <n v="78.7"/>
    <n v="11"/>
    <n v="4"/>
    <n v="4335.42"/>
    <d v="2024-11-12T00:00:00"/>
    <n v="3.2000000000000001E-2"/>
    <x v="1"/>
    <x v="0"/>
    <n v="0"/>
    <n v="0"/>
    <n v="0"/>
    <n v="30"/>
    <n v="30"/>
  </r>
  <r>
    <x v="4168"/>
    <s v="Pioneer Solutions"/>
    <s v="Healthcare"/>
    <s v="South"/>
    <s v="Basic"/>
    <s v="Referral"/>
    <n v="43"/>
    <n v="12"/>
    <n v="22.4"/>
    <n v="4"/>
    <n v="55"/>
    <n v="1353.96"/>
    <d v="2025-07-17T00:00:00"/>
    <n v="0.90500000000000003"/>
    <x v="0"/>
    <x v="1"/>
    <n v="30"/>
    <n v="30"/>
    <n v="15"/>
    <n v="0"/>
    <n v="75"/>
  </r>
  <r>
    <x v="4169"/>
    <s v="Blue Logistics"/>
    <s v="IT Services"/>
    <s v="South"/>
    <s v="Standard"/>
    <s v="Partner"/>
    <n v="8"/>
    <n v="12"/>
    <n v="66.8"/>
    <n v="1"/>
    <n v="75"/>
    <n v="2686.91"/>
    <d v="2025-11-06T00:00:00"/>
    <n v="0.39100000000000001"/>
    <x v="0"/>
    <x v="1"/>
    <n v="30"/>
    <n v="0"/>
    <n v="15"/>
    <n v="0"/>
    <n v="45"/>
  </r>
  <r>
    <x v="4170"/>
    <s v="Blue Solutions"/>
    <s v="Manufacturing"/>
    <s v="South"/>
    <s v="Premium"/>
    <s v="Partner"/>
    <n v="35"/>
    <n v="24"/>
    <n v="61.6"/>
    <n v="5"/>
    <n v="29"/>
    <n v="3361.81"/>
    <d v="2025-01-13T00:00:00"/>
    <n v="0.16900000000000001"/>
    <x v="1"/>
    <x v="1"/>
    <n v="15"/>
    <n v="0"/>
    <n v="0"/>
    <n v="0"/>
    <n v="15"/>
  </r>
  <r>
    <x v="4171"/>
    <s v="Sky Enterprises"/>
    <s v="Construction"/>
    <s v="West"/>
    <s v="Basic"/>
    <s v="Marketplace"/>
    <n v="8"/>
    <n v="6"/>
    <n v="36.299999999999997"/>
    <n v="8"/>
    <n v="3"/>
    <n v="1125.54"/>
    <d v="2025-03-04T00:00:00"/>
    <n v="0.53600000000000003"/>
    <x v="0"/>
    <x v="0"/>
    <n v="0"/>
    <n v="30"/>
    <n v="15"/>
    <n v="15"/>
    <n v="60"/>
  </r>
  <r>
    <x v="4172"/>
    <s v="Pioneer Labs"/>
    <s v="Retail"/>
    <s v="North"/>
    <s v="Premium"/>
    <s v="Outbound"/>
    <n v="42"/>
    <n v="12"/>
    <n v="58.2"/>
    <n v="4"/>
    <n v="12"/>
    <n v="2448.88"/>
    <d v="2025-05-03T00:00:00"/>
    <n v="9.8000000000000004E-2"/>
    <x v="1"/>
    <x v="1"/>
    <n v="0"/>
    <n v="0"/>
    <n v="15"/>
    <n v="0"/>
    <n v="15"/>
  </r>
  <r>
    <x v="4173"/>
    <s v="Omni Logistics"/>
    <s v="Finance"/>
    <s v="North"/>
    <s v="Premium"/>
    <s v="Inbound"/>
    <n v="17"/>
    <n v="24"/>
    <n v="73"/>
    <n v="3"/>
    <n v="15"/>
    <n v="6940.48"/>
    <d v="2024-06-29T00:00:00"/>
    <n v="5.5E-2"/>
    <x v="1"/>
    <x v="0"/>
    <n v="0"/>
    <n v="0"/>
    <n v="0"/>
    <n v="0"/>
    <n v="0"/>
  </r>
  <r>
    <x v="4174"/>
    <s v="Apex Technologies"/>
    <s v="Telecom"/>
    <s v="South"/>
    <s v="Enterprise"/>
    <s v="Referral"/>
    <n v="26"/>
    <n v="36"/>
    <n v="81.8"/>
    <n v="4"/>
    <n v="49"/>
    <n v="7222.02"/>
    <d v="2025-05-08T00:00:00"/>
    <n v="6.8000000000000005E-2"/>
    <x v="1"/>
    <x v="1"/>
    <n v="30"/>
    <n v="0"/>
    <n v="0"/>
    <n v="0"/>
    <n v="30"/>
  </r>
  <r>
    <x v="4175"/>
    <s v="Pioneer Labs"/>
    <s v="Construction"/>
    <s v="North"/>
    <s v="Enterprise"/>
    <s v="Outbound"/>
    <n v="12"/>
    <n v="48"/>
    <n v="57.1"/>
    <n v="8"/>
    <n v="9"/>
    <n v="9032.7999999999993"/>
    <d v="2025-10-09T00:00:00"/>
    <n v="2.8000000000000001E-2"/>
    <x v="1"/>
    <x v="0"/>
    <n v="0"/>
    <n v="0"/>
    <n v="0"/>
    <n v="15"/>
    <n v="15"/>
  </r>
  <r>
    <x v="4176"/>
    <s v="Prime Services"/>
    <s v="Finance"/>
    <s v="South"/>
    <s v="Standard"/>
    <s v="Inbound"/>
    <n v="13"/>
    <n v="12"/>
    <n v="42.8"/>
    <n v="11"/>
    <n v="13"/>
    <n v="2070.13"/>
    <d v="2025-12-11T00:00:00"/>
    <n v="0.60399999999999998"/>
    <x v="0"/>
    <x v="1"/>
    <n v="0"/>
    <n v="15"/>
    <n v="15"/>
    <n v="30"/>
    <n v="60"/>
  </r>
  <r>
    <x v="4177"/>
    <s v="Green Solutions"/>
    <s v="Telecom"/>
    <s v="West"/>
    <s v="Premium"/>
    <s v="Referral"/>
    <n v="17"/>
    <n v="36"/>
    <n v="66.7"/>
    <n v="2"/>
    <n v="18"/>
    <n v="3100.29"/>
    <d v="2024-07-15T00:00:00"/>
    <n v="4.9000000000000002E-2"/>
    <x v="1"/>
    <x v="0"/>
    <n v="15"/>
    <n v="0"/>
    <n v="0"/>
    <n v="0"/>
    <n v="15"/>
  </r>
  <r>
    <x v="4178"/>
    <s v="Pioneer Services"/>
    <s v="Healthcare"/>
    <s v="East"/>
    <s v="Basic"/>
    <s v="Partner"/>
    <n v="16"/>
    <n v="12"/>
    <n v="44.9"/>
    <n v="15"/>
    <n v="13"/>
    <n v="996.22"/>
    <d v="2025-11-13T00:00:00"/>
    <n v="0.64200000000000002"/>
    <x v="0"/>
    <x v="0"/>
    <n v="0"/>
    <n v="15"/>
    <n v="15"/>
    <n v="30"/>
    <n v="60"/>
  </r>
  <r>
    <x v="4179"/>
    <s v="Blue Networks"/>
    <s v="Healthcare"/>
    <s v="North"/>
    <s v="Standard"/>
    <s v="Inbound"/>
    <n v="52"/>
    <n v="12"/>
    <n v="74.400000000000006"/>
    <n v="2"/>
    <n v="56"/>
    <n v="2546.48"/>
    <d v="2025-11-27T00:00:00"/>
    <n v="0.18"/>
    <x v="1"/>
    <x v="0"/>
    <n v="30"/>
    <n v="0"/>
    <n v="15"/>
    <n v="0"/>
    <n v="45"/>
  </r>
  <r>
    <x v="4180"/>
    <s v="Nova Manufacturing"/>
    <s v="Retail"/>
    <s v="South"/>
    <s v="Basic"/>
    <s v="Event"/>
    <n v="34"/>
    <n v="6"/>
    <n v="38.6"/>
    <n v="4"/>
    <n v="6"/>
    <n v="1450.58"/>
    <d v="2025-09-05T00:00:00"/>
    <n v="0.36299999999999999"/>
    <x v="0"/>
    <x v="1"/>
    <n v="0"/>
    <n v="30"/>
    <n v="15"/>
    <n v="0"/>
    <n v="45"/>
  </r>
  <r>
    <x v="4181"/>
    <s v="Sky Services"/>
    <s v="Logistics"/>
    <s v="South"/>
    <s v="Standard"/>
    <s v="Outbound"/>
    <n v="21"/>
    <n v="12"/>
    <n v="65.099999999999994"/>
    <n v="8"/>
    <n v="36"/>
    <n v="3486.89"/>
    <d v="2025-10-16T00:00:00"/>
    <n v="0.55600000000000005"/>
    <x v="0"/>
    <x v="0"/>
    <n v="30"/>
    <n v="0"/>
    <n v="15"/>
    <n v="15"/>
    <n v="60"/>
  </r>
  <r>
    <x v="4182"/>
    <s v="Vertex Systems"/>
    <s v="Logistics"/>
    <s v="North"/>
    <s v="Enterprise"/>
    <s v="Marketplace"/>
    <n v="36"/>
    <n v="24"/>
    <n v="55.6"/>
    <n v="5"/>
    <n v="8"/>
    <n v="10568.98"/>
    <d v="2025-01-15T00:00:00"/>
    <n v="9.2999999999999999E-2"/>
    <x v="1"/>
    <x v="0"/>
    <n v="0"/>
    <n v="0"/>
    <n v="0"/>
    <n v="0"/>
    <n v="0"/>
  </r>
  <r>
    <x v="4183"/>
    <s v="Apex Labs"/>
    <s v="Healthcare"/>
    <s v="West"/>
    <s v="Standard"/>
    <s v="Marketplace"/>
    <n v="5"/>
    <n v="6"/>
    <n v="76.2"/>
    <n v="12"/>
    <n v="16"/>
    <n v="1797.69"/>
    <d v="2026-02-05T00:00:00"/>
    <n v="0.35699999999999998"/>
    <x v="0"/>
    <x v="1"/>
    <n v="15"/>
    <n v="0"/>
    <n v="15"/>
    <n v="30"/>
    <n v="60"/>
  </r>
  <r>
    <x v="4184"/>
    <s v="Apex Services"/>
    <s v="IT Services"/>
    <s v="West"/>
    <s v="Premium"/>
    <s v="Marketplace"/>
    <n v="11"/>
    <n v="12"/>
    <n v="75.3"/>
    <n v="6"/>
    <n v="23"/>
    <n v="4398.8599999999997"/>
    <d v="2025-08-04T00:00:00"/>
    <n v="0.182"/>
    <x v="2"/>
    <x v="1"/>
    <n v="15"/>
    <n v="0"/>
    <n v="15"/>
    <n v="15"/>
    <n v="45"/>
  </r>
  <r>
    <x v="4185"/>
    <s v="Crest Labs"/>
    <s v="Logistics"/>
    <s v="West"/>
    <s v="Standard"/>
    <s v="Partner"/>
    <n v="13"/>
    <n v="24"/>
    <n v="52.4"/>
    <n v="2"/>
    <n v="15"/>
    <n v="2015.19"/>
    <d v="2024-09-01T00:00:00"/>
    <n v="0.23200000000000001"/>
    <x v="2"/>
    <x v="0"/>
    <n v="0"/>
    <n v="15"/>
    <n v="0"/>
    <n v="0"/>
    <n v="15"/>
  </r>
  <r>
    <x v="4186"/>
    <s v="Sky Technologies"/>
    <s v="IT Services"/>
    <s v="West"/>
    <s v="Standard"/>
    <s v="Event"/>
    <n v="19"/>
    <n v="6"/>
    <n v="54"/>
    <n v="8"/>
    <n v="8"/>
    <n v="2625.06"/>
    <d v="2024-03-19T00:00:00"/>
    <n v="0.47399999999999998"/>
    <x v="0"/>
    <x v="1"/>
    <n v="0"/>
    <n v="15"/>
    <n v="15"/>
    <n v="15"/>
    <n v="45"/>
  </r>
  <r>
    <x v="4187"/>
    <s v="Nova Logistics"/>
    <s v="Finance"/>
    <s v="North"/>
    <s v="Enterprise"/>
    <s v="Inbound"/>
    <n v="50"/>
    <n v="36"/>
    <n v="62.7"/>
    <n v="5"/>
    <n v="31"/>
    <n v="10106.15"/>
    <d v="2024-07-04T00:00:00"/>
    <n v="8.3000000000000004E-2"/>
    <x v="1"/>
    <x v="0"/>
    <n v="30"/>
    <n v="0"/>
    <n v="0"/>
    <n v="0"/>
    <n v="30"/>
  </r>
  <r>
    <x v="4188"/>
    <s v="Pioneer Enterprises"/>
    <s v="Logistics"/>
    <s v="Central"/>
    <s v="Standard"/>
    <s v="Referral"/>
    <n v="17"/>
    <n v="24"/>
    <n v="43.1"/>
    <n v="6"/>
    <n v="2"/>
    <n v="1881.02"/>
    <d v="2025-08-24T00:00:00"/>
    <n v="0.24"/>
    <x v="2"/>
    <x v="1"/>
    <n v="0"/>
    <n v="15"/>
    <n v="0"/>
    <n v="15"/>
    <n v="30"/>
  </r>
  <r>
    <x v="4189"/>
    <s v="Sky Logistics"/>
    <s v="Logistics"/>
    <s v="West"/>
    <s v="Premium"/>
    <s v="Partner"/>
    <n v="25"/>
    <n v="24"/>
    <n v="87.9"/>
    <n v="5"/>
    <n v="4"/>
    <n v="6536.61"/>
    <d v="2025-11-17T00:00:00"/>
    <n v="2.7E-2"/>
    <x v="1"/>
    <x v="0"/>
    <n v="0"/>
    <n v="0"/>
    <n v="0"/>
    <n v="0"/>
    <n v="0"/>
  </r>
  <r>
    <x v="4190"/>
    <s v="Sky Industries"/>
    <s v="Education"/>
    <s v="Central"/>
    <s v="Standard"/>
    <s v="Partner"/>
    <n v="12"/>
    <n v="12"/>
    <n v="36.1"/>
    <n v="5"/>
    <n v="3"/>
    <n v="1833.58"/>
    <d v="2024-04-30T00:00:00"/>
    <n v="0.30299999999999999"/>
    <x v="2"/>
    <x v="0"/>
    <n v="0"/>
    <n v="30"/>
    <n v="15"/>
    <n v="0"/>
    <n v="45"/>
  </r>
  <r>
    <x v="4191"/>
    <s v="Apex Holdings"/>
    <s v="Telecom"/>
    <s v="North"/>
    <s v="Basic"/>
    <s v="Marketplace"/>
    <n v="23"/>
    <n v="6"/>
    <n v="27.9"/>
    <n v="12"/>
    <n v="19"/>
    <n v="1615.5"/>
    <d v="2025-06-18T00:00:00"/>
    <n v="0.874"/>
    <x v="0"/>
    <x v="1"/>
    <n v="15"/>
    <n v="30"/>
    <n v="15"/>
    <n v="30"/>
    <n v="90"/>
  </r>
  <r>
    <x v="4192"/>
    <s v="Apex Holdings"/>
    <s v="Retail"/>
    <s v="Central"/>
    <s v="Standard"/>
    <s v="Inbound"/>
    <n v="16"/>
    <n v="12"/>
    <n v="41.6"/>
    <n v="4"/>
    <n v="46"/>
    <n v="1582.81"/>
    <d v="2024-11-22T00:00:00"/>
    <n v="0.78800000000000003"/>
    <x v="0"/>
    <x v="1"/>
    <n v="30"/>
    <n v="15"/>
    <n v="15"/>
    <n v="0"/>
    <n v="60"/>
  </r>
  <r>
    <x v="4193"/>
    <s v="Orion Industries"/>
    <s v="Education"/>
    <s v="West"/>
    <s v="Premium"/>
    <s v="Outbound"/>
    <n v="13"/>
    <n v="12"/>
    <n v="45.6"/>
    <n v="3"/>
    <n v="3"/>
    <n v="5854.22"/>
    <d v="2025-04-30T00:00:00"/>
    <n v="0.20300000000000001"/>
    <x v="2"/>
    <x v="0"/>
    <n v="0"/>
    <n v="15"/>
    <n v="15"/>
    <n v="0"/>
    <n v="30"/>
  </r>
  <r>
    <x v="4194"/>
    <s v="Green Solutions"/>
    <s v="Finance"/>
    <s v="West"/>
    <s v="Basic"/>
    <s v="Partner"/>
    <n v="18"/>
    <n v="12"/>
    <n v="39.200000000000003"/>
    <n v="3"/>
    <n v="38"/>
    <n v="1632.32"/>
    <d v="2025-11-07T00:00:00"/>
    <n v="0.746"/>
    <x v="0"/>
    <x v="0"/>
    <n v="30"/>
    <n v="30"/>
    <n v="15"/>
    <n v="0"/>
    <n v="75"/>
  </r>
  <r>
    <x v="4195"/>
    <s v="Vertex Manufacturing"/>
    <s v="Manufacturing"/>
    <s v="North"/>
    <s v="Basic"/>
    <s v="Marketplace"/>
    <n v="17"/>
    <n v="6"/>
    <n v="49.1"/>
    <n v="5"/>
    <n v="12"/>
    <n v="1130.67"/>
    <d v="2025-01-04T00:00:00"/>
    <n v="0.44600000000000001"/>
    <x v="0"/>
    <x v="0"/>
    <n v="0"/>
    <n v="15"/>
    <n v="15"/>
    <n v="0"/>
    <n v="30"/>
  </r>
  <r>
    <x v="4196"/>
    <s v="Pioneer Logistics"/>
    <s v="IT Services"/>
    <s v="West"/>
    <s v="Basic"/>
    <s v="Referral"/>
    <n v="40"/>
    <n v="6"/>
    <n v="33.700000000000003"/>
    <n v="7"/>
    <n v="15"/>
    <n v="1464.04"/>
    <d v="2024-07-12T00:00:00"/>
    <n v="0.66700000000000004"/>
    <x v="0"/>
    <x v="1"/>
    <n v="0"/>
    <n v="30"/>
    <n v="15"/>
    <n v="15"/>
    <n v="60"/>
  </r>
  <r>
    <x v="4197"/>
    <s v="Sky Manufacturing"/>
    <s v="Manufacturing"/>
    <s v="Central"/>
    <s v="Premium"/>
    <s v="Outbound"/>
    <n v="9"/>
    <n v="24"/>
    <n v="46.5"/>
    <n v="6"/>
    <n v="49"/>
    <n v="4538.16"/>
    <d v="2024-05-19T00:00:00"/>
    <n v="0.56100000000000005"/>
    <x v="0"/>
    <x v="1"/>
    <n v="30"/>
    <n v="15"/>
    <n v="0"/>
    <n v="15"/>
    <n v="60"/>
  </r>
  <r>
    <x v="4198"/>
    <s v="Quantum Systems"/>
    <s v="Retail"/>
    <s v="West"/>
    <s v="Premium"/>
    <s v="Inbound"/>
    <n v="11"/>
    <n v="12"/>
    <n v="65.5"/>
    <n v="6"/>
    <n v="4"/>
    <n v="4186.9799999999996"/>
    <d v="2026-02-24T00:00:00"/>
    <n v="0.13900000000000001"/>
    <x v="1"/>
    <x v="0"/>
    <n v="0"/>
    <n v="0"/>
    <n v="15"/>
    <n v="15"/>
    <n v="30"/>
  </r>
  <r>
    <x v="4199"/>
    <s v="Orion Healthcare"/>
    <s v="Finance"/>
    <s v="East"/>
    <s v="Premium"/>
    <s v="Referral"/>
    <n v="24"/>
    <n v="36"/>
    <n v="65.3"/>
    <n v="3"/>
    <n v="26"/>
    <n v="4239.74"/>
    <d v="2025-09-09T00:00:00"/>
    <n v="5.1999999999999998E-2"/>
    <x v="1"/>
    <x v="0"/>
    <n v="15"/>
    <n v="0"/>
    <n v="0"/>
    <n v="0"/>
    <n v="15"/>
  </r>
  <r>
    <x v="4200"/>
    <s v="Vertex Solutions"/>
    <s v="Telecom"/>
    <s v="Central"/>
    <s v="Standard"/>
    <s v="Referral"/>
    <n v="23"/>
    <n v="12"/>
    <n v="67"/>
    <n v="9"/>
    <n v="10"/>
    <n v="1927.05"/>
    <d v="2024-04-06T00:00:00"/>
    <n v="0.19800000000000001"/>
    <x v="2"/>
    <x v="0"/>
    <n v="0"/>
    <n v="0"/>
    <n v="15"/>
    <n v="15"/>
    <n v="30"/>
  </r>
  <r>
    <x v="4201"/>
    <s v="Apex Services"/>
    <s v="Manufacturing"/>
    <s v="South"/>
    <s v="Enterprise"/>
    <s v="Outbound"/>
    <n v="2"/>
    <n v="12"/>
    <n v="67.5"/>
    <n v="5"/>
    <n v="18"/>
    <n v="12612.49"/>
    <d v="2024-07-01T00:00:00"/>
    <n v="0.158"/>
    <x v="1"/>
    <x v="0"/>
    <n v="15"/>
    <n v="0"/>
    <n v="15"/>
    <n v="0"/>
    <n v="30"/>
  </r>
  <r>
    <x v="4202"/>
    <s v="Omni Networks"/>
    <s v="IT Services"/>
    <s v="East"/>
    <s v="Premium"/>
    <s v="Event"/>
    <n v="7"/>
    <n v="36"/>
    <n v="64.900000000000006"/>
    <n v="5"/>
    <n v="30"/>
    <n v="4552.0200000000004"/>
    <d v="2025-07-11T00:00:00"/>
    <n v="0.121"/>
    <x v="1"/>
    <x v="1"/>
    <n v="15"/>
    <n v="0"/>
    <n v="0"/>
    <n v="0"/>
    <n v="15"/>
  </r>
  <r>
    <x v="4203"/>
    <s v="Pioneer Industries"/>
    <s v="Construction"/>
    <s v="South"/>
    <s v="Premium"/>
    <s v="Referral"/>
    <n v="25"/>
    <n v="24"/>
    <n v="57.2"/>
    <n v="9"/>
    <n v="20"/>
    <n v="3028.66"/>
    <d v="2024-12-31T00:00:00"/>
    <n v="0.188"/>
    <x v="2"/>
    <x v="0"/>
    <n v="15"/>
    <n v="0"/>
    <n v="0"/>
    <n v="15"/>
    <n v="30"/>
  </r>
  <r>
    <x v="4204"/>
    <s v="Sky Healthcare"/>
    <s v="IT Services"/>
    <s v="Central"/>
    <s v="Premium"/>
    <s v="Inbound"/>
    <n v="9"/>
    <n v="24"/>
    <n v="69.099999999999994"/>
    <n v="6"/>
    <n v="33"/>
    <n v="4185.9399999999996"/>
    <d v="2025-05-25T00:00:00"/>
    <n v="0.214"/>
    <x v="2"/>
    <x v="0"/>
    <n v="30"/>
    <n v="0"/>
    <n v="0"/>
    <n v="15"/>
    <n v="45"/>
  </r>
  <r>
    <x v="4205"/>
    <s v="Apex Labs"/>
    <s v="Retail"/>
    <s v="North"/>
    <s v="Premium"/>
    <s v="Partner"/>
    <n v="29"/>
    <n v="24"/>
    <n v="57.3"/>
    <n v="9"/>
    <n v="11"/>
    <n v="5183.67"/>
    <d v="2025-04-14T00:00:00"/>
    <n v="0.224"/>
    <x v="2"/>
    <x v="0"/>
    <n v="0"/>
    <n v="0"/>
    <n v="0"/>
    <n v="15"/>
    <n v="15"/>
  </r>
  <r>
    <x v="4206"/>
    <s v="Orion Manufacturing"/>
    <s v="Finance"/>
    <s v="East"/>
    <s v="Standard"/>
    <s v="Marketplace"/>
    <n v="3"/>
    <n v="6"/>
    <n v="47.3"/>
    <n v="7"/>
    <n v="30"/>
    <n v="3811.49"/>
    <d v="2024-06-20T00:00:00"/>
    <n v="0.68500000000000005"/>
    <x v="0"/>
    <x v="0"/>
    <n v="15"/>
    <n v="15"/>
    <n v="15"/>
    <n v="15"/>
    <n v="60"/>
  </r>
  <r>
    <x v="4207"/>
    <s v="Omni Industries"/>
    <s v="Finance"/>
    <s v="West"/>
    <s v="Enterprise"/>
    <s v="Marketplace"/>
    <n v="15"/>
    <n v="36"/>
    <n v="53.8"/>
    <n v="12"/>
    <n v="16"/>
    <n v="8556.4699999999993"/>
    <d v="2025-01-12T00:00:00"/>
    <n v="0.13700000000000001"/>
    <x v="1"/>
    <x v="0"/>
    <n v="15"/>
    <n v="15"/>
    <n v="0"/>
    <n v="30"/>
    <n v="60"/>
  </r>
  <r>
    <x v="4208"/>
    <s v="Omni Manufacturing"/>
    <s v="IT Services"/>
    <s v="West"/>
    <s v="Enterprise"/>
    <s v="Inbound"/>
    <n v="3"/>
    <n v="12"/>
    <n v="71.2"/>
    <n v="8"/>
    <n v="10"/>
    <n v="8149.52"/>
    <d v="2025-03-20T00:00:00"/>
    <n v="0.23200000000000001"/>
    <x v="2"/>
    <x v="0"/>
    <n v="0"/>
    <n v="0"/>
    <n v="15"/>
    <n v="15"/>
    <n v="30"/>
  </r>
  <r>
    <x v="4209"/>
    <s v="Apex Enterprises"/>
    <s v="IT Services"/>
    <s v="East"/>
    <s v="Basic"/>
    <s v="Marketplace"/>
    <n v="13"/>
    <n v="6"/>
    <n v="49.6"/>
    <n v="5"/>
    <n v="50"/>
    <n v="1186.6099999999999"/>
    <d v="2025-01-12T00:00:00"/>
    <n v="0.73699999999999999"/>
    <x v="0"/>
    <x v="1"/>
    <n v="30"/>
    <n v="15"/>
    <n v="15"/>
    <n v="0"/>
    <n v="60"/>
  </r>
  <r>
    <x v="4210"/>
    <s v="Nova Networks"/>
    <s v="IT Services"/>
    <s v="Central"/>
    <s v="Basic"/>
    <s v="Referral"/>
    <n v="40"/>
    <n v="6"/>
    <n v="51.2"/>
    <n v="5"/>
    <n v="17"/>
    <n v="1737.1"/>
    <d v="2025-02-12T00:00:00"/>
    <n v="0.42499999999999999"/>
    <x v="0"/>
    <x v="1"/>
    <n v="15"/>
    <n v="15"/>
    <n v="15"/>
    <n v="0"/>
    <n v="45"/>
  </r>
  <r>
    <x v="4211"/>
    <s v="Crest Systems"/>
    <s v="Finance"/>
    <s v="Central"/>
    <s v="Enterprise"/>
    <s v="Partner"/>
    <n v="26"/>
    <n v="48"/>
    <n v="70.3"/>
    <n v="4"/>
    <n v="14"/>
    <n v="12306.63"/>
    <d v="2026-02-18T00:00:00"/>
    <n v="6.0000000000000001E-3"/>
    <x v="1"/>
    <x v="1"/>
    <n v="0"/>
    <n v="0"/>
    <n v="0"/>
    <n v="0"/>
    <n v="0"/>
  </r>
  <r>
    <x v="4212"/>
    <s v="Crest Solutions"/>
    <s v="Finance"/>
    <s v="North"/>
    <s v="Standard"/>
    <s v="Inbound"/>
    <n v="34"/>
    <n v="12"/>
    <n v="69.599999999999994"/>
    <n v="8"/>
    <n v="5"/>
    <n v="2588.4499999999998"/>
    <d v="2026-02-15T00:00:00"/>
    <n v="0.18099999999999999"/>
    <x v="2"/>
    <x v="1"/>
    <n v="0"/>
    <n v="0"/>
    <n v="15"/>
    <n v="15"/>
    <n v="30"/>
  </r>
  <r>
    <x v="4213"/>
    <s v="Nova Solutions"/>
    <s v="Manufacturing"/>
    <s v="South"/>
    <s v="Enterprise"/>
    <s v="Outbound"/>
    <n v="34"/>
    <n v="24"/>
    <n v="72.7"/>
    <n v="8"/>
    <n v="20"/>
    <n v="9671.39"/>
    <d v="2024-11-10T00:00:00"/>
    <n v="0.111"/>
    <x v="1"/>
    <x v="0"/>
    <n v="15"/>
    <n v="0"/>
    <n v="0"/>
    <n v="15"/>
    <n v="30"/>
  </r>
  <r>
    <x v="4214"/>
    <s v="Sky Healthcare"/>
    <s v="Logistics"/>
    <s v="North"/>
    <s v="Standard"/>
    <s v="Inbound"/>
    <n v="25"/>
    <n v="24"/>
    <n v="36.9"/>
    <n v="2"/>
    <n v="11"/>
    <n v="2103.33"/>
    <d v="2025-08-12T00:00:00"/>
    <n v="0.104"/>
    <x v="1"/>
    <x v="0"/>
    <n v="0"/>
    <n v="30"/>
    <n v="0"/>
    <n v="0"/>
    <n v="30"/>
  </r>
  <r>
    <x v="4215"/>
    <s v="Crest Labs"/>
    <s v="Telecom"/>
    <s v="South"/>
    <s v="Basic"/>
    <s v="Referral"/>
    <n v="37"/>
    <n v="6"/>
    <n v="20.2"/>
    <n v="5"/>
    <n v="13"/>
    <n v="953.3"/>
    <d v="2024-08-15T00:00:00"/>
    <n v="0.626"/>
    <x v="0"/>
    <x v="1"/>
    <n v="0"/>
    <n v="30"/>
    <n v="15"/>
    <n v="0"/>
    <n v="45"/>
  </r>
  <r>
    <x v="4216"/>
    <s v="Nova Labs"/>
    <s v="IT Services"/>
    <s v="East"/>
    <s v="Basic"/>
    <s v="Event"/>
    <n v="5"/>
    <n v="6"/>
    <n v="55.6"/>
    <n v="7"/>
    <n v="14"/>
    <n v="1558.85"/>
    <d v="2026-02-19T00:00:00"/>
    <n v="0.436"/>
    <x v="0"/>
    <x v="1"/>
    <n v="0"/>
    <n v="0"/>
    <n v="15"/>
    <n v="15"/>
    <n v="30"/>
  </r>
  <r>
    <x v="4217"/>
    <s v="Green Holdings"/>
    <s v="Retail"/>
    <s v="Central"/>
    <s v="Basic"/>
    <s v="Outbound"/>
    <n v="43"/>
    <n v="3"/>
    <n v="30.5"/>
    <n v="8"/>
    <n v="12"/>
    <n v="1119.76"/>
    <d v="2024-12-25T00:00:00"/>
    <n v="0.67"/>
    <x v="0"/>
    <x v="1"/>
    <n v="0"/>
    <n v="30"/>
    <n v="25"/>
    <n v="15"/>
    <n v="70"/>
  </r>
  <r>
    <x v="4218"/>
    <s v="Orion Manufacturing"/>
    <s v="Logistics"/>
    <s v="West"/>
    <s v="Standard"/>
    <s v="Inbound"/>
    <n v="36"/>
    <n v="24"/>
    <n v="38.4"/>
    <n v="4"/>
    <n v="23"/>
    <n v="2204.1"/>
    <d v="2025-04-28T00:00:00"/>
    <n v="0.184"/>
    <x v="2"/>
    <x v="0"/>
    <n v="15"/>
    <n v="30"/>
    <n v="0"/>
    <n v="0"/>
    <n v="45"/>
  </r>
  <r>
    <x v="4219"/>
    <s v="Green Holdings"/>
    <s v="Manufacturing"/>
    <s v="North"/>
    <s v="Standard"/>
    <s v="Referral"/>
    <n v="34"/>
    <n v="24"/>
    <n v="23.9"/>
    <n v="13"/>
    <n v="17"/>
    <n v="2844.71"/>
    <d v="2024-12-01T00:00:00"/>
    <n v="0.61799999999999999"/>
    <x v="0"/>
    <x v="1"/>
    <n v="15"/>
    <n v="30"/>
    <n v="0"/>
    <n v="30"/>
    <n v="75"/>
  </r>
  <r>
    <x v="4220"/>
    <s v="Nova Manufacturing"/>
    <s v="Healthcare"/>
    <s v="North"/>
    <s v="Premium"/>
    <s v="Outbound"/>
    <n v="21"/>
    <n v="24"/>
    <n v="59.3"/>
    <n v="8"/>
    <n v="4"/>
    <n v="3062.75"/>
    <d v="2024-06-20T00:00:00"/>
    <n v="0.20399999999999999"/>
    <x v="2"/>
    <x v="0"/>
    <n v="0"/>
    <n v="0"/>
    <n v="0"/>
    <n v="15"/>
    <n v="15"/>
  </r>
  <r>
    <x v="4221"/>
    <s v="Crest Logistics"/>
    <s v="Finance"/>
    <s v="East"/>
    <s v="Enterprise"/>
    <s v="Marketplace"/>
    <n v="10"/>
    <n v="48"/>
    <n v="80.900000000000006"/>
    <n v="4"/>
    <n v="18"/>
    <n v="5228.01"/>
    <d v="2024-06-18T00:00:00"/>
    <n v="1.6E-2"/>
    <x v="1"/>
    <x v="0"/>
    <n v="15"/>
    <n v="0"/>
    <n v="0"/>
    <n v="0"/>
    <n v="15"/>
  </r>
  <r>
    <x v="4222"/>
    <s v="Omni Holdings"/>
    <s v="Energy"/>
    <s v="East"/>
    <s v="Standard"/>
    <s v="Partner"/>
    <n v="22"/>
    <n v="12"/>
    <n v="40.6"/>
    <n v="7"/>
    <n v="3"/>
    <n v="2762.09"/>
    <d v="2026-01-12T00:00:00"/>
    <n v="0.48"/>
    <x v="0"/>
    <x v="0"/>
    <n v="0"/>
    <n v="15"/>
    <n v="15"/>
    <n v="15"/>
    <n v="45"/>
  </r>
  <r>
    <x v="4223"/>
    <s v="Vertex Industries"/>
    <s v="Telecom"/>
    <s v="South"/>
    <s v="Standard"/>
    <s v="Marketplace"/>
    <n v="26"/>
    <n v="24"/>
    <n v="42.4"/>
    <n v="6"/>
    <n v="30"/>
    <n v="3909.5"/>
    <d v="2025-04-05T00:00:00"/>
    <n v="0.38400000000000001"/>
    <x v="0"/>
    <x v="1"/>
    <n v="15"/>
    <n v="15"/>
    <n v="0"/>
    <n v="15"/>
    <n v="45"/>
  </r>
  <r>
    <x v="4224"/>
    <s v="Crest Systems"/>
    <s v="Finance"/>
    <s v="Central"/>
    <s v="Standard"/>
    <s v="Outbound"/>
    <n v="55"/>
    <n v="12"/>
    <n v="47.4"/>
    <n v="2"/>
    <n v="14"/>
    <n v="3514.19"/>
    <d v="2026-02-05T00:00:00"/>
    <n v="0.111"/>
    <x v="1"/>
    <x v="0"/>
    <n v="0"/>
    <n v="15"/>
    <n v="15"/>
    <n v="0"/>
    <n v="30"/>
  </r>
  <r>
    <x v="4225"/>
    <s v="Blue Solutions"/>
    <s v="Education"/>
    <s v="Central"/>
    <s v="Standard"/>
    <s v="Referral"/>
    <n v="23"/>
    <n v="6"/>
    <n v="62.9"/>
    <n v="4"/>
    <n v="36"/>
    <n v="1711.19"/>
    <d v="2024-12-17T00:00:00"/>
    <n v="0.41899999999999998"/>
    <x v="0"/>
    <x v="0"/>
    <n v="30"/>
    <n v="0"/>
    <n v="15"/>
    <n v="0"/>
    <n v="45"/>
  </r>
  <r>
    <x v="4226"/>
    <s v="Nova Enterprises"/>
    <s v="Healthcare"/>
    <s v="South"/>
    <s v="Standard"/>
    <s v="Inbound"/>
    <n v="23"/>
    <n v="12"/>
    <n v="35.299999999999997"/>
    <n v="3"/>
    <n v="11"/>
    <n v="2701.62"/>
    <d v="2025-02-07T00:00:00"/>
    <n v="0.22"/>
    <x v="2"/>
    <x v="1"/>
    <n v="0"/>
    <n v="30"/>
    <n v="15"/>
    <n v="0"/>
    <n v="45"/>
  </r>
  <r>
    <x v="4227"/>
    <s v="Omni Technologies"/>
    <s v="Logistics"/>
    <s v="Central"/>
    <s v="Basic"/>
    <s v="Inbound"/>
    <n v="8"/>
    <n v="6"/>
    <n v="30.3"/>
    <n v="7"/>
    <n v="8"/>
    <n v="1358.07"/>
    <d v="2024-08-04T00:00:00"/>
    <n v="0.74199999999999999"/>
    <x v="0"/>
    <x v="1"/>
    <n v="0"/>
    <n v="30"/>
    <n v="15"/>
    <n v="15"/>
    <n v="60"/>
  </r>
  <r>
    <x v="4228"/>
    <s v="Omni Services"/>
    <s v="Retail"/>
    <s v="South"/>
    <s v="Basic"/>
    <s v="Referral"/>
    <n v="14"/>
    <n v="6"/>
    <n v="49.5"/>
    <n v="5"/>
    <n v="23"/>
    <n v="1333.54"/>
    <d v="2024-05-13T00:00:00"/>
    <n v="0.57599999999999996"/>
    <x v="0"/>
    <x v="1"/>
    <n v="15"/>
    <n v="15"/>
    <n v="15"/>
    <n v="0"/>
    <n v="45"/>
  </r>
  <r>
    <x v="4229"/>
    <s v="Blue Logistics"/>
    <s v="Manufacturing"/>
    <s v="West"/>
    <s v="Basic"/>
    <s v="Partner"/>
    <n v="7"/>
    <n v="3"/>
    <n v="41.9"/>
    <n v="9"/>
    <n v="27"/>
    <n v="1057.6500000000001"/>
    <d v="2025-09-20T00:00:00"/>
    <n v="0.89300000000000002"/>
    <x v="0"/>
    <x v="1"/>
    <n v="15"/>
    <n v="15"/>
    <n v="25"/>
    <n v="15"/>
    <n v="70"/>
  </r>
  <r>
    <x v="4230"/>
    <s v="Omni Networks"/>
    <s v="Logistics"/>
    <s v="South"/>
    <s v="Basic"/>
    <s v="Outbound"/>
    <n v="38"/>
    <n v="3"/>
    <n v="40.1"/>
    <n v="6"/>
    <n v="2"/>
    <n v="1034.1400000000001"/>
    <d v="2024-12-12T00:00:00"/>
    <n v="0.53700000000000003"/>
    <x v="0"/>
    <x v="0"/>
    <n v="0"/>
    <n v="15"/>
    <n v="25"/>
    <n v="15"/>
    <n v="55"/>
  </r>
  <r>
    <x v="4231"/>
    <s v="Vertex Healthcare"/>
    <s v="Finance"/>
    <s v="North"/>
    <s v="Premium"/>
    <s v="Referral"/>
    <n v="14"/>
    <n v="12"/>
    <n v="58.2"/>
    <n v="5"/>
    <n v="7"/>
    <n v="2701.96"/>
    <d v="2025-09-23T00:00:00"/>
    <n v="0.17899999999999999"/>
    <x v="1"/>
    <x v="0"/>
    <n v="0"/>
    <n v="0"/>
    <n v="15"/>
    <n v="0"/>
    <n v="15"/>
  </r>
  <r>
    <x v="4232"/>
    <s v="Apex Systems"/>
    <s v="Healthcare"/>
    <s v="Central"/>
    <s v="Basic"/>
    <s v="Outbound"/>
    <n v="14"/>
    <n v="3"/>
    <n v="37.4"/>
    <n v="2"/>
    <n v="24"/>
    <n v="1362.28"/>
    <d v="2025-01-18T00:00:00"/>
    <n v="0.622"/>
    <x v="0"/>
    <x v="0"/>
    <n v="15"/>
    <n v="30"/>
    <n v="25"/>
    <n v="0"/>
    <n v="70"/>
  </r>
  <r>
    <x v="4233"/>
    <s v="Nova Manufacturing"/>
    <s v="Energy"/>
    <s v="South"/>
    <s v="Enterprise"/>
    <s v="Inbound"/>
    <n v="39"/>
    <n v="24"/>
    <n v="64.5"/>
    <n v="2"/>
    <n v="4"/>
    <n v="10479.02"/>
    <d v="2026-01-02T00:00:00"/>
    <n v="4.2000000000000003E-2"/>
    <x v="1"/>
    <x v="0"/>
    <n v="0"/>
    <n v="0"/>
    <n v="0"/>
    <n v="0"/>
    <n v="0"/>
  </r>
  <r>
    <x v="4234"/>
    <s v="Crest Technologies"/>
    <s v="IT Services"/>
    <s v="West"/>
    <s v="Enterprise"/>
    <s v="Partner"/>
    <n v="13"/>
    <n v="24"/>
    <n v="67.7"/>
    <n v="5"/>
    <n v="16"/>
    <n v="11564.32"/>
    <d v="2025-12-03T00:00:00"/>
    <n v="2.7E-2"/>
    <x v="1"/>
    <x v="0"/>
    <n v="15"/>
    <n v="0"/>
    <n v="0"/>
    <n v="0"/>
    <n v="15"/>
  </r>
  <r>
    <x v="4235"/>
    <s v="Omni Industries"/>
    <s v="Healthcare"/>
    <s v="South"/>
    <s v="Enterprise"/>
    <s v="Inbound"/>
    <n v="15"/>
    <n v="48"/>
    <n v="61"/>
    <n v="8"/>
    <n v="14"/>
    <n v="6158.06"/>
    <d v="2025-10-18T00:00:00"/>
    <n v="4.8000000000000001E-2"/>
    <x v="1"/>
    <x v="0"/>
    <n v="0"/>
    <n v="0"/>
    <n v="0"/>
    <n v="15"/>
    <n v="15"/>
  </r>
  <r>
    <x v="4236"/>
    <s v="Sky Solutions"/>
    <s v="IT Services"/>
    <s v="North"/>
    <s v="Enterprise"/>
    <s v="Inbound"/>
    <n v="29"/>
    <n v="36"/>
    <n v="87.4"/>
    <n v="5"/>
    <n v="13"/>
    <n v="8648.4"/>
    <d v="2025-09-28T00:00:00"/>
    <n v="1.2999999999999999E-2"/>
    <x v="1"/>
    <x v="0"/>
    <n v="0"/>
    <n v="0"/>
    <n v="0"/>
    <n v="0"/>
    <n v="0"/>
  </r>
  <r>
    <x v="4237"/>
    <s v="Apex Industries"/>
    <s v="Education"/>
    <s v="North"/>
    <s v="Standard"/>
    <s v="Referral"/>
    <n v="6"/>
    <n v="12"/>
    <n v="47.3"/>
    <n v="12"/>
    <n v="43"/>
    <n v="1993.72"/>
    <d v="2025-06-21T00:00:00"/>
    <n v="0.79100000000000004"/>
    <x v="0"/>
    <x v="1"/>
    <n v="30"/>
    <n v="15"/>
    <n v="15"/>
    <n v="30"/>
    <n v="90"/>
  </r>
  <r>
    <x v="4238"/>
    <s v="Omni Solutions"/>
    <s v="Logistics"/>
    <s v="East"/>
    <s v="Standard"/>
    <s v="Marketplace"/>
    <n v="27"/>
    <n v="24"/>
    <n v="56.8"/>
    <n v="7"/>
    <n v="21"/>
    <n v="1840.08"/>
    <d v="2025-11-23T00:00:00"/>
    <n v="0.17699999999999999"/>
    <x v="1"/>
    <x v="0"/>
    <n v="15"/>
    <n v="0"/>
    <n v="0"/>
    <n v="15"/>
    <n v="30"/>
  </r>
  <r>
    <x v="4239"/>
    <s v="Orion Manufacturing"/>
    <s v="Healthcare"/>
    <s v="West"/>
    <s v="Basic"/>
    <s v="Marketplace"/>
    <n v="38"/>
    <n v="6"/>
    <n v="38.799999999999997"/>
    <n v="13"/>
    <n v="10"/>
    <n v="1657.38"/>
    <d v="2025-11-09T00:00:00"/>
    <n v="0.79300000000000004"/>
    <x v="0"/>
    <x v="1"/>
    <n v="0"/>
    <n v="30"/>
    <n v="15"/>
    <n v="30"/>
    <n v="75"/>
  </r>
  <r>
    <x v="4240"/>
    <s v="Crest Enterprises"/>
    <s v="Logistics"/>
    <s v="South"/>
    <s v="Premium"/>
    <s v="Partner"/>
    <n v="1"/>
    <n v="24"/>
    <n v="70.3"/>
    <n v="2"/>
    <n v="8"/>
    <n v="3989.03"/>
    <d v="2024-07-31T00:00:00"/>
    <n v="7.1999999999999995E-2"/>
    <x v="1"/>
    <x v="0"/>
    <n v="0"/>
    <n v="0"/>
    <n v="0"/>
    <n v="0"/>
    <n v="0"/>
  </r>
  <r>
    <x v="4241"/>
    <s v="Green Services"/>
    <s v="Healthcare"/>
    <s v="West"/>
    <s v="Enterprise"/>
    <s v="Referral"/>
    <n v="47"/>
    <n v="24"/>
    <n v="70.900000000000006"/>
    <n v="7"/>
    <n v="8"/>
    <n v="7626.5"/>
    <d v="2025-07-19T00:00:00"/>
    <n v="6.3E-2"/>
    <x v="1"/>
    <x v="0"/>
    <n v="0"/>
    <n v="0"/>
    <n v="0"/>
    <n v="15"/>
    <n v="15"/>
  </r>
  <r>
    <x v="4242"/>
    <s v="Sky Services"/>
    <s v="Education"/>
    <s v="West"/>
    <s v="Enterprise"/>
    <s v="Inbound"/>
    <n v="29"/>
    <n v="24"/>
    <n v="64.2"/>
    <n v="9"/>
    <n v="25"/>
    <n v="9304.2900000000009"/>
    <d v="2025-10-28T00:00:00"/>
    <n v="0.14099999999999999"/>
    <x v="1"/>
    <x v="0"/>
    <n v="15"/>
    <n v="0"/>
    <n v="0"/>
    <n v="15"/>
    <n v="30"/>
  </r>
  <r>
    <x v="4243"/>
    <s v="Omni Labs"/>
    <s v="Retail"/>
    <s v="West"/>
    <s v="Standard"/>
    <s v="Inbound"/>
    <n v="18"/>
    <n v="6"/>
    <n v="40.200000000000003"/>
    <n v="10"/>
    <n v="12"/>
    <n v="2702.11"/>
    <d v="2025-08-24T00:00:00"/>
    <n v="0.58699999999999997"/>
    <x v="0"/>
    <x v="0"/>
    <n v="0"/>
    <n v="15"/>
    <n v="15"/>
    <n v="15"/>
    <n v="45"/>
  </r>
  <r>
    <x v="4244"/>
    <s v="Omni Manufacturing"/>
    <s v="Retail"/>
    <s v="East"/>
    <s v="Premium"/>
    <s v="Marketplace"/>
    <n v="37"/>
    <n v="12"/>
    <n v="45"/>
    <n v="2"/>
    <n v="12"/>
    <n v="3367.4"/>
    <d v="2024-03-10T00:00:00"/>
    <n v="0.29399999999999998"/>
    <x v="2"/>
    <x v="0"/>
    <n v="0"/>
    <n v="15"/>
    <n v="15"/>
    <n v="0"/>
    <n v="30"/>
  </r>
  <r>
    <x v="4245"/>
    <s v="Prime Logistics"/>
    <s v="Energy"/>
    <s v="Central"/>
    <s v="Basic"/>
    <s v="Marketplace"/>
    <n v="14"/>
    <n v="6"/>
    <n v="20.5"/>
    <n v="5"/>
    <n v="28"/>
    <n v="826.72"/>
    <d v="2025-05-22T00:00:00"/>
    <n v="0.88300000000000001"/>
    <x v="0"/>
    <x v="1"/>
    <n v="15"/>
    <n v="30"/>
    <n v="15"/>
    <n v="0"/>
    <n v="60"/>
  </r>
  <r>
    <x v="4246"/>
    <s v="Sky Technologies"/>
    <s v="Manufacturing"/>
    <s v="East"/>
    <s v="Basic"/>
    <s v="Event"/>
    <n v="26"/>
    <n v="6"/>
    <n v="31.6"/>
    <n v="6"/>
    <n v="59"/>
    <n v="1003.36"/>
    <d v="2024-09-21T00:00:00"/>
    <n v="0.88400000000000001"/>
    <x v="0"/>
    <x v="1"/>
    <n v="30"/>
    <n v="30"/>
    <n v="15"/>
    <n v="15"/>
    <n v="90"/>
  </r>
  <r>
    <x v="4247"/>
    <s v="Vertex Systems"/>
    <s v="IT Services"/>
    <s v="South"/>
    <s v="Premium"/>
    <s v="Referral"/>
    <n v="34"/>
    <n v="24"/>
    <n v="48.8"/>
    <n v="11"/>
    <n v="36"/>
    <n v="4598.43"/>
    <d v="2025-09-13T00:00:00"/>
    <n v="0.497"/>
    <x v="0"/>
    <x v="0"/>
    <n v="30"/>
    <n v="15"/>
    <n v="0"/>
    <n v="30"/>
    <n v="75"/>
  </r>
  <r>
    <x v="4248"/>
    <s v="Crest Services"/>
    <s v="Finance"/>
    <s v="North"/>
    <s v="Standard"/>
    <s v="Marketplace"/>
    <n v="26"/>
    <n v="12"/>
    <n v="37.4"/>
    <n v="10"/>
    <n v="12"/>
    <n v="2427.92"/>
    <d v="2025-08-20T00:00:00"/>
    <n v="0.432"/>
    <x v="0"/>
    <x v="0"/>
    <n v="0"/>
    <n v="30"/>
    <n v="15"/>
    <n v="15"/>
    <n v="60"/>
  </r>
  <r>
    <x v="4249"/>
    <s v="Apex Healthcare"/>
    <s v="Construction"/>
    <s v="South"/>
    <s v="Enterprise"/>
    <s v="Inbound"/>
    <n v="23"/>
    <n v="36"/>
    <n v="81.5"/>
    <n v="7"/>
    <n v="5"/>
    <n v="5346.11"/>
    <d v="2024-05-16T00:00:00"/>
    <n v="3.3000000000000002E-2"/>
    <x v="1"/>
    <x v="0"/>
    <n v="0"/>
    <n v="0"/>
    <n v="0"/>
    <n v="15"/>
    <n v="15"/>
  </r>
  <r>
    <x v="4250"/>
    <s v="Omni Services"/>
    <s v="Healthcare"/>
    <s v="North"/>
    <s v="Basic"/>
    <s v="Event"/>
    <n v="18"/>
    <n v="6"/>
    <n v="39.700000000000003"/>
    <n v="5"/>
    <n v="17"/>
    <n v="1200.77"/>
    <d v="2024-10-27T00:00:00"/>
    <n v="0.66200000000000003"/>
    <x v="0"/>
    <x v="1"/>
    <n v="15"/>
    <n v="30"/>
    <n v="15"/>
    <n v="0"/>
    <n v="60"/>
  </r>
  <r>
    <x v="4251"/>
    <s v="Sky Healthcare"/>
    <s v="IT Services"/>
    <s v="East"/>
    <s v="Enterprise"/>
    <s v="Inbound"/>
    <n v="9"/>
    <n v="48"/>
    <n v="72.599999999999994"/>
    <n v="6"/>
    <n v="18"/>
    <n v="5537.79"/>
    <d v="2025-12-15T00:00:00"/>
    <n v="2.7E-2"/>
    <x v="1"/>
    <x v="0"/>
    <n v="15"/>
    <n v="0"/>
    <n v="0"/>
    <n v="15"/>
    <n v="30"/>
  </r>
  <r>
    <x v="4252"/>
    <s v="Nova Manufacturing"/>
    <s v="Healthcare"/>
    <s v="South"/>
    <s v="Standard"/>
    <s v="Outbound"/>
    <n v="33"/>
    <n v="12"/>
    <n v="79.3"/>
    <n v="5"/>
    <n v="32"/>
    <n v="2891.28"/>
    <d v="2025-02-13T00:00:00"/>
    <n v="0.19500000000000001"/>
    <x v="2"/>
    <x v="0"/>
    <n v="30"/>
    <n v="0"/>
    <n v="15"/>
    <n v="0"/>
    <n v="45"/>
  </r>
  <r>
    <x v="4253"/>
    <s v="Prime Holdings"/>
    <s v="Finance"/>
    <s v="South"/>
    <s v="Enterprise"/>
    <s v="Inbound"/>
    <n v="8"/>
    <n v="48"/>
    <n v="56.2"/>
    <n v="8"/>
    <n v="13"/>
    <n v="14992.33"/>
    <d v="2025-03-03T00:00:00"/>
    <n v="4.1000000000000002E-2"/>
    <x v="1"/>
    <x v="0"/>
    <n v="0"/>
    <n v="0"/>
    <n v="0"/>
    <n v="15"/>
    <n v="15"/>
  </r>
  <r>
    <x v="4254"/>
    <s v="Green Industries"/>
    <s v="Manufacturing"/>
    <s v="West"/>
    <s v="Premium"/>
    <s v="Referral"/>
    <n v="22"/>
    <n v="24"/>
    <n v="74.7"/>
    <n v="4"/>
    <n v="36"/>
    <n v="4726.7700000000004"/>
    <d v="2024-07-24T00:00:00"/>
    <n v="0.104"/>
    <x v="1"/>
    <x v="0"/>
    <n v="30"/>
    <n v="0"/>
    <n v="0"/>
    <n v="0"/>
    <n v="30"/>
  </r>
  <r>
    <x v="4255"/>
    <s v="Quantum Labs"/>
    <s v="Logistics"/>
    <s v="South"/>
    <s v="Enterprise"/>
    <s v="Outbound"/>
    <n v="23"/>
    <n v="36"/>
    <n v="73.7"/>
    <n v="5"/>
    <n v="16"/>
    <n v="10810.5"/>
    <d v="2024-07-05T00:00:00"/>
    <n v="5.7000000000000002E-2"/>
    <x v="1"/>
    <x v="0"/>
    <n v="15"/>
    <n v="0"/>
    <n v="0"/>
    <n v="0"/>
    <n v="15"/>
  </r>
  <r>
    <x v="4256"/>
    <s v="Vertex Solutions"/>
    <s v="Construction"/>
    <s v="South"/>
    <s v="Standard"/>
    <s v="Event"/>
    <n v="15"/>
    <n v="12"/>
    <n v="56.4"/>
    <n v="10"/>
    <n v="29"/>
    <n v="1829.65"/>
    <d v="2024-04-15T00:00:00"/>
    <n v="0.65800000000000003"/>
    <x v="0"/>
    <x v="0"/>
    <n v="15"/>
    <n v="0"/>
    <n v="15"/>
    <n v="15"/>
    <n v="45"/>
  </r>
  <r>
    <x v="4257"/>
    <s v="Quantum Solutions"/>
    <s v="Retail"/>
    <s v="North"/>
    <s v="Enterprise"/>
    <s v="Referral"/>
    <n v="20"/>
    <n v="12"/>
    <n v="73.3"/>
    <n v="2"/>
    <n v="19"/>
    <n v="7373.46"/>
    <d v="2024-04-25T00:00:00"/>
    <n v="7.2999999999999995E-2"/>
    <x v="1"/>
    <x v="0"/>
    <n v="15"/>
    <n v="0"/>
    <n v="15"/>
    <n v="0"/>
    <n v="30"/>
  </r>
  <r>
    <x v="4258"/>
    <s v="Crest Holdings"/>
    <s v="Healthcare"/>
    <s v="West"/>
    <s v="Basic"/>
    <s v="Referral"/>
    <n v="22"/>
    <n v="12"/>
    <n v="14.5"/>
    <n v="14"/>
    <n v="25"/>
    <n v="933.05"/>
    <d v="2024-07-03T00:00:00"/>
    <n v="0.92300000000000004"/>
    <x v="0"/>
    <x v="1"/>
    <n v="15"/>
    <n v="30"/>
    <n v="15"/>
    <n v="30"/>
    <n v="90"/>
  </r>
  <r>
    <x v="4259"/>
    <s v="Quantum Logistics"/>
    <s v="Retail"/>
    <s v="North"/>
    <s v="Basic"/>
    <s v="Referral"/>
    <n v="12"/>
    <n v="3"/>
    <n v="36.1"/>
    <n v="5"/>
    <n v="54"/>
    <n v="1348.46"/>
    <d v="2024-03-08T00:00:00"/>
    <n v="0.83099999999999996"/>
    <x v="0"/>
    <x v="0"/>
    <n v="30"/>
    <n v="30"/>
    <n v="25"/>
    <n v="0"/>
    <n v="85"/>
  </r>
  <r>
    <x v="4260"/>
    <s v="Vertex Networks"/>
    <s v="IT Services"/>
    <s v="South"/>
    <s v="Standard"/>
    <s v="Inbound"/>
    <n v="16"/>
    <n v="12"/>
    <n v="60"/>
    <n v="6"/>
    <n v="45"/>
    <n v="3417.24"/>
    <d v="2026-02-21T00:00:00"/>
    <n v="0.64700000000000002"/>
    <x v="0"/>
    <x v="0"/>
    <n v="30"/>
    <n v="0"/>
    <n v="15"/>
    <n v="15"/>
    <n v="60"/>
  </r>
  <r>
    <x v="4261"/>
    <s v="Pioneer Manufacturing"/>
    <s v="Energy"/>
    <s v="East"/>
    <s v="Enterprise"/>
    <s v="Marketplace"/>
    <n v="29"/>
    <n v="24"/>
    <n v="44.7"/>
    <n v="12"/>
    <n v="10"/>
    <n v="7388.19"/>
    <d v="2025-01-09T00:00:00"/>
    <n v="0.28999999999999998"/>
    <x v="2"/>
    <x v="0"/>
    <n v="0"/>
    <n v="15"/>
    <n v="0"/>
    <n v="30"/>
    <n v="45"/>
  </r>
  <r>
    <x v="4262"/>
    <s v="Vertex Enterprises"/>
    <s v="Retail"/>
    <s v="West"/>
    <s v="Standard"/>
    <s v="Referral"/>
    <n v="19"/>
    <n v="12"/>
    <n v="73.3"/>
    <n v="2"/>
    <n v="25"/>
    <n v="2398.23"/>
    <d v="2024-12-21T00:00:00"/>
    <n v="0.14199999999999999"/>
    <x v="1"/>
    <x v="0"/>
    <n v="15"/>
    <n v="0"/>
    <n v="15"/>
    <n v="0"/>
    <n v="30"/>
  </r>
  <r>
    <x v="4263"/>
    <s v="Apex Labs"/>
    <s v="Healthcare"/>
    <s v="East"/>
    <s v="Enterprise"/>
    <s v="Referral"/>
    <n v="15"/>
    <n v="36"/>
    <n v="77.7"/>
    <n v="2"/>
    <n v="17"/>
    <n v="5770.35"/>
    <d v="2025-04-30T00:00:00"/>
    <n v="1.2E-2"/>
    <x v="1"/>
    <x v="0"/>
    <n v="15"/>
    <n v="0"/>
    <n v="0"/>
    <n v="0"/>
    <n v="15"/>
  </r>
  <r>
    <x v="4264"/>
    <s v="Nova Systems"/>
    <s v="Logistics"/>
    <s v="West"/>
    <s v="Premium"/>
    <s v="Marketplace"/>
    <n v="20"/>
    <n v="36"/>
    <n v="73.099999999999994"/>
    <n v="3"/>
    <n v="5"/>
    <n v="3702.81"/>
    <d v="2025-11-12T00:00:00"/>
    <n v="2.1999999999999999E-2"/>
    <x v="1"/>
    <x v="0"/>
    <n v="0"/>
    <n v="0"/>
    <n v="0"/>
    <n v="0"/>
    <n v="0"/>
  </r>
  <r>
    <x v="4265"/>
    <s v="Pioneer Networks"/>
    <s v="Retail"/>
    <s v="North"/>
    <s v="Basic"/>
    <s v="Event"/>
    <n v="8"/>
    <n v="6"/>
    <n v="21"/>
    <n v="14"/>
    <n v="5"/>
    <n v="934.94"/>
    <d v="2025-06-25T00:00:00"/>
    <n v="0.94099999999999995"/>
    <x v="0"/>
    <x v="1"/>
    <n v="0"/>
    <n v="30"/>
    <n v="15"/>
    <n v="30"/>
    <n v="75"/>
  </r>
  <r>
    <x v="4266"/>
    <s v="Sky Systems"/>
    <s v="Logistics"/>
    <s v="South"/>
    <s v="Enterprise"/>
    <s v="Referral"/>
    <n v="10"/>
    <n v="48"/>
    <n v="83.3"/>
    <n v="7"/>
    <n v="5"/>
    <n v="7822.03"/>
    <d v="2024-08-01T00:00:00"/>
    <n v="1.2E-2"/>
    <x v="1"/>
    <x v="0"/>
    <n v="0"/>
    <n v="0"/>
    <n v="0"/>
    <n v="15"/>
    <n v="15"/>
  </r>
  <r>
    <x v="4267"/>
    <s v="Omni Manufacturing"/>
    <s v="IT Services"/>
    <s v="South"/>
    <s v="Basic"/>
    <s v="Partner"/>
    <n v="23"/>
    <n v="6"/>
    <n v="54.1"/>
    <n v="3"/>
    <n v="85"/>
    <n v="1552.46"/>
    <d v="2025-08-23T00:00:00"/>
    <n v="0.878"/>
    <x v="0"/>
    <x v="1"/>
    <n v="30"/>
    <n v="15"/>
    <n v="15"/>
    <n v="0"/>
    <n v="60"/>
  </r>
  <r>
    <x v="4268"/>
    <s v="Apex Industries"/>
    <s v="Telecom"/>
    <s v="North"/>
    <s v="Enterprise"/>
    <s v="Inbound"/>
    <n v="6"/>
    <n v="24"/>
    <n v="80"/>
    <n v="12"/>
    <n v="6"/>
    <n v="7139.7"/>
    <d v="2024-06-08T00:00:00"/>
    <n v="8.5999999999999993E-2"/>
    <x v="1"/>
    <x v="0"/>
    <n v="0"/>
    <n v="0"/>
    <n v="0"/>
    <n v="30"/>
    <n v="30"/>
  </r>
  <r>
    <x v="4269"/>
    <s v="Pioneer Holdings"/>
    <s v="Construction"/>
    <s v="South"/>
    <s v="Standard"/>
    <s v="Partner"/>
    <n v="34"/>
    <n v="6"/>
    <n v="46.9"/>
    <n v="10"/>
    <n v="18"/>
    <n v="1562.61"/>
    <d v="2025-11-13T00:00:00"/>
    <n v="0.51400000000000001"/>
    <x v="0"/>
    <x v="1"/>
    <n v="15"/>
    <n v="15"/>
    <n v="15"/>
    <n v="15"/>
    <n v="60"/>
  </r>
  <r>
    <x v="4270"/>
    <s v="Prime Labs"/>
    <s v="Logistics"/>
    <s v="South"/>
    <s v="Standard"/>
    <s v="Inbound"/>
    <n v="29"/>
    <n v="12"/>
    <n v="42.3"/>
    <n v="6"/>
    <n v="18"/>
    <n v="2297.7800000000002"/>
    <d v="2025-08-15T00:00:00"/>
    <n v="0.47"/>
    <x v="0"/>
    <x v="0"/>
    <n v="15"/>
    <n v="15"/>
    <n v="15"/>
    <n v="15"/>
    <n v="60"/>
  </r>
  <r>
    <x v="4271"/>
    <s v="Green Enterprises"/>
    <s v="Construction"/>
    <s v="East"/>
    <s v="Standard"/>
    <s v="Marketplace"/>
    <n v="22"/>
    <n v="6"/>
    <n v="44.4"/>
    <n v="9"/>
    <n v="42"/>
    <n v="2155.37"/>
    <d v="2026-01-10T00:00:00"/>
    <n v="0.85499999999999998"/>
    <x v="0"/>
    <x v="1"/>
    <n v="30"/>
    <n v="15"/>
    <n v="15"/>
    <n v="15"/>
    <n v="75"/>
  </r>
  <r>
    <x v="4272"/>
    <s v="Blue Healthcare"/>
    <s v="IT Services"/>
    <s v="West"/>
    <s v="Basic"/>
    <s v="Referral"/>
    <n v="18"/>
    <n v="6"/>
    <n v="34.9"/>
    <n v="3"/>
    <n v="22"/>
    <n v="1298.4000000000001"/>
    <d v="2025-11-26T00:00:00"/>
    <n v="0.66900000000000004"/>
    <x v="0"/>
    <x v="0"/>
    <n v="15"/>
    <n v="30"/>
    <n v="15"/>
    <n v="0"/>
    <n v="60"/>
  </r>
  <r>
    <x v="4273"/>
    <s v="Sky Industries"/>
    <s v="Retail"/>
    <s v="South"/>
    <s v="Standard"/>
    <s v="Outbound"/>
    <n v="3"/>
    <n v="6"/>
    <n v="56.9"/>
    <n v="4"/>
    <n v="24"/>
    <n v="1684.65"/>
    <d v="2024-12-24T00:00:00"/>
    <n v="0.48"/>
    <x v="0"/>
    <x v="1"/>
    <n v="15"/>
    <n v="0"/>
    <n v="15"/>
    <n v="0"/>
    <n v="30"/>
  </r>
  <r>
    <x v="4274"/>
    <s v="Nova Services"/>
    <s v="Finance"/>
    <s v="West"/>
    <s v="Basic"/>
    <s v="Inbound"/>
    <n v="7"/>
    <n v="6"/>
    <n v="28.8"/>
    <n v="6"/>
    <n v="26"/>
    <n v="1023.12"/>
    <d v="2025-12-10T00:00:00"/>
    <n v="0.78400000000000003"/>
    <x v="0"/>
    <x v="1"/>
    <n v="15"/>
    <n v="30"/>
    <n v="15"/>
    <n v="15"/>
    <n v="75"/>
  </r>
  <r>
    <x v="4275"/>
    <s v="Apex Logistics"/>
    <s v="Finance"/>
    <s v="South"/>
    <s v="Basic"/>
    <s v="Inbound"/>
    <n v="31"/>
    <n v="6"/>
    <n v="45.8"/>
    <n v="5"/>
    <n v="23"/>
    <n v="1486.26"/>
    <d v="2025-10-10T00:00:00"/>
    <n v="0.55800000000000005"/>
    <x v="0"/>
    <x v="0"/>
    <n v="15"/>
    <n v="15"/>
    <n v="15"/>
    <n v="0"/>
    <n v="45"/>
  </r>
  <r>
    <x v="4276"/>
    <s v="Omni Systems"/>
    <s v="Retail"/>
    <s v="South"/>
    <s v="Basic"/>
    <s v="Marketplace"/>
    <n v="29"/>
    <n v="6"/>
    <n v="24.9"/>
    <n v="6"/>
    <n v="54"/>
    <n v="733.9"/>
    <d v="2025-01-18T00:00:00"/>
    <n v="0.89500000000000002"/>
    <x v="0"/>
    <x v="0"/>
    <n v="30"/>
    <n v="30"/>
    <n v="15"/>
    <n v="15"/>
    <n v="90"/>
  </r>
  <r>
    <x v="4277"/>
    <s v="Apex Networks"/>
    <s v="Healthcare"/>
    <s v="East"/>
    <s v="Standard"/>
    <s v="Inbound"/>
    <n v="15"/>
    <n v="6"/>
    <n v="48.9"/>
    <n v="8"/>
    <n v="34"/>
    <n v="1879.98"/>
    <d v="2025-07-18T00:00:00"/>
    <n v="0.66100000000000003"/>
    <x v="0"/>
    <x v="0"/>
    <n v="30"/>
    <n v="15"/>
    <n v="15"/>
    <n v="15"/>
    <n v="75"/>
  </r>
  <r>
    <x v="4278"/>
    <s v="Quantum Solutions"/>
    <s v="IT Services"/>
    <s v="North"/>
    <s v="Premium"/>
    <s v="Referral"/>
    <n v="14"/>
    <n v="12"/>
    <n v="75.400000000000006"/>
    <n v="3"/>
    <n v="11"/>
    <n v="7079.72"/>
    <d v="2024-06-27T00:00:00"/>
    <n v="0.128"/>
    <x v="1"/>
    <x v="0"/>
    <n v="0"/>
    <n v="0"/>
    <n v="15"/>
    <n v="0"/>
    <n v="15"/>
  </r>
  <r>
    <x v="4279"/>
    <s v="Nova Labs"/>
    <s v="Healthcare"/>
    <s v="North"/>
    <s v="Premium"/>
    <s v="Inbound"/>
    <n v="22"/>
    <n v="12"/>
    <n v="55.6"/>
    <n v="1"/>
    <n v="12"/>
    <n v="3827.51"/>
    <d v="2025-03-23T00:00:00"/>
    <n v="0.17100000000000001"/>
    <x v="1"/>
    <x v="0"/>
    <n v="0"/>
    <n v="0"/>
    <n v="15"/>
    <n v="0"/>
    <n v="15"/>
  </r>
  <r>
    <x v="4280"/>
    <s v="Orion Networks"/>
    <s v="Manufacturing"/>
    <s v="South"/>
    <s v="Enterprise"/>
    <s v="Inbound"/>
    <n v="16"/>
    <n v="12"/>
    <n v="80.8"/>
    <n v="8"/>
    <n v="17"/>
    <n v="5891.1"/>
    <d v="2024-04-06T00:00:00"/>
    <n v="0.13800000000000001"/>
    <x v="1"/>
    <x v="0"/>
    <n v="15"/>
    <n v="0"/>
    <n v="15"/>
    <n v="15"/>
    <n v="45"/>
  </r>
  <r>
    <x v="4281"/>
    <s v="Crest Healthcare"/>
    <s v="Education"/>
    <s v="Central"/>
    <s v="Premium"/>
    <s v="Marketplace"/>
    <n v="23"/>
    <n v="24"/>
    <n v="66.599999999999994"/>
    <n v="3"/>
    <n v="5"/>
    <n v="2498.36"/>
    <d v="2024-12-22T00:00:00"/>
    <n v="3.3000000000000002E-2"/>
    <x v="1"/>
    <x v="0"/>
    <n v="0"/>
    <n v="0"/>
    <n v="0"/>
    <n v="0"/>
    <n v="0"/>
  </r>
  <r>
    <x v="4282"/>
    <s v="Blue Technologies"/>
    <s v="Manufacturing"/>
    <s v="West"/>
    <s v="Premium"/>
    <s v="Inbound"/>
    <n v="25"/>
    <n v="24"/>
    <n v="59.7"/>
    <n v="8"/>
    <n v="22"/>
    <n v="5490.93"/>
    <d v="2025-05-30T00:00:00"/>
    <n v="0.16600000000000001"/>
    <x v="1"/>
    <x v="0"/>
    <n v="15"/>
    <n v="0"/>
    <n v="0"/>
    <n v="15"/>
    <n v="30"/>
  </r>
  <r>
    <x v="4283"/>
    <s v="Vertex Services"/>
    <s v="IT Services"/>
    <s v="North"/>
    <s v="Premium"/>
    <s v="Inbound"/>
    <n v="26"/>
    <n v="12"/>
    <n v="81.900000000000006"/>
    <n v="4"/>
    <n v="29"/>
    <n v="3852.13"/>
    <d v="2025-05-30T00:00:00"/>
    <n v="0.20200000000000001"/>
    <x v="2"/>
    <x v="0"/>
    <n v="15"/>
    <n v="0"/>
    <n v="15"/>
    <n v="0"/>
    <n v="30"/>
  </r>
  <r>
    <x v="4284"/>
    <s v="Pioneer Holdings"/>
    <s v="Finance"/>
    <s v="West"/>
    <s v="Standard"/>
    <s v="Partner"/>
    <n v="31"/>
    <n v="12"/>
    <n v="54.9"/>
    <n v="3"/>
    <n v="8"/>
    <n v="2620.7199999999998"/>
    <d v="2024-11-23T00:00:00"/>
    <n v="0.215"/>
    <x v="2"/>
    <x v="0"/>
    <n v="0"/>
    <n v="15"/>
    <n v="15"/>
    <n v="0"/>
    <n v="30"/>
  </r>
  <r>
    <x v="4285"/>
    <s v="Vertex Solutions"/>
    <s v="Finance"/>
    <s v="West"/>
    <s v="Premium"/>
    <s v="Partner"/>
    <n v="27"/>
    <n v="24"/>
    <n v="79.2"/>
    <n v="5"/>
    <n v="40"/>
    <n v="4143.82"/>
    <d v="2024-05-01T00:00:00"/>
    <n v="0.14899999999999999"/>
    <x v="1"/>
    <x v="0"/>
    <n v="30"/>
    <n v="0"/>
    <n v="0"/>
    <n v="0"/>
    <n v="30"/>
  </r>
  <r>
    <x v="4286"/>
    <s v="Blue Labs"/>
    <s v="Telecom"/>
    <s v="East"/>
    <s v="Basic"/>
    <s v="Inbound"/>
    <n v="10"/>
    <n v="6"/>
    <n v="61.5"/>
    <n v="7"/>
    <n v="12"/>
    <n v="920.05"/>
    <d v="2025-06-08T00:00:00"/>
    <n v="0.36899999999999999"/>
    <x v="0"/>
    <x v="0"/>
    <n v="0"/>
    <n v="0"/>
    <n v="15"/>
    <n v="15"/>
    <n v="30"/>
  </r>
  <r>
    <x v="4287"/>
    <s v="Nova Labs"/>
    <s v="Finance"/>
    <s v="West"/>
    <s v="Enterprise"/>
    <s v="Outbound"/>
    <n v="7"/>
    <n v="36"/>
    <n v="73.099999999999994"/>
    <n v="2"/>
    <n v="4"/>
    <n v="6209.36"/>
    <d v="2024-04-28T00:00:00"/>
    <n v="3.5999999999999997E-2"/>
    <x v="1"/>
    <x v="0"/>
    <n v="0"/>
    <n v="0"/>
    <n v="0"/>
    <n v="0"/>
    <n v="0"/>
  </r>
  <r>
    <x v="4288"/>
    <s v="Orion Technologies"/>
    <s v="Healthcare"/>
    <s v="South"/>
    <s v="Premium"/>
    <s v="Event"/>
    <n v="9"/>
    <n v="12"/>
    <n v="71.7"/>
    <n v="3"/>
    <n v="21"/>
    <n v="4881.03"/>
    <d v="2024-08-16T00:00:00"/>
    <n v="0.13400000000000001"/>
    <x v="1"/>
    <x v="0"/>
    <n v="15"/>
    <n v="0"/>
    <n v="15"/>
    <n v="0"/>
    <n v="30"/>
  </r>
  <r>
    <x v="4289"/>
    <s v="Vertex Technologies"/>
    <s v="Telecom"/>
    <s v="South"/>
    <s v="Standard"/>
    <s v="Partner"/>
    <n v="13"/>
    <n v="12"/>
    <n v="47.3"/>
    <n v="5"/>
    <n v="44"/>
    <n v="1941.64"/>
    <d v="2025-10-05T00:00:00"/>
    <n v="0.64600000000000002"/>
    <x v="0"/>
    <x v="1"/>
    <n v="30"/>
    <n v="15"/>
    <n v="15"/>
    <n v="0"/>
    <n v="60"/>
  </r>
  <r>
    <x v="4290"/>
    <s v="Vertex Solutions"/>
    <s v="Finance"/>
    <s v="East"/>
    <s v="Premium"/>
    <s v="Partner"/>
    <n v="15"/>
    <n v="24"/>
    <n v="53.6"/>
    <n v="2"/>
    <n v="20"/>
    <n v="8154.07"/>
    <d v="2025-01-10T00:00:00"/>
    <n v="0.111"/>
    <x v="1"/>
    <x v="0"/>
    <n v="15"/>
    <n v="15"/>
    <n v="0"/>
    <n v="0"/>
    <n v="30"/>
  </r>
  <r>
    <x v="4291"/>
    <s v="Sky Healthcare"/>
    <s v="IT Services"/>
    <s v="East"/>
    <s v="Basic"/>
    <s v="Marketplace"/>
    <n v="42"/>
    <n v="3"/>
    <n v="38.700000000000003"/>
    <n v="11"/>
    <n v="17"/>
    <n v="922.33"/>
    <d v="2026-02-25T00:00:00"/>
    <n v="0.80700000000000005"/>
    <x v="0"/>
    <x v="0"/>
    <n v="15"/>
    <n v="30"/>
    <n v="25"/>
    <n v="30"/>
    <n v="100"/>
  </r>
  <r>
    <x v="4292"/>
    <s v="Sky Industries"/>
    <s v="Finance"/>
    <s v="East"/>
    <s v="Basic"/>
    <s v="Event"/>
    <n v="8"/>
    <n v="6"/>
    <n v="22.6"/>
    <n v="15"/>
    <n v="34"/>
    <n v="1034.81"/>
    <d v="2025-09-11T00:00:00"/>
    <n v="0.96199999999999997"/>
    <x v="0"/>
    <x v="1"/>
    <n v="30"/>
    <n v="30"/>
    <n v="15"/>
    <n v="30"/>
    <n v="105"/>
  </r>
  <r>
    <x v="4293"/>
    <s v="Green Systems"/>
    <s v="Energy"/>
    <s v="East"/>
    <s v="Basic"/>
    <s v="Event"/>
    <n v="39"/>
    <n v="6"/>
    <n v="22.7"/>
    <n v="9"/>
    <n v="15"/>
    <n v="1431.49"/>
    <d v="2024-12-18T00:00:00"/>
    <n v="0.83699999999999997"/>
    <x v="0"/>
    <x v="0"/>
    <n v="0"/>
    <n v="30"/>
    <n v="15"/>
    <n v="15"/>
    <n v="60"/>
  </r>
  <r>
    <x v="4294"/>
    <s v="Vertex Healthcare"/>
    <s v="Healthcare"/>
    <s v="Central"/>
    <s v="Premium"/>
    <s v="Marketplace"/>
    <n v="28"/>
    <n v="12"/>
    <n v="71.099999999999994"/>
    <n v="9"/>
    <n v="31"/>
    <n v="4548.54"/>
    <d v="2024-05-17T00:00:00"/>
    <n v="0.14000000000000001"/>
    <x v="1"/>
    <x v="0"/>
    <n v="30"/>
    <n v="0"/>
    <n v="15"/>
    <n v="15"/>
    <n v="60"/>
  </r>
  <r>
    <x v="4295"/>
    <s v="Sky Systems"/>
    <s v="Manufacturing"/>
    <s v="Central"/>
    <s v="Premium"/>
    <s v="Referral"/>
    <n v="16"/>
    <n v="24"/>
    <n v="56.8"/>
    <n v="3"/>
    <n v="3"/>
    <n v="5615.48"/>
    <d v="2025-01-05T00:00:00"/>
    <n v="9.4E-2"/>
    <x v="1"/>
    <x v="0"/>
    <n v="0"/>
    <n v="0"/>
    <n v="0"/>
    <n v="0"/>
    <n v="0"/>
  </r>
  <r>
    <x v="4296"/>
    <s v="Green Holdings"/>
    <s v="IT Services"/>
    <s v="Central"/>
    <s v="Premium"/>
    <s v="Inbound"/>
    <n v="23"/>
    <n v="24"/>
    <n v="76.5"/>
    <n v="2"/>
    <n v="9"/>
    <n v="5017.13"/>
    <d v="2024-06-05T00:00:00"/>
    <n v="2.5999999999999999E-2"/>
    <x v="1"/>
    <x v="0"/>
    <n v="0"/>
    <n v="0"/>
    <n v="0"/>
    <n v="0"/>
    <n v="0"/>
  </r>
  <r>
    <x v="4297"/>
    <s v="Omni Networks"/>
    <s v="IT Services"/>
    <s v="West"/>
    <s v="Basic"/>
    <s v="Inbound"/>
    <n v="30"/>
    <n v="6"/>
    <n v="44.6"/>
    <n v="3"/>
    <n v="5"/>
    <n v="1778.94"/>
    <d v="2025-07-14T00:00:00"/>
    <n v="0.34499999999999997"/>
    <x v="2"/>
    <x v="0"/>
    <n v="0"/>
    <n v="15"/>
    <n v="15"/>
    <n v="0"/>
    <n v="30"/>
  </r>
  <r>
    <x v="4298"/>
    <s v="Orion Labs"/>
    <s v="Retail"/>
    <s v="Central"/>
    <s v="Standard"/>
    <s v="Outbound"/>
    <n v="8"/>
    <n v="12"/>
    <n v="72.2"/>
    <n v="4"/>
    <n v="6"/>
    <n v="3401.34"/>
    <d v="2024-05-13T00:00:00"/>
    <n v="7.6999999999999999E-2"/>
    <x v="1"/>
    <x v="0"/>
    <n v="0"/>
    <n v="0"/>
    <n v="15"/>
    <n v="0"/>
    <n v="15"/>
  </r>
  <r>
    <x v="4299"/>
    <s v="Pioneer Holdings"/>
    <s v="Finance"/>
    <s v="North"/>
    <s v="Premium"/>
    <s v="Event"/>
    <n v="25"/>
    <n v="24"/>
    <n v="72.3"/>
    <n v="4"/>
    <n v="16"/>
    <n v="4332.08"/>
    <d v="2026-01-15T00:00:00"/>
    <n v="4.5999999999999999E-2"/>
    <x v="1"/>
    <x v="0"/>
    <n v="15"/>
    <n v="0"/>
    <n v="0"/>
    <n v="0"/>
    <n v="15"/>
  </r>
  <r>
    <x v="4300"/>
    <s v="Prime Labs"/>
    <s v="IT Services"/>
    <s v="South"/>
    <s v="Basic"/>
    <s v="Partner"/>
    <n v="27"/>
    <n v="12"/>
    <n v="54.4"/>
    <n v="4"/>
    <n v="14"/>
    <n v="818.96"/>
    <d v="2024-12-07T00:00:00"/>
    <n v="0.23300000000000001"/>
    <x v="2"/>
    <x v="0"/>
    <n v="0"/>
    <n v="15"/>
    <n v="15"/>
    <n v="0"/>
    <n v="30"/>
  </r>
  <r>
    <x v="4301"/>
    <s v="Blue Systems"/>
    <s v="Energy"/>
    <s v="East"/>
    <s v="Premium"/>
    <s v="Partner"/>
    <n v="22"/>
    <n v="24"/>
    <n v="65.8"/>
    <n v="7"/>
    <n v="33"/>
    <n v="6155.94"/>
    <d v="2024-03-21T00:00:00"/>
    <n v="0.125"/>
    <x v="1"/>
    <x v="0"/>
    <n v="30"/>
    <n v="0"/>
    <n v="0"/>
    <n v="15"/>
    <n v="45"/>
  </r>
  <r>
    <x v="4302"/>
    <s v="Apex Services"/>
    <s v="Education"/>
    <s v="West"/>
    <s v="Basic"/>
    <s v="Marketplace"/>
    <n v="28"/>
    <n v="12"/>
    <n v="36.700000000000003"/>
    <n v="8"/>
    <n v="16"/>
    <n v="1288.29"/>
    <d v="2025-10-23T00:00:00"/>
    <n v="0.55800000000000005"/>
    <x v="0"/>
    <x v="0"/>
    <n v="15"/>
    <n v="30"/>
    <n v="15"/>
    <n v="15"/>
    <n v="75"/>
  </r>
  <r>
    <x v="4303"/>
    <s v="Crest Industries"/>
    <s v="Finance"/>
    <s v="East"/>
    <s v="Basic"/>
    <s v="Outbound"/>
    <n v="14"/>
    <n v="3"/>
    <n v="53"/>
    <n v="5"/>
    <n v="35"/>
    <n v="1606.56"/>
    <d v="2024-11-09T00:00:00"/>
    <n v="0.751"/>
    <x v="0"/>
    <x v="1"/>
    <n v="30"/>
    <n v="15"/>
    <n v="25"/>
    <n v="0"/>
    <n v="70"/>
  </r>
  <r>
    <x v="4304"/>
    <s v="Prime Systems"/>
    <s v="Telecom"/>
    <s v="West"/>
    <s v="Standard"/>
    <s v="Partner"/>
    <n v="34"/>
    <n v="12"/>
    <n v="63"/>
    <n v="5"/>
    <n v="6"/>
    <n v="3806.63"/>
    <d v="2025-06-30T00:00:00"/>
    <n v="0.14699999999999999"/>
    <x v="1"/>
    <x v="0"/>
    <n v="0"/>
    <n v="0"/>
    <n v="15"/>
    <n v="0"/>
    <n v="15"/>
  </r>
  <r>
    <x v="4305"/>
    <s v="Nova Networks"/>
    <s v="IT Services"/>
    <s v="North"/>
    <s v="Premium"/>
    <s v="Inbound"/>
    <n v="32"/>
    <n v="12"/>
    <n v="70.5"/>
    <n v="3"/>
    <n v="18"/>
    <n v="4527.88"/>
    <d v="2025-11-18T00:00:00"/>
    <n v="7.9000000000000001E-2"/>
    <x v="1"/>
    <x v="0"/>
    <n v="15"/>
    <n v="0"/>
    <n v="15"/>
    <n v="0"/>
    <n v="30"/>
  </r>
  <r>
    <x v="4306"/>
    <s v="Sky Technologies"/>
    <s v="Retail"/>
    <s v="South"/>
    <s v="Basic"/>
    <s v="Outbound"/>
    <n v="41"/>
    <n v="3"/>
    <n v="37.5"/>
    <n v="5"/>
    <n v="40"/>
    <n v="1003.54"/>
    <d v="2024-04-09T00:00:00"/>
    <n v="0.753"/>
    <x v="0"/>
    <x v="1"/>
    <n v="30"/>
    <n v="30"/>
    <n v="25"/>
    <n v="0"/>
    <n v="85"/>
  </r>
  <r>
    <x v="4307"/>
    <s v="Omni Holdings"/>
    <s v="Logistics"/>
    <s v="West"/>
    <s v="Basic"/>
    <s v="Referral"/>
    <n v="24"/>
    <n v="6"/>
    <n v="44.5"/>
    <n v="6"/>
    <n v="11"/>
    <n v="1567.29"/>
    <d v="2024-03-09T00:00:00"/>
    <n v="0.51900000000000002"/>
    <x v="0"/>
    <x v="1"/>
    <n v="0"/>
    <n v="15"/>
    <n v="15"/>
    <n v="15"/>
    <n v="45"/>
  </r>
  <r>
    <x v="4308"/>
    <s v="Vertex Enterprises"/>
    <s v="Telecom"/>
    <s v="North"/>
    <s v="Basic"/>
    <s v="Event"/>
    <n v="19"/>
    <n v="6"/>
    <n v="31.9"/>
    <n v="4"/>
    <n v="18"/>
    <n v="1431.06"/>
    <d v="2024-06-09T00:00:00"/>
    <n v="0.73799999999999999"/>
    <x v="0"/>
    <x v="0"/>
    <n v="15"/>
    <n v="30"/>
    <n v="15"/>
    <n v="0"/>
    <n v="60"/>
  </r>
  <r>
    <x v="4309"/>
    <s v="Crest Systems"/>
    <s v="Education"/>
    <s v="South"/>
    <s v="Standard"/>
    <s v="Inbound"/>
    <n v="33"/>
    <n v="12"/>
    <n v="39.4"/>
    <n v="7"/>
    <n v="15"/>
    <n v="1928.2"/>
    <d v="2024-08-16T00:00:00"/>
    <n v="0.56200000000000006"/>
    <x v="0"/>
    <x v="1"/>
    <n v="0"/>
    <n v="30"/>
    <n v="15"/>
    <n v="15"/>
    <n v="60"/>
  </r>
  <r>
    <x v="4310"/>
    <s v="Pioneer Healthcare"/>
    <s v="Manufacturing"/>
    <s v="South"/>
    <s v="Standard"/>
    <s v="Event"/>
    <n v="19"/>
    <n v="12"/>
    <n v="68.099999999999994"/>
    <n v="3"/>
    <n v="20"/>
    <n v="3511.24"/>
    <d v="2025-03-15T00:00:00"/>
    <n v="0.19800000000000001"/>
    <x v="2"/>
    <x v="1"/>
    <n v="15"/>
    <n v="0"/>
    <n v="15"/>
    <n v="0"/>
    <n v="30"/>
  </r>
  <r>
    <x v="4311"/>
    <s v="Omni Healthcare"/>
    <s v="Construction"/>
    <s v="South"/>
    <s v="Standard"/>
    <s v="Inbound"/>
    <n v="14"/>
    <n v="12"/>
    <n v="69.400000000000006"/>
    <n v="4"/>
    <n v="12"/>
    <n v="3016.73"/>
    <d v="2026-01-28T00:00:00"/>
    <n v="0.184"/>
    <x v="2"/>
    <x v="1"/>
    <n v="0"/>
    <n v="0"/>
    <n v="15"/>
    <n v="0"/>
    <n v="15"/>
  </r>
  <r>
    <x v="4312"/>
    <s v="Quantum Labs"/>
    <s v="IT Services"/>
    <s v="West"/>
    <s v="Premium"/>
    <s v="Outbound"/>
    <n v="33"/>
    <n v="24"/>
    <n v="56.9"/>
    <n v="7"/>
    <n v="12"/>
    <n v="3893.11"/>
    <d v="2025-03-30T00:00:00"/>
    <n v="0.185"/>
    <x v="2"/>
    <x v="0"/>
    <n v="0"/>
    <n v="0"/>
    <n v="0"/>
    <n v="15"/>
    <n v="15"/>
  </r>
  <r>
    <x v="4313"/>
    <s v="Nova Technologies"/>
    <s v="Telecom"/>
    <s v="South"/>
    <s v="Standard"/>
    <s v="Outbound"/>
    <n v="11"/>
    <n v="12"/>
    <n v="47"/>
    <n v="7"/>
    <n v="18"/>
    <n v="1832.2"/>
    <d v="2025-11-15T00:00:00"/>
    <n v="0.35599999999999998"/>
    <x v="0"/>
    <x v="1"/>
    <n v="15"/>
    <n v="15"/>
    <n v="15"/>
    <n v="15"/>
    <n v="60"/>
  </r>
  <r>
    <x v="4314"/>
    <s v="Quantum Networks"/>
    <s v="Construction"/>
    <s v="East"/>
    <s v="Premium"/>
    <s v="Inbound"/>
    <n v="4"/>
    <n v="12"/>
    <n v="72.7"/>
    <n v="3"/>
    <n v="40"/>
    <n v="2965.42"/>
    <d v="2024-07-21T00:00:00"/>
    <n v="0.26500000000000001"/>
    <x v="2"/>
    <x v="0"/>
    <n v="30"/>
    <n v="0"/>
    <n v="15"/>
    <n v="0"/>
    <n v="45"/>
  </r>
  <r>
    <x v="4315"/>
    <s v="Vertex Healthcare"/>
    <s v="Manufacturing"/>
    <s v="North"/>
    <s v="Premium"/>
    <s v="Marketplace"/>
    <n v="19"/>
    <n v="12"/>
    <n v="69.400000000000006"/>
    <n v="6"/>
    <n v="13"/>
    <n v="3624.81"/>
    <d v="2025-12-09T00:00:00"/>
    <n v="0.104"/>
    <x v="1"/>
    <x v="0"/>
    <n v="0"/>
    <n v="0"/>
    <n v="15"/>
    <n v="15"/>
    <n v="30"/>
  </r>
  <r>
    <x v="4316"/>
    <s v="Sky Networks"/>
    <s v="Education"/>
    <s v="West"/>
    <s v="Basic"/>
    <s v="Referral"/>
    <n v="22"/>
    <n v="6"/>
    <n v="41.1"/>
    <n v="9"/>
    <n v="31"/>
    <n v="916.09"/>
    <d v="2025-08-01T00:00:00"/>
    <n v="0.72799999999999998"/>
    <x v="0"/>
    <x v="1"/>
    <n v="30"/>
    <n v="15"/>
    <n v="15"/>
    <n v="15"/>
    <n v="75"/>
  </r>
  <r>
    <x v="4317"/>
    <s v="Prime Industries"/>
    <s v="IT Services"/>
    <s v="South"/>
    <s v="Basic"/>
    <s v="Marketplace"/>
    <n v="27"/>
    <n v="3"/>
    <n v="51.8"/>
    <n v="3"/>
    <n v="33"/>
    <n v="1444.61"/>
    <d v="2026-01-20T00:00:00"/>
    <n v="0.68200000000000005"/>
    <x v="0"/>
    <x v="1"/>
    <n v="30"/>
    <n v="15"/>
    <n v="25"/>
    <n v="0"/>
    <n v="70"/>
  </r>
  <r>
    <x v="4318"/>
    <s v="Orion Technologies"/>
    <s v="Retail"/>
    <s v="East"/>
    <s v="Enterprise"/>
    <s v="Marketplace"/>
    <n v="42"/>
    <n v="12"/>
    <n v="69.099999999999994"/>
    <n v="7"/>
    <n v="17"/>
    <n v="17299.55"/>
    <d v="2025-11-25T00:00:00"/>
    <n v="0.17499999999999999"/>
    <x v="1"/>
    <x v="0"/>
    <n v="15"/>
    <n v="0"/>
    <n v="15"/>
    <n v="15"/>
    <n v="45"/>
  </r>
  <r>
    <x v="4319"/>
    <s v="Orion Labs"/>
    <s v="Finance"/>
    <s v="West"/>
    <s v="Basic"/>
    <s v="Marketplace"/>
    <n v="31"/>
    <n v="6"/>
    <n v="43"/>
    <n v="10"/>
    <n v="11"/>
    <n v="1804.32"/>
    <d v="2025-11-08T00:00:00"/>
    <n v="0.55600000000000005"/>
    <x v="0"/>
    <x v="0"/>
    <n v="0"/>
    <n v="15"/>
    <n v="15"/>
    <n v="15"/>
    <n v="45"/>
  </r>
  <r>
    <x v="4320"/>
    <s v="Vertex Holdings"/>
    <s v="Finance"/>
    <s v="North"/>
    <s v="Basic"/>
    <s v="Inbound"/>
    <n v="33"/>
    <n v="6"/>
    <n v="42"/>
    <n v="2"/>
    <n v="39"/>
    <n v="1900.87"/>
    <d v="2024-04-20T00:00:00"/>
    <n v="0.55400000000000005"/>
    <x v="0"/>
    <x v="1"/>
    <n v="30"/>
    <n v="15"/>
    <n v="15"/>
    <n v="0"/>
    <n v="60"/>
  </r>
  <r>
    <x v="4321"/>
    <s v="Green Healthcare"/>
    <s v="Energy"/>
    <s v="Central"/>
    <s v="Basic"/>
    <s v="Marketplace"/>
    <n v="34"/>
    <n v="6"/>
    <n v="23.7"/>
    <n v="4"/>
    <n v="16"/>
    <n v="1269.51"/>
    <d v="2025-07-02T00:00:00"/>
    <n v="0.69199999999999995"/>
    <x v="0"/>
    <x v="1"/>
    <n v="15"/>
    <n v="30"/>
    <n v="15"/>
    <n v="0"/>
    <n v="60"/>
  </r>
  <r>
    <x v="4322"/>
    <s v="Vertex Healthcare"/>
    <s v="Logistics"/>
    <s v="East"/>
    <s v="Premium"/>
    <s v="Inbound"/>
    <n v="22"/>
    <n v="12"/>
    <n v="68.8"/>
    <n v="3"/>
    <n v="20"/>
    <n v="4357.91"/>
    <d v="2024-10-08T00:00:00"/>
    <n v="0.18"/>
    <x v="1"/>
    <x v="0"/>
    <n v="15"/>
    <n v="0"/>
    <n v="15"/>
    <n v="0"/>
    <n v="30"/>
  </r>
  <r>
    <x v="4323"/>
    <s v="Omni Healthcare"/>
    <s v="Retail"/>
    <s v="South"/>
    <s v="Premium"/>
    <s v="Referral"/>
    <n v="29"/>
    <n v="24"/>
    <n v="76.900000000000006"/>
    <n v="12"/>
    <n v="9"/>
    <n v="4400.13"/>
    <d v="2024-09-02T00:00:00"/>
    <n v="9.5000000000000001E-2"/>
    <x v="1"/>
    <x v="0"/>
    <n v="0"/>
    <n v="0"/>
    <n v="0"/>
    <n v="30"/>
    <n v="30"/>
  </r>
  <r>
    <x v="4324"/>
    <s v="Apex Technologies"/>
    <s v="Telecom"/>
    <s v="North"/>
    <s v="Enterprise"/>
    <s v="Outbound"/>
    <n v="3"/>
    <n v="36"/>
    <n v="73"/>
    <n v="10"/>
    <n v="5"/>
    <n v="11886.29"/>
    <d v="2025-01-22T00:00:00"/>
    <n v="5.8000000000000003E-2"/>
    <x v="1"/>
    <x v="0"/>
    <n v="0"/>
    <n v="0"/>
    <n v="0"/>
    <n v="15"/>
    <n v="15"/>
  </r>
  <r>
    <x v="4325"/>
    <s v="Apex Industries"/>
    <s v="Construction"/>
    <s v="Central"/>
    <s v="Enterprise"/>
    <s v="Marketplace"/>
    <n v="18"/>
    <n v="48"/>
    <n v="70.8"/>
    <n v="6"/>
    <n v="25"/>
    <n v="8877.7900000000009"/>
    <d v="2025-11-21T00:00:00"/>
    <n v="4.2999999999999997E-2"/>
    <x v="1"/>
    <x v="0"/>
    <n v="15"/>
    <n v="0"/>
    <n v="0"/>
    <n v="15"/>
    <n v="30"/>
  </r>
  <r>
    <x v="4326"/>
    <s v="Sky Services"/>
    <s v="IT Services"/>
    <s v="West"/>
    <s v="Standard"/>
    <s v="Referral"/>
    <n v="18"/>
    <n v="12"/>
    <n v="58.5"/>
    <n v="5"/>
    <n v="7"/>
    <n v="3148.88"/>
    <d v="2024-05-02T00:00:00"/>
    <n v="0.2"/>
    <x v="2"/>
    <x v="0"/>
    <n v="0"/>
    <n v="0"/>
    <n v="15"/>
    <n v="0"/>
    <n v="15"/>
  </r>
  <r>
    <x v="4327"/>
    <s v="Quantum Industries"/>
    <s v="Construction"/>
    <s v="North"/>
    <s v="Standard"/>
    <s v="Inbound"/>
    <n v="14"/>
    <n v="6"/>
    <n v="43.6"/>
    <n v="13"/>
    <n v="8"/>
    <n v="1867.38"/>
    <d v="2026-01-01T00:00:00"/>
    <n v="0.71099999999999997"/>
    <x v="0"/>
    <x v="1"/>
    <n v="0"/>
    <n v="15"/>
    <n v="15"/>
    <n v="30"/>
    <n v="60"/>
  </r>
  <r>
    <x v="4328"/>
    <s v="Green Logistics"/>
    <s v="IT Services"/>
    <s v="South"/>
    <s v="Standard"/>
    <s v="Referral"/>
    <n v="8"/>
    <n v="12"/>
    <n v="64.099999999999994"/>
    <n v="4"/>
    <n v="6"/>
    <n v="1724.6"/>
    <d v="2025-11-14T00:00:00"/>
    <n v="0.223"/>
    <x v="2"/>
    <x v="0"/>
    <n v="0"/>
    <n v="0"/>
    <n v="15"/>
    <n v="0"/>
    <n v="15"/>
  </r>
  <r>
    <x v="4329"/>
    <s v="Green Networks"/>
    <s v="Telecom"/>
    <s v="West"/>
    <s v="Basic"/>
    <s v="Outbound"/>
    <n v="13"/>
    <n v="6"/>
    <n v="31.8"/>
    <n v="10"/>
    <n v="23"/>
    <n v="1806.18"/>
    <d v="2024-09-18T00:00:00"/>
    <n v="0.82299999999999995"/>
    <x v="0"/>
    <x v="1"/>
    <n v="15"/>
    <n v="30"/>
    <n v="15"/>
    <n v="15"/>
    <n v="75"/>
  </r>
  <r>
    <x v="4330"/>
    <s v="Orion Solutions"/>
    <s v="Manufacturing"/>
    <s v="West"/>
    <s v="Basic"/>
    <s v="Referral"/>
    <n v="37"/>
    <n v="6"/>
    <n v="52"/>
    <n v="4"/>
    <n v="6"/>
    <n v="1462.6"/>
    <d v="2024-10-31T00:00:00"/>
    <n v="0.30399999999999999"/>
    <x v="2"/>
    <x v="0"/>
    <n v="0"/>
    <n v="15"/>
    <n v="15"/>
    <n v="0"/>
    <n v="30"/>
  </r>
  <r>
    <x v="4331"/>
    <s v="Sky Networks"/>
    <s v="IT Services"/>
    <s v="West"/>
    <s v="Basic"/>
    <s v="Event"/>
    <n v="13"/>
    <n v="3"/>
    <n v="48.5"/>
    <n v="14"/>
    <n v="41"/>
    <n v="1152.71"/>
    <d v="2024-04-04T00:00:00"/>
    <n v="0.88900000000000001"/>
    <x v="0"/>
    <x v="1"/>
    <n v="30"/>
    <n v="15"/>
    <n v="25"/>
    <n v="30"/>
    <n v="100"/>
  </r>
  <r>
    <x v="4332"/>
    <s v="Vertex Solutions"/>
    <s v="Retail"/>
    <s v="South"/>
    <s v="Basic"/>
    <s v="Inbound"/>
    <n v="51"/>
    <n v="12"/>
    <n v="23.8"/>
    <n v="5"/>
    <n v="30"/>
    <n v="1995.46"/>
    <d v="2025-08-12T00:00:00"/>
    <n v="0.69799999999999995"/>
    <x v="0"/>
    <x v="0"/>
    <n v="15"/>
    <n v="30"/>
    <n v="15"/>
    <n v="0"/>
    <n v="60"/>
  </r>
  <r>
    <x v="4333"/>
    <s v="Quantum Industries"/>
    <s v="Logistics"/>
    <s v="West"/>
    <s v="Standard"/>
    <s v="Marketplace"/>
    <n v="8"/>
    <n v="12"/>
    <n v="73.400000000000006"/>
    <n v="5"/>
    <n v="6"/>
    <n v="1904.44"/>
    <d v="2024-07-01T00:00:00"/>
    <n v="0.125"/>
    <x v="1"/>
    <x v="0"/>
    <n v="0"/>
    <n v="0"/>
    <n v="15"/>
    <n v="0"/>
    <n v="15"/>
  </r>
  <r>
    <x v="4334"/>
    <s v="Orion Services"/>
    <s v="Healthcare"/>
    <s v="South"/>
    <s v="Standard"/>
    <s v="Partner"/>
    <n v="33"/>
    <n v="12"/>
    <n v="54"/>
    <n v="6"/>
    <n v="23"/>
    <n v="2497.9699999999998"/>
    <d v="2024-09-29T00:00:00"/>
    <n v="0.40799999999999997"/>
    <x v="0"/>
    <x v="1"/>
    <n v="15"/>
    <n v="15"/>
    <n v="15"/>
    <n v="15"/>
    <n v="60"/>
  </r>
  <r>
    <x v="4335"/>
    <s v="Green Labs"/>
    <s v="IT Services"/>
    <s v="North"/>
    <s v="Enterprise"/>
    <s v="Marketplace"/>
    <n v="19"/>
    <n v="36"/>
    <n v="69.3"/>
    <n v="8"/>
    <n v="4"/>
    <n v="8268.15"/>
    <d v="2024-12-13T00:00:00"/>
    <n v="3.2000000000000001E-2"/>
    <x v="1"/>
    <x v="0"/>
    <n v="0"/>
    <n v="0"/>
    <n v="0"/>
    <n v="15"/>
    <n v="15"/>
  </r>
  <r>
    <x v="4336"/>
    <s v="Omni Holdings"/>
    <s v="Finance"/>
    <s v="East"/>
    <s v="Premium"/>
    <s v="Inbound"/>
    <n v="29"/>
    <n v="12"/>
    <n v="79.3"/>
    <n v="7"/>
    <n v="25"/>
    <n v="4073.14"/>
    <d v="2024-12-19T00:00:00"/>
    <n v="0.158"/>
    <x v="1"/>
    <x v="0"/>
    <n v="15"/>
    <n v="0"/>
    <n v="15"/>
    <n v="15"/>
    <n v="45"/>
  </r>
  <r>
    <x v="4337"/>
    <s v="Prime Labs"/>
    <s v="Energy"/>
    <s v="Central"/>
    <s v="Enterprise"/>
    <s v="Inbound"/>
    <n v="39"/>
    <n v="24"/>
    <n v="76.900000000000006"/>
    <n v="4"/>
    <n v="14"/>
    <n v="7614.2"/>
    <d v="2025-10-04T00:00:00"/>
    <n v="1.9E-2"/>
    <x v="1"/>
    <x v="0"/>
    <n v="0"/>
    <n v="0"/>
    <n v="0"/>
    <n v="0"/>
    <n v="0"/>
  </r>
  <r>
    <x v="4338"/>
    <s v="Pioneer Solutions"/>
    <s v="Healthcare"/>
    <s v="South"/>
    <s v="Standard"/>
    <s v="Inbound"/>
    <n v="9"/>
    <n v="12"/>
    <n v="30.7"/>
    <n v="12"/>
    <n v="4"/>
    <n v="2157.46"/>
    <d v="2025-02-22T00:00:00"/>
    <n v="0.68899999999999995"/>
    <x v="0"/>
    <x v="1"/>
    <n v="0"/>
    <n v="30"/>
    <n v="15"/>
    <n v="30"/>
    <n v="75"/>
  </r>
  <r>
    <x v="4339"/>
    <s v="Apex Networks"/>
    <s v="Manufacturing"/>
    <s v="South"/>
    <s v="Standard"/>
    <s v="Inbound"/>
    <n v="18"/>
    <n v="12"/>
    <n v="44.7"/>
    <n v="6"/>
    <n v="5"/>
    <n v="2002.92"/>
    <d v="2024-04-07T00:00:00"/>
    <n v="0.41299999999999998"/>
    <x v="0"/>
    <x v="0"/>
    <n v="0"/>
    <n v="15"/>
    <n v="15"/>
    <n v="15"/>
    <n v="45"/>
  </r>
  <r>
    <x v="4340"/>
    <s v="Pioneer Enterprises"/>
    <s v="Retail"/>
    <s v="West"/>
    <s v="Standard"/>
    <s v="Event"/>
    <n v="9"/>
    <n v="12"/>
    <n v="53.3"/>
    <n v="4"/>
    <n v="10"/>
    <n v="2620.87"/>
    <d v="2025-05-10T00:00:00"/>
    <n v="0.222"/>
    <x v="2"/>
    <x v="0"/>
    <n v="0"/>
    <n v="15"/>
    <n v="15"/>
    <n v="0"/>
    <n v="30"/>
  </r>
  <r>
    <x v="4341"/>
    <s v="Omni Services"/>
    <s v="IT Services"/>
    <s v="East"/>
    <s v="Basic"/>
    <s v="Inbound"/>
    <n v="27"/>
    <n v="6"/>
    <n v="15.1"/>
    <n v="7"/>
    <n v="38"/>
    <n v="1659.65"/>
    <d v="2024-10-07T00:00:00"/>
    <n v="0.83199999999999996"/>
    <x v="0"/>
    <x v="1"/>
    <n v="30"/>
    <n v="30"/>
    <n v="15"/>
    <n v="15"/>
    <n v="90"/>
  </r>
  <r>
    <x v="4342"/>
    <s v="Sky Healthcare"/>
    <s v="Telecom"/>
    <s v="West"/>
    <s v="Basic"/>
    <s v="Event"/>
    <n v="20"/>
    <n v="12"/>
    <n v="41"/>
    <n v="7"/>
    <n v="8"/>
    <n v="1126.8699999999999"/>
    <d v="2024-11-01T00:00:00"/>
    <n v="0.42799999999999999"/>
    <x v="0"/>
    <x v="0"/>
    <n v="0"/>
    <n v="15"/>
    <n v="15"/>
    <n v="15"/>
    <n v="45"/>
  </r>
  <r>
    <x v="4343"/>
    <s v="Orion Healthcare"/>
    <s v="Telecom"/>
    <s v="West"/>
    <s v="Enterprise"/>
    <s v="Partner"/>
    <n v="13"/>
    <n v="24"/>
    <n v="78.900000000000006"/>
    <n v="5"/>
    <n v="8"/>
    <n v="8002.22"/>
    <d v="2024-07-26T00:00:00"/>
    <n v="2.4E-2"/>
    <x v="1"/>
    <x v="0"/>
    <n v="0"/>
    <n v="0"/>
    <n v="0"/>
    <n v="0"/>
    <n v="0"/>
  </r>
  <r>
    <x v="4344"/>
    <s v="Apex Networks"/>
    <s v="Finance"/>
    <s v="North"/>
    <s v="Enterprise"/>
    <s v="Referral"/>
    <n v="25"/>
    <n v="36"/>
    <n v="61.8"/>
    <n v="9"/>
    <n v="46"/>
    <n v="10102.41"/>
    <d v="2024-05-18T00:00:00"/>
    <n v="0.159"/>
    <x v="1"/>
    <x v="0"/>
    <n v="30"/>
    <n v="0"/>
    <n v="0"/>
    <n v="15"/>
    <n v="45"/>
  </r>
  <r>
    <x v="4345"/>
    <s v="Sky Systems"/>
    <s v="Healthcare"/>
    <s v="Central"/>
    <s v="Basic"/>
    <s v="Inbound"/>
    <n v="29"/>
    <n v="6"/>
    <n v="40.200000000000003"/>
    <n v="6"/>
    <n v="15"/>
    <n v="1358.54"/>
    <d v="2024-09-01T00:00:00"/>
    <n v="0.47599999999999998"/>
    <x v="0"/>
    <x v="1"/>
    <n v="0"/>
    <n v="15"/>
    <n v="15"/>
    <n v="15"/>
    <n v="45"/>
  </r>
  <r>
    <x v="4346"/>
    <s v="Orion Technologies"/>
    <s v="Education"/>
    <s v="West"/>
    <s v="Basic"/>
    <s v="Referral"/>
    <n v="19"/>
    <n v="12"/>
    <n v="33.1"/>
    <n v="9"/>
    <n v="5"/>
    <n v="1054.06"/>
    <d v="2025-11-28T00:00:00"/>
    <n v="0.58699999999999997"/>
    <x v="0"/>
    <x v="1"/>
    <n v="0"/>
    <n v="30"/>
    <n v="15"/>
    <n v="15"/>
    <n v="60"/>
  </r>
  <r>
    <x v="4347"/>
    <s v="Omni Holdings"/>
    <s v="Finance"/>
    <s v="Central"/>
    <s v="Standard"/>
    <s v="Inbound"/>
    <n v="21"/>
    <n v="6"/>
    <n v="39.700000000000003"/>
    <n v="8"/>
    <n v="39"/>
    <n v="2944.67"/>
    <d v="2025-11-24T00:00:00"/>
    <n v="0.75600000000000001"/>
    <x v="0"/>
    <x v="1"/>
    <n v="30"/>
    <n v="30"/>
    <n v="15"/>
    <n v="15"/>
    <n v="90"/>
  </r>
  <r>
    <x v="4348"/>
    <s v="Pioneer Networks"/>
    <s v="Telecom"/>
    <s v="East"/>
    <s v="Basic"/>
    <s v="Partner"/>
    <n v="20"/>
    <n v="6"/>
    <n v="51"/>
    <n v="3"/>
    <n v="5"/>
    <n v="1559.98"/>
    <d v="2026-01-16T00:00:00"/>
    <n v="0.39900000000000002"/>
    <x v="0"/>
    <x v="1"/>
    <n v="0"/>
    <n v="15"/>
    <n v="15"/>
    <n v="0"/>
    <n v="30"/>
  </r>
  <r>
    <x v="4349"/>
    <s v="Orion Manufacturing"/>
    <s v="Logistics"/>
    <s v="West"/>
    <s v="Standard"/>
    <s v="Marketplace"/>
    <n v="13"/>
    <n v="12"/>
    <n v="63.1"/>
    <n v="1"/>
    <n v="21"/>
    <n v="3099.1"/>
    <d v="2024-03-22T00:00:00"/>
    <n v="0.32100000000000001"/>
    <x v="2"/>
    <x v="0"/>
    <n v="15"/>
    <n v="0"/>
    <n v="15"/>
    <n v="0"/>
    <n v="30"/>
  </r>
  <r>
    <x v="4350"/>
    <s v="Apex Manufacturing"/>
    <s v="Education"/>
    <s v="North"/>
    <s v="Basic"/>
    <s v="Referral"/>
    <n v="2"/>
    <n v="3"/>
    <n v="29.5"/>
    <n v="5"/>
    <n v="12"/>
    <n v="909.03"/>
    <d v="2025-12-15T00:00:00"/>
    <n v="0.752"/>
    <x v="0"/>
    <x v="0"/>
    <n v="0"/>
    <n v="30"/>
    <n v="25"/>
    <n v="0"/>
    <n v="55"/>
  </r>
  <r>
    <x v="4351"/>
    <s v="Nova Technologies"/>
    <s v="Finance"/>
    <s v="South"/>
    <s v="Standard"/>
    <s v="Referral"/>
    <n v="12"/>
    <n v="6"/>
    <n v="51.6"/>
    <n v="5"/>
    <n v="39"/>
    <n v="3048.13"/>
    <d v="2024-11-16T00:00:00"/>
    <n v="0.60799999999999998"/>
    <x v="0"/>
    <x v="1"/>
    <n v="30"/>
    <n v="15"/>
    <n v="15"/>
    <n v="0"/>
    <n v="60"/>
  </r>
  <r>
    <x v="4352"/>
    <s v="Orion Holdings"/>
    <s v="Retail"/>
    <s v="Central"/>
    <s v="Standard"/>
    <s v="Referral"/>
    <n v="24"/>
    <n v="12"/>
    <n v="58.7"/>
    <n v="4"/>
    <n v="13"/>
    <n v="2018.58"/>
    <d v="2025-06-14T00:00:00"/>
    <n v="0.20699999999999999"/>
    <x v="2"/>
    <x v="0"/>
    <n v="0"/>
    <n v="0"/>
    <n v="15"/>
    <n v="0"/>
    <n v="15"/>
  </r>
  <r>
    <x v="4353"/>
    <s v="Quantum Industries"/>
    <s v="Construction"/>
    <s v="North"/>
    <s v="Standard"/>
    <s v="Inbound"/>
    <n v="14"/>
    <n v="6"/>
    <n v="44.6"/>
    <n v="6"/>
    <n v="13"/>
    <n v="1334.57"/>
    <d v="2025-05-24T00:00:00"/>
    <n v="0.502"/>
    <x v="0"/>
    <x v="1"/>
    <n v="0"/>
    <n v="15"/>
    <n v="15"/>
    <n v="15"/>
    <n v="45"/>
  </r>
  <r>
    <x v="4354"/>
    <s v="Prime Technologies"/>
    <s v="Finance"/>
    <s v="North"/>
    <s v="Basic"/>
    <s v="Event"/>
    <n v="15"/>
    <n v="3"/>
    <n v="15.8"/>
    <n v="5"/>
    <n v="24"/>
    <n v="1127.83"/>
    <d v="2024-07-01T00:00:00"/>
    <n v="0.80900000000000005"/>
    <x v="0"/>
    <x v="1"/>
    <n v="15"/>
    <n v="30"/>
    <n v="25"/>
    <n v="0"/>
    <n v="70"/>
  </r>
  <r>
    <x v="4355"/>
    <s v="Prime Services"/>
    <s v="Finance"/>
    <s v="West"/>
    <s v="Standard"/>
    <s v="Event"/>
    <n v="27"/>
    <n v="24"/>
    <n v="59.8"/>
    <n v="3"/>
    <n v="9"/>
    <n v="4187.05"/>
    <d v="2024-07-01T00:00:00"/>
    <n v="0.14199999999999999"/>
    <x v="1"/>
    <x v="0"/>
    <n v="0"/>
    <n v="0"/>
    <n v="0"/>
    <n v="0"/>
    <n v="0"/>
  </r>
  <r>
    <x v="4356"/>
    <s v="Crest Logistics"/>
    <s v="Manufacturing"/>
    <s v="West"/>
    <s v="Enterprise"/>
    <s v="Partner"/>
    <n v="6"/>
    <n v="36"/>
    <n v="63.2"/>
    <n v="7"/>
    <n v="19"/>
    <n v="10317.26"/>
    <d v="2024-07-31T00:00:00"/>
    <n v="0.111"/>
    <x v="1"/>
    <x v="0"/>
    <n v="15"/>
    <n v="0"/>
    <n v="0"/>
    <n v="15"/>
    <n v="30"/>
  </r>
  <r>
    <x v="4357"/>
    <s v="Crest Labs"/>
    <s v="Logistics"/>
    <s v="North"/>
    <s v="Standard"/>
    <s v="Event"/>
    <n v="26"/>
    <n v="12"/>
    <n v="48.3"/>
    <n v="5"/>
    <n v="11"/>
    <n v="1423.08"/>
    <d v="2024-09-10T00:00:00"/>
    <n v="0.38900000000000001"/>
    <x v="0"/>
    <x v="0"/>
    <n v="0"/>
    <n v="15"/>
    <n v="15"/>
    <n v="0"/>
    <n v="30"/>
  </r>
  <r>
    <x v="4358"/>
    <s v="Pioneer Solutions"/>
    <s v="Finance"/>
    <s v="West"/>
    <s v="Enterprise"/>
    <s v="Outbound"/>
    <n v="28"/>
    <n v="36"/>
    <n v="93.5"/>
    <n v="6"/>
    <n v="25"/>
    <n v="7728.12"/>
    <d v="2024-11-22T00:00:00"/>
    <n v="2.5000000000000001E-2"/>
    <x v="1"/>
    <x v="0"/>
    <n v="15"/>
    <n v="0"/>
    <n v="0"/>
    <n v="15"/>
    <n v="30"/>
  </r>
  <r>
    <x v="4359"/>
    <s v="Crest Holdings"/>
    <s v="Manufacturing"/>
    <s v="West"/>
    <s v="Enterprise"/>
    <s v="Referral"/>
    <n v="19"/>
    <n v="24"/>
    <n v="71.400000000000006"/>
    <n v="7"/>
    <n v="14"/>
    <n v="7899.97"/>
    <d v="2025-01-24T00:00:00"/>
    <n v="0.11"/>
    <x v="1"/>
    <x v="0"/>
    <n v="0"/>
    <n v="0"/>
    <n v="0"/>
    <n v="15"/>
    <n v="15"/>
  </r>
  <r>
    <x v="4360"/>
    <s v="Orion Industries"/>
    <s v="IT Services"/>
    <s v="East"/>
    <s v="Enterprise"/>
    <s v="Referral"/>
    <n v="28"/>
    <n v="36"/>
    <n v="78"/>
    <n v="7"/>
    <n v="42"/>
    <n v="8867.51"/>
    <d v="2024-11-15T00:00:00"/>
    <n v="8.5000000000000006E-2"/>
    <x v="1"/>
    <x v="0"/>
    <n v="30"/>
    <n v="0"/>
    <n v="0"/>
    <n v="15"/>
    <n v="45"/>
  </r>
  <r>
    <x v="4361"/>
    <s v="Quantum Manufacturing"/>
    <s v="Finance"/>
    <s v="West"/>
    <s v="Premium"/>
    <s v="Event"/>
    <n v="20"/>
    <n v="24"/>
    <n v="72.099999999999994"/>
    <n v="3"/>
    <n v="8"/>
    <n v="4071.17"/>
    <d v="2025-05-02T00:00:00"/>
    <n v="7.3999999999999996E-2"/>
    <x v="1"/>
    <x v="0"/>
    <n v="0"/>
    <n v="0"/>
    <n v="0"/>
    <n v="0"/>
    <n v="0"/>
  </r>
  <r>
    <x v="4362"/>
    <s v="Blue Industries"/>
    <s v="Education"/>
    <s v="South"/>
    <s v="Premium"/>
    <s v="Partner"/>
    <n v="14"/>
    <n v="24"/>
    <n v="66.099999999999994"/>
    <n v="6"/>
    <n v="25"/>
    <n v="4216.1899999999996"/>
    <d v="2024-06-20T00:00:00"/>
    <n v="0.17599999999999999"/>
    <x v="1"/>
    <x v="0"/>
    <n v="15"/>
    <n v="0"/>
    <n v="0"/>
    <n v="15"/>
    <n v="30"/>
  </r>
  <r>
    <x v="4363"/>
    <s v="Nova Technologies"/>
    <s v="Finance"/>
    <s v="North"/>
    <s v="Enterprise"/>
    <s v="Partner"/>
    <n v="15"/>
    <n v="24"/>
    <n v="65"/>
    <n v="4"/>
    <n v="9"/>
    <n v="13881.63"/>
    <d v="2026-01-07T00:00:00"/>
    <n v="7.3999999999999996E-2"/>
    <x v="1"/>
    <x v="0"/>
    <n v="0"/>
    <n v="0"/>
    <n v="0"/>
    <n v="0"/>
    <n v="0"/>
  </r>
  <r>
    <x v="4364"/>
    <s v="Blue Networks"/>
    <s v="Manufacturing"/>
    <s v="South"/>
    <s v="Basic"/>
    <s v="Outbound"/>
    <n v="46"/>
    <n v="6"/>
    <n v="35.299999999999997"/>
    <n v="5"/>
    <n v="33"/>
    <n v="1616.26"/>
    <d v="2025-10-30T00:00:00"/>
    <n v="0.63100000000000001"/>
    <x v="0"/>
    <x v="0"/>
    <n v="30"/>
    <n v="30"/>
    <n v="15"/>
    <n v="0"/>
    <n v="75"/>
  </r>
  <r>
    <x v="4365"/>
    <s v="Crest Industries"/>
    <s v="Logistics"/>
    <s v="East"/>
    <s v="Standard"/>
    <s v="Outbound"/>
    <n v="13"/>
    <n v="6"/>
    <n v="53.4"/>
    <n v="5"/>
    <n v="7"/>
    <n v="2082.13"/>
    <d v="2024-04-04T00:00:00"/>
    <n v="0.34399999999999997"/>
    <x v="2"/>
    <x v="0"/>
    <n v="0"/>
    <n v="15"/>
    <n v="15"/>
    <n v="0"/>
    <n v="30"/>
  </r>
  <r>
    <x v="4366"/>
    <s v="Blue Holdings"/>
    <s v="IT Services"/>
    <s v="East"/>
    <s v="Enterprise"/>
    <s v="Marketplace"/>
    <n v="8"/>
    <n v="12"/>
    <n v="81.3"/>
    <n v="7"/>
    <n v="10"/>
    <n v="6635.12"/>
    <d v="2025-01-28T00:00:00"/>
    <n v="0.13500000000000001"/>
    <x v="1"/>
    <x v="0"/>
    <n v="0"/>
    <n v="0"/>
    <n v="15"/>
    <n v="15"/>
    <n v="30"/>
  </r>
  <r>
    <x v="4367"/>
    <s v="Omni Manufacturing"/>
    <s v="Retail"/>
    <s v="West"/>
    <s v="Premium"/>
    <s v="Referral"/>
    <n v="15"/>
    <n v="24"/>
    <n v="65.5"/>
    <n v="5"/>
    <n v="20"/>
    <n v="4500.0600000000004"/>
    <d v="2025-10-13T00:00:00"/>
    <n v="0.115"/>
    <x v="1"/>
    <x v="0"/>
    <n v="15"/>
    <n v="0"/>
    <n v="0"/>
    <n v="0"/>
    <n v="15"/>
  </r>
  <r>
    <x v="4368"/>
    <s v="Quantum Services"/>
    <s v="Manufacturing"/>
    <s v="West"/>
    <s v="Enterprise"/>
    <s v="Partner"/>
    <n v="18"/>
    <n v="12"/>
    <n v="100"/>
    <n v="7"/>
    <n v="5"/>
    <n v="5860.17"/>
    <d v="2024-11-10T00:00:00"/>
    <n v="2.8000000000000001E-2"/>
    <x v="1"/>
    <x v="0"/>
    <n v="0"/>
    <n v="0"/>
    <n v="15"/>
    <n v="15"/>
    <n v="30"/>
  </r>
  <r>
    <x v="4369"/>
    <s v="Nova Logistics"/>
    <s v="Manufacturing"/>
    <s v="East"/>
    <s v="Premium"/>
    <s v="Outbound"/>
    <n v="35"/>
    <n v="24"/>
    <n v="48.9"/>
    <n v="9"/>
    <n v="22"/>
    <n v="4894.96"/>
    <d v="2025-01-01T00:00:00"/>
    <n v="0.34300000000000003"/>
    <x v="2"/>
    <x v="0"/>
    <n v="15"/>
    <n v="15"/>
    <n v="0"/>
    <n v="15"/>
    <n v="45"/>
  </r>
  <r>
    <x v="4370"/>
    <s v="Orion Labs"/>
    <s v="Manufacturing"/>
    <s v="West"/>
    <s v="Enterprise"/>
    <s v="Referral"/>
    <n v="24"/>
    <n v="36"/>
    <n v="84.8"/>
    <n v="5"/>
    <n v="7"/>
    <n v="11413.92"/>
    <d v="2026-02-22T00:00:00"/>
    <n v="1.6E-2"/>
    <x v="1"/>
    <x v="0"/>
    <n v="0"/>
    <n v="0"/>
    <n v="0"/>
    <n v="0"/>
    <n v="0"/>
  </r>
  <r>
    <x v="4371"/>
    <s v="Omni Holdings"/>
    <s v="Healthcare"/>
    <s v="North"/>
    <s v="Premium"/>
    <s v="Partner"/>
    <n v="36"/>
    <n v="12"/>
    <n v="78.2"/>
    <n v="3"/>
    <n v="14"/>
    <n v="5018.87"/>
    <d v="2025-08-31T00:00:00"/>
    <n v="7.0000000000000007E-2"/>
    <x v="1"/>
    <x v="0"/>
    <n v="0"/>
    <n v="0"/>
    <n v="15"/>
    <n v="0"/>
    <n v="15"/>
  </r>
  <r>
    <x v="4372"/>
    <s v="Vertex Logistics"/>
    <s v="IT Services"/>
    <s v="North"/>
    <s v="Premium"/>
    <s v="Outbound"/>
    <n v="9"/>
    <n v="12"/>
    <n v="73.900000000000006"/>
    <n v="2"/>
    <n v="61"/>
    <n v="3526.88"/>
    <d v="2024-09-16T00:00:00"/>
    <n v="0.504"/>
    <x v="0"/>
    <x v="0"/>
    <n v="30"/>
    <n v="0"/>
    <n v="15"/>
    <n v="0"/>
    <n v="45"/>
  </r>
  <r>
    <x v="4373"/>
    <s v="Nova Manufacturing"/>
    <s v="Healthcare"/>
    <s v="Central"/>
    <s v="Standard"/>
    <s v="Partner"/>
    <n v="18"/>
    <n v="12"/>
    <n v="44.2"/>
    <n v="7"/>
    <n v="17"/>
    <n v="1972.17"/>
    <d v="2025-04-14T00:00:00"/>
    <n v="0.35399999999999998"/>
    <x v="0"/>
    <x v="1"/>
    <n v="15"/>
    <n v="15"/>
    <n v="15"/>
    <n v="15"/>
    <n v="60"/>
  </r>
  <r>
    <x v="4374"/>
    <s v="Sky Services"/>
    <s v="Finance"/>
    <s v="North"/>
    <s v="Enterprise"/>
    <s v="Partner"/>
    <n v="10"/>
    <n v="48"/>
    <n v="96"/>
    <n v="4"/>
    <n v="9"/>
    <n v="9042.33"/>
    <d v="2025-10-04T00:00:00"/>
    <n v="8.0000000000000002E-3"/>
    <x v="1"/>
    <x v="0"/>
    <n v="0"/>
    <n v="0"/>
    <n v="0"/>
    <n v="0"/>
    <n v="0"/>
  </r>
  <r>
    <x v="4375"/>
    <s v="Crest Services"/>
    <s v="Retail"/>
    <s v="South"/>
    <s v="Enterprise"/>
    <s v="Inbound"/>
    <n v="20"/>
    <n v="36"/>
    <n v="45.7"/>
    <n v="5"/>
    <n v="8"/>
    <n v="11835.29"/>
    <d v="2024-09-18T00:00:00"/>
    <n v="5.8000000000000003E-2"/>
    <x v="1"/>
    <x v="0"/>
    <n v="0"/>
    <n v="15"/>
    <n v="0"/>
    <n v="0"/>
    <n v="15"/>
  </r>
  <r>
    <x v="4376"/>
    <s v="Vertex Services"/>
    <s v="Healthcare"/>
    <s v="West"/>
    <s v="Enterprise"/>
    <s v="Partner"/>
    <n v="33"/>
    <n v="36"/>
    <n v="65.8"/>
    <n v="5"/>
    <n v="16"/>
    <n v="8691.34"/>
    <d v="2024-04-22T00:00:00"/>
    <n v="2.1999999999999999E-2"/>
    <x v="1"/>
    <x v="0"/>
    <n v="15"/>
    <n v="0"/>
    <n v="0"/>
    <n v="0"/>
    <n v="15"/>
  </r>
  <r>
    <x v="4377"/>
    <s v="Vertex Holdings"/>
    <s v="Telecom"/>
    <s v="South"/>
    <s v="Premium"/>
    <s v="Inbound"/>
    <n v="23"/>
    <n v="12"/>
    <n v="81.099999999999994"/>
    <n v="2"/>
    <n v="11"/>
    <n v="3493.84"/>
    <d v="2024-10-24T00:00:00"/>
    <n v="6.0999999999999999E-2"/>
    <x v="1"/>
    <x v="0"/>
    <n v="0"/>
    <n v="0"/>
    <n v="15"/>
    <n v="0"/>
    <n v="15"/>
  </r>
  <r>
    <x v="4378"/>
    <s v="Blue Enterprises"/>
    <s v="IT Services"/>
    <s v="Central"/>
    <s v="Standard"/>
    <s v="Outbound"/>
    <n v="49"/>
    <n v="6"/>
    <n v="51.6"/>
    <n v="12"/>
    <n v="28"/>
    <n v="2605.37"/>
    <d v="2025-12-02T00:00:00"/>
    <n v="0.69099999999999995"/>
    <x v="0"/>
    <x v="1"/>
    <n v="15"/>
    <n v="15"/>
    <n v="15"/>
    <n v="30"/>
    <n v="75"/>
  </r>
  <r>
    <x v="4379"/>
    <s v="Quantum Manufacturing"/>
    <s v="Finance"/>
    <s v="South"/>
    <s v="Basic"/>
    <s v="Partner"/>
    <n v="23"/>
    <n v="6"/>
    <n v="58.2"/>
    <n v="5"/>
    <n v="20"/>
    <n v="2374.87"/>
    <d v="2025-02-02T00:00:00"/>
    <n v="0.39"/>
    <x v="0"/>
    <x v="0"/>
    <n v="15"/>
    <n v="0"/>
    <n v="15"/>
    <n v="0"/>
    <n v="30"/>
  </r>
  <r>
    <x v="4380"/>
    <s v="Green Enterprises"/>
    <s v="IT Services"/>
    <s v="North"/>
    <s v="Enterprise"/>
    <s v="Inbound"/>
    <n v="21"/>
    <n v="24"/>
    <n v="59.9"/>
    <n v="4"/>
    <n v="17"/>
    <n v="6273.28"/>
    <d v="2025-05-08T00:00:00"/>
    <n v="0.124"/>
    <x v="1"/>
    <x v="0"/>
    <n v="15"/>
    <n v="0"/>
    <n v="0"/>
    <n v="0"/>
    <n v="15"/>
  </r>
  <r>
    <x v="4381"/>
    <s v="Apex Solutions"/>
    <s v="IT Services"/>
    <s v="South"/>
    <s v="Premium"/>
    <s v="Referral"/>
    <n v="42"/>
    <n v="36"/>
    <n v="54.7"/>
    <n v="7"/>
    <n v="14"/>
    <n v="6093.22"/>
    <d v="2024-03-28T00:00:00"/>
    <n v="5.8999999999999997E-2"/>
    <x v="1"/>
    <x v="0"/>
    <n v="0"/>
    <n v="15"/>
    <n v="0"/>
    <n v="15"/>
    <n v="30"/>
  </r>
  <r>
    <x v="4382"/>
    <s v="Blue Holdings"/>
    <s v="Finance"/>
    <s v="East"/>
    <s v="Standard"/>
    <s v="Marketplace"/>
    <n v="23"/>
    <n v="12"/>
    <n v="47.6"/>
    <n v="6"/>
    <n v="12"/>
    <n v="2539.4499999999998"/>
    <d v="2024-08-19T00:00:00"/>
    <n v="0.28799999999999998"/>
    <x v="2"/>
    <x v="0"/>
    <n v="0"/>
    <n v="15"/>
    <n v="15"/>
    <n v="15"/>
    <n v="45"/>
  </r>
  <r>
    <x v="4383"/>
    <s v="Sky Networks"/>
    <s v="Finance"/>
    <s v="South"/>
    <s v="Basic"/>
    <s v="Inbound"/>
    <n v="26"/>
    <n v="6"/>
    <n v="44"/>
    <n v="7"/>
    <n v="14"/>
    <n v="1580.88"/>
    <d v="2025-09-21T00:00:00"/>
    <n v="0.52200000000000002"/>
    <x v="0"/>
    <x v="1"/>
    <n v="0"/>
    <n v="15"/>
    <n v="15"/>
    <n v="15"/>
    <n v="45"/>
  </r>
  <r>
    <x v="4384"/>
    <s v="Quantum Logistics"/>
    <s v="Telecom"/>
    <s v="East"/>
    <s v="Enterprise"/>
    <s v="Event"/>
    <n v="28"/>
    <n v="36"/>
    <n v="74.3"/>
    <n v="3"/>
    <n v="6"/>
    <n v="11095.33"/>
    <d v="2025-07-30T00:00:00"/>
    <n v="1.2E-2"/>
    <x v="1"/>
    <x v="0"/>
    <n v="0"/>
    <n v="0"/>
    <n v="0"/>
    <n v="0"/>
    <n v="0"/>
  </r>
  <r>
    <x v="4385"/>
    <s v="Nova Networks"/>
    <s v="Finance"/>
    <s v="Central"/>
    <s v="Enterprise"/>
    <s v="Event"/>
    <n v="45"/>
    <n v="36"/>
    <n v="70.099999999999994"/>
    <n v="4"/>
    <n v="11"/>
    <n v="7627.55"/>
    <d v="2024-05-17T00:00:00"/>
    <n v="2.5000000000000001E-2"/>
    <x v="1"/>
    <x v="0"/>
    <n v="0"/>
    <n v="0"/>
    <n v="0"/>
    <n v="0"/>
    <n v="0"/>
  </r>
  <r>
    <x v="4386"/>
    <s v="Orion Logistics"/>
    <s v="Construction"/>
    <s v="Central"/>
    <s v="Premium"/>
    <s v="Inbound"/>
    <n v="11"/>
    <n v="24"/>
    <n v="76"/>
    <n v="9"/>
    <n v="28"/>
    <n v="4917.2700000000004"/>
    <d v="2025-10-17T00:00:00"/>
    <n v="0.11899999999999999"/>
    <x v="1"/>
    <x v="0"/>
    <n v="15"/>
    <n v="0"/>
    <n v="0"/>
    <n v="15"/>
    <n v="30"/>
  </r>
  <r>
    <x v="4387"/>
    <s v="Pioneer Logistics"/>
    <s v="IT Services"/>
    <s v="South"/>
    <s v="Premium"/>
    <s v="Inbound"/>
    <n v="26"/>
    <n v="36"/>
    <n v="86.2"/>
    <n v="11"/>
    <n v="26"/>
    <n v="4911.9799999999996"/>
    <d v="2025-03-21T00:00:00"/>
    <n v="5.8999999999999997E-2"/>
    <x v="1"/>
    <x v="1"/>
    <n v="15"/>
    <n v="0"/>
    <n v="0"/>
    <n v="30"/>
    <n v="45"/>
  </r>
  <r>
    <x v="4388"/>
    <s v="Prime Networks"/>
    <s v="IT Services"/>
    <s v="South"/>
    <s v="Standard"/>
    <s v="Inbound"/>
    <n v="28"/>
    <n v="24"/>
    <n v="51"/>
    <n v="1"/>
    <n v="16"/>
    <n v="3614.88"/>
    <d v="2024-08-27T00:00:00"/>
    <n v="0.115"/>
    <x v="1"/>
    <x v="0"/>
    <n v="15"/>
    <n v="15"/>
    <n v="0"/>
    <n v="0"/>
    <n v="30"/>
  </r>
  <r>
    <x v="4389"/>
    <s v="Crest Holdings"/>
    <s v="IT Services"/>
    <s v="East"/>
    <s v="Standard"/>
    <s v="Inbound"/>
    <n v="21"/>
    <n v="24"/>
    <n v="35.5"/>
    <n v="2"/>
    <n v="9"/>
    <n v="2833.14"/>
    <d v="2024-06-19T00:00:00"/>
    <n v="0.13400000000000001"/>
    <x v="1"/>
    <x v="0"/>
    <n v="0"/>
    <n v="30"/>
    <n v="0"/>
    <n v="0"/>
    <n v="30"/>
  </r>
  <r>
    <x v="4390"/>
    <s v="Pioneer Services"/>
    <s v="Manufacturing"/>
    <s v="Central"/>
    <s v="Basic"/>
    <s v="Event"/>
    <n v="17"/>
    <n v="12"/>
    <n v="10.1"/>
    <n v="12"/>
    <n v="22"/>
    <n v="1939.14"/>
    <d v="2024-07-01T00:00:00"/>
    <n v="0.88100000000000001"/>
    <x v="0"/>
    <x v="0"/>
    <n v="15"/>
    <n v="30"/>
    <n v="15"/>
    <n v="30"/>
    <n v="90"/>
  </r>
  <r>
    <x v="4391"/>
    <s v="Nova Labs"/>
    <s v="Finance"/>
    <s v="Central"/>
    <s v="Enterprise"/>
    <s v="Partner"/>
    <n v="24"/>
    <n v="36"/>
    <n v="78.900000000000006"/>
    <n v="6"/>
    <n v="25"/>
    <n v="6088.85"/>
    <d v="2024-12-28T00:00:00"/>
    <n v="4.2000000000000003E-2"/>
    <x v="1"/>
    <x v="0"/>
    <n v="15"/>
    <n v="0"/>
    <n v="0"/>
    <n v="15"/>
    <n v="30"/>
  </r>
  <r>
    <x v="4392"/>
    <s v="Sky Solutions"/>
    <s v="Logistics"/>
    <s v="South"/>
    <s v="Basic"/>
    <s v="Referral"/>
    <n v="44"/>
    <n v="6"/>
    <n v="45.9"/>
    <n v="5"/>
    <n v="9"/>
    <n v="1422.57"/>
    <d v="2025-11-27T00:00:00"/>
    <n v="0.35799999999999998"/>
    <x v="0"/>
    <x v="1"/>
    <n v="0"/>
    <n v="15"/>
    <n v="15"/>
    <n v="0"/>
    <n v="30"/>
  </r>
  <r>
    <x v="4393"/>
    <s v="Nova Technologies"/>
    <s v="IT Services"/>
    <s v="West"/>
    <s v="Premium"/>
    <s v="Inbound"/>
    <n v="18"/>
    <n v="12"/>
    <n v="68.8"/>
    <n v="8"/>
    <n v="14"/>
    <n v="4958.3999999999996"/>
    <d v="2024-11-21T00:00:00"/>
    <n v="0.22800000000000001"/>
    <x v="2"/>
    <x v="0"/>
    <n v="0"/>
    <n v="0"/>
    <n v="15"/>
    <n v="15"/>
    <n v="30"/>
  </r>
  <r>
    <x v="4394"/>
    <s v="Omni Enterprises"/>
    <s v="Construction"/>
    <s v="South"/>
    <s v="Standard"/>
    <s v="Marketplace"/>
    <n v="6"/>
    <n v="12"/>
    <n v="46.1"/>
    <n v="3"/>
    <n v="5"/>
    <n v="1655.15"/>
    <d v="2025-06-16T00:00:00"/>
    <n v="0.30399999999999999"/>
    <x v="2"/>
    <x v="0"/>
    <n v="0"/>
    <n v="15"/>
    <n v="15"/>
    <n v="0"/>
    <n v="30"/>
  </r>
  <r>
    <x v="4395"/>
    <s v="Nova Solutions"/>
    <s v="Telecom"/>
    <s v="North"/>
    <s v="Standard"/>
    <s v="Inbound"/>
    <n v="16"/>
    <n v="6"/>
    <n v="45.3"/>
    <n v="4"/>
    <n v="22"/>
    <n v="3712.72"/>
    <d v="2024-06-10T00:00:00"/>
    <n v="0.50700000000000001"/>
    <x v="0"/>
    <x v="0"/>
    <n v="15"/>
    <n v="15"/>
    <n v="15"/>
    <n v="0"/>
    <n v="45"/>
  </r>
  <r>
    <x v="4396"/>
    <s v="Omni Enterprises"/>
    <s v="Manufacturing"/>
    <s v="North"/>
    <s v="Enterprise"/>
    <s v="Partner"/>
    <n v="12"/>
    <n v="12"/>
    <n v="80.900000000000006"/>
    <n v="6"/>
    <n v="19"/>
    <n v="6458.53"/>
    <d v="2024-04-13T00:00:00"/>
    <n v="0.15"/>
    <x v="1"/>
    <x v="0"/>
    <n v="15"/>
    <n v="0"/>
    <n v="15"/>
    <n v="15"/>
    <n v="45"/>
  </r>
  <r>
    <x v="4397"/>
    <s v="Nova Services"/>
    <s v="IT Services"/>
    <s v="South"/>
    <s v="Basic"/>
    <s v="Partner"/>
    <n v="16"/>
    <n v="6"/>
    <n v="61.1"/>
    <n v="9"/>
    <n v="21"/>
    <n v="1602.91"/>
    <d v="2024-12-23T00:00:00"/>
    <n v="0.44900000000000001"/>
    <x v="0"/>
    <x v="0"/>
    <n v="15"/>
    <n v="0"/>
    <n v="15"/>
    <n v="15"/>
    <n v="45"/>
  </r>
  <r>
    <x v="4398"/>
    <s v="Omni Networks"/>
    <s v="Manufacturing"/>
    <s v="East"/>
    <s v="Premium"/>
    <s v="Outbound"/>
    <n v="18"/>
    <n v="12"/>
    <n v="36.4"/>
    <n v="3"/>
    <n v="12"/>
    <n v="3809.54"/>
    <d v="2024-06-26T00:00:00"/>
    <n v="0.23599999999999999"/>
    <x v="2"/>
    <x v="0"/>
    <n v="0"/>
    <n v="30"/>
    <n v="15"/>
    <n v="0"/>
    <n v="45"/>
  </r>
  <r>
    <x v="4399"/>
    <s v="Omni Labs"/>
    <s v="IT Services"/>
    <s v="North"/>
    <s v="Basic"/>
    <s v="Outbound"/>
    <n v="47"/>
    <n v="12"/>
    <n v="40.1"/>
    <n v="3"/>
    <n v="50"/>
    <n v="2338.4699999999998"/>
    <d v="2024-07-18T00:00:00"/>
    <n v="0.69499999999999995"/>
    <x v="0"/>
    <x v="0"/>
    <n v="30"/>
    <n v="15"/>
    <n v="15"/>
    <n v="0"/>
    <n v="60"/>
  </r>
  <r>
    <x v="4400"/>
    <s v="Quantum Manufacturing"/>
    <s v="IT Services"/>
    <s v="West"/>
    <s v="Basic"/>
    <s v="Partner"/>
    <n v="12"/>
    <n v="12"/>
    <n v="29.4"/>
    <n v="3"/>
    <n v="11"/>
    <n v="1547.03"/>
    <d v="2024-09-10T00:00:00"/>
    <n v="0.44700000000000001"/>
    <x v="0"/>
    <x v="0"/>
    <n v="0"/>
    <n v="30"/>
    <n v="15"/>
    <n v="0"/>
    <n v="45"/>
  </r>
  <r>
    <x v="4401"/>
    <s v="Apex Enterprises"/>
    <s v="Finance"/>
    <s v="South"/>
    <s v="Standard"/>
    <s v="Inbound"/>
    <n v="21"/>
    <n v="6"/>
    <n v="36.1"/>
    <n v="8"/>
    <n v="22"/>
    <n v="3303.91"/>
    <d v="2024-04-11T00:00:00"/>
    <n v="0.47699999999999998"/>
    <x v="0"/>
    <x v="0"/>
    <n v="15"/>
    <n v="30"/>
    <n v="15"/>
    <n v="15"/>
    <n v="75"/>
  </r>
  <r>
    <x v="4402"/>
    <s v="Green Manufacturing"/>
    <s v="Manufacturing"/>
    <s v="East"/>
    <s v="Basic"/>
    <s v="Inbound"/>
    <n v="37"/>
    <n v="6"/>
    <n v="22.4"/>
    <n v="12"/>
    <n v="25"/>
    <n v="1844.51"/>
    <d v="2025-10-03T00:00:00"/>
    <n v="0.90900000000000003"/>
    <x v="0"/>
    <x v="1"/>
    <n v="15"/>
    <n v="30"/>
    <n v="15"/>
    <n v="30"/>
    <n v="90"/>
  </r>
  <r>
    <x v="4403"/>
    <s v="Quantum Systems"/>
    <s v="Healthcare"/>
    <s v="South"/>
    <s v="Premium"/>
    <s v="Partner"/>
    <n v="22"/>
    <n v="24"/>
    <n v="68.599999999999994"/>
    <n v="5"/>
    <n v="3"/>
    <n v="4310.5200000000004"/>
    <d v="2025-03-28T00:00:00"/>
    <n v="4.3999999999999997E-2"/>
    <x v="1"/>
    <x v="0"/>
    <n v="0"/>
    <n v="0"/>
    <n v="0"/>
    <n v="0"/>
    <n v="0"/>
  </r>
  <r>
    <x v="4404"/>
    <s v="Sky Holdings"/>
    <s v="Construction"/>
    <s v="North"/>
    <s v="Standard"/>
    <s v="Partner"/>
    <n v="9"/>
    <n v="24"/>
    <n v="51.9"/>
    <n v="5"/>
    <n v="2"/>
    <n v="2391.19"/>
    <d v="2024-12-20T00:00:00"/>
    <n v="0.16500000000000001"/>
    <x v="1"/>
    <x v="0"/>
    <n v="0"/>
    <n v="15"/>
    <n v="0"/>
    <n v="0"/>
    <n v="15"/>
  </r>
  <r>
    <x v="4405"/>
    <s v="Green Networks"/>
    <s v="Logistics"/>
    <s v="South"/>
    <s v="Basic"/>
    <s v="Outbound"/>
    <n v="18"/>
    <n v="12"/>
    <n v="55.5"/>
    <n v="8"/>
    <n v="47"/>
    <n v="849.92"/>
    <d v="2024-10-25T00:00:00"/>
    <n v="0.72199999999999998"/>
    <x v="0"/>
    <x v="1"/>
    <n v="30"/>
    <n v="0"/>
    <n v="15"/>
    <n v="15"/>
    <n v="60"/>
  </r>
  <r>
    <x v="4406"/>
    <s v="Orion Manufacturing"/>
    <s v="Construction"/>
    <s v="South"/>
    <s v="Basic"/>
    <s v="Referral"/>
    <n v="30"/>
    <n v="12"/>
    <n v="32.1"/>
    <n v="5"/>
    <n v="3"/>
    <n v="1095.49"/>
    <d v="2024-02-27T00:00:00"/>
    <n v="0.64200000000000002"/>
    <x v="0"/>
    <x v="1"/>
    <n v="0"/>
    <n v="30"/>
    <n v="15"/>
    <n v="0"/>
    <n v="45"/>
  </r>
  <r>
    <x v="4407"/>
    <s v="Apex Enterprises"/>
    <s v="IT Services"/>
    <s v="East"/>
    <s v="Premium"/>
    <s v="Outbound"/>
    <n v="31"/>
    <n v="36"/>
    <n v="46.9"/>
    <n v="9"/>
    <n v="14"/>
    <n v="4449.09"/>
    <d v="2025-11-22T00:00:00"/>
    <n v="8.5000000000000006E-2"/>
    <x v="1"/>
    <x v="0"/>
    <n v="0"/>
    <n v="15"/>
    <n v="0"/>
    <n v="15"/>
    <n v="30"/>
  </r>
  <r>
    <x v="4408"/>
    <s v="Vertex Solutions"/>
    <s v="Healthcare"/>
    <s v="North"/>
    <s v="Premium"/>
    <s v="Inbound"/>
    <n v="26"/>
    <n v="24"/>
    <n v="61.1"/>
    <n v="6"/>
    <n v="37"/>
    <n v="2675.17"/>
    <d v="2025-09-05T00:00:00"/>
    <n v="0.26900000000000002"/>
    <x v="2"/>
    <x v="0"/>
    <n v="30"/>
    <n v="0"/>
    <n v="0"/>
    <n v="15"/>
    <n v="45"/>
  </r>
  <r>
    <x v="4409"/>
    <s v="Apex Labs"/>
    <s v="Finance"/>
    <s v="East"/>
    <s v="Standard"/>
    <s v="Outbound"/>
    <n v="48"/>
    <n v="12"/>
    <n v="37.4"/>
    <n v="9"/>
    <n v="67"/>
    <n v="3104.58"/>
    <d v="2025-08-13T00:00:00"/>
    <n v="0.81399999999999995"/>
    <x v="0"/>
    <x v="1"/>
    <n v="30"/>
    <n v="30"/>
    <n v="15"/>
    <n v="15"/>
    <n v="90"/>
  </r>
  <r>
    <x v="4410"/>
    <s v="Quantum Manufacturing"/>
    <s v="IT Services"/>
    <s v="North"/>
    <s v="Premium"/>
    <s v="Inbound"/>
    <n v="35"/>
    <n v="24"/>
    <n v="53.5"/>
    <n v="4"/>
    <n v="41"/>
    <n v="6339.66"/>
    <d v="2024-07-03T00:00:00"/>
    <n v="0.34799999999999998"/>
    <x v="2"/>
    <x v="0"/>
    <n v="30"/>
    <n v="15"/>
    <n v="0"/>
    <n v="0"/>
    <n v="45"/>
  </r>
  <r>
    <x v="4411"/>
    <s v="Blue Technologies"/>
    <s v="IT Services"/>
    <s v="West"/>
    <s v="Premium"/>
    <s v="Referral"/>
    <n v="44"/>
    <n v="12"/>
    <n v="75"/>
    <n v="3"/>
    <n v="5"/>
    <n v="5762.11"/>
    <d v="2024-04-05T00:00:00"/>
    <n v="5.2999999999999999E-2"/>
    <x v="1"/>
    <x v="0"/>
    <n v="0"/>
    <n v="0"/>
    <n v="15"/>
    <n v="0"/>
    <n v="15"/>
  </r>
  <r>
    <x v="4412"/>
    <s v="Crest Holdings"/>
    <s v="Logistics"/>
    <s v="West"/>
    <s v="Premium"/>
    <s v="Inbound"/>
    <n v="37"/>
    <n v="24"/>
    <n v="67.3"/>
    <n v="9"/>
    <n v="29"/>
    <n v="5523.46"/>
    <d v="2024-04-14T00:00:00"/>
    <n v="0.13"/>
    <x v="1"/>
    <x v="0"/>
    <n v="15"/>
    <n v="0"/>
    <n v="0"/>
    <n v="15"/>
    <n v="30"/>
  </r>
  <r>
    <x v="4413"/>
    <s v="Pioneer Manufacturing"/>
    <s v="Logistics"/>
    <s v="North"/>
    <s v="Standard"/>
    <s v="Outbound"/>
    <n v="20"/>
    <n v="12"/>
    <n v="60.1"/>
    <n v="6"/>
    <n v="5"/>
    <n v="2802.02"/>
    <d v="2025-03-24T00:00:00"/>
    <n v="0.19700000000000001"/>
    <x v="2"/>
    <x v="0"/>
    <n v="0"/>
    <n v="0"/>
    <n v="15"/>
    <n v="15"/>
    <n v="30"/>
  </r>
  <r>
    <x v="4414"/>
    <s v="Blue Networks"/>
    <s v="Retail"/>
    <s v="South"/>
    <s v="Premium"/>
    <s v="Inbound"/>
    <n v="17"/>
    <n v="24"/>
    <n v="57.7"/>
    <n v="10"/>
    <n v="1"/>
    <n v="3932.65"/>
    <d v="2025-06-05T00:00:00"/>
    <n v="0.253"/>
    <x v="2"/>
    <x v="1"/>
    <n v="0"/>
    <n v="0"/>
    <n v="0"/>
    <n v="15"/>
    <n v="15"/>
  </r>
  <r>
    <x v="4415"/>
    <s v="Crest Manufacturing"/>
    <s v="Retail"/>
    <s v="North"/>
    <s v="Premium"/>
    <s v="Inbound"/>
    <n v="21"/>
    <n v="12"/>
    <n v="71.5"/>
    <n v="4"/>
    <n v="2"/>
    <n v="2539.9699999999998"/>
    <d v="2026-02-24T00:00:00"/>
    <n v="8.7999999999999995E-2"/>
    <x v="1"/>
    <x v="1"/>
    <n v="0"/>
    <n v="0"/>
    <n v="15"/>
    <n v="0"/>
    <n v="15"/>
  </r>
  <r>
    <x v="4416"/>
    <s v="Orion Logistics"/>
    <s v="Retail"/>
    <s v="East"/>
    <s v="Premium"/>
    <s v="Outbound"/>
    <n v="22"/>
    <n v="24"/>
    <n v="57"/>
    <n v="5"/>
    <n v="21"/>
    <n v="3115.02"/>
    <d v="2025-03-14T00:00:00"/>
    <n v="0.14499999999999999"/>
    <x v="1"/>
    <x v="0"/>
    <n v="15"/>
    <n v="0"/>
    <n v="0"/>
    <n v="0"/>
    <n v="15"/>
  </r>
  <r>
    <x v="4417"/>
    <s v="Quantum Networks"/>
    <s v="IT Services"/>
    <s v="South"/>
    <s v="Premium"/>
    <s v="Marketplace"/>
    <n v="17"/>
    <n v="24"/>
    <n v="81.400000000000006"/>
    <n v="5"/>
    <n v="34"/>
    <n v="4598.3599999999997"/>
    <d v="2024-10-26T00:00:00"/>
    <n v="0.14299999999999999"/>
    <x v="1"/>
    <x v="0"/>
    <n v="30"/>
    <n v="0"/>
    <n v="0"/>
    <n v="0"/>
    <n v="30"/>
  </r>
  <r>
    <x v="4418"/>
    <s v="Sky Enterprises"/>
    <s v="Healthcare"/>
    <s v="East"/>
    <s v="Enterprise"/>
    <s v="Referral"/>
    <n v="25"/>
    <n v="48"/>
    <n v="78.099999999999994"/>
    <n v="4"/>
    <n v="16"/>
    <n v="7085.97"/>
    <d v="2025-07-07T00:00:00"/>
    <n v="1.0999999999999999E-2"/>
    <x v="1"/>
    <x v="0"/>
    <n v="15"/>
    <n v="0"/>
    <n v="0"/>
    <n v="0"/>
    <n v="15"/>
  </r>
  <r>
    <x v="4419"/>
    <s v="Crest Systems"/>
    <s v="Manufacturing"/>
    <s v="East"/>
    <s v="Basic"/>
    <s v="Partner"/>
    <n v="22"/>
    <n v="6"/>
    <n v="33.5"/>
    <n v="9"/>
    <n v="83"/>
    <n v="969.49"/>
    <d v="2025-06-11T00:00:00"/>
    <n v="0.96099999999999997"/>
    <x v="0"/>
    <x v="1"/>
    <n v="30"/>
    <n v="30"/>
    <n v="15"/>
    <n v="15"/>
    <n v="90"/>
  </r>
  <r>
    <x v="4420"/>
    <s v="Prime Systems"/>
    <s v="IT Services"/>
    <s v="Central"/>
    <s v="Enterprise"/>
    <s v="Marketplace"/>
    <n v="22"/>
    <n v="48"/>
    <n v="80.5"/>
    <n v="2"/>
    <n v="21"/>
    <n v="16766.5"/>
    <d v="2024-03-14T00:00:00"/>
    <n v="1.0999999999999999E-2"/>
    <x v="1"/>
    <x v="0"/>
    <n v="15"/>
    <n v="0"/>
    <n v="0"/>
    <n v="0"/>
    <n v="15"/>
  </r>
  <r>
    <x v="4421"/>
    <s v="Prime Labs"/>
    <s v="Construction"/>
    <s v="East"/>
    <s v="Standard"/>
    <s v="Inbound"/>
    <n v="45"/>
    <n v="24"/>
    <n v="46.8"/>
    <n v="11"/>
    <n v="39"/>
    <n v="3003.19"/>
    <d v="2024-05-27T00:00:00"/>
    <n v="0.56699999999999995"/>
    <x v="0"/>
    <x v="0"/>
    <n v="30"/>
    <n v="15"/>
    <n v="0"/>
    <n v="30"/>
    <n v="75"/>
  </r>
  <r>
    <x v="4422"/>
    <s v="Sky Holdings"/>
    <s v="Finance"/>
    <s v="East"/>
    <s v="Premium"/>
    <s v="Event"/>
    <n v="24"/>
    <n v="24"/>
    <n v="85.2"/>
    <n v="7"/>
    <n v="40"/>
    <n v="8095.26"/>
    <d v="2025-07-16T00:00:00"/>
    <n v="0.11"/>
    <x v="1"/>
    <x v="0"/>
    <n v="30"/>
    <n v="0"/>
    <n v="0"/>
    <n v="15"/>
    <n v="45"/>
  </r>
  <r>
    <x v="4423"/>
    <s v="Prime Industries"/>
    <s v="Education"/>
    <s v="South"/>
    <s v="Basic"/>
    <s v="Referral"/>
    <n v="2"/>
    <n v="12"/>
    <n v="35.9"/>
    <n v="8"/>
    <n v="35"/>
    <n v="894.94"/>
    <d v="2024-04-27T00:00:00"/>
    <n v="0.874"/>
    <x v="0"/>
    <x v="1"/>
    <n v="30"/>
    <n v="30"/>
    <n v="15"/>
    <n v="15"/>
    <n v="90"/>
  </r>
  <r>
    <x v="4424"/>
    <s v="Omni Holdings"/>
    <s v="Healthcare"/>
    <s v="Central"/>
    <s v="Standard"/>
    <s v="Inbound"/>
    <n v="42"/>
    <n v="12"/>
    <n v="52"/>
    <n v="3"/>
    <n v="13"/>
    <n v="2467.58"/>
    <d v="2025-10-07T00:00:00"/>
    <n v="0.16900000000000001"/>
    <x v="1"/>
    <x v="0"/>
    <n v="0"/>
    <n v="15"/>
    <n v="15"/>
    <n v="0"/>
    <n v="30"/>
  </r>
  <r>
    <x v="4425"/>
    <s v="Prime Networks"/>
    <s v="Healthcare"/>
    <s v="West"/>
    <s v="Premium"/>
    <s v="Inbound"/>
    <n v="16"/>
    <n v="12"/>
    <n v="61.1"/>
    <n v="4"/>
    <n v="6"/>
    <n v="3998.65"/>
    <d v="2025-12-20T00:00:00"/>
    <n v="0.14000000000000001"/>
    <x v="1"/>
    <x v="0"/>
    <n v="0"/>
    <n v="0"/>
    <n v="15"/>
    <n v="0"/>
    <n v="15"/>
  </r>
  <r>
    <x v="4426"/>
    <s v="Omni Healthcare"/>
    <s v="Manufacturing"/>
    <s v="South"/>
    <s v="Premium"/>
    <s v="Referral"/>
    <n v="6"/>
    <n v="12"/>
    <n v="73.099999999999994"/>
    <n v="5"/>
    <n v="8"/>
    <n v="2607.3000000000002"/>
    <d v="2024-07-21T00:00:00"/>
    <n v="0.107"/>
    <x v="1"/>
    <x v="0"/>
    <n v="0"/>
    <n v="0"/>
    <n v="15"/>
    <n v="0"/>
    <n v="15"/>
  </r>
  <r>
    <x v="4427"/>
    <s v="Omni Services"/>
    <s v="IT Services"/>
    <s v="West"/>
    <s v="Basic"/>
    <s v="Inbound"/>
    <n v="21"/>
    <n v="12"/>
    <n v="49.5"/>
    <n v="7"/>
    <n v="27"/>
    <n v="1468.97"/>
    <d v="2025-03-02T00:00:00"/>
    <n v="0.33400000000000002"/>
    <x v="2"/>
    <x v="0"/>
    <n v="15"/>
    <n v="15"/>
    <n v="15"/>
    <n v="15"/>
    <n v="60"/>
  </r>
  <r>
    <x v="4428"/>
    <s v="Quantum Enterprises"/>
    <s v="Manufacturing"/>
    <s v="South"/>
    <s v="Premium"/>
    <s v="Outbound"/>
    <n v="10"/>
    <n v="24"/>
    <n v="59.7"/>
    <n v="5"/>
    <n v="10"/>
    <n v="3628.8"/>
    <d v="2024-10-13T00:00:00"/>
    <n v="0.12"/>
    <x v="1"/>
    <x v="0"/>
    <n v="0"/>
    <n v="0"/>
    <n v="0"/>
    <n v="0"/>
    <n v="0"/>
  </r>
  <r>
    <x v="4429"/>
    <s v="Omni Systems"/>
    <s v="Education"/>
    <s v="West"/>
    <s v="Basic"/>
    <s v="Partner"/>
    <n v="14"/>
    <n v="6"/>
    <n v="19.100000000000001"/>
    <n v="5"/>
    <n v="7"/>
    <n v="911.59"/>
    <d v="2025-03-13T00:00:00"/>
    <n v="0.72199999999999998"/>
    <x v="0"/>
    <x v="1"/>
    <n v="0"/>
    <n v="30"/>
    <n v="15"/>
    <n v="0"/>
    <n v="45"/>
  </r>
  <r>
    <x v="4430"/>
    <s v="Orion Services"/>
    <s v="Logistics"/>
    <s v="West"/>
    <s v="Enterprise"/>
    <s v="Marketplace"/>
    <n v="16"/>
    <n v="36"/>
    <n v="64.2"/>
    <n v="9"/>
    <n v="38"/>
    <n v="6454.8"/>
    <d v="2025-05-21T00:00:00"/>
    <n v="0.19600000000000001"/>
    <x v="2"/>
    <x v="0"/>
    <n v="30"/>
    <n v="0"/>
    <n v="0"/>
    <n v="15"/>
    <n v="45"/>
  </r>
  <r>
    <x v="4431"/>
    <s v="Pioneer Systems"/>
    <s v="Finance"/>
    <s v="North"/>
    <s v="Enterprise"/>
    <s v="Referral"/>
    <n v="15"/>
    <n v="24"/>
    <n v="73.8"/>
    <n v="7"/>
    <n v="4"/>
    <n v="9340.01"/>
    <d v="2024-03-06T00:00:00"/>
    <n v="0.06"/>
    <x v="1"/>
    <x v="0"/>
    <n v="0"/>
    <n v="0"/>
    <n v="0"/>
    <n v="15"/>
    <n v="15"/>
  </r>
  <r>
    <x v="4432"/>
    <s v="Omni Labs"/>
    <s v="Retail"/>
    <s v="West"/>
    <s v="Basic"/>
    <s v="Outbound"/>
    <n v="11"/>
    <n v="3"/>
    <n v="51.2"/>
    <n v="8"/>
    <n v="16"/>
    <n v="1415.81"/>
    <d v="2025-12-11T00:00:00"/>
    <n v="0.65100000000000002"/>
    <x v="0"/>
    <x v="0"/>
    <n v="15"/>
    <n v="15"/>
    <n v="25"/>
    <n v="15"/>
    <n v="70"/>
  </r>
  <r>
    <x v="4433"/>
    <s v="Nova Industries"/>
    <s v="Energy"/>
    <s v="South"/>
    <s v="Enterprise"/>
    <s v="Inbound"/>
    <n v="44"/>
    <n v="24"/>
    <n v="68"/>
    <n v="5"/>
    <n v="35"/>
    <n v="6843.09"/>
    <d v="2024-11-22T00:00:00"/>
    <n v="8.4000000000000005E-2"/>
    <x v="1"/>
    <x v="0"/>
    <n v="30"/>
    <n v="0"/>
    <n v="0"/>
    <n v="0"/>
    <n v="30"/>
  </r>
  <r>
    <x v="4434"/>
    <s v="Blue Healthcare"/>
    <s v="IT Services"/>
    <s v="South"/>
    <s v="Enterprise"/>
    <s v="Inbound"/>
    <n v="14"/>
    <n v="24"/>
    <n v="70.900000000000006"/>
    <n v="7"/>
    <n v="16"/>
    <n v="8323.5"/>
    <d v="2024-07-16T00:00:00"/>
    <n v="0.129"/>
    <x v="1"/>
    <x v="0"/>
    <n v="15"/>
    <n v="0"/>
    <n v="0"/>
    <n v="15"/>
    <n v="30"/>
  </r>
  <r>
    <x v="4435"/>
    <s v="Omni Networks"/>
    <s v="Manufacturing"/>
    <s v="South"/>
    <s v="Standard"/>
    <s v="Partner"/>
    <n v="13"/>
    <n v="6"/>
    <n v="29.9"/>
    <n v="11"/>
    <n v="33"/>
    <n v="2285.17"/>
    <d v="2024-03-21T00:00:00"/>
    <n v="0.90300000000000002"/>
    <x v="0"/>
    <x v="0"/>
    <n v="30"/>
    <n v="30"/>
    <n v="15"/>
    <n v="30"/>
    <n v="105"/>
  </r>
  <r>
    <x v="4436"/>
    <s v="Prime Holdings"/>
    <s v="Healthcare"/>
    <s v="West"/>
    <s v="Premium"/>
    <s v="Inbound"/>
    <n v="10"/>
    <n v="24"/>
    <n v="82.2"/>
    <n v="14"/>
    <n v="7"/>
    <n v="4136.6499999999996"/>
    <d v="2026-02-20T00:00:00"/>
    <n v="6.2E-2"/>
    <x v="1"/>
    <x v="0"/>
    <n v="0"/>
    <n v="0"/>
    <n v="0"/>
    <n v="30"/>
    <n v="30"/>
  </r>
  <r>
    <x v="4437"/>
    <s v="Omni Labs"/>
    <s v="Education"/>
    <s v="South"/>
    <s v="Standard"/>
    <s v="Referral"/>
    <n v="18"/>
    <n v="12"/>
    <n v="54.8"/>
    <n v="5"/>
    <n v="6"/>
    <n v="1656.42"/>
    <d v="2025-09-03T00:00:00"/>
    <n v="0.24099999999999999"/>
    <x v="2"/>
    <x v="0"/>
    <n v="0"/>
    <n v="15"/>
    <n v="15"/>
    <n v="0"/>
    <n v="30"/>
  </r>
  <r>
    <x v="4438"/>
    <s v="Quantum Services"/>
    <s v="Construction"/>
    <s v="North"/>
    <s v="Premium"/>
    <s v="Partner"/>
    <n v="4"/>
    <n v="12"/>
    <n v="68.599999999999994"/>
    <n v="5"/>
    <n v="10"/>
    <n v="4327.38"/>
    <d v="2025-01-24T00:00:00"/>
    <n v="0.127"/>
    <x v="1"/>
    <x v="0"/>
    <n v="0"/>
    <n v="0"/>
    <n v="15"/>
    <n v="0"/>
    <n v="15"/>
  </r>
  <r>
    <x v="4439"/>
    <s v="Apex Manufacturing"/>
    <s v="Manufacturing"/>
    <s v="West"/>
    <s v="Standard"/>
    <s v="Event"/>
    <n v="44"/>
    <n v="12"/>
    <n v="62.5"/>
    <n v="9"/>
    <n v="17"/>
    <n v="2407.75"/>
    <d v="2025-11-20T00:00:00"/>
    <n v="0.28399999999999997"/>
    <x v="2"/>
    <x v="1"/>
    <n v="15"/>
    <n v="0"/>
    <n v="15"/>
    <n v="15"/>
    <n v="45"/>
  </r>
  <r>
    <x v="4440"/>
    <s v="Blue Holdings"/>
    <s v="Telecom"/>
    <s v="North"/>
    <s v="Standard"/>
    <s v="Inbound"/>
    <n v="10"/>
    <n v="12"/>
    <n v="53"/>
    <n v="2"/>
    <n v="38"/>
    <n v="2466.0300000000002"/>
    <d v="2025-01-24T00:00:00"/>
    <n v="0.42799999999999999"/>
    <x v="0"/>
    <x v="0"/>
    <n v="30"/>
    <n v="15"/>
    <n v="15"/>
    <n v="0"/>
    <n v="60"/>
  </r>
  <r>
    <x v="4441"/>
    <s v="Omni Holdings"/>
    <s v="Telecom"/>
    <s v="North"/>
    <s v="Standard"/>
    <s v="Inbound"/>
    <n v="21"/>
    <n v="6"/>
    <n v="56"/>
    <n v="2"/>
    <n v="6"/>
    <n v="2966.26"/>
    <d v="2025-07-13T00:00:00"/>
    <n v="0.187"/>
    <x v="2"/>
    <x v="0"/>
    <n v="0"/>
    <n v="0"/>
    <n v="15"/>
    <n v="0"/>
    <n v="15"/>
  </r>
  <r>
    <x v="4442"/>
    <s v="Sky Logistics"/>
    <s v="Manufacturing"/>
    <s v="South"/>
    <s v="Basic"/>
    <s v="Referral"/>
    <n v="4"/>
    <n v="3"/>
    <n v="53.9"/>
    <n v="10"/>
    <n v="47"/>
    <n v="1189.69"/>
    <d v="2026-01-25T00:00:00"/>
    <n v="0.88400000000000001"/>
    <x v="0"/>
    <x v="1"/>
    <n v="30"/>
    <n v="15"/>
    <n v="25"/>
    <n v="15"/>
    <n v="85"/>
  </r>
  <r>
    <x v="4443"/>
    <s v="Omni Logistics"/>
    <s v="Healthcare"/>
    <s v="South"/>
    <s v="Enterprise"/>
    <s v="Outbound"/>
    <n v="24"/>
    <n v="12"/>
    <n v="76.2"/>
    <n v="7"/>
    <n v="29"/>
    <n v="7259.04"/>
    <d v="2025-07-26T00:00:00"/>
    <n v="0.252"/>
    <x v="2"/>
    <x v="0"/>
    <n v="15"/>
    <n v="0"/>
    <n v="15"/>
    <n v="15"/>
    <n v="45"/>
  </r>
  <r>
    <x v="4444"/>
    <s v="Prime Solutions"/>
    <s v="Retail"/>
    <s v="South"/>
    <s v="Standard"/>
    <s v="Outbound"/>
    <n v="28"/>
    <n v="6"/>
    <n v="57.1"/>
    <n v="5"/>
    <n v="14"/>
    <n v="2481.54"/>
    <d v="2024-08-20T00:00:00"/>
    <n v="0.251"/>
    <x v="2"/>
    <x v="0"/>
    <n v="0"/>
    <n v="0"/>
    <n v="15"/>
    <n v="0"/>
    <n v="15"/>
  </r>
  <r>
    <x v="4445"/>
    <s v="Apex Technologies"/>
    <s v="Construction"/>
    <s v="North"/>
    <s v="Standard"/>
    <s v="Inbound"/>
    <n v="15"/>
    <n v="24"/>
    <n v="57.4"/>
    <n v="5"/>
    <n v="15"/>
    <n v="2163.4499999999998"/>
    <d v="2026-01-08T00:00:00"/>
    <n v="0.26"/>
    <x v="2"/>
    <x v="1"/>
    <n v="0"/>
    <n v="0"/>
    <n v="0"/>
    <n v="0"/>
    <n v="0"/>
  </r>
  <r>
    <x v="4446"/>
    <s v="Sky Systems"/>
    <s v="Manufacturing"/>
    <s v="Central"/>
    <s v="Enterprise"/>
    <s v="Marketplace"/>
    <n v="6"/>
    <n v="24"/>
    <n v="80.7"/>
    <n v="5"/>
    <n v="4"/>
    <n v="5075.6499999999996"/>
    <d v="2024-03-14T00:00:00"/>
    <n v="4.8000000000000001E-2"/>
    <x v="1"/>
    <x v="0"/>
    <n v="0"/>
    <n v="0"/>
    <n v="0"/>
    <n v="0"/>
    <n v="0"/>
  </r>
  <r>
    <x v="4447"/>
    <s v="Sky Holdings"/>
    <s v="Education"/>
    <s v="West"/>
    <s v="Standard"/>
    <s v="Inbound"/>
    <n v="22"/>
    <n v="6"/>
    <n v="46.5"/>
    <n v="4"/>
    <n v="19"/>
    <n v="2654.8"/>
    <d v="2025-12-29T00:00:00"/>
    <n v="0.41099999999999998"/>
    <x v="0"/>
    <x v="1"/>
    <n v="15"/>
    <n v="15"/>
    <n v="15"/>
    <n v="0"/>
    <n v="45"/>
  </r>
  <r>
    <x v="4448"/>
    <s v="Omni Industries"/>
    <s v="Healthcare"/>
    <s v="South"/>
    <s v="Premium"/>
    <s v="Referral"/>
    <n v="21"/>
    <n v="12"/>
    <n v="63.6"/>
    <n v="4"/>
    <n v="11"/>
    <n v="3229.89"/>
    <d v="2026-01-29T00:00:00"/>
    <n v="0.113"/>
    <x v="1"/>
    <x v="0"/>
    <n v="0"/>
    <n v="0"/>
    <n v="15"/>
    <n v="0"/>
    <n v="15"/>
  </r>
  <r>
    <x v="4449"/>
    <s v="Orion Logistics"/>
    <s v="Education"/>
    <s v="South"/>
    <s v="Enterprise"/>
    <s v="Outbound"/>
    <n v="50"/>
    <n v="24"/>
    <n v="79.3"/>
    <n v="8"/>
    <n v="16"/>
    <n v="7012.42"/>
    <d v="2024-05-04T00:00:00"/>
    <n v="4.1000000000000002E-2"/>
    <x v="1"/>
    <x v="0"/>
    <n v="15"/>
    <n v="0"/>
    <n v="0"/>
    <n v="15"/>
    <n v="30"/>
  </r>
  <r>
    <x v="4450"/>
    <s v="Quantum Holdings"/>
    <s v="Retail"/>
    <s v="South"/>
    <s v="Enterprise"/>
    <s v="Inbound"/>
    <n v="4"/>
    <n v="36"/>
    <n v="81.3"/>
    <n v="5"/>
    <n v="20"/>
    <n v="6876.43"/>
    <d v="2024-04-07T00:00:00"/>
    <n v="6.8000000000000005E-2"/>
    <x v="1"/>
    <x v="0"/>
    <n v="15"/>
    <n v="0"/>
    <n v="0"/>
    <n v="0"/>
    <n v="15"/>
  </r>
  <r>
    <x v="4451"/>
    <s v="Pioneer Services"/>
    <s v="Finance"/>
    <s v="East"/>
    <s v="Basic"/>
    <s v="Inbound"/>
    <n v="4"/>
    <n v="6"/>
    <n v="53"/>
    <n v="6"/>
    <n v="12"/>
    <n v="1462.25"/>
    <d v="2025-10-31T00:00:00"/>
    <n v="0.42499999999999999"/>
    <x v="0"/>
    <x v="1"/>
    <n v="0"/>
    <n v="15"/>
    <n v="15"/>
    <n v="15"/>
    <n v="45"/>
  </r>
  <r>
    <x v="4452"/>
    <s v="Prime Networks"/>
    <s v="Telecom"/>
    <s v="North"/>
    <s v="Standard"/>
    <s v="Inbound"/>
    <n v="25"/>
    <n v="6"/>
    <n v="61.6"/>
    <n v="10"/>
    <n v="10"/>
    <n v="2358.06"/>
    <d v="2024-03-16T00:00:00"/>
    <n v="0.40400000000000003"/>
    <x v="0"/>
    <x v="1"/>
    <n v="0"/>
    <n v="0"/>
    <n v="15"/>
    <n v="15"/>
    <n v="30"/>
  </r>
  <r>
    <x v="4453"/>
    <s v="Prime Healthcare"/>
    <s v="Telecom"/>
    <s v="North"/>
    <s v="Enterprise"/>
    <s v="Inbound"/>
    <n v="11"/>
    <n v="24"/>
    <n v="84.2"/>
    <n v="4"/>
    <n v="14"/>
    <n v="9748.8799999999992"/>
    <d v="2025-10-06T00:00:00"/>
    <n v="2.9000000000000001E-2"/>
    <x v="1"/>
    <x v="0"/>
    <n v="0"/>
    <n v="0"/>
    <n v="0"/>
    <n v="0"/>
    <n v="0"/>
  </r>
  <r>
    <x v="4454"/>
    <s v="Pioneer Systems"/>
    <s v="Telecom"/>
    <s v="West"/>
    <s v="Standard"/>
    <s v="Inbound"/>
    <n v="18"/>
    <n v="12"/>
    <n v="49.6"/>
    <n v="2"/>
    <n v="6"/>
    <n v="3660.53"/>
    <d v="2024-11-10T00:00:00"/>
    <n v="0.23899999999999999"/>
    <x v="2"/>
    <x v="0"/>
    <n v="0"/>
    <n v="15"/>
    <n v="15"/>
    <n v="0"/>
    <n v="30"/>
  </r>
  <r>
    <x v="4455"/>
    <s v="Crest Services"/>
    <s v="IT Services"/>
    <s v="South"/>
    <s v="Standard"/>
    <s v="Outbound"/>
    <n v="7"/>
    <n v="6"/>
    <n v="49"/>
    <n v="3"/>
    <n v="30"/>
    <n v="2365.08"/>
    <d v="2024-03-14T00:00:00"/>
    <n v="0.57099999999999995"/>
    <x v="0"/>
    <x v="1"/>
    <n v="15"/>
    <n v="15"/>
    <n v="15"/>
    <n v="0"/>
    <n v="45"/>
  </r>
  <r>
    <x v="4456"/>
    <s v="Sky Holdings"/>
    <s v="Logistics"/>
    <s v="South"/>
    <s v="Basic"/>
    <s v="Referral"/>
    <n v="6"/>
    <n v="6"/>
    <n v="47.4"/>
    <n v="5"/>
    <n v="19"/>
    <n v="1082.67"/>
    <d v="2025-06-10T00:00:00"/>
    <n v="0.73699999999999999"/>
    <x v="0"/>
    <x v="0"/>
    <n v="15"/>
    <n v="15"/>
    <n v="15"/>
    <n v="0"/>
    <n v="45"/>
  </r>
  <r>
    <x v="4457"/>
    <s v="Orion Solutions"/>
    <s v="IT Services"/>
    <s v="Central"/>
    <s v="Basic"/>
    <s v="Referral"/>
    <n v="15"/>
    <n v="6"/>
    <n v="34.1"/>
    <n v="6"/>
    <n v="44"/>
    <n v="1124.5899999999999"/>
    <d v="2024-09-17T00:00:00"/>
    <n v="0.82"/>
    <x v="0"/>
    <x v="1"/>
    <n v="30"/>
    <n v="30"/>
    <n v="15"/>
    <n v="15"/>
    <n v="90"/>
  </r>
  <r>
    <x v="4458"/>
    <s v="Orion Networks"/>
    <s v="Retail"/>
    <s v="West"/>
    <s v="Premium"/>
    <s v="Outbound"/>
    <n v="3"/>
    <n v="12"/>
    <n v="61.8"/>
    <n v="6"/>
    <n v="8"/>
    <n v="4318.6400000000003"/>
    <d v="2024-06-16T00:00:00"/>
    <n v="0.221"/>
    <x v="2"/>
    <x v="0"/>
    <n v="0"/>
    <n v="0"/>
    <n v="15"/>
    <n v="15"/>
    <n v="30"/>
  </r>
  <r>
    <x v="4459"/>
    <s v="Apex Systems"/>
    <s v="Finance"/>
    <s v="South"/>
    <s v="Premium"/>
    <s v="Referral"/>
    <n v="40"/>
    <n v="24"/>
    <n v="82.5"/>
    <n v="5"/>
    <n v="13"/>
    <n v="4389.5"/>
    <d v="2025-04-01T00:00:00"/>
    <n v="2.4E-2"/>
    <x v="1"/>
    <x v="0"/>
    <n v="0"/>
    <n v="0"/>
    <n v="0"/>
    <n v="0"/>
    <n v="0"/>
  </r>
  <r>
    <x v="4460"/>
    <s v="Pioneer Logistics"/>
    <s v="Retail"/>
    <s v="West"/>
    <s v="Enterprise"/>
    <s v="Outbound"/>
    <n v="15"/>
    <n v="36"/>
    <n v="86.6"/>
    <n v="5"/>
    <n v="1"/>
    <n v="7819.49"/>
    <d v="2024-03-18T00:00:00"/>
    <n v="1.7000000000000001E-2"/>
    <x v="1"/>
    <x v="0"/>
    <n v="0"/>
    <n v="0"/>
    <n v="0"/>
    <n v="0"/>
    <n v="0"/>
  </r>
  <r>
    <x v="4461"/>
    <s v="Nova Enterprises"/>
    <s v="Finance"/>
    <s v="North"/>
    <s v="Premium"/>
    <s v="Partner"/>
    <n v="41"/>
    <n v="24"/>
    <n v="69.599999999999994"/>
    <n v="3"/>
    <n v="3"/>
    <n v="3497.17"/>
    <d v="2024-12-10T00:00:00"/>
    <n v="3.9E-2"/>
    <x v="1"/>
    <x v="0"/>
    <n v="0"/>
    <n v="0"/>
    <n v="0"/>
    <n v="0"/>
    <n v="0"/>
  </r>
  <r>
    <x v="4462"/>
    <s v="Apex Technologies"/>
    <s v="Construction"/>
    <s v="West"/>
    <s v="Standard"/>
    <s v="Partner"/>
    <n v="26"/>
    <n v="12"/>
    <n v="43.4"/>
    <n v="3"/>
    <n v="25"/>
    <n v="2191.4"/>
    <d v="2025-05-22T00:00:00"/>
    <n v="0.32400000000000001"/>
    <x v="2"/>
    <x v="0"/>
    <n v="15"/>
    <n v="15"/>
    <n v="15"/>
    <n v="0"/>
    <n v="45"/>
  </r>
  <r>
    <x v="4463"/>
    <s v="Crest Labs"/>
    <s v="IT Services"/>
    <s v="East"/>
    <s v="Basic"/>
    <s v="Inbound"/>
    <n v="42"/>
    <n v="6"/>
    <n v="39.5"/>
    <n v="7"/>
    <n v="18"/>
    <n v="857.02"/>
    <d v="2025-08-09T00:00:00"/>
    <n v="0.317"/>
    <x v="2"/>
    <x v="0"/>
    <n v="15"/>
    <n v="30"/>
    <n v="15"/>
    <n v="15"/>
    <n v="75"/>
  </r>
  <r>
    <x v="4464"/>
    <s v="Sky Holdings"/>
    <s v="Logistics"/>
    <s v="West"/>
    <s v="Enterprise"/>
    <s v="Event"/>
    <n v="31"/>
    <n v="24"/>
    <n v="85.4"/>
    <n v="3"/>
    <n v="11"/>
    <n v="9176.2000000000007"/>
    <d v="2025-03-10T00:00:00"/>
    <n v="1.6E-2"/>
    <x v="1"/>
    <x v="0"/>
    <n v="0"/>
    <n v="0"/>
    <n v="0"/>
    <n v="0"/>
    <n v="0"/>
  </r>
  <r>
    <x v="4465"/>
    <s v="Nova Holdings"/>
    <s v="Healthcare"/>
    <s v="Central"/>
    <s v="Standard"/>
    <s v="Outbound"/>
    <n v="50"/>
    <n v="12"/>
    <n v="51.6"/>
    <n v="10"/>
    <n v="4"/>
    <n v="2138.2399999999998"/>
    <d v="2024-04-12T00:00:00"/>
    <n v="0.129"/>
    <x v="1"/>
    <x v="0"/>
    <n v="0"/>
    <n v="15"/>
    <n v="15"/>
    <n v="15"/>
    <n v="45"/>
  </r>
  <r>
    <x v="4466"/>
    <s v="Apex Healthcare"/>
    <s v="IT Services"/>
    <s v="Central"/>
    <s v="Standard"/>
    <s v="Event"/>
    <n v="26"/>
    <n v="12"/>
    <n v="49.3"/>
    <n v="7"/>
    <n v="15"/>
    <n v="2388.58"/>
    <d v="2025-09-06T00:00:00"/>
    <n v="0.28899999999999998"/>
    <x v="2"/>
    <x v="1"/>
    <n v="0"/>
    <n v="15"/>
    <n v="15"/>
    <n v="15"/>
    <n v="45"/>
  </r>
  <r>
    <x v="4467"/>
    <s v="Pioneer Labs"/>
    <s v="IT Services"/>
    <s v="Central"/>
    <s v="Enterprise"/>
    <s v="Inbound"/>
    <n v="41"/>
    <n v="12"/>
    <n v="92.6"/>
    <n v="4"/>
    <n v="25"/>
    <n v="9647.9500000000007"/>
    <d v="2024-12-05T00:00:00"/>
    <n v="3.3000000000000002E-2"/>
    <x v="1"/>
    <x v="0"/>
    <n v="15"/>
    <n v="0"/>
    <n v="15"/>
    <n v="0"/>
    <n v="30"/>
  </r>
  <r>
    <x v="4468"/>
    <s v="Crest Logistics"/>
    <s v="Construction"/>
    <s v="East"/>
    <s v="Premium"/>
    <s v="Inbound"/>
    <n v="35"/>
    <n v="24"/>
    <n v="61.2"/>
    <n v="1"/>
    <n v="19"/>
    <n v="2814.42"/>
    <d v="2024-07-07T00:00:00"/>
    <n v="7.5999999999999998E-2"/>
    <x v="1"/>
    <x v="0"/>
    <n v="15"/>
    <n v="0"/>
    <n v="0"/>
    <n v="0"/>
    <n v="15"/>
  </r>
  <r>
    <x v="4469"/>
    <s v="Vertex Enterprises"/>
    <s v="Telecom"/>
    <s v="South"/>
    <s v="Basic"/>
    <s v="Inbound"/>
    <n v="23"/>
    <n v="6"/>
    <n v="33.1"/>
    <n v="6"/>
    <n v="17"/>
    <n v="1036.1400000000001"/>
    <d v="2024-09-07T00:00:00"/>
    <n v="0.64300000000000002"/>
    <x v="0"/>
    <x v="1"/>
    <n v="15"/>
    <n v="30"/>
    <n v="15"/>
    <n v="15"/>
    <n v="75"/>
  </r>
  <r>
    <x v="4470"/>
    <s v="Vertex Industries"/>
    <s v="Energy"/>
    <s v="South"/>
    <s v="Enterprise"/>
    <s v="Referral"/>
    <n v="3"/>
    <n v="24"/>
    <n v="76.7"/>
    <n v="13"/>
    <n v="3"/>
    <n v="15756.1"/>
    <d v="2025-06-28T00:00:00"/>
    <n v="0.11"/>
    <x v="1"/>
    <x v="0"/>
    <n v="0"/>
    <n v="0"/>
    <n v="0"/>
    <n v="30"/>
    <n v="30"/>
  </r>
  <r>
    <x v="4471"/>
    <s v="Nova Logistics"/>
    <s v="Construction"/>
    <s v="West"/>
    <s v="Enterprise"/>
    <s v="Marketplace"/>
    <n v="28"/>
    <n v="48"/>
    <n v="80.7"/>
    <n v="4"/>
    <n v="13"/>
    <n v="6932.78"/>
    <d v="2024-07-20T00:00:00"/>
    <n v="0.01"/>
    <x v="1"/>
    <x v="0"/>
    <n v="0"/>
    <n v="0"/>
    <n v="0"/>
    <n v="0"/>
    <n v="0"/>
  </r>
  <r>
    <x v="4472"/>
    <s v="Sky Manufacturing"/>
    <s v="Manufacturing"/>
    <s v="Central"/>
    <s v="Basic"/>
    <s v="Referral"/>
    <n v="24"/>
    <n v="12"/>
    <n v="23.9"/>
    <n v="11"/>
    <n v="18"/>
    <n v="1513.59"/>
    <d v="2024-05-01T00:00:00"/>
    <n v="0.81"/>
    <x v="0"/>
    <x v="1"/>
    <n v="15"/>
    <n v="30"/>
    <n v="15"/>
    <n v="30"/>
    <n v="90"/>
  </r>
  <r>
    <x v="4473"/>
    <s v="Pioneer Solutions"/>
    <s v="Healthcare"/>
    <s v="North"/>
    <s v="Enterprise"/>
    <s v="Outbound"/>
    <n v="40"/>
    <n v="24"/>
    <n v="71.599999999999994"/>
    <n v="11"/>
    <n v="21"/>
    <n v="7345.89"/>
    <d v="2025-05-25T00:00:00"/>
    <n v="0.10299999999999999"/>
    <x v="1"/>
    <x v="0"/>
    <n v="15"/>
    <n v="0"/>
    <n v="0"/>
    <n v="30"/>
    <n v="45"/>
  </r>
  <r>
    <x v="4474"/>
    <s v="Quantum Technologies"/>
    <s v="Logistics"/>
    <s v="Central"/>
    <s v="Standard"/>
    <s v="Outbound"/>
    <n v="24"/>
    <n v="24"/>
    <n v="50"/>
    <n v="2"/>
    <n v="37"/>
    <n v="2182.3200000000002"/>
    <d v="2025-06-12T00:00:00"/>
    <n v="0.27900000000000003"/>
    <x v="2"/>
    <x v="0"/>
    <n v="30"/>
    <n v="15"/>
    <n v="0"/>
    <n v="0"/>
    <n v="45"/>
  </r>
  <r>
    <x v="4475"/>
    <s v="Vertex Networks"/>
    <s v="Retail"/>
    <s v="West"/>
    <s v="Standard"/>
    <s v="Referral"/>
    <n v="17"/>
    <n v="12"/>
    <n v="55.4"/>
    <n v="5"/>
    <n v="6"/>
    <n v="1898.21"/>
    <d v="2025-01-16T00:00:00"/>
    <n v="0.21199999999999999"/>
    <x v="2"/>
    <x v="0"/>
    <n v="0"/>
    <n v="0"/>
    <n v="15"/>
    <n v="0"/>
    <n v="15"/>
  </r>
  <r>
    <x v="4476"/>
    <s v="Blue Healthcare"/>
    <s v="Retail"/>
    <s v="Central"/>
    <s v="Enterprise"/>
    <s v="Referral"/>
    <n v="34"/>
    <n v="36"/>
    <n v="79.599999999999994"/>
    <n v="8"/>
    <n v="19"/>
    <n v="10726.07"/>
    <d v="2025-03-01T00:00:00"/>
    <n v="3.3000000000000002E-2"/>
    <x v="1"/>
    <x v="0"/>
    <n v="15"/>
    <n v="0"/>
    <n v="0"/>
    <n v="15"/>
    <n v="30"/>
  </r>
  <r>
    <x v="4477"/>
    <s v="Crest Logistics"/>
    <s v="Healthcare"/>
    <s v="Central"/>
    <s v="Enterprise"/>
    <s v="Referral"/>
    <n v="38"/>
    <n v="36"/>
    <n v="67.400000000000006"/>
    <n v="4"/>
    <n v="5"/>
    <n v="8947.5"/>
    <d v="2025-10-26T00:00:00"/>
    <n v="1.2E-2"/>
    <x v="1"/>
    <x v="0"/>
    <n v="0"/>
    <n v="0"/>
    <n v="0"/>
    <n v="0"/>
    <n v="0"/>
  </r>
  <r>
    <x v="4478"/>
    <s v="Apex Manufacturing"/>
    <s v="Finance"/>
    <s v="South"/>
    <s v="Standard"/>
    <s v="Outbound"/>
    <n v="18"/>
    <n v="12"/>
    <n v="36.1"/>
    <n v="2"/>
    <n v="17"/>
    <n v="2520.5"/>
    <d v="2024-10-31T00:00:00"/>
    <n v="0.26800000000000002"/>
    <x v="2"/>
    <x v="0"/>
    <n v="15"/>
    <n v="30"/>
    <n v="15"/>
    <n v="0"/>
    <n v="60"/>
  </r>
  <r>
    <x v="4479"/>
    <s v="Blue Technologies"/>
    <s v="Finance"/>
    <s v="North"/>
    <s v="Basic"/>
    <s v="Event"/>
    <n v="40"/>
    <n v="6"/>
    <n v="51.4"/>
    <n v="3"/>
    <n v="17"/>
    <n v="1598.43"/>
    <d v="2025-11-18T00:00:00"/>
    <n v="0.36799999999999999"/>
    <x v="0"/>
    <x v="0"/>
    <n v="15"/>
    <n v="15"/>
    <n v="15"/>
    <n v="0"/>
    <n v="45"/>
  </r>
  <r>
    <x v="4480"/>
    <s v="Omni Services"/>
    <s v="Manufacturing"/>
    <s v="North"/>
    <s v="Basic"/>
    <s v="Outbound"/>
    <n v="49"/>
    <n v="12"/>
    <n v="22.6"/>
    <n v="9"/>
    <n v="32"/>
    <n v="1015.38"/>
    <d v="2025-11-25T00:00:00"/>
    <n v="0.754"/>
    <x v="0"/>
    <x v="1"/>
    <n v="30"/>
    <n v="30"/>
    <n v="15"/>
    <n v="15"/>
    <n v="90"/>
  </r>
  <r>
    <x v="4481"/>
    <s v="Green Holdings"/>
    <s v="Retail"/>
    <s v="South"/>
    <s v="Premium"/>
    <s v="Referral"/>
    <n v="8"/>
    <n v="12"/>
    <n v="65.3"/>
    <n v="6"/>
    <n v="10"/>
    <n v="2873.19"/>
    <d v="2025-03-06T00:00:00"/>
    <n v="0.252"/>
    <x v="2"/>
    <x v="0"/>
    <n v="0"/>
    <n v="0"/>
    <n v="15"/>
    <n v="15"/>
    <n v="30"/>
  </r>
  <r>
    <x v="4482"/>
    <s v="Green Holdings"/>
    <s v="Finance"/>
    <s v="East"/>
    <s v="Basic"/>
    <s v="Inbound"/>
    <n v="30"/>
    <n v="6"/>
    <n v="37.4"/>
    <n v="7"/>
    <n v="23"/>
    <n v="1863.49"/>
    <d v="2024-03-10T00:00:00"/>
    <n v="0.71799999999999997"/>
    <x v="0"/>
    <x v="0"/>
    <n v="15"/>
    <n v="30"/>
    <n v="15"/>
    <n v="15"/>
    <n v="75"/>
  </r>
  <r>
    <x v="4483"/>
    <s v="Apex Enterprises"/>
    <s v="Finance"/>
    <s v="West"/>
    <s v="Standard"/>
    <s v="Marketplace"/>
    <n v="18"/>
    <n v="12"/>
    <n v="55.9"/>
    <n v="3"/>
    <n v="13"/>
    <n v="2600.9299999999998"/>
    <d v="2025-12-31T00:00:00"/>
    <n v="0.20699999999999999"/>
    <x v="2"/>
    <x v="0"/>
    <n v="0"/>
    <n v="0"/>
    <n v="15"/>
    <n v="0"/>
    <n v="15"/>
  </r>
  <r>
    <x v="4484"/>
    <s v="Blue Holdings"/>
    <s v="Manufacturing"/>
    <s v="Central"/>
    <s v="Basic"/>
    <s v="Outbound"/>
    <n v="20"/>
    <n v="12"/>
    <n v="55.8"/>
    <n v="4"/>
    <n v="23"/>
    <n v="1317.46"/>
    <d v="2024-06-08T00:00:00"/>
    <n v="0.39500000000000002"/>
    <x v="0"/>
    <x v="0"/>
    <n v="15"/>
    <n v="0"/>
    <n v="15"/>
    <n v="0"/>
    <n v="30"/>
  </r>
  <r>
    <x v="4485"/>
    <s v="Prime Networks"/>
    <s v="Education"/>
    <s v="East"/>
    <s v="Standard"/>
    <s v="Outbound"/>
    <n v="9"/>
    <n v="24"/>
    <n v="84.5"/>
    <n v="5"/>
    <n v="24"/>
    <n v="1848.05"/>
    <d v="2025-03-17T00:00:00"/>
    <n v="0.13"/>
    <x v="1"/>
    <x v="0"/>
    <n v="15"/>
    <n v="0"/>
    <n v="0"/>
    <n v="0"/>
    <n v="15"/>
  </r>
  <r>
    <x v="4486"/>
    <s v="Quantum Solutions"/>
    <s v="IT Services"/>
    <s v="North"/>
    <s v="Basic"/>
    <s v="Marketplace"/>
    <n v="9"/>
    <n v="6"/>
    <n v="21.4"/>
    <n v="7"/>
    <n v="33"/>
    <n v="1480.72"/>
    <d v="2025-07-01T00:00:00"/>
    <n v="0.89500000000000002"/>
    <x v="0"/>
    <x v="1"/>
    <n v="30"/>
    <n v="30"/>
    <n v="15"/>
    <n v="15"/>
    <n v="90"/>
  </r>
  <r>
    <x v="4487"/>
    <s v="Vertex Services"/>
    <s v="Healthcare"/>
    <s v="North"/>
    <s v="Enterprise"/>
    <s v="Referral"/>
    <n v="13"/>
    <n v="48"/>
    <n v="85.8"/>
    <n v="3"/>
    <n v="23"/>
    <n v="4993.58"/>
    <d v="2024-05-06T00:00:00"/>
    <n v="1.4E-2"/>
    <x v="1"/>
    <x v="0"/>
    <n v="15"/>
    <n v="0"/>
    <n v="0"/>
    <n v="0"/>
    <n v="15"/>
  </r>
  <r>
    <x v="4488"/>
    <s v="Sky Services"/>
    <s v="Education"/>
    <s v="North"/>
    <s v="Basic"/>
    <s v="Inbound"/>
    <n v="27"/>
    <n v="6"/>
    <n v="31.1"/>
    <n v="9"/>
    <n v="3"/>
    <n v="848.65"/>
    <d v="2025-08-27T00:00:00"/>
    <n v="0.51500000000000001"/>
    <x v="0"/>
    <x v="1"/>
    <n v="0"/>
    <n v="30"/>
    <n v="15"/>
    <n v="15"/>
    <n v="60"/>
  </r>
  <r>
    <x v="4489"/>
    <s v="Green Networks"/>
    <s v="Finance"/>
    <s v="South"/>
    <s v="Standard"/>
    <s v="Outbound"/>
    <n v="5"/>
    <n v="24"/>
    <n v="66.599999999999994"/>
    <n v="7"/>
    <n v="37"/>
    <n v="1698.75"/>
    <d v="2025-05-19T00:00:00"/>
    <n v="0.311"/>
    <x v="2"/>
    <x v="1"/>
    <n v="30"/>
    <n v="0"/>
    <n v="0"/>
    <n v="15"/>
    <n v="45"/>
  </r>
  <r>
    <x v="4490"/>
    <s v="Prime Systems"/>
    <s v="Manufacturing"/>
    <s v="East"/>
    <s v="Enterprise"/>
    <s v="Marketplace"/>
    <n v="14"/>
    <n v="36"/>
    <n v="84.5"/>
    <n v="3"/>
    <n v="26"/>
    <n v="12116.34"/>
    <d v="2025-07-02T00:00:00"/>
    <n v="5.7000000000000002E-2"/>
    <x v="1"/>
    <x v="0"/>
    <n v="15"/>
    <n v="0"/>
    <n v="0"/>
    <n v="0"/>
    <n v="15"/>
  </r>
  <r>
    <x v="4491"/>
    <s v="Orion Technologies"/>
    <s v="Logistics"/>
    <s v="North"/>
    <s v="Premium"/>
    <s v="Marketplace"/>
    <n v="35"/>
    <n v="12"/>
    <n v="81.900000000000006"/>
    <n v="2"/>
    <n v="13"/>
    <n v="4272.82"/>
    <d v="2024-06-18T00:00:00"/>
    <n v="5.6000000000000001E-2"/>
    <x v="1"/>
    <x v="0"/>
    <n v="0"/>
    <n v="0"/>
    <n v="15"/>
    <n v="0"/>
    <n v="15"/>
  </r>
  <r>
    <x v="4492"/>
    <s v="Orion Technologies"/>
    <s v="Finance"/>
    <s v="South"/>
    <s v="Basic"/>
    <s v="Event"/>
    <n v="31"/>
    <n v="3"/>
    <n v="42.4"/>
    <n v="6"/>
    <n v="28"/>
    <n v="1299.51"/>
    <d v="2024-09-12T00:00:00"/>
    <n v="0.76500000000000001"/>
    <x v="0"/>
    <x v="1"/>
    <n v="15"/>
    <n v="15"/>
    <n v="25"/>
    <n v="15"/>
    <n v="70"/>
  </r>
  <r>
    <x v="4493"/>
    <s v="Omni Healthcare"/>
    <s v="Education"/>
    <s v="North"/>
    <s v="Basic"/>
    <s v="Outbound"/>
    <n v="4"/>
    <n v="3"/>
    <n v="22.3"/>
    <n v="4"/>
    <n v="16"/>
    <n v="844.28"/>
    <d v="2024-10-04T00:00:00"/>
    <n v="0.83399999999999996"/>
    <x v="0"/>
    <x v="0"/>
    <n v="15"/>
    <n v="30"/>
    <n v="25"/>
    <n v="0"/>
    <n v="70"/>
  </r>
  <r>
    <x v="4494"/>
    <s v="Crest Solutions"/>
    <s v="Education"/>
    <s v="East"/>
    <s v="Premium"/>
    <s v="Inbound"/>
    <n v="6"/>
    <n v="12"/>
    <n v="71.099999999999994"/>
    <n v="7"/>
    <n v="5"/>
    <n v="4733.6899999999996"/>
    <d v="2024-06-15T00:00:00"/>
    <n v="0.154"/>
    <x v="1"/>
    <x v="0"/>
    <n v="0"/>
    <n v="0"/>
    <n v="15"/>
    <n v="15"/>
    <n v="30"/>
  </r>
  <r>
    <x v="4495"/>
    <s v="Omni Labs"/>
    <s v="Finance"/>
    <s v="South"/>
    <s v="Standard"/>
    <s v="Outbound"/>
    <n v="31"/>
    <n v="12"/>
    <n v="55.4"/>
    <n v="8"/>
    <n v="7"/>
    <n v="4301.1899999999996"/>
    <d v="2025-04-15T00:00:00"/>
    <n v="0.26600000000000001"/>
    <x v="2"/>
    <x v="0"/>
    <n v="0"/>
    <n v="0"/>
    <n v="15"/>
    <n v="15"/>
    <n v="30"/>
  </r>
  <r>
    <x v="4496"/>
    <s v="Prime Networks"/>
    <s v="Retail"/>
    <s v="East"/>
    <s v="Premium"/>
    <s v="Event"/>
    <n v="33"/>
    <n v="12"/>
    <n v="59.2"/>
    <n v="7"/>
    <n v="21"/>
    <n v="4332.0600000000004"/>
    <d v="2024-04-22T00:00:00"/>
    <n v="0.40699999999999997"/>
    <x v="0"/>
    <x v="0"/>
    <n v="15"/>
    <n v="0"/>
    <n v="15"/>
    <n v="15"/>
    <n v="45"/>
  </r>
  <r>
    <x v="4497"/>
    <s v="Quantum Holdings"/>
    <s v="IT Services"/>
    <s v="South"/>
    <s v="Standard"/>
    <s v="Marketplace"/>
    <n v="25"/>
    <n v="24"/>
    <n v="50.3"/>
    <n v="9"/>
    <n v="16"/>
    <n v="2717.43"/>
    <d v="2024-09-01T00:00:00"/>
    <n v="0.432"/>
    <x v="0"/>
    <x v="0"/>
    <n v="15"/>
    <n v="15"/>
    <n v="0"/>
    <n v="15"/>
    <n v="45"/>
  </r>
  <r>
    <x v="4498"/>
    <s v="Nova Healthcare"/>
    <s v="Manufacturing"/>
    <s v="Central"/>
    <s v="Standard"/>
    <s v="Inbound"/>
    <n v="8"/>
    <n v="12"/>
    <n v="63.1"/>
    <n v="15"/>
    <n v="10"/>
    <n v="2569.73"/>
    <d v="2025-09-04T00:00:00"/>
    <n v="0.48299999999999998"/>
    <x v="0"/>
    <x v="0"/>
    <n v="0"/>
    <n v="0"/>
    <n v="15"/>
    <n v="30"/>
    <n v="45"/>
  </r>
  <r>
    <x v="4499"/>
    <s v="Green Solutions"/>
    <s v="Retail"/>
    <s v="North"/>
    <s v="Standard"/>
    <s v="Inbound"/>
    <n v="16"/>
    <n v="12"/>
    <n v="69.2"/>
    <n v="9"/>
    <n v="17"/>
    <n v="2002.64"/>
    <d v="2024-08-18T00:00:00"/>
    <n v="0.21"/>
    <x v="2"/>
    <x v="1"/>
    <n v="15"/>
    <n v="0"/>
    <n v="15"/>
    <n v="15"/>
    <n v="45"/>
  </r>
  <r>
    <x v="4500"/>
    <s v="Apex Technologies"/>
    <s v="Finance"/>
    <s v="East"/>
    <s v="Premium"/>
    <s v="Referral"/>
    <n v="7"/>
    <n v="12"/>
    <n v="51.7"/>
    <n v="5"/>
    <n v="18"/>
    <n v="4644.13"/>
    <d v="2024-07-17T00:00:00"/>
    <n v="0.41"/>
    <x v="0"/>
    <x v="1"/>
    <n v="15"/>
    <n v="15"/>
    <n v="15"/>
    <n v="0"/>
    <n v="45"/>
  </r>
  <r>
    <x v="4501"/>
    <s v="Pioneer Enterprises"/>
    <s v="Finance"/>
    <s v="West"/>
    <s v="Enterprise"/>
    <s v="Inbound"/>
    <n v="34"/>
    <n v="48"/>
    <n v="83.5"/>
    <n v="4"/>
    <n v="6"/>
    <n v="5641.41"/>
    <d v="2024-06-09T00:00:00"/>
    <n v="7.0000000000000001E-3"/>
    <x v="1"/>
    <x v="0"/>
    <n v="0"/>
    <n v="0"/>
    <n v="0"/>
    <n v="0"/>
    <n v="0"/>
  </r>
  <r>
    <x v="4502"/>
    <s v="Green Systems"/>
    <s v="Manufacturing"/>
    <s v="East"/>
    <s v="Basic"/>
    <s v="Inbound"/>
    <n v="14"/>
    <n v="6"/>
    <n v="31.5"/>
    <n v="5"/>
    <n v="14"/>
    <n v="943.53"/>
    <d v="2025-05-22T00:00:00"/>
    <n v="0.72199999999999998"/>
    <x v="0"/>
    <x v="1"/>
    <n v="0"/>
    <n v="30"/>
    <n v="15"/>
    <n v="0"/>
    <n v="45"/>
  </r>
  <r>
    <x v="4503"/>
    <s v="Quantum Networks"/>
    <s v="IT Services"/>
    <s v="Central"/>
    <s v="Standard"/>
    <s v="Inbound"/>
    <n v="5"/>
    <n v="24"/>
    <n v="38.4"/>
    <n v="4"/>
    <n v="51"/>
    <n v="2811.44"/>
    <d v="2025-01-23T00:00:00"/>
    <n v="0.60099999999999998"/>
    <x v="0"/>
    <x v="1"/>
    <n v="30"/>
    <n v="30"/>
    <n v="0"/>
    <n v="0"/>
    <n v="60"/>
  </r>
  <r>
    <x v="4504"/>
    <s v="Orion Healthcare"/>
    <s v="Retail"/>
    <s v="South"/>
    <s v="Basic"/>
    <s v="Outbound"/>
    <n v="25"/>
    <n v="12"/>
    <n v="36.799999999999997"/>
    <n v="3"/>
    <n v="18"/>
    <n v="1071.78"/>
    <d v="2024-08-05T00:00:00"/>
    <n v="0.372"/>
    <x v="0"/>
    <x v="0"/>
    <n v="15"/>
    <n v="30"/>
    <n v="15"/>
    <n v="0"/>
    <n v="60"/>
  </r>
  <r>
    <x v="4505"/>
    <s v="Omni Labs"/>
    <s v="Manufacturing"/>
    <s v="South"/>
    <s v="Standard"/>
    <s v="Referral"/>
    <n v="15"/>
    <n v="6"/>
    <n v="41"/>
    <n v="4"/>
    <n v="19"/>
    <n v="3287.05"/>
    <d v="2024-07-24T00:00:00"/>
    <n v="0.46300000000000002"/>
    <x v="0"/>
    <x v="1"/>
    <n v="15"/>
    <n v="15"/>
    <n v="15"/>
    <n v="0"/>
    <n v="45"/>
  </r>
  <r>
    <x v="4506"/>
    <s v="Omni Technologies"/>
    <s v="Education"/>
    <s v="North"/>
    <s v="Enterprise"/>
    <s v="Event"/>
    <n v="22"/>
    <n v="12"/>
    <n v="51.1"/>
    <n v="10"/>
    <n v="5"/>
    <n v="5355.62"/>
    <d v="2026-02-17T00:00:00"/>
    <n v="0.25600000000000001"/>
    <x v="2"/>
    <x v="1"/>
    <n v="0"/>
    <n v="15"/>
    <n v="15"/>
    <n v="15"/>
    <n v="45"/>
  </r>
  <r>
    <x v="4507"/>
    <s v="Prime Logistics"/>
    <s v="IT Services"/>
    <s v="East"/>
    <s v="Standard"/>
    <s v="Event"/>
    <n v="28"/>
    <n v="24"/>
    <n v="46.6"/>
    <n v="9"/>
    <n v="38"/>
    <n v="3352.5"/>
    <d v="2024-04-15T00:00:00"/>
    <n v="0.52"/>
    <x v="0"/>
    <x v="0"/>
    <n v="30"/>
    <n v="15"/>
    <n v="0"/>
    <n v="15"/>
    <n v="60"/>
  </r>
  <r>
    <x v="4508"/>
    <s v="Sky Industries"/>
    <s v="Finance"/>
    <s v="South"/>
    <s v="Enterprise"/>
    <s v="Marketplace"/>
    <n v="31"/>
    <n v="48"/>
    <n v="63.7"/>
    <n v="6"/>
    <n v="6"/>
    <n v="7676.75"/>
    <d v="2025-08-22T00:00:00"/>
    <n v="1.2E-2"/>
    <x v="1"/>
    <x v="0"/>
    <n v="0"/>
    <n v="0"/>
    <n v="0"/>
    <n v="15"/>
    <n v="15"/>
  </r>
  <r>
    <x v="4509"/>
    <s v="Prime Healthcare"/>
    <s v="Construction"/>
    <s v="North"/>
    <s v="Premium"/>
    <s v="Partner"/>
    <n v="14"/>
    <n v="24"/>
    <n v="51.2"/>
    <n v="7"/>
    <n v="4"/>
    <n v="3141.65"/>
    <d v="2025-12-26T00:00:00"/>
    <n v="0.17699999999999999"/>
    <x v="1"/>
    <x v="1"/>
    <n v="0"/>
    <n v="15"/>
    <n v="0"/>
    <n v="15"/>
    <n v="30"/>
  </r>
  <r>
    <x v="4510"/>
    <s v="Prime Networks"/>
    <s v="Manufacturing"/>
    <s v="East"/>
    <s v="Enterprise"/>
    <s v="Inbound"/>
    <n v="28"/>
    <n v="24"/>
    <n v="57.1"/>
    <n v="3"/>
    <n v="27"/>
    <n v="7064.86"/>
    <d v="2025-01-17T00:00:00"/>
    <n v="5.0999999999999997E-2"/>
    <x v="1"/>
    <x v="0"/>
    <n v="15"/>
    <n v="0"/>
    <n v="0"/>
    <n v="0"/>
    <n v="15"/>
  </r>
  <r>
    <x v="4511"/>
    <s v="Quantum Services"/>
    <s v="Retail"/>
    <s v="East"/>
    <s v="Premium"/>
    <s v="Outbound"/>
    <n v="29"/>
    <n v="24"/>
    <n v="57.3"/>
    <n v="4"/>
    <n v="11"/>
    <n v="3213.91"/>
    <d v="2025-02-12T00:00:00"/>
    <n v="0.19600000000000001"/>
    <x v="2"/>
    <x v="0"/>
    <n v="0"/>
    <n v="0"/>
    <n v="0"/>
    <n v="0"/>
    <n v="0"/>
  </r>
  <r>
    <x v="4512"/>
    <s v="Sky Labs"/>
    <s v="IT Services"/>
    <s v="North"/>
    <s v="Basic"/>
    <s v="Marketplace"/>
    <n v="23"/>
    <n v="6"/>
    <n v="32.4"/>
    <n v="4"/>
    <n v="7"/>
    <n v="1566.63"/>
    <d v="2025-11-10T00:00:00"/>
    <n v="0.60499999999999998"/>
    <x v="0"/>
    <x v="1"/>
    <n v="0"/>
    <n v="30"/>
    <n v="15"/>
    <n v="0"/>
    <n v="45"/>
  </r>
  <r>
    <x v="4513"/>
    <s v="Apex Industries"/>
    <s v="Logistics"/>
    <s v="West"/>
    <s v="Standard"/>
    <s v="Inbound"/>
    <n v="49"/>
    <n v="6"/>
    <n v="57.5"/>
    <n v="2"/>
    <n v="38"/>
    <n v="2077.48"/>
    <d v="2024-03-08T00:00:00"/>
    <n v="0.28199999999999997"/>
    <x v="2"/>
    <x v="0"/>
    <n v="30"/>
    <n v="0"/>
    <n v="15"/>
    <n v="0"/>
    <n v="45"/>
  </r>
  <r>
    <x v="4514"/>
    <s v="Omni Enterprises"/>
    <s v="Finance"/>
    <s v="East"/>
    <s v="Standard"/>
    <s v="Partner"/>
    <n v="14"/>
    <n v="12"/>
    <n v="61.1"/>
    <n v="4"/>
    <n v="15"/>
    <n v="1734.7"/>
    <d v="2024-07-14T00:00:00"/>
    <n v="0.26700000000000002"/>
    <x v="2"/>
    <x v="0"/>
    <n v="0"/>
    <n v="0"/>
    <n v="15"/>
    <n v="0"/>
    <n v="15"/>
  </r>
  <r>
    <x v="4515"/>
    <s v="Prime Manufacturing"/>
    <s v="Retail"/>
    <s v="North"/>
    <s v="Basic"/>
    <s v="Partner"/>
    <n v="32"/>
    <n v="6"/>
    <n v="38.1"/>
    <n v="10"/>
    <n v="5"/>
    <n v="1248.44"/>
    <d v="2025-08-01T00:00:00"/>
    <n v="0.55000000000000004"/>
    <x v="0"/>
    <x v="1"/>
    <n v="0"/>
    <n v="30"/>
    <n v="15"/>
    <n v="15"/>
    <n v="60"/>
  </r>
  <r>
    <x v="4516"/>
    <s v="Pioneer Networks"/>
    <s v="Finance"/>
    <s v="South"/>
    <s v="Standard"/>
    <s v="Event"/>
    <n v="3"/>
    <n v="12"/>
    <n v="51.2"/>
    <n v="12"/>
    <n v="8"/>
    <n v="3011.69"/>
    <d v="2025-03-08T00:00:00"/>
    <n v="0.49099999999999999"/>
    <x v="0"/>
    <x v="1"/>
    <n v="0"/>
    <n v="15"/>
    <n v="15"/>
    <n v="30"/>
    <n v="60"/>
  </r>
  <r>
    <x v="4517"/>
    <s v="Nova Manufacturing"/>
    <s v="Energy"/>
    <s v="West"/>
    <s v="Standard"/>
    <s v="Referral"/>
    <n v="34"/>
    <n v="24"/>
    <n v="45.9"/>
    <n v="3"/>
    <n v="6"/>
    <n v="2373.2600000000002"/>
    <d v="2026-02-02T00:00:00"/>
    <n v="8.7999999999999995E-2"/>
    <x v="1"/>
    <x v="0"/>
    <n v="0"/>
    <n v="15"/>
    <n v="0"/>
    <n v="0"/>
    <n v="15"/>
  </r>
  <r>
    <x v="4518"/>
    <s v="Pioneer Enterprises"/>
    <s v="Manufacturing"/>
    <s v="East"/>
    <s v="Enterprise"/>
    <s v="Outbound"/>
    <n v="4"/>
    <n v="36"/>
    <n v="63"/>
    <n v="11"/>
    <n v="6"/>
    <n v="8086.76"/>
    <d v="2024-07-30T00:00:00"/>
    <n v="0.13900000000000001"/>
    <x v="1"/>
    <x v="1"/>
    <n v="0"/>
    <n v="0"/>
    <n v="0"/>
    <n v="30"/>
    <n v="30"/>
  </r>
  <r>
    <x v="4519"/>
    <s v="Green Systems"/>
    <s v="IT Services"/>
    <s v="South"/>
    <s v="Standard"/>
    <s v="Partner"/>
    <n v="24"/>
    <n v="24"/>
    <n v="46.2"/>
    <n v="8"/>
    <n v="9"/>
    <n v="2535.73"/>
    <d v="2025-12-05T00:00:00"/>
    <n v="0.29199999999999998"/>
    <x v="2"/>
    <x v="0"/>
    <n v="0"/>
    <n v="15"/>
    <n v="0"/>
    <n v="15"/>
    <n v="30"/>
  </r>
  <r>
    <x v="4520"/>
    <s v="Sky Services"/>
    <s v="Telecom"/>
    <s v="South"/>
    <s v="Premium"/>
    <s v="Event"/>
    <n v="6"/>
    <n v="24"/>
    <n v="75.400000000000006"/>
    <n v="2"/>
    <n v="63"/>
    <n v="5329.78"/>
    <d v="2026-02-25T00:00:00"/>
    <n v="0.32400000000000001"/>
    <x v="2"/>
    <x v="0"/>
    <n v="30"/>
    <n v="0"/>
    <n v="0"/>
    <n v="0"/>
    <n v="30"/>
  </r>
  <r>
    <x v="4521"/>
    <s v="Pioneer Labs"/>
    <s v="Finance"/>
    <s v="East"/>
    <s v="Enterprise"/>
    <s v="Partner"/>
    <n v="54"/>
    <n v="24"/>
    <n v="54.9"/>
    <n v="10"/>
    <n v="41"/>
    <n v="13616.01"/>
    <d v="2024-02-27T00:00:00"/>
    <n v="0.372"/>
    <x v="0"/>
    <x v="1"/>
    <n v="30"/>
    <n v="15"/>
    <n v="0"/>
    <n v="15"/>
    <n v="60"/>
  </r>
  <r>
    <x v="4522"/>
    <s v="Apex Solutions"/>
    <s v="Energy"/>
    <s v="Central"/>
    <s v="Enterprise"/>
    <s v="Inbound"/>
    <n v="23"/>
    <n v="36"/>
    <n v="70"/>
    <n v="5"/>
    <n v="24"/>
    <n v="6261.27"/>
    <d v="2024-09-24T00:00:00"/>
    <n v="6.9000000000000006E-2"/>
    <x v="1"/>
    <x v="0"/>
    <n v="15"/>
    <n v="0"/>
    <n v="0"/>
    <n v="0"/>
    <n v="15"/>
  </r>
  <r>
    <x v="4523"/>
    <s v="Prime Networks"/>
    <s v="Finance"/>
    <s v="West"/>
    <s v="Basic"/>
    <s v="Outbound"/>
    <n v="15"/>
    <n v="12"/>
    <n v="35.1"/>
    <n v="4"/>
    <n v="11"/>
    <n v="2210.6"/>
    <d v="2026-02-12T00:00:00"/>
    <n v="0.39600000000000002"/>
    <x v="0"/>
    <x v="0"/>
    <n v="0"/>
    <n v="30"/>
    <n v="15"/>
    <n v="0"/>
    <n v="45"/>
  </r>
  <r>
    <x v="4524"/>
    <s v="Nova Healthcare"/>
    <s v="Telecom"/>
    <s v="North"/>
    <s v="Standard"/>
    <s v="Partner"/>
    <n v="7"/>
    <n v="24"/>
    <n v="62.2"/>
    <n v="7"/>
    <n v="4"/>
    <n v="3624.2"/>
    <d v="2025-12-13T00:00:00"/>
    <n v="0.12"/>
    <x v="1"/>
    <x v="0"/>
    <n v="0"/>
    <n v="0"/>
    <n v="0"/>
    <n v="15"/>
    <n v="15"/>
  </r>
  <r>
    <x v="4525"/>
    <s v="Orion Holdings"/>
    <s v="Retail"/>
    <s v="South"/>
    <s v="Standard"/>
    <s v="Partner"/>
    <n v="17"/>
    <n v="12"/>
    <n v="32.9"/>
    <n v="6"/>
    <n v="9"/>
    <n v="2122.1799999999998"/>
    <d v="2024-05-07T00:00:00"/>
    <n v="0.47"/>
    <x v="0"/>
    <x v="0"/>
    <n v="0"/>
    <n v="30"/>
    <n v="15"/>
    <n v="15"/>
    <n v="60"/>
  </r>
  <r>
    <x v="4526"/>
    <s v="Crest Networks"/>
    <s v="Education"/>
    <s v="Central"/>
    <s v="Standard"/>
    <s v="Inbound"/>
    <n v="26"/>
    <n v="6"/>
    <n v="48.1"/>
    <n v="5"/>
    <n v="43"/>
    <n v="2231.46"/>
    <d v="2024-09-01T00:00:00"/>
    <n v="0.60299999999999998"/>
    <x v="0"/>
    <x v="0"/>
    <n v="30"/>
    <n v="15"/>
    <n v="15"/>
    <n v="0"/>
    <n v="60"/>
  </r>
  <r>
    <x v="4527"/>
    <s v="Crest Technologies"/>
    <s v="Energy"/>
    <s v="North"/>
    <s v="Standard"/>
    <s v="Outbound"/>
    <n v="38"/>
    <n v="6"/>
    <n v="53.1"/>
    <n v="7"/>
    <n v="12"/>
    <n v="3546.64"/>
    <d v="2025-05-30T00:00:00"/>
    <n v="0.29499999999999998"/>
    <x v="2"/>
    <x v="0"/>
    <n v="0"/>
    <n v="15"/>
    <n v="15"/>
    <n v="15"/>
    <n v="45"/>
  </r>
  <r>
    <x v="4528"/>
    <s v="Prime Manufacturing"/>
    <s v="Finance"/>
    <s v="Central"/>
    <s v="Enterprise"/>
    <s v="Marketplace"/>
    <n v="14"/>
    <n v="12"/>
    <n v="53.1"/>
    <n v="6"/>
    <n v="25"/>
    <n v="11564.74"/>
    <d v="2024-08-25T00:00:00"/>
    <n v="0.27800000000000002"/>
    <x v="2"/>
    <x v="0"/>
    <n v="15"/>
    <n v="15"/>
    <n v="15"/>
    <n v="15"/>
    <n v="60"/>
  </r>
  <r>
    <x v="4529"/>
    <s v="Pioneer Networks"/>
    <s v="Manufacturing"/>
    <s v="Central"/>
    <s v="Standard"/>
    <s v="Inbound"/>
    <n v="39"/>
    <n v="24"/>
    <n v="38.1"/>
    <n v="9"/>
    <n v="19"/>
    <n v="2693.01"/>
    <d v="2024-12-08T00:00:00"/>
    <n v="0.53600000000000003"/>
    <x v="0"/>
    <x v="0"/>
    <n v="15"/>
    <n v="30"/>
    <n v="0"/>
    <n v="15"/>
    <n v="60"/>
  </r>
  <r>
    <x v="4530"/>
    <s v="Orion Solutions"/>
    <s v="Manufacturing"/>
    <s v="North"/>
    <s v="Standard"/>
    <s v="Partner"/>
    <n v="16"/>
    <n v="12"/>
    <n v="49.9"/>
    <n v="5"/>
    <n v="27"/>
    <n v="3166.02"/>
    <d v="2024-08-30T00:00:00"/>
    <n v="0.438"/>
    <x v="0"/>
    <x v="0"/>
    <n v="15"/>
    <n v="15"/>
    <n v="15"/>
    <n v="0"/>
    <n v="45"/>
  </r>
  <r>
    <x v="4531"/>
    <s v="Blue Logistics"/>
    <s v="Manufacturing"/>
    <s v="Central"/>
    <s v="Enterprise"/>
    <s v="Outbound"/>
    <n v="11"/>
    <n v="48"/>
    <n v="79.2"/>
    <n v="7"/>
    <n v="19"/>
    <n v="5305.55"/>
    <d v="2024-10-02T00:00:00"/>
    <n v="2.9000000000000001E-2"/>
    <x v="1"/>
    <x v="0"/>
    <n v="15"/>
    <n v="0"/>
    <n v="0"/>
    <n v="15"/>
    <n v="30"/>
  </r>
  <r>
    <x v="4532"/>
    <s v="Orion Healthcare"/>
    <s v="Manufacturing"/>
    <s v="South"/>
    <s v="Basic"/>
    <s v="Outbound"/>
    <n v="17"/>
    <n v="6"/>
    <n v="38.200000000000003"/>
    <n v="9"/>
    <n v="20"/>
    <n v="973.57"/>
    <d v="2024-11-02T00:00:00"/>
    <n v="0.79700000000000004"/>
    <x v="0"/>
    <x v="1"/>
    <n v="15"/>
    <n v="30"/>
    <n v="15"/>
    <n v="15"/>
    <n v="75"/>
  </r>
  <r>
    <x v="4533"/>
    <s v="Apex Enterprises"/>
    <s v="Healthcare"/>
    <s v="West"/>
    <s v="Standard"/>
    <s v="Event"/>
    <n v="25"/>
    <n v="12"/>
    <n v="58.7"/>
    <n v="7"/>
    <n v="26"/>
    <n v="2431.41"/>
    <d v="2025-03-16T00:00:00"/>
    <n v="0.45600000000000002"/>
    <x v="0"/>
    <x v="1"/>
    <n v="15"/>
    <n v="0"/>
    <n v="15"/>
    <n v="15"/>
    <n v="45"/>
  </r>
  <r>
    <x v="4534"/>
    <s v="Omni Healthcare"/>
    <s v="Finance"/>
    <s v="South"/>
    <s v="Premium"/>
    <s v="Referral"/>
    <n v="28"/>
    <n v="12"/>
    <n v="53"/>
    <n v="8"/>
    <n v="30"/>
    <n v="6276.62"/>
    <d v="2025-09-18T00:00:00"/>
    <n v="0.47399999999999998"/>
    <x v="0"/>
    <x v="0"/>
    <n v="15"/>
    <n v="15"/>
    <n v="15"/>
    <n v="15"/>
    <n v="60"/>
  </r>
  <r>
    <x v="4535"/>
    <s v="Apex Systems"/>
    <s v="Finance"/>
    <s v="South"/>
    <s v="Basic"/>
    <s v="Inbound"/>
    <n v="35"/>
    <n v="6"/>
    <n v="19.899999999999999"/>
    <n v="9"/>
    <n v="7"/>
    <n v="2184.91"/>
    <d v="2025-04-03T00:00:00"/>
    <n v="0.73599999999999999"/>
    <x v="0"/>
    <x v="1"/>
    <n v="0"/>
    <n v="30"/>
    <n v="15"/>
    <n v="15"/>
    <n v="60"/>
  </r>
  <r>
    <x v="4536"/>
    <s v="Blue Networks"/>
    <s v="Retail"/>
    <s v="East"/>
    <s v="Premium"/>
    <s v="Inbound"/>
    <n v="30"/>
    <n v="24"/>
    <n v="63"/>
    <n v="2"/>
    <n v="15"/>
    <n v="4589.33"/>
    <d v="2024-08-24T00:00:00"/>
    <n v="0.08"/>
    <x v="1"/>
    <x v="0"/>
    <n v="0"/>
    <n v="0"/>
    <n v="0"/>
    <n v="0"/>
    <n v="0"/>
  </r>
  <r>
    <x v="4537"/>
    <s v="Orion Systems"/>
    <s v="Finance"/>
    <s v="West"/>
    <s v="Standard"/>
    <s v="Partner"/>
    <n v="18"/>
    <n v="12"/>
    <n v="39.200000000000003"/>
    <n v="7"/>
    <n v="22"/>
    <n v="2428.5"/>
    <d v="2025-06-19T00:00:00"/>
    <n v="0.50900000000000001"/>
    <x v="0"/>
    <x v="0"/>
    <n v="15"/>
    <n v="30"/>
    <n v="15"/>
    <n v="15"/>
    <n v="75"/>
  </r>
  <r>
    <x v="4538"/>
    <s v="Blue Systems"/>
    <s v="IT Services"/>
    <s v="North"/>
    <s v="Enterprise"/>
    <s v="Outbound"/>
    <n v="4"/>
    <n v="24"/>
    <n v="67.599999999999994"/>
    <n v="6"/>
    <n v="1"/>
    <n v="8921.6200000000008"/>
    <d v="2025-10-26T00:00:00"/>
    <n v="7.4999999999999997E-2"/>
    <x v="1"/>
    <x v="0"/>
    <n v="0"/>
    <n v="0"/>
    <n v="0"/>
    <n v="15"/>
    <n v="15"/>
  </r>
  <r>
    <x v="4539"/>
    <s v="Apex Enterprises"/>
    <s v="IT Services"/>
    <s v="East"/>
    <s v="Standard"/>
    <s v="Outbound"/>
    <n v="42"/>
    <n v="12"/>
    <n v="67.2"/>
    <n v="4"/>
    <n v="4"/>
    <n v="2202.92"/>
    <d v="2025-06-14T00:00:00"/>
    <n v="0.14000000000000001"/>
    <x v="1"/>
    <x v="0"/>
    <n v="0"/>
    <n v="0"/>
    <n v="15"/>
    <n v="0"/>
    <n v="15"/>
  </r>
  <r>
    <x v="4540"/>
    <s v="Blue Technologies"/>
    <s v="Manufacturing"/>
    <s v="North"/>
    <s v="Standard"/>
    <s v="Marketplace"/>
    <n v="23"/>
    <n v="12"/>
    <n v="53.3"/>
    <n v="5"/>
    <n v="20"/>
    <n v="2086.34"/>
    <d v="2025-10-03T00:00:00"/>
    <n v="0.222"/>
    <x v="2"/>
    <x v="1"/>
    <n v="15"/>
    <n v="15"/>
    <n v="15"/>
    <n v="0"/>
    <n v="45"/>
  </r>
  <r>
    <x v="4541"/>
    <s v="Pioneer Holdings"/>
    <s v="Finance"/>
    <s v="South"/>
    <s v="Premium"/>
    <s v="Inbound"/>
    <n v="21"/>
    <n v="24"/>
    <n v="59.2"/>
    <n v="9"/>
    <n v="21"/>
    <n v="3903.93"/>
    <d v="2025-01-19T00:00:00"/>
    <n v="0.29299999999999998"/>
    <x v="2"/>
    <x v="0"/>
    <n v="15"/>
    <n v="0"/>
    <n v="0"/>
    <n v="15"/>
    <n v="30"/>
  </r>
  <r>
    <x v="4542"/>
    <s v="Apex Enterprises"/>
    <s v="Manufacturing"/>
    <s v="South"/>
    <s v="Basic"/>
    <s v="Referral"/>
    <n v="19"/>
    <n v="3"/>
    <n v="27.6"/>
    <n v="7"/>
    <n v="38"/>
    <n v="1409.29"/>
    <d v="2026-01-01T00:00:00"/>
    <n v="0.89600000000000002"/>
    <x v="0"/>
    <x v="1"/>
    <n v="30"/>
    <n v="30"/>
    <n v="25"/>
    <n v="15"/>
    <n v="100"/>
  </r>
  <r>
    <x v="4543"/>
    <s v="Prime Logistics"/>
    <s v="Manufacturing"/>
    <s v="South"/>
    <s v="Standard"/>
    <s v="Referral"/>
    <n v="35"/>
    <n v="12"/>
    <n v="58.5"/>
    <n v="9"/>
    <n v="10"/>
    <n v="2670.07"/>
    <d v="2025-05-20T00:00:00"/>
    <n v="0.20200000000000001"/>
    <x v="2"/>
    <x v="1"/>
    <n v="0"/>
    <n v="0"/>
    <n v="15"/>
    <n v="15"/>
    <n v="30"/>
  </r>
  <r>
    <x v="4544"/>
    <s v="Pioneer Solutions"/>
    <s v="Retail"/>
    <s v="South"/>
    <s v="Standard"/>
    <s v="Marketplace"/>
    <n v="19"/>
    <n v="12"/>
    <n v="52.5"/>
    <n v="3"/>
    <n v="7"/>
    <n v="2973.24"/>
    <d v="2025-07-30T00:00:00"/>
    <n v="0.22700000000000001"/>
    <x v="2"/>
    <x v="0"/>
    <n v="0"/>
    <n v="15"/>
    <n v="15"/>
    <n v="0"/>
    <n v="30"/>
  </r>
  <r>
    <x v="4545"/>
    <s v="Quantum Labs"/>
    <s v="Telecom"/>
    <s v="North"/>
    <s v="Standard"/>
    <s v="Referral"/>
    <n v="45"/>
    <n v="12"/>
    <n v="40.4"/>
    <n v="3"/>
    <n v="10"/>
    <n v="2799.55"/>
    <d v="2024-05-17T00:00:00"/>
    <n v="0.18"/>
    <x v="2"/>
    <x v="0"/>
    <n v="0"/>
    <n v="15"/>
    <n v="15"/>
    <n v="0"/>
    <n v="30"/>
  </r>
  <r>
    <x v="4546"/>
    <s v="Pioneer Systems"/>
    <s v="IT Services"/>
    <s v="North"/>
    <s v="Standard"/>
    <s v="Inbound"/>
    <n v="22"/>
    <n v="12"/>
    <n v="32.6"/>
    <n v="6"/>
    <n v="31"/>
    <n v="2395.9499999999998"/>
    <d v="2025-05-31T00:00:00"/>
    <n v="0.64300000000000002"/>
    <x v="0"/>
    <x v="1"/>
    <n v="30"/>
    <n v="30"/>
    <n v="15"/>
    <n v="15"/>
    <n v="90"/>
  </r>
  <r>
    <x v="4547"/>
    <s v="Nova Healthcare"/>
    <s v="Logistics"/>
    <s v="North"/>
    <s v="Premium"/>
    <s v="Inbound"/>
    <n v="16"/>
    <n v="24"/>
    <n v="87.6"/>
    <n v="8"/>
    <n v="15"/>
    <n v="4520.9799999999996"/>
    <d v="2024-03-19T00:00:00"/>
    <n v="5.3999999999999999E-2"/>
    <x v="1"/>
    <x v="0"/>
    <n v="0"/>
    <n v="0"/>
    <n v="0"/>
    <n v="15"/>
    <n v="15"/>
  </r>
  <r>
    <x v="4548"/>
    <s v="Omni Logistics"/>
    <s v="Logistics"/>
    <s v="South"/>
    <s v="Premium"/>
    <s v="Event"/>
    <n v="18"/>
    <n v="36"/>
    <n v="50.3"/>
    <n v="2"/>
    <n v="12"/>
    <n v="5236.29"/>
    <d v="2024-06-25T00:00:00"/>
    <n v="8.3000000000000004E-2"/>
    <x v="1"/>
    <x v="0"/>
    <n v="0"/>
    <n v="15"/>
    <n v="0"/>
    <n v="0"/>
    <n v="15"/>
  </r>
  <r>
    <x v="4549"/>
    <s v="Blue Holdings"/>
    <s v="Education"/>
    <s v="Central"/>
    <s v="Premium"/>
    <s v="Partner"/>
    <n v="11"/>
    <n v="12"/>
    <n v="66.3"/>
    <n v="5"/>
    <n v="21"/>
    <n v="4179.67"/>
    <d v="2025-07-21T00:00:00"/>
    <n v="0.19500000000000001"/>
    <x v="2"/>
    <x v="0"/>
    <n v="15"/>
    <n v="0"/>
    <n v="15"/>
    <n v="0"/>
    <n v="30"/>
  </r>
  <r>
    <x v="4550"/>
    <s v="Pioneer Enterprises"/>
    <s v="Energy"/>
    <s v="North"/>
    <s v="Standard"/>
    <s v="Inbound"/>
    <n v="31"/>
    <n v="6"/>
    <n v="67.099999999999994"/>
    <n v="2"/>
    <n v="20"/>
    <n v="3582.57"/>
    <d v="2025-07-04T00:00:00"/>
    <n v="0.17799999999999999"/>
    <x v="1"/>
    <x v="0"/>
    <n v="15"/>
    <n v="0"/>
    <n v="15"/>
    <n v="0"/>
    <n v="30"/>
  </r>
  <r>
    <x v="4551"/>
    <s v="Prime Manufacturing"/>
    <s v="IT Services"/>
    <s v="Central"/>
    <s v="Basic"/>
    <s v="Referral"/>
    <n v="23"/>
    <n v="12"/>
    <n v="42.8"/>
    <n v="5"/>
    <n v="86"/>
    <n v="1411.86"/>
    <d v="2025-02-23T00:00:00"/>
    <n v="0.91700000000000004"/>
    <x v="0"/>
    <x v="1"/>
    <n v="30"/>
    <n v="15"/>
    <n v="15"/>
    <n v="0"/>
    <n v="60"/>
  </r>
  <r>
    <x v="4552"/>
    <s v="Orion Services"/>
    <s v="IT Services"/>
    <s v="West"/>
    <s v="Premium"/>
    <s v="Event"/>
    <n v="35"/>
    <n v="24"/>
    <n v="60.8"/>
    <n v="5"/>
    <n v="31"/>
    <n v="3138.56"/>
    <d v="2025-06-21T00:00:00"/>
    <n v="0.14099999999999999"/>
    <x v="1"/>
    <x v="0"/>
    <n v="30"/>
    <n v="0"/>
    <n v="0"/>
    <n v="0"/>
    <n v="30"/>
  </r>
  <r>
    <x v="4553"/>
    <s v="Blue Solutions"/>
    <s v="Energy"/>
    <s v="East"/>
    <s v="Enterprise"/>
    <s v="Inbound"/>
    <n v="18"/>
    <n v="24"/>
    <n v="53.9"/>
    <n v="7"/>
    <n v="11"/>
    <n v="10711.13"/>
    <d v="2025-10-17T00:00:00"/>
    <n v="0.158"/>
    <x v="1"/>
    <x v="0"/>
    <n v="0"/>
    <n v="15"/>
    <n v="0"/>
    <n v="15"/>
    <n v="30"/>
  </r>
  <r>
    <x v="4554"/>
    <s v="Quantum Healthcare"/>
    <s v="Retail"/>
    <s v="East"/>
    <s v="Standard"/>
    <s v="Marketplace"/>
    <n v="53"/>
    <n v="12"/>
    <n v="32.700000000000003"/>
    <n v="11"/>
    <n v="19"/>
    <n v="2790.51"/>
    <d v="2025-10-27T00:00:00"/>
    <n v="0.63500000000000001"/>
    <x v="0"/>
    <x v="0"/>
    <n v="15"/>
    <n v="30"/>
    <n v="15"/>
    <n v="30"/>
    <n v="90"/>
  </r>
  <r>
    <x v="4555"/>
    <s v="Blue Systems"/>
    <s v="Finance"/>
    <s v="West"/>
    <s v="Standard"/>
    <s v="Inbound"/>
    <n v="23"/>
    <n v="6"/>
    <n v="58.5"/>
    <n v="10"/>
    <n v="8"/>
    <n v="4289.84"/>
    <d v="2025-12-07T00:00:00"/>
    <n v="0.26500000000000001"/>
    <x v="2"/>
    <x v="0"/>
    <n v="0"/>
    <n v="0"/>
    <n v="15"/>
    <n v="15"/>
    <n v="30"/>
  </r>
  <r>
    <x v="4556"/>
    <s v="Apex Systems"/>
    <s v="Logistics"/>
    <s v="North"/>
    <s v="Standard"/>
    <s v="Partner"/>
    <n v="29"/>
    <n v="6"/>
    <n v="70.400000000000006"/>
    <n v="5"/>
    <n v="12"/>
    <n v="1965.05"/>
    <d v="2025-12-07T00:00:00"/>
    <n v="0.26600000000000001"/>
    <x v="2"/>
    <x v="0"/>
    <n v="0"/>
    <n v="0"/>
    <n v="15"/>
    <n v="0"/>
    <n v="15"/>
  </r>
  <r>
    <x v="4557"/>
    <s v="Quantum Enterprises"/>
    <s v="Logistics"/>
    <s v="East"/>
    <s v="Standard"/>
    <s v="Referral"/>
    <n v="13"/>
    <n v="12"/>
    <n v="48.3"/>
    <n v="7"/>
    <n v="10"/>
    <n v="2497.6799999999998"/>
    <d v="2025-04-14T00:00:00"/>
    <n v="0.34300000000000003"/>
    <x v="2"/>
    <x v="0"/>
    <n v="0"/>
    <n v="15"/>
    <n v="15"/>
    <n v="15"/>
    <n v="45"/>
  </r>
  <r>
    <x v="4558"/>
    <s v="Blue Networks"/>
    <s v="Energy"/>
    <s v="West"/>
    <s v="Premium"/>
    <s v="Partner"/>
    <n v="7"/>
    <n v="24"/>
    <n v="54.3"/>
    <n v="4"/>
    <n v="8"/>
    <n v="4488.3999999999996"/>
    <d v="2024-11-10T00:00:00"/>
    <n v="0.10199999999999999"/>
    <x v="1"/>
    <x v="0"/>
    <n v="0"/>
    <n v="15"/>
    <n v="0"/>
    <n v="0"/>
    <n v="15"/>
  </r>
  <r>
    <x v="4559"/>
    <s v="Green Holdings"/>
    <s v="Construction"/>
    <s v="East"/>
    <s v="Basic"/>
    <s v="Outbound"/>
    <n v="14"/>
    <n v="6"/>
    <n v="40.4"/>
    <n v="6"/>
    <n v="23"/>
    <n v="1035.27"/>
    <d v="2024-02-27T00:00:00"/>
    <n v="0.69899999999999995"/>
    <x v="0"/>
    <x v="1"/>
    <n v="15"/>
    <n v="15"/>
    <n v="15"/>
    <n v="15"/>
    <n v="60"/>
  </r>
  <r>
    <x v="4560"/>
    <s v="Omni Solutions"/>
    <s v="Education"/>
    <s v="West"/>
    <s v="Premium"/>
    <s v="Outbound"/>
    <n v="10"/>
    <n v="24"/>
    <n v="51.8"/>
    <n v="8"/>
    <n v="16"/>
    <n v="2427.04"/>
    <d v="2026-01-06T00:00:00"/>
    <n v="0.20699999999999999"/>
    <x v="2"/>
    <x v="0"/>
    <n v="15"/>
    <n v="15"/>
    <n v="0"/>
    <n v="15"/>
    <n v="45"/>
  </r>
  <r>
    <x v="4561"/>
    <s v="Vertex Systems"/>
    <s v="Manufacturing"/>
    <s v="North"/>
    <s v="Basic"/>
    <s v="Referral"/>
    <n v="13"/>
    <n v="12"/>
    <n v="39.299999999999997"/>
    <n v="7"/>
    <n v="21"/>
    <n v="1101.3399999999999"/>
    <d v="2024-07-20T00:00:00"/>
    <n v="0.627"/>
    <x v="0"/>
    <x v="1"/>
    <n v="15"/>
    <n v="30"/>
    <n v="15"/>
    <n v="15"/>
    <n v="75"/>
  </r>
  <r>
    <x v="4562"/>
    <s v="Quantum Labs"/>
    <s v="Telecom"/>
    <s v="West"/>
    <s v="Standard"/>
    <s v="Referral"/>
    <n v="27"/>
    <n v="12"/>
    <n v="55.5"/>
    <n v="12"/>
    <n v="30"/>
    <n v="2483.4"/>
    <d v="2025-10-27T00:00:00"/>
    <n v="0.48299999999999998"/>
    <x v="0"/>
    <x v="1"/>
    <n v="15"/>
    <n v="0"/>
    <n v="15"/>
    <n v="30"/>
    <n v="60"/>
  </r>
  <r>
    <x v="4563"/>
    <s v="Vertex Logistics"/>
    <s v="IT Services"/>
    <s v="East"/>
    <s v="Enterprise"/>
    <s v="Referral"/>
    <n v="27"/>
    <n v="36"/>
    <n v="73.099999999999994"/>
    <n v="2"/>
    <n v="2"/>
    <n v="7912.51"/>
    <d v="2024-08-28T00:00:00"/>
    <n v="1.2999999999999999E-2"/>
    <x v="1"/>
    <x v="0"/>
    <n v="0"/>
    <n v="0"/>
    <n v="0"/>
    <n v="0"/>
    <n v="0"/>
  </r>
  <r>
    <x v="4564"/>
    <s v="Crest Services"/>
    <s v="Manufacturing"/>
    <s v="South"/>
    <s v="Standard"/>
    <s v="Outbound"/>
    <n v="12"/>
    <n v="24"/>
    <n v="50.8"/>
    <n v="3"/>
    <n v="34"/>
    <n v="2577.4299999999998"/>
    <d v="2024-10-18T00:00:00"/>
    <n v="0.40300000000000002"/>
    <x v="0"/>
    <x v="0"/>
    <n v="30"/>
    <n v="15"/>
    <n v="0"/>
    <n v="0"/>
    <n v="45"/>
  </r>
  <r>
    <x v="4565"/>
    <s v="Quantum Logistics"/>
    <s v="Energy"/>
    <s v="South"/>
    <s v="Basic"/>
    <s v="Event"/>
    <n v="26"/>
    <n v="6"/>
    <n v="55.2"/>
    <n v="4"/>
    <n v="17"/>
    <n v="1899.44"/>
    <d v="2024-07-26T00:00:00"/>
    <n v="0.499"/>
    <x v="0"/>
    <x v="0"/>
    <n v="15"/>
    <n v="0"/>
    <n v="15"/>
    <n v="0"/>
    <n v="30"/>
  </r>
  <r>
    <x v="4566"/>
    <s v="Orion Logistics"/>
    <s v="Manufacturing"/>
    <s v="East"/>
    <s v="Enterprise"/>
    <s v="Outbound"/>
    <n v="3"/>
    <n v="24"/>
    <n v="80.3"/>
    <n v="4"/>
    <n v="8"/>
    <n v="9941.49"/>
    <d v="2025-09-15T00:00:00"/>
    <n v="0.02"/>
    <x v="1"/>
    <x v="0"/>
    <n v="0"/>
    <n v="0"/>
    <n v="0"/>
    <n v="0"/>
    <n v="0"/>
  </r>
  <r>
    <x v="4567"/>
    <s v="Orion Solutions"/>
    <s v="Manufacturing"/>
    <s v="Central"/>
    <s v="Enterprise"/>
    <s v="Partner"/>
    <n v="8"/>
    <n v="48"/>
    <n v="86.1"/>
    <n v="6"/>
    <n v="12"/>
    <n v="6294.74"/>
    <d v="2025-01-09T00:00:00"/>
    <n v="1.2E-2"/>
    <x v="1"/>
    <x v="0"/>
    <n v="0"/>
    <n v="0"/>
    <n v="0"/>
    <n v="15"/>
    <n v="15"/>
  </r>
  <r>
    <x v="4568"/>
    <s v="Green Networks"/>
    <s v="IT Services"/>
    <s v="East"/>
    <s v="Premium"/>
    <s v="Referral"/>
    <n v="17"/>
    <n v="36"/>
    <n v="57"/>
    <n v="7"/>
    <n v="14"/>
    <n v="5607.38"/>
    <d v="2026-01-29T00:00:00"/>
    <n v="8.7999999999999995E-2"/>
    <x v="1"/>
    <x v="0"/>
    <n v="0"/>
    <n v="0"/>
    <n v="0"/>
    <n v="15"/>
    <n v="15"/>
  </r>
  <r>
    <x v="4569"/>
    <s v="Nova Solutions"/>
    <s v="Telecom"/>
    <s v="West"/>
    <s v="Standard"/>
    <s v="Inbound"/>
    <n v="8"/>
    <n v="6"/>
    <n v="68.2"/>
    <n v="2"/>
    <n v="29"/>
    <n v="3558.81"/>
    <d v="2025-10-10T00:00:00"/>
    <n v="0.251"/>
    <x v="2"/>
    <x v="0"/>
    <n v="15"/>
    <n v="0"/>
    <n v="15"/>
    <n v="0"/>
    <n v="30"/>
  </r>
  <r>
    <x v="4570"/>
    <s v="Omni Industries"/>
    <s v="Finance"/>
    <s v="South"/>
    <s v="Basic"/>
    <s v="Inbound"/>
    <n v="39"/>
    <n v="3"/>
    <n v="46.7"/>
    <n v="5"/>
    <n v="14"/>
    <n v="1637.22"/>
    <d v="2025-04-15T00:00:00"/>
    <n v="0.53500000000000003"/>
    <x v="0"/>
    <x v="1"/>
    <n v="0"/>
    <n v="15"/>
    <n v="25"/>
    <n v="0"/>
    <n v="40"/>
  </r>
  <r>
    <x v="4571"/>
    <s v="Sky Holdings"/>
    <s v="Logistics"/>
    <s v="North"/>
    <s v="Enterprise"/>
    <s v="Marketplace"/>
    <n v="27"/>
    <n v="24"/>
    <n v="57"/>
    <n v="10"/>
    <n v="24"/>
    <n v="12170.05"/>
    <d v="2025-09-20T00:00:00"/>
    <n v="0.13600000000000001"/>
    <x v="1"/>
    <x v="0"/>
    <n v="15"/>
    <n v="0"/>
    <n v="0"/>
    <n v="15"/>
    <n v="30"/>
  </r>
  <r>
    <x v="4572"/>
    <s v="Prime Services"/>
    <s v="Manufacturing"/>
    <s v="North"/>
    <s v="Standard"/>
    <s v="Event"/>
    <n v="11"/>
    <n v="12"/>
    <n v="57.5"/>
    <n v="4"/>
    <n v="26"/>
    <n v="2305.8000000000002"/>
    <d v="2025-11-02T00:00:00"/>
    <n v="0.44700000000000001"/>
    <x v="0"/>
    <x v="0"/>
    <n v="15"/>
    <n v="0"/>
    <n v="15"/>
    <n v="0"/>
    <n v="30"/>
  </r>
  <r>
    <x v="4573"/>
    <s v="Blue Systems"/>
    <s v="Education"/>
    <s v="North"/>
    <s v="Enterprise"/>
    <s v="Inbound"/>
    <n v="26"/>
    <n v="24"/>
    <n v="63.8"/>
    <n v="4"/>
    <n v="6"/>
    <n v="12110.22"/>
    <d v="2025-12-27T00:00:00"/>
    <n v="8.1000000000000003E-2"/>
    <x v="1"/>
    <x v="1"/>
    <n v="0"/>
    <n v="0"/>
    <n v="0"/>
    <n v="0"/>
    <n v="0"/>
  </r>
  <r>
    <x v="4574"/>
    <s v="Sky Healthcare"/>
    <s v="Education"/>
    <s v="South"/>
    <s v="Standard"/>
    <s v="Partner"/>
    <n v="37"/>
    <n v="12"/>
    <n v="29.5"/>
    <n v="4"/>
    <n v="13"/>
    <n v="2189.29"/>
    <d v="2024-04-25T00:00:00"/>
    <n v="0.44500000000000001"/>
    <x v="0"/>
    <x v="0"/>
    <n v="0"/>
    <n v="30"/>
    <n v="15"/>
    <n v="0"/>
    <n v="45"/>
  </r>
  <r>
    <x v="4575"/>
    <s v="Quantum Holdings"/>
    <s v="Healthcare"/>
    <s v="South"/>
    <s v="Standard"/>
    <s v="Referral"/>
    <n v="27"/>
    <n v="24"/>
    <n v="53.6"/>
    <n v="11"/>
    <n v="17"/>
    <n v="1373.59"/>
    <d v="2025-10-03T00:00:00"/>
    <n v="0.28000000000000003"/>
    <x v="2"/>
    <x v="1"/>
    <n v="15"/>
    <n v="15"/>
    <n v="0"/>
    <n v="30"/>
    <n v="60"/>
  </r>
  <r>
    <x v="4576"/>
    <s v="Omni Services"/>
    <s v="Retail"/>
    <s v="West"/>
    <s v="Enterprise"/>
    <s v="Inbound"/>
    <n v="16"/>
    <n v="24"/>
    <n v="78.5"/>
    <n v="9"/>
    <n v="13"/>
    <n v="13669.58"/>
    <d v="2024-07-10T00:00:00"/>
    <n v="9.1999999999999998E-2"/>
    <x v="1"/>
    <x v="0"/>
    <n v="0"/>
    <n v="0"/>
    <n v="0"/>
    <n v="15"/>
    <n v="15"/>
  </r>
  <r>
    <x v="4577"/>
    <s v="Prime Industries"/>
    <s v="Manufacturing"/>
    <s v="West"/>
    <s v="Standard"/>
    <s v="Referral"/>
    <n v="30"/>
    <n v="24"/>
    <n v="52.8"/>
    <n v="13"/>
    <n v="6"/>
    <n v="1744.61"/>
    <d v="2025-12-26T00:00:00"/>
    <n v="0.23599999999999999"/>
    <x v="2"/>
    <x v="0"/>
    <n v="0"/>
    <n v="15"/>
    <n v="0"/>
    <n v="30"/>
    <n v="45"/>
  </r>
  <r>
    <x v="4578"/>
    <s v="Orion Solutions"/>
    <s v="Construction"/>
    <s v="North"/>
    <s v="Basic"/>
    <s v="Outbound"/>
    <n v="16"/>
    <n v="3"/>
    <n v="30.7"/>
    <n v="4"/>
    <n v="18"/>
    <n v="1077.6099999999999"/>
    <d v="2024-07-13T00:00:00"/>
    <n v="0.66100000000000003"/>
    <x v="0"/>
    <x v="1"/>
    <n v="15"/>
    <n v="30"/>
    <n v="25"/>
    <n v="0"/>
    <n v="70"/>
  </r>
  <r>
    <x v="4579"/>
    <s v="Vertex Systems"/>
    <s v="Logistics"/>
    <s v="South"/>
    <s v="Basic"/>
    <s v="Outbound"/>
    <n v="7"/>
    <n v="3"/>
    <n v="34"/>
    <n v="9"/>
    <n v="27"/>
    <n v="1079.81"/>
    <d v="2024-07-01T00:00:00"/>
    <n v="0.873"/>
    <x v="0"/>
    <x v="1"/>
    <n v="15"/>
    <n v="30"/>
    <n v="25"/>
    <n v="15"/>
    <n v="85"/>
  </r>
  <r>
    <x v="4580"/>
    <s v="Orion Systems"/>
    <s v="Energy"/>
    <s v="South"/>
    <s v="Standard"/>
    <s v="Partner"/>
    <n v="22"/>
    <n v="12"/>
    <n v="78.599999999999994"/>
    <n v="4"/>
    <n v="0"/>
    <n v="2352.41"/>
    <d v="2025-02-21T00:00:00"/>
    <n v="9.1999999999999998E-2"/>
    <x v="1"/>
    <x v="0"/>
    <n v="0"/>
    <n v="0"/>
    <n v="15"/>
    <n v="0"/>
    <n v="15"/>
  </r>
  <r>
    <x v="4581"/>
    <s v="Orion Labs"/>
    <s v="Healthcare"/>
    <s v="East"/>
    <s v="Basic"/>
    <s v="Inbound"/>
    <n v="13"/>
    <n v="3"/>
    <n v="22.8"/>
    <n v="5"/>
    <n v="42"/>
    <n v="1287.1600000000001"/>
    <d v="2025-11-13T00:00:00"/>
    <n v="0.875"/>
    <x v="0"/>
    <x v="1"/>
    <n v="30"/>
    <n v="30"/>
    <n v="25"/>
    <n v="0"/>
    <n v="85"/>
  </r>
  <r>
    <x v="4582"/>
    <s v="Prime Systems"/>
    <s v="Education"/>
    <s v="North"/>
    <s v="Standard"/>
    <s v="Partner"/>
    <n v="16"/>
    <n v="12"/>
    <n v="58.5"/>
    <n v="4"/>
    <n v="3"/>
    <n v="2598.86"/>
    <d v="2024-05-01T00:00:00"/>
    <n v="0.245"/>
    <x v="2"/>
    <x v="1"/>
    <n v="0"/>
    <n v="0"/>
    <n v="15"/>
    <n v="0"/>
    <n v="15"/>
  </r>
  <r>
    <x v="4583"/>
    <s v="Vertex Systems"/>
    <s v="Education"/>
    <s v="North"/>
    <s v="Standard"/>
    <s v="Inbound"/>
    <n v="5"/>
    <n v="24"/>
    <n v="48.2"/>
    <n v="6"/>
    <n v="24"/>
    <n v="2219.79"/>
    <d v="2024-04-10T00:00:00"/>
    <n v="0.443"/>
    <x v="0"/>
    <x v="1"/>
    <n v="15"/>
    <n v="15"/>
    <n v="0"/>
    <n v="15"/>
    <n v="45"/>
  </r>
  <r>
    <x v="4584"/>
    <s v="Nova Technologies"/>
    <s v="Logistics"/>
    <s v="Central"/>
    <s v="Premium"/>
    <s v="Referral"/>
    <n v="9"/>
    <n v="12"/>
    <n v="54.7"/>
    <n v="4"/>
    <n v="6"/>
    <n v="4108.7299999999996"/>
    <d v="2025-09-07T00:00:00"/>
    <n v="0.222"/>
    <x v="2"/>
    <x v="0"/>
    <n v="0"/>
    <n v="15"/>
    <n v="15"/>
    <n v="0"/>
    <n v="30"/>
  </r>
  <r>
    <x v="4585"/>
    <s v="Orion Solutions"/>
    <s v="Construction"/>
    <s v="West"/>
    <s v="Standard"/>
    <s v="Partner"/>
    <n v="18"/>
    <n v="12"/>
    <n v="46.4"/>
    <n v="6"/>
    <n v="12"/>
    <n v="1930.02"/>
    <d v="2025-10-31T00:00:00"/>
    <n v="0.35799999999999998"/>
    <x v="0"/>
    <x v="1"/>
    <n v="0"/>
    <n v="15"/>
    <n v="15"/>
    <n v="15"/>
    <n v="45"/>
  </r>
  <r>
    <x v="4586"/>
    <s v="Nova Industries"/>
    <s v="Healthcare"/>
    <s v="North"/>
    <s v="Enterprise"/>
    <s v="Event"/>
    <n v="6"/>
    <n v="24"/>
    <n v="57.3"/>
    <n v="8"/>
    <n v="12"/>
    <n v="8288.19"/>
    <d v="2025-01-25T00:00:00"/>
    <n v="0.152"/>
    <x v="1"/>
    <x v="0"/>
    <n v="0"/>
    <n v="0"/>
    <n v="0"/>
    <n v="15"/>
    <n v="15"/>
  </r>
  <r>
    <x v="4587"/>
    <s v="Sky Technologies"/>
    <s v="IT Services"/>
    <s v="South"/>
    <s v="Basic"/>
    <s v="Marketplace"/>
    <n v="26"/>
    <n v="3"/>
    <n v="33.9"/>
    <n v="5"/>
    <n v="44"/>
    <n v="1787.29"/>
    <d v="2025-06-13T00:00:00"/>
    <n v="0.81399999999999995"/>
    <x v="0"/>
    <x v="1"/>
    <n v="30"/>
    <n v="30"/>
    <n v="25"/>
    <n v="0"/>
    <n v="85"/>
  </r>
  <r>
    <x v="4588"/>
    <s v="Apex Labs"/>
    <s v="Logistics"/>
    <s v="South"/>
    <s v="Premium"/>
    <s v="Inbound"/>
    <n v="25"/>
    <n v="24"/>
    <n v="64.400000000000006"/>
    <n v="5"/>
    <n v="39"/>
    <n v="4266.08"/>
    <d v="2024-05-31T00:00:00"/>
    <n v="0.19500000000000001"/>
    <x v="2"/>
    <x v="0"/>
    <n v="30"/>
    <n v="0"/>
    <n v="0"/>
    <n v="0"/>
    <n v="30"/>
  </r>
  <r>
    <x v="4589"/>
    <s v="Nova Industries"/>
    <s v="Education"/>
    <s v="West"/>
    <s v="Basic"/>
    <s v="Partner"/>
    <n v="41"/>
    <n v="12"/>
    <n v="14.4"/>
    <n v="8"/>
    <n v="7"/>
    <n v="850.89"/>
    <d v="2025-05-07T00:00:00"/>
    <n v="0.57799999999999996"/>
    <x v="0"/>
    <x v="0"/>
    <n v="0"/>
    <n v="30"/>
    <n v="15"/>
    <n v="15"/>
    <n v="60"/>
  </r>
  <r>
    <x v="4590"/>
    <s v="Pioneer Logistics"/>
    <s v="Finance"/>
    <s v="East"/>
    <s v="Premium"/>
    <s v="Partner"/>
    <n v="13"/>
    <n v="24"/>
    <n v="72.099999999999994"/>
    <n v="2"/>
    <n v="13"/>
    <n v="5411.92"/>
    <d v="2024-03-05T00:00:00"/>
    <n v="3.4000000000000002E-2"/>
    <x v="1"/>
    <x v="0"/>
    <n v="0"/>
    <n v="0"/>
    <n v="0"/>
    <n v="0"/>
    <n v="0"/>
  </r>
  <r>
    <x v="4591"/>
    <s v="Crest Industries"/>
    <s v="Manufacturing"/>
    <s v="North"/>
    <s v="Enterprise"/>
    <s v="Referral"/>
    <n v="7"/>
    <n v="36"/>
    <n v="61.4"/>
    <n v="10"/>
    <n v="7"/>
    <n v="12330.74"/>
    <d v="2024-10-04T00:00:00"/>
    <n v="9.6000000000000002E-2"/>
    <x v="1"/>
    <x v="0"/>
    <n v="0"/>
    <n v="0"/>
    <n v="0"/>
    <n v="15"/>
    <n v="15"/>
  </r>
  <r>
    <x v="4592"/>
    <s v="Sky Solutions"/>
    <s v="Finance"/>
    <s v="West"/>
    <s v="Premium"/>
    <s v="Referral"/>
    <n v="1"/>
    <n v="36"/>
    <n v="48.6"/>
    <n v="2"/>
    <n v="11"/>
    <n v="3698.5"/>
    <d v="2024-03-13T00:00:00"/>
    <n v="4.2999999999999997E-2"/>
    <x v="1"/>
    <x v="0"/>
    <n v="0"/>
    <n v="15"/>
    <n v="0"/>
    <n v="0"/>
    <n v="15"/>
  </r>
  <r>
    <x v="4593"/>
    <s v="Prime Industries"/>
    <s v="Healthcare"/>
    <s v="South"/>
    <s v="Premium"/>
    <s v="Referral"/>
    <n v="10"/>
    <n v="24"/>
    <n v="51"/>
    <n v="6"/>
    <n v="15"/>
    <n v="2711.75"/>
    <d v="2024-09-12T00:00:00"/>
    <n v="0.215"/>
    <x v="2"/>
    <x v="0"/>
    <n v="0"/>
    <n v="15"/>
    <n v="0"/>
    <n v="15"/>
    <n v="30"/>
  </r>
  <r>
    <x v="4594"/>
    <s v="Nova Enterprises"/>
    <s v="Retail"/>
    <s v="South"/>
    <s v="Standard"/>
    <s v="Outbound"/>
    <n v="19"/>
    <n v="6"/>
    <n v="76.099999999999994"/>
    <n v="0"/>
    <n v="28"/>
    <n v="2340.7600000000002"/>
    <d v="2024-03-14T00:00:00"/>
    <n v="0.23499999999999999"/>
    <x v="2"/>
    <x v="0"/>
    <n v="15"/>
    <n v="0"/>
    <n v="15"/>
    <n v="0"/>
    <n v="30"/>
  </r>
  <r>
    <x v="4595"/>
    <s v="Pioneer Industries"/>
    <s v="Logistics"/>
    <s v="South"/>
    <s v="Enterprise"/>
    <s v="Inbound"/>
    <n v="46"/>
    <n v="36"/>
    <n v="51.3"/>
    <n v="12"/>
    <n v="12"/>
    <n v="9107.17"/>
    <d v="2026-01-13T00:00:00"/>
    <n v="0.11700000000000001"/>
    <x v="1"/>
    <x v="0"/>
    <n v="0"/>
    <n v="15"/>
    <n v="0"/>
    <n v="30"/>
    <n v="45"/>
  </r>
  <r>
    <x v="4596"/>
    <s v="Nova Solutions"/>
    <s v="Education"/>
    <s v="East"/>
    <s v="Enterprise"/>
    <s v="Marketplace"/>
    <n v="31"/>
    <n v="24"/>
    <n v="75.2"/>
    <n v="7"/>
    <n v="19"/>
    <n v="10376.709999999999"/>
    <d v="2025-12-02T00:00:00"/>
    <n v="6.0999999999999999E-2"/>
    <x v="1"/>
    <x v="0"/>
    <n v="15"/>
    <n v="0"/>
    <n v="0"/>
    <n v="15"/>
    <n v="30"/>
  </r>
  <r>
    <x v="4597"/>
    <s v="Crest Labs"/>
    <s v="Manufacturing"/>
    <s v="South"/>
    <s v="Enterprise"/>
    <s v="Inbound"/>
    <n v="10"/>
    <n v="36"/>
    <n v="64"/>
    <n v="5"/>
    <n v="4"/>
    <n v="6580.63"/>
    <d v="2024-07-26T00:00:00"/>
    <n v="3.5999999999999997E-2"/>
    <x v="1"/>
    <x v="0"/>
    <n v="0"/>
    <n v="0"/>
    <n v="0"/>
    <n v="0"/>
    <n v="0"/>
  </r>
  <r>
    <x v="4598"/>
    <s v="Crest Labs"/>
    <s v="Retail"/>
    <s v="South"/>
    <s v="Standard"/>
    <s v="Partner"/>
    <n v="39"/>
    <n v="12"/>
    <n v="45.8"/>
    <n v="6"/>
    <n v="35"/>
    <n v="2163.73"/>
    <d v="2025-12-27T00:00:00"/>
    <n v="0.436"/>
    <x v="0"/>
    <x v="0"/>
    <n v="30"/>
    <n v="15"/>
    <n v="15"/>
    <n v="15"/>
    <n v="75"/>
  </r>
  <r>
    <x v="4599"/>
    <s v="Omni Manufacturing"/>
    <s v="Manufacturing"/>
    <s v="South"/>
    <s v="Enterprise"/>
    <s v="Partner"/>
    <n v="27"/>
    <n v="12"/>
    <n v="80.2"/>
    <n v="5"/>
    <n v="14"/>
    <n v="7646.97"/>
    <d v="2025-12-11T00:00:00"/>
    <n v="0.125"/>
    <x v="1"/>
    <x v="0"/>
    <n v="0"/>
    <n v="0"/>
    <n v="15"/>
    <n v="0"/>
    <n v="15"/>
  </r>
  <r>
    <x v="4600"/>
    <s v="Blue Industries"/>
    <s v="Manufacturing"/>
    <s v="North"/>
    <s v="Basic"/>
    <s v="Outbound"/>
    <n v="16"/>
    <n v="6"/>
    <n v="42.7"/>
    <n v="9"/>
    <n v="12"/>
    <n v="1456.55"/>
    <d v="2024-08-04T00:00:00"/>
    <n v="0.60899999999999999"/>
    <x v="0"/>
    <x v="1"/>
    <n v="0"/>
    <n v="15"/>
    <n v="15"/>
    <n v="15"/>
    <n v="45"/>
  </r>
  <r>
    <x v="4601"/>
    <s v="Nova Systems"/>
    <s v="Education"/>
    <s v="West"/>
    <s v="Standard"/>
    <s v="Referral"/>
    <n v="5"/>
    <n v="12"/>
    <n v="39.799999999999997"/>
    <n v="3"/>
    <n v="12"/>
    <n v="1554.74"/>
    <d v="2025-07-02T00:00:00"/>
    <n v="0.35199999999999998"/>
    <x v="0"/>
    <x v="0"/>
    <n v="0"/>
    <n v="30"/>
    <n v="15"/>
    <n v="0"/>
    <n v="45"/>
  </r>
  <r>
    <x v="4602"/>
    <s v="Orion Enterprises"/>
    <s v="Energy"/>
    <s v="North"/>
    <s v="Basic"/>
    <s v="Inbound"/>
    <n v="7"/>
    <n v="6"/>
    <n v="17.7"/>
    <n v="12"/>
    <n v="6"/>
    <n v="1822.13"/>
    <d v="2024-07-12T00:00:00"/>
    <n v="0.88700000000000001"/>
    <x v="0"/>
    <x v="1"/>
    <n v="0"/>
    <n v="30"/>
    <n v="15"/>
    <n v="30"/>
    <n v="75"/>
  </r>
  <r>
    <x v="4603"/>
    <s v="Crest Holdings"/>
    <s v="Healthcare"/>
    <s v="North"/>
    <s v="Standard"/>
    <s v="Partner"/>
    <n v="43"/>
    <n v="24"/>
    <n v="59.5"/>
    <n v="11"/>
    <n v="15"/>
    <n v="2816.77"/>
    <d v="2025-07-08T00:00:00"/>
    <n v="0.29399999999999998"/>
    <x v="2"/>
    <x v="1"/>
    <n v="0"/>
    <n v="0"/>
    <n v="0"/>
    <n v="30"/>
    <n v="30"/>
  </r>
  <r>
    <x v="4604"/>
    <s v="Blue Systems"/>
    <s v="Education"/>
    <s v="East"/>
    <s v="Premium"/>
    <s v="Marketplace"/>
    <n v="5"/>
    <n v="36"/>
    <n v="66.599999999999994"/>
    <n v="3"/>
    <n v="27"/>
    <n v="2462.11"/>
    <d v="2024-04-13T00:00:00"/>
    <n v="9.7000000000000003E-2"/>
    <x v="1"/>
    <x v="0"/>
    <n v="15"/>
    <n v="0"/>
    <n v="0"/>
    <n v="0"/>
    <n v="15"/>
  </r>
  <r>
    <x v="4605"/>
    <s v="Quantum Services"/>
    <s v="Energy"/>
    <s v="West"/>
    <s v="Enterprise"/>
    <s v="Outbound"/>
    <n v="33"/>
    <n v="24"/>
    <n v="67.599999999999994"/>
    <n v="8"/>
    <n v="37"/>
    <n v="8075.62"/>
    <d v="2025-11-15T00:00:00"/>
    <n v="0.16300000000000001"/>
    <x v="1"/>
    <x v="0"/>
    <n v="30"/>
    <n v="0"/>
    <n v="0"/>
    <n v="15"/>
    <n v="45"/>
  </r>
  <r>
    <x v="4606"/>
    <s v="Crest Labs"/>
    <s v="Telecom"/>
    <s v="West"/>
    <s v="Premium"/>
    <s v="Event"/>
    <n v="10"/>
    <n v="24"/>
    <n v="72.3"/>
    <n v="1"/>
    <n v="11"/>
    <n v="4665.2299999999996"/>
    <d v="2025-10-21T00:00:00"/>
    <n v="4.2000000000000003E-2"/>
    <x v="1"/>
    <x v="0"/>
    <n v="0"/>
    <n v="0"/>
    <n v="0"/>
    <n v="0"/>
    <n v="0"/>
  </r>
  <r>
    <x v="4607"/>
    <s v="Quantum Healthcare"/>
    <s v="Manufacturing"/>
    <s v="East"/>
    <s v="Premium"/>
    <s v="Inbound"/>
    <n v="18"/>
    <n v="24"/>
    <n v="57.7"/>
    <n v="11"/>
    <n v="15"/>
    <n v="3397.54"/>
    <d v="2024-07-01T00:00:00"/>
    <n v="0.18"/>
    <x v="2"/>
    <x v="0"/>
    <n v="0"/>
    <n v="0"/>
    <n v="0"/>
    <n v="30"/>
    <n v="30"/>
  </r>
  <r>
    <x v="4608"/>
    <s v="Nova Solutions"/>
    <s v="Construction"/>
    <s v="North"/>
    <s v="Standard"/>
    <s v="Partner"/>
    <n v="12"/>
    <n v="12"/>
    <n v="37.1"/>
    <n v="7"/>
    <n v="16"/>
    <n v="1804.49"/>
    <d v="2025-01-13T00:00:00"/>
    <n v="0.65900000000000003"/>
    <x v="0"/>
    <x v="1"/>
    <n v="15"/>
    <n v="30"/>
    <n v="15"/>
    <n v="15"/>
    <n v="75"/>
  </r>
  <r>
    <x v="4609"/>
    <s v="Crest Industries"/>
    <s v="Healthcare"/>
    <s v="West"/>
    <s v="Premium"/>
    <s v="Inbound"/>
    <n v="52"/>
    <n v="36"/>
    <n v="64"/>
    <n v="6"/>
    <n v="20"/>
    <n v="3501.25"/>
    <d v="2024-08-30T00:00:00"/>
    <n v="5.3999999999999999E-2"/>
    <x v="1"/>
    <x v="0"/>
    <n v="15"/>
    <n v="0"/>
    <n v="0"/>
    <n v="15"/>
    <n v="30"/>
  </r>
  <r>
    <x v="4610"/>
    <s v="Quantum Labs"/>
    <s v="Healthcare"/>
    <s v="West"/>
    <s v="Standard"/>
    <s v="Referral"/>
    <n v="32"/>
    <n v="12"/>
    <n v="58.2"/>
    <n v="7"/>
    <n v="6"/>
    <n v="2115.84"/>
    <d v="2024-05-26T00:00:00"/>
    <n v="0.127"/>
    <x v="1"/>
    <x v="0"/>
    <n v="0"/>
    <n v="0"/>
    <n v="15"/>
    <n v="15"/>
    <n v="30"/>
  </r>
  <r>
    <x v="4611"/>
    <s v="Orion Labs"/>
    <s v="IT Services"/>
    <s v="South"/>
    <s v="Enterprise"/>
    <s v="Referral"/>
    <n v="17"/>
    <n v="24"/>
    <n v="81.7"/>
    <n v="7"/>
    <n v="4"/>
    <n v="5321.18"/>
    <d v="2024-03-07T00:00:00"/>
    <n v="4.3999999999999997E-2"/>
    <x v="1"/>
    <x v="0"/>
    <n v="0"/>
    <n v="0"/>
    <n v="0"/>
    <n v="15"/>
    <n v="15"/>
  </r>
  <r>
    <x v="4612"/>
    <s v="Prime Systems"/>
    <s v="Retail"/>
    <s v="Central"/>
    <s v="Premium"/>
    <s v="Referral"/>
    <n v="27"/>
    <n v="24"/>
    <n v="68.099999999999994"/>
    <n v="2"/>
    <n v="32"/>
    <n v="4852.8900000000003"/>
    <d v="2024-10-04T00:00:00"/>
    <n v="6.5000000000000002E-2"/>
    <x v="1"/>
    <x v="1"/>
    <n v="30"/>
    <n v="0"/>
    <n v="0"/>
    <n v="0"/>
    <n v="30"/>
  </r>
  <r>
    <x v="4613"/>
    <s v="Quantum Industries"/>
    <s v="IT Services"/>
    <s v="North"/>
    <s v="Premium"/>
    <s v="Outbound"/>
    <n v="40"/>
    <n v="24"/>
    <n v="58.9"/>
    <n v="7"/>
    <n v="22"/>
    <n v="6169.5"/>
    <d v="2026-01-12T00:00:00"/>
    <n v="0.16700000000000001"/>
    <x v="1"/>
    <x v="0"/>
    <n v="15"/>
    <n v="0"/>
    <n v="0"/>
    <n v="15"/>
    <n v="30"/>
  </r>
  <r>
    <x v="4614"/>
    <s v="Orion Solutions"/>
    <s v="Manufacturing"/>
    <s v="Central"/>
    <s v="Standard"/>
    <s v="Partner"/>
    <n v="8"/>
    <n v="12"/>
    <n v="70"/>
    <n v="4"/>
    <n v="12"/>
    <n v="1555.38"/>
    <d v="2025-12-06T00:00:00"/>
    <n v="0.19"/>
    <x v="2"/>
    <x v="0"/>
    <n v="0"/>
    <n v="0"/>
    <n v="15"/>
    <n v="0"/>
    <n v="15"/>
  </r>
  <r>
    <x v="4615"/>
    <s v="Vertex Logistics"/>
    <s v="Healthcare"/>
    <s v="Central"/>
    <s v="Enterprise"/>
    <s v="Referral"/>
    <n v="43"/>
    <n v="36"/>
    <n v="69.900000000000006"/>
    <n v="1"/>
    <n v="23"/>
    <n v="8666.09"/>
    <d v="2025-01-09T00:00:00"/>
    <n v="1.7999999999999999E-2"/>
    <x v="1"/>
    <x v="0"/>
    <n v="15"/>
    <n v="0"/>
    <n v="0"/>
    <n v="0"/>
    <n v="15"/>
  </r>
  <r>
    <x v="4616"/>
    <s v="Orion Networks"/>
    <s v="Telecom"/>
    <s v="West"/>
    <s v="Standard"/>
    <s v="Inbound"/>
    <n v="37"/>
    <n v="6"/>
    <n v="53.6"/>
    <n v="4"/>
    <n v="11"/>
    <n v="2466.91"/>
    <d v="2024-09-24T00:00:00"/>
    <n v="0.14799999999999999"/>
    <x v="1"/>
    <x v="1"/>
    <n v="0"/>
    <n v="15"/>
    <n v="15"/>
    <n v="0"/>
    <n v="30"/>
  </r>
  <r>
    <x v="4617"/>
    <s v="Blue Services"/>
    <s v="Telecom"/>
    <s v="Central"/>
    <s v="Standard"/>
    <s v="Outbound"/>
    <n v="23"/>
    <n v="6"/>
    <n v="39.200000000000003"/>
    <n v="9"/>
    <n v="14"/>
    <n v="2454.4"/>
    <d v="2024-10-08T00:00:00"/>
    <n v="0.71199999999999997"/>
    <x v="0"/>
    <x v="1"/>
    <n v="0"/>
    <n v="30"/>
    <n v="15"/>
    <n v="15"/>
    <n v="60"/>
  </r>
  <r>
    <x v="4618"/>
    <s v="Crest Systems"/>
    <s v="Healthcare"/>
    <s v="West"/>
    <s v="Premium"/>
    <s v="Partner"/>
    <n v="17"/>
    <n v="12"/>
    <n v="61.7"/>
    <n v="5"/>
    <n v="10"/>
    <n v="3523.51"/>
    <d v="2025-07-26T00:00:00"/>
    <n v="0.14000000000000001"/>
    <x v="1"/>
    <x v="0"/>
    <n v="0"/>
    <n v="0"/>
    <n v="15"/>
    <n v="0"/>
    <n v="15"/>
  </r>
  <r>
    <x v="4619"/>
    <s v="Sky Manufacturing"/>
    <s v="Telecom"/>
    <s v="North"/>
    <s v="Standard"/>
    <s v="Partner"/>
    <n v="45"/>
    <n v="12"/>
    <n v="61.4"/>
    <n v="8"/>
    <n v="7"/>
    <n v="2400.16"/>
    <d v="2024-09-08T00:00:00"/>
    <n v="0.13200000000000001"/>
    <x v="1"/>
    <x v="0"/>
    <n v="0"/>
    <n v="0"/>
    <n v="15"/>
    <n v="15"/>
    <n v="30"/>
  </r>
  <r>
    <x v="4620"/>
    <s v="Nova Systems"/>
    <s v="Telecom"/>
    <s v="South"/>
    <s v="Enterprise"/>
    <s v="Partner"/>
    <n v="28"/>
    <n v="12"/>
    <n v="86.2"/>
    <n v="2"/>
    <n v="22"/>
    <n v="16398.18"/>
    <d v="2025-10-21T00:00:00"/>
    <n v="3.1E-2"/>
    <x v="1"/>
    <x v="0"/>
    <n v="15"/>
    <n v="0"/>
    <n v="15"/>
    <n v="0"/>
    <n v="30"/>
  </r>
  <r>
    <x v="4621"/>
    <s v="Blue Technologies"/>
    <s v="Education"/>
    <s v="North"/>
    <s v="Standard"/>
    <s v="Inbound"/>
    <n v="12"/>
    <n v="24"/>
    <n v="66.7"/>
    <n v="3"/>
    <n v="12"/>
    <n v="2388.3000000000002"/>
    <d v="2024-11-15T00:00:00"/>
    <n v="9.2999999999999999E-2"/>
    <x v="1"/>
    <x v="0"/>
    <n v="0"/>
    <n v="0"/>
    <n v="0"/>
    <n v="0"/>
    <n v="0"/>
  </r>
  <r>
    <x v="4622"/>
    <s v="Green Labs"/>
    <s v="IT Services"/>
    <s v="South"/>
    <s v="Standard"/>
    <s v="Outbound"/>
    <n v="13"/>
    <n v="12"/>
    <n v="62.2"/>
    <n v="12"/>
    <n v="11"/>
    <n v="2584.98"/>
    <d v="2024-04-16T00:00:00"/>
    <n v="0.38600000000000001"/>
    <x v="0"/>
    <x v="1"/>
    <n v="0"/>
    <n v="0"/>
    <n v="15"/>
    <n v="30"/>
    <n v="45"/>
  </r>
  <r>
    <x v="4623"/>
    <s v="Quantum Labs"/>
    <s v="Logistics"/>
    <s v="West"/>
    <s v="Enterprise"/>
    <s v="Event"/>
    <n v="39"/>
    <n v="48"/>
    <n v="78.3"/>
    <n v="1"/>
    <n v="18"/>
    <n v="5335.47"/>
    <d v="2024-05-25T00:00:00"/>
    <n v="4.0000000000000001E-3"/>
    <x v="1"/>
    <x v="0"/>
    <n v="15"/>
    <n v="0"/>
    <n v="0"/>
    <n v="0"/>
    <n v="15"/>
  </r>
  <r>
    <x v="4624"/>
    <s v="Green Solutions"/>
    <s v="Construction"/>
    <s v="South"/>
    <s v="Standard"/>
    <s v="Referral"/>
    <n v="7"/>
    <n v="6"/>
    <n v="41.6"/>
    <n v="4"/>
    <n v="28"/>
    <n v="1941.08"/>
    <d v="2025-09-11T00:00:00"/>
    <n v="0.71799999999999997"/>
    <x v="0"/>
    <x v="1"/>
    <n v="15"/>
    <n v="15"/>
    <n v="15"/>
    <n v="0"/>
    <n v="45"/>
  </r>
  <r>
    <x v="4625"/>
    <s v="Blue Solutions"/>
    <s v="Logistics"/>
    <s v="South"/>
    <s v="Standard"/>
    <s v="Outbound"/>
    <n v="11"/>
    <n v="6"/>
    <n v="45.1"/>
    <n v="3"/>
    <n v="31"/>
    <n v="2370.5500000000002"/>
    <d v="2025-09-11T00:00:00"/>
    <n v="0.61499999999999999"/>
    <x v="0"/>
    <x v="0"/>
    <n v="30"/>
    <n v="15"/>
    <n v="15"/>
    <n v="0"/>
    <n v="60"/>
  </r>
  <r>
    <x v="4626"/>
    <s v="Sky Solutions"/>
    <s v="Healthcare"/>
    <s v="East"/>
    <s v="Standard"/>
    <s v="Referral"/>
    <n v="10"/>
    <n v="12"/>
    <n v="63.6"/>
    <n v="6"/>
    <n v="39"/>
    <n v="2035.4"/>
    <d v="2024-12-12T00:00:00"/>
    <n v="0.38"/>
    <x v="0"/>
    <x v="0"/>
    <n v="30"/>
    <n v="0"/>
    <n v="15"/>
    <n v="15"/>
    <n v="60"/>
  </r>
  <r>
    <x v="4627"/>
    <s v="Quantum Systems"/>
    <s v="Finance"/>
    <s v="Central"/>
    <s v="Standard"/>
    <s v="Partner"/>
    <n v="11"/>
    <n v="6"/>
    <n v="65.400000000000006"/>
    <n v="14"/>
    <n v="23"/>
    <n v="2953.62"/>
    <d v="2026-02-22T00:00:00"/>
    <n v="0.60799999999999998"/>
    <x v="0"/>
    <x v="1"/>
    <n v="15"/>
    <n v="0"/>
    <n v="15"/>
    <n v="30"/>
    <n v="60"/>
  </r>
  <r>
    <x v="4628"/>
    <s v="Sky Holdings"/>
    <s v="Logistics"/>
    <s v="North"/>
    <s v="Premium"/>
    <s v="Partner"/>
    <n v="30"/>
    <n v="36"/>
    <n v="52.1"/>
    <n v="5"/>
    <n v="6"/>
    <n v="3736.03"/>
    <d v="2024-08-05T00:00:00"/>
    <n v="0.112"/>
    <x v="1"/>
    <x v="0"/>
    <n v="0"/>
    <n v="15"/>
    <n v="0"/>
    <n v="0"/>
    <n v="15"/>
  </r>
  <r>
    <x v="4629"/>
    <s v="Orion Enterprises"/>
    <s v="Finance"/>
    <s v="South"/>
    <s v="Basic"/>
    <s v="Inbound"/>
    <n v="39"/>
    <n v="3"/>
    <n v="47.7"/>
    <n v="6"/>
    <n v="38"/>
    <n v="1726.55"/>
    <d v="2024-07-19T00:00:00"/>
    <n v="0.69499999999999995"/>
    <x v="0"/>
    <x v="0"/>
    <n v="30"/>
    <n v="15"/>
    <n v="25"/>
    <n v="15"/>
    <n v="85"/>
  </r>
  <r>
    <x v="4630"/>
    <s v="Quantum Services"/>
    <s v="IT Services"/>
    <s v="North"/>
    <s v="Enterprise"/>
    <s v="Inbound"/>
    <n v="16"/>
    <n v="24"/>
    <n v="85.8"/>
    <n v="6"/>
    <n v="12"/>
    <n v="7456.8"/>
    <d v="2025-03-17T00:00:00"/>
    <n v="2.4E-2"/>
    <x v="1"/>
    <x v="0"/>
    <n v="0"/>
    <n v="0"/>
    <n v="0"/>
    <n v="15"/>
    <n v="15"/>
  </r>
  <r>
    <x v="4631"/>
    <s v="Apex Solutions"/>
    <s v="Healthcare"/>
    <s v="West"/>
    <s v="Premium"/>
    <s v="Referral"/>
    <n v="8"/>
    <n v="36"/>
    <n v="50.6"/>
    <n v="2"/>
    <n v="1"/>
    <n v="4678.25"/>
    <d v="2025-04-07T00:00:00"/>
    <n v="4.2999999999999997E-2"/>
    <x v="1"/>
    <x v="0"/>
    <n v="0"/>
    <n v="15"/>
    <n v="0"/>
    <n v="0"/>
    <n v="15"/>
  </r>
  <r>
    <x v="4632"/>
    <s v="Blue Networks"/>
    <s v="Telecom"/>
    <s v="North"/>
    <s v="Basic"/>
    <s v="Marketplace"/>
    <n v="31"/>
    <n v="6"/>
    <n v="46.5"/>
    <n v="11"/>
    <n v="94"/>
    <n v="1547.51"/>
    <d v="2024-12-29T00:00:00"/>
    <n v="0.95399999999999996"/>
    <x v="0"/>
    <x v="1"/>
    <n v="30"/>
    <n v="15"/>
    <n v="15"/>
    <n v="30"/>
    <n v="90"/>
  </r>
  <r>
    <x v="4633"/>
    <s v="Nova Technologies"/>
    <s v="Telecom"/>
    <s v="West"/>
    <s v="Premium"/>
    <s v="Inbound"/>
    <n v="20"/>
    <n v="12"/>
    <n v="54.4"/>
    <n v="0"/>
    <n v="14"/>
    <n v="4950.54"/>
    <d v="2025-04-22T00:00:00"/>
    <n v="0.14699999999999999"/>
    <x v="1"/>
    <x v="0"/>
    <n v="0"/>
    <n v="15"/>
    <n v="15"/>
    <n v="0"/>
    <n v="30"/>
  </r>
  <r>
    <x v="4634"/>
    <s v="Prime Networks"/>
    <s v="IT Services"/>
    <s v="South"/>
    <s v="Premium"/>
    <s v="Inbound"/>
    <n v="8"/>
    <n v="12"/>
    <n v="38.799999999999997"/>
    <n v="5"/>
    <n v="7"/>
    <n v="4347.53"/>
    <d v="2025-12-10T00:00:00"/>
    <n v="0.40500000000000003"/>
    <x v="0"/>
    <x v="1"/>
    <n v="0"/>
    <n v="30"/>
    <n v="15"/>
    <n v="0"/>
    <n v="45"/>
  </r>
  <r>
    <x v="4635"/>
    <s v="Crest Services"/>
    <s v="Construction"/>
    <s v="North"/>
    <s v="Basic"/>
    <s v="Inbound"/>
    <n v="25"/>
    <n v="6"/>
    <n v="30.1"/>
    <n v="8"/>
    <n v="32"/>
    <n v="1292.8699999999999"/>
    <d v="2025-01-31T00:00:00"/>
    <n v="0.88600000000000001"/>
    <x v="0"/>
    <x v="1"/>
    <n v="30"/>
    <n v="30"/>
    <n v="15"/>
    <n v="15"/>
    <n v="90"/>
  </r>
  <r>
    <x v="4636"/>
    <s v="Prime Manufacturing"/>
    <s v="Healthcare"/>
    <s v="Central"/>
    <s v="Standard"/>
    <s v="Referral"/>
    <n v="16"/>
    <n v="6"/>
    <n v="55.1"/>
    <n v="8"/>
    <n v="12"/>
    <n v="2201.79"/>
    <d v="2026-02-23T00:00:00"/>
    <n v="0.496"/>
    <x v="0"/>
    <x v="1"/>
    <n v="0"/>
    <n v="0"/>
    <n v="15"/>
    <n v="15"/>
    <n v="30"/>
  </r>
  <r>
    <x v="4637"/>
    <s v="Sky Labs"/>
    <s v="Logistics"/>
    <s v="North"/>
    <s v="Standard"/>
    <s v="Referral"/>
    <n v="2"/>
    <n v="12"/>
    <n v="51.6"/>
    <n v="7"/>
    <n v="15"/>
    <n v="1473.2"/>
    <d v="2026-01-19T00:00:00"/>
    <n v="0.47199999999999998"/>
    <x v="0"/>
    <x v="0"/>
    <n v="0"/>
    <n v="15"/>
    <n v="15"/>
    <n v="15"/>
    <n v="45"/>
  </r>
  <r>
    <x v="4638"/>
    <s v="Quantum Technologies"/>
    <s v="Education"/>
    <s v="South"/>
    <s v="Premium"/>
    <s v="Inbound"/>
    <n v="13"/>
    <n v="24"/>
    <n v="94.4"/>
    <n v="5"/>
    <n v="23"/>
    <n v="3143.42"/>
    <d v="2025-07-26T00:00:00"/>
    <n v="0.128"/>
    <x v="1"/>
    <x v="0"/>
    <n v="15"/>
    <n v="0"/>
    <n v="0"/>
    <n v="0"/>
    <n v="15"/>
  </r>
  <r>
    <x v="4639"/>
    <s v="Prime Technologies"/>
    <s v="Telecom"/>
    <s v="North"/>
    <s v="Premium"/>
    <s v="Outbound"/>
    <n v="31"/>
    <n v="36"/>
    <n v="71.5"/>
    <n v="4"/>
    <n v="14"/>
    <n v="4373.2"/>
    <d v="2025-07-25T00:00:00"/>
    <n v="2.1000000000000001E-2"/>
    <x v="1"/>
    <x v="0"/>
    <n v="0"/>
    <n v="0"/>
    <n v="0"/>
    <n v="0"/>
    <n v="0"/>
  </r>
  <r>
    <x v="4640"/>
    <s v="Vertex Solutions"/>
    <s v="Construction"/>
    <s v="East"/>
    <s v="Standard"/>
    <s v="Outbound"/>
    <n v="22"/>
    <n v="6"/>
    <n v="48.8"/>
    <n v="2"/>
    <n v="1"/>
    <n v="1783.44"/>
    <d v="2025-08-09T00:00:00"/>
    <n v="0.21299999999999999"/>
    <x v="2"/>
    <x v="0"/>
    <n v="0"/>
    <n v="15"/>
    <n v="15"/>
    <n v="0"/>
    <n v="30"/>
  </r>
  <r>
    <x v="4641"/>
    <s v="Sky Manufacturing"/>
    <s v="Healthcare"/>
    <s v="East"/>
    <s v="Premium"/>
    <s v="Event"/>
    <n v="11"/>
    <n v="12"/>
    <n v="69.2"/>
    <n v="5"/>
    <n v="19"/>
    <n v="4303.79"/>
    <d v="2025-11-16T00:00:00"/>
    <n v="0.21299999999999999"/>
    <x v="2"/>
    <x v="0"/>
    <n v="15"/>
    <n v="0"/>
    <n v="15"/>
    <n v="0"/>
    <n v="30"/>
  </r>
  <r>
    <x v="4642"/>
    <s v="Blue Systems"/>
    <s v="Telecom"/>
    <s v="South"/>
    <s v="Premium"/>
    <s v="Inbound"/>
    <n v="19"/>
    <n v="12"/>
    <n v="61.7"/>
    <n v="7"/>
    <n v="27"/>
    <n v="2919.55"/>
    <d v="2025-10-24T00:00:00"/>
    <n v="0.39700000000000002"/>
    <x v="0"/>
    <x v="1"/>
    <n v="15"/>
    <n v="0"/>
    <n v="15"/>
    <n v="15"/>
    <n v="45"/>
  </r>
  <r>
    <x v="4643"/>
    <s v="Apex Manufacturing"/>
    <s v="IT Services"/>
    <s v="North"/>
    <s v="Premium"/>
    <s v="Inbound"/>
    <n v="26"/>
    <n v="24"/>
    <n v="79.2"/>
    <n v="3"/>
    <n v="5"/>
    <n v="5226.21"/>
    <d v="2025-08-05T00:00:00"/>
    <n v="3.5000000000000003E-2"/>
    <x v="1"/>
    <x v="0"/>
    <n v="0"/>
    <n v="0"/>
    <n v="0"/>
    <n v="0"/>
    <n v="0"/>
  </r>
  <r>
    <x v="4644"/>
    <s v="Sky Manufacturing"/>
    <s v="Logistics"/>
    <s v="South"/>
    <s v="Premium"/>
    <s v="Partner"/>
    <n v="31"/>
    <n v="12"/>
    <n v="69.3"/>
    <n v="7"/>
    <n v="16"/>
    <n v="4770.72"/>
    <d v="2025-10-14T00:00:00"/>
    <n v="0.14199999999999999"/>
    <x v="1"/>
    <x v="0"/>
    <n v="15"/>
    <n v="0"/>
    <n v="15"/>
    <n v="15"/>
    <n v="45"/>
  </r>
  <r>
    <x v="4645"/>
    <s v="Nova Technologies"/>
    <s v="Education"/>
    <s v="West"/>
    <s v="Standard"/>
    <s v="Marketplace"/>
    <n v="10"/>
    <n v="24"/>
    <n v="51.8"/>
    <n v="7"/>
    <n v="22"/>
    <n v="1965.39"/>
    <d v="2025-01-05T00:00:00"/>
    <n v="0.32100000000000001"/>
    <x v="2"/>
    <x v="0"/>
    <n v="15"/>
    <n v="15"/>
    <n v="0"/>
    <n v="15"/>
    <n v="45"/>
  </r>
  <r>
    <x v="4646"/>
    <s v="Sky Logistics"/>
    <s v="Logistics"/>
    <s v="West"/>
    <s v="Enterprise"/>
    <s v="Referral"/>
    <n v="16"/>
    <n v="36"/>
    <n v="67.5"/>
    <n v="2"/>
    <n v="27"/>
    <n v="10749.67"/>
    <d v="2025-02-24T00:00:00"/>
    <n v="3.6999999999999998E-2"/>
    <x v="1"/>
    <x v="0"/>
    <n v="15"/>
    <n v="0"/>
    <n v="0"/>
    <n v="0"/>
    <n v="15"/>
  </r>
  <r>
    <x v="4647"/>
    <s v="Pioneer Manufacturing"/>
    <s v="Manufacturing"/>
    <s v="East"/>
    <s v="Premium"/>
    <s v="Event"/>
    <n v="37"/>
    <n v="12"/>
    <n v="44.2"/>
    <n v="14"/>
    <n v="19"/>
    <n v="3337.66"/>
    <d v="2025-12-11T00:00:00"/>
    <n v="0.54800000000000004"/>
    <x v="0"/>
    <x v="0"/>
    <n v="15"/>
    <n v="15"/>
    <n v="15"/>
    <n v="30"/>
    <n v="75"/>
  </r>
  <r>
    <x v="4648"/>
    <s v="Nova Solutions"/>
    <s v="Telecom"/>
    <s v="East"/>
    <s v="Enterprise"/>
    <s v="Inbound"/>
    <n v="32"/>
    <n v="36"/>
    <n v="71"/>
    <n v="3"/>
    <n v="17"/>
    <n v="10703.55"/>
    <d v="2024-05-03T00:00:00"/>
    <n v="2.1000000000000001E-2"/>
    <x v="1"/>
    <x v="0"/>
    <n v="15"/>
    <n v="0"/>
    <n v="0"/>
    <n v="0"/>
    <n v="15"/>
  </r>
  <r>
    <x v="4649"/>
    <s v="Omni Technologies"/>
    <s v="Manufacturing"/>
    <s v="North"/>
    <s v="Premium"/>
    <s v="Referral"/>
    <n v="43"/>
    <n v="12"/>
    <n v="66.400000000000006"/>
    <n v="9"/>
    <n v="15"/>
    <n v="4632.04"/>
    <d v="2025-09-15T00:00:00"/>
    <n v="0.188"/>
    <x v="2"/>
    <x v="0"/>
    <n v="0"/>
    <n v="0"/>
    <n v="15"/>
    <n v="15"/>
    <n v="30"/>
  </r>
  <r>
    <x v="4650"/>
    <s v="Green Services"/>
    <s v="IT Services"/>
    <s v="South"/>
    <s v="Basic"/>
    <s v="Outbound"/>
    <n v="29"/>
    <n v="6"/>
    <n v="35.700000000000003"/>
    <n v="5"/>
    <n v="21"/>
    <n v="1201.82"/>
    <d v="2025-07-01T00:00:00"/>
    <n v="0.84399999999999997"/>
    <x v="0"/>
    <x v="1"/>
    <n v="15"/>
    <n v="30"/>
    <n v="15"/>
    <n v="0"/>
    <n v="60"/>
  </r>
  <r>
    <x v="4651"/>
    <s v="Crest Solutions"/>
    <s v="Logistics"/>
    <s v="North"/>
    <s v="Premium"/>
    <s v="Inbound"/>
    <n v="14"/>
    <n v="12"/>
    <n v="68.5"/>
    <n v="5"/>
    <n v="9"/>
    <n v="3952.47"/>
    <d v="2024-06-14T00:00:00"/>
    <n v="9.0999999999999998E-2"/>
    <x v="1"/>
    <x v="1"/>
    <n v="0"/>
    <n v="0"/>
    <n v="15"/>
    <n v="0"/>
    <n v="15"/>
  </r>
  <r>
    <x v="4652"/>
    <s v="Orion Systems"/>
    <s v="Retail"/>
    <s v="South"/>
    <s v="Standard"/>
    <s v="Partner"/>
    <n v="36"/>
    <n v="6"/>
    <n v="47.2"/>
    <n v="8"/>
    <n v="8"/>
    <n v="2269.29"/>
    <d v="2024-12-27T00:00:00"/>
    <n v="0.377"/>
    <x v="0"/>
    <x v="0"/>
    <n v="0"/>
    <n v="15"/>
    <n v="15"/>
    <n v="15"/>
    <n v="45"/>
  </r>
  <r>
    <x v="4653"/>
    <s v="Nova Holdings"/>
    <s v="Telecom"/>
    <s v="South"/>
    <s v="Premium"/>
    <s v="Outbound"/>
    <n v="12"/>
    <n v="24"/>
    <n v="72.2"/>
    <n v="2"/>
    <n v="9"/>
    <n v="4791.99"/>
    <d v="2025-08-11T00:00:00"/>
    <n v="5.8999999999999997E-2"/>
    <x v="1"/>
    <x v="0"/>
    <n v="0"/>
    <n v="0"/>
    <n v="0"/>
    <n v="0"/>
    <n v="0"/>
  </r>
  <r>
    <x v="4654"/>
    <s v="Vertex Holdings"/>
    <s v="Healthcare"/>
    <s v="East"/>
    <s v="Standard"/>
    <s v="Inbound"/>
    <n v="22"/>
    <n v="12"/>
    <n v="40.299999999999997"/>
    <n v="7"/>
    <n v="19"/>
    <n v="2601.7199999999998"/>
    <d v="2025-08-08T00:00:00"/>
    <n v="0.44700000000000001"/>
    <x v="0"/>
    <x v="1"/>
    <n v="15"/>
    <n v="15"/>
    <n v="15"/>
    <n v="15"/>
    <n v="60"/>
  </r>
  <r>
    <x v="4655"/>
    <s v="Vertex Healthcare"/>
    <s v="Manufacturing"/>
    <s v="East"/>
    <s v="Enterprise"/>
    <s v="Partner"/>
    <n v="12"/>
    <n v="24"/>
    <n v="75.3"/>
    <n v="5"/>
    <n v="16"/>
    <n v="5848.76"/>
    <d v="2025-07-15T00:00:00"/>
    <n v="6.5000000000000002E-2"/>
    <x v="1"/>
    <x v="0"/>
    <n v="15"/>
    <n v="0"/>
    <n v="0"/>
    <n v="0"/>
    <n v="15"/>
  </r>
  <r>
    <x v="4656"/>
    <s v="Green Solutions"/>
    <s v="Telecom"/>
    <s v="Central"/>
    <s v="Premium"/>
    <s v="Inbound"/>
    <n v="6"/>
    <n v="36"/>
    <n v="59.3"/>
    <n v="7"/>
    <n v="31"/>
    <n v="5329.32"/>
    <d v="2024-06-19T00:00:00"/>
    <n v="0.126"/>
    <x v="1"/>
    <x v="0"/>
    <n v="30"/>
    <n v="0"/>
    <n v="0"/>
    <n v="15"/>
    <n v="45"/>
  </r>
  <r>
    <x v="4657"/>
    <s v="Vertex Technologies"/>
    <s v="Finance"/>
    <s v="North"/>
    <s v="Premium"/>
    <s v="Event"/>
    <n v="33"/>
    <n v="24"/>
    <n v="47.5"/>
    <n v="2"/>
    <n v="32"/>
    <n v="5875.49"/>
    <d v="2025-09-16T00:00:00"/>
    <n v="0.22500000000000001"/>
    <x v="2"/>
    <x v="0"/>
    <n v="30"/>
    <n v="15"/>
    <n v="0"/>
    <n v="0"/>
    <n v="45"/>
  </r>
  <r>
    <x v="4658"/>
    <s v="Orion Networks"/>
    <s v="Manufacturing"/>
    <s v="East"/>
    <s v="Basic"/>
    <s v="Event"/>
    <n v="27"/>
    <n v="3"/>
    <n v="34"/>
    <n v="4"/>
    <n v="15"/>
    <n v="1268.71"/>
    <d v="2024-06-02T00:00:00"/>
    <n v="0.745"/>
    <x v="0"/>
    <x v="1"/>
    <n v="0"/>
    <n v="30"/>
    <n v="25"/>
    <n v="0"/>
    <n v="55"/>
  </r>
  <r>
    <x v="4659"/>
    <s v="Prime Services"/>
    <s v="Education"/>
    <s v="West"/>
    <s v="Enterprise"/>
    <s v="Inbound"/>
    <n v="9"/>
    <n v="12"/>
    <n v="88.4"/>
    <n v="9"/>
    <n v="11"/>
    <n v="9223.64"/>
    <d v="2026-02-12T00:00:00"/>
    <n v="0.12"/>
    <x v="1"/>
    <x v="0"/>
    <n v="0"/>
    <n v="0"/>
    <n v="15"/>
    <n v="15"/>
    <n v="30"/>
  </r>
  <r>
    <x v="4660"/>
    <s v="Crest Healthcare"/>
    <s v="Finance"/>
    <s v="East"/>
    <s v="Enterprise"/>
    <s v="Marketplace"/>
    <n v="24"/>
    <n v="36"/>
    <n v="58.5"/>
    <n v="12"/>
    <n v="16"/>
    <n v="7412.64"/>
    <d v="2024-06-19T00:00:00"/>
    <n v="0.153"/>
    <x v="1"/>
    <x v="0"/>
    <n v="15"/>
    <n v="0"/>
    <n v="0"/>
    <n v="30"/>
    <n v="45"/>
  </r>
  <r>
    <x v="4661"/>
    <s v="Prime Manufacturing"/>
    <s v="Finance"/>
    <s v="South"/>
    <s v="Premium"/>
    <s v="Referral"/>
    <n v="24"/>
    <n v="36"/>
    <n v="67.400000000000006"/>
    <n v="5"/>
    <n v="8"/>
    <n v="6851.63"/>
    <d v="2025-05-04T00:00:00"/>
    <n v="4.8000000000000001E-2"/>
    <x v="1"/>
    <x v="0"/>
    <n v="0"/>
    <n v="0"/>
    <n v="0"/>
    <n v="0"/>
    <n v="0"/>
  </r>
  <r>
    <x v="4662"/>
    <s v="Green Holdings"/>
    <s v="Retail"/>
    <s v="South"/>
    <s v="Standard"/>
    <s v="Referral"/>
    <n v="10"/>
    <n v="12"/>
    <n v="59.6"/>
    <n v="3"/>
    <n v="38"/>
    <n v="1838.55"/>
    <d v="2025-09-15T00:00:00"/>
    <n v="0.39"/>
    <x v="0"/>
    <x v="1"/>
    <n v="30"/>
    <n v="0"/>
    <n v="15"/>
    <n v="0"/>
    <n v="45"/>
  </r>
  <r>
    <x v="4663"/>
    <s v="Sky Manufacturing"/>
    <s v="Telecom"/>
    <s v="North"/>
    <s v="Standard"/>
    <s v="Inbound"/>
    <n v="33"/>
    <n v="24"/>
    <n v="82.6"/>
    <n v="2"/>
    <n v="17"/>
    <n v="3288.77"/>
    <d v="2024-03-03T00:00:00"/>
    <n v="0.05"/>
    <x v="1"/>
    <x v="0"/>
    <n v="15"/>
    <n v="0"/>
    <n v="0"/>
    <n v="0"/>
    <n v="15"/>
  </r>
  <r>
    <x v="4664"/>
    <s v="Crest Technologies"/>
    <s v="Telecom"/>
    <s v="South"/>
    <s v="Basic"/>
    <s v="Inbound"/>
    <n v="36"/>
    <n v="6"/>
    <n v="34.1"/>
    <n v="7"/>
    <n v="24"/>
    <n v="1406.03"/>
    <d v="2025-08-05T00:00:00"/>
    <n v="0.65800000000000003"/>
    <x v="0"/>
    <x v="1"/>
    <n v="15"/>
    <n v="30"/>
    <n v="15"/>
    <n v="15"/>
    <n v="75"/>
  </r>
  <r>
    <x v="4665"/>
    <s v="Sky Logistics"/>
    <s v="Logistics"/>
    <s v="West"/>
    <s v="Standard"/>
    <s v="Inbound"/>
    <n v="24"/>
    <n v="12"/>
    <n v="45.4"/>
    <n v="11"/>
    <n v="18"/>
    <n v="2588.61"/>
    <d v="2024-08-08T00:00:00"/>
    <n v="0.48899999999999999"/>
    <x v="0"/>
    <x v="1"/>
    <n v="15"/>
    <n v="15"/>
    <n v="15"/>
    <n v="30"/>
    <n v="75"/>
  </r>
  <r>
    <x v="4666"/>
    <s v="Prime Systems"/>
    <s v="IT Services"/>
    <s v="North"/>
    <s v="Basic"/>
    <s v="Inbound"/>
    <n v="23"/>
    <n v="6"/>
    <n v="27"/>
    <n v="12"/>
    <n v="25"/>
    <n v="1837.21"/>
    <d v="2024-07-07T00:00:00"/>
    <n v="0.77800000000000002"/>
    <x v="0"/>
    <x v="1"/>
    <n v="15"/>
    <n v="30"/>
    <n v="15"/>
    <n v="30"/>
    <n v="90"/>
  </r>
  <r>
    <x v="4667"/>
    <s v="Sky Solutions"/>
    <s v="Telecom"/>
    <s v="North"/>
    <s v="Premium"/>
    <s v="Referral"/>
    <n v="10"/>
    <n v="24"/>
    <n v="80.7"/>
    <n v="2"/>
    <n v="5"/>
    <n v="5242.1499999999996"/>
    <d v="2024-04-21T00:00:00"/>
    <n v="3.4000000000000002E-2"/>
    <x v="1"/>
    <x v="0"/>
    <n v="0"/>
    <n v="0"/>
    <n v="0"/>
    <n v="0"/>
    <n v="0"/>
  </r>
  <r>
    <x v="4668"/>
    <s v="Nova Enterprises"/>
    <s v="Logistics"/>
    <s v="West"/>
    <s v="Premium"/>
    <s v="Referral"/>
    <n v="8"/>
    <n v="12"/>
    <n v="54.6"/>
    <n v="12"/>
    <n v="6"/>
    <n v="3403.14"/>
    <d v="2024-07-15T00:00:00"/>
    <n v="0.498"/>
    <x v="0"/>
    <x v="1"/>
    <n v="0"/>
    <n v="15"/>
    <n v="15"/>
    <n v="30"/>
    <n v="60"/>
  </r>
  <r>
    <x v="4669"/>
    <s v="Sky Networks"/>
    <s v="Logistics"/>
    <s v="West"/>
    <s v="Standard"/>
    <s v="Event"/>
    <n v="21"/>
    <n v="24"/>
    <n v="48.6"/>
    <n v="3"/>
    <n v="7"/>
    <n v="2611.33"/>
    <d v="2025-05-17T00:00:00"/>
    <n v="0.128"/>
    <x v="1"/>
    <x v="0"/>
    <n v="0"/>
    <n v="15"/>
    <n v="0"/>
    <n v="0"/>
    <n v="15"/>
  </r>
  <r>
    <x v="4670"/>
    <s v="Vertex Manufacturing"/>
    <s v="Healthcare"/>
    <s v="South"/>
    <s v="Standard"/>
    <s v="Event"/>
    <n v="34"/>
    <n v="6"/>
    <n v="29.8"/>
    <n v="7"/>
    <n v="15"/>
    <n v="4345.76"/>
    <d v="2026-02-25T00:00:00"/>
    <n v="0.54500000000000004"/>
    <x v="0"/>
    <x v="1"/>
    <n v="0"/>
    <n v="30"/>
    <n v="15"/>
    <n v="15"/>
    <n v="60"/>
  </r>
  <r>
    <x v="4671"/>
    <s v="Omni Industries"/>
    <s v="Telecom"/>
    <s v="West"/>
    <s v="Enterprise"/>
    <s v="Partner"/>
    <n v="30"/>
    <n v="24"/>
    <n v="87.6"/>
    <n v="3"/>
    <n v="17"/>
    <n v="14514.69"/>
    <d v="2025-04-16T00:00:00"/>
    <n v="3.5000000000000003E-2"/>
    <x v="1"/>
    <x v="0"/>
    <n v="15"/>
    <n v="0"/>
    <n v="0"/>
    <n v="0"/>
    <n v="15"/>
  </r>
  <r>
    <x v="4672"/>
    <s v="Nova Services"/>
    <s v="Education"/>
    <s v="South"/>
    <s v="Basic"/>
    <s v="Partner"/>
    <n v="40"/>
    <n v="6"/>
    <n v="46.9"/>
    <n v="8"/>
    <n v="33"/>
    <n v="1336.2"/>
    <d v="2025-05-13T00:00:00"/>
    <n v="0.74099999999999999"/>
    <x v="0"/>
    <x v="1"/>
    <n v="30"/>
    <n v="15"/>
    <n v="15"/>
    <n v="15"/>
    <n v="75"/>
  </r>
  <r>
    <x v="4673"/>
    <s v="Apex Solutions"/>
    <s v="IT Services"/>
    <s v="North"/>
    <s v="Premium"/>
    <s v="Inbound"/>
    <n v="10"/>
    <n v="24"/>
    <n v="78.099999999999994"/>
    <n v="5"/>
    <n v="13"/>
    <n v="5041.97"/>
    <d v="2024-12-07T00:00:00"/>
    <n v="5.8999999999999997E-2"/>
    <x v="1"/>
    <x v="0"/>
    <n v="0"/>
    <n v="0"/>
    <n v="0"/>
    <n v="0"/>
    <n v="0"/>
  </r>
  <r>
    <x v="4674"/>
    <s v="Sky Manufacturing"/>
    <s v="Retail"/>
    <s v="South"/>
    <s v="Basic"/>
    <s v="Outbound"/>
    <n v="37"/>
    <n v="6"/>
    <n v="15.7"/>
    <n v="7"/>
    <n v="27"/>
    <n v="951.95"/>
    <d v="2024-03-25T00:00:00"/>
    <n v="0.85099999999999998"/>
    <x v="0"/>
    <x v="1"/>
    <n v="15"/>
    <n v="30"/>
    <n v="15"/>
    <n v="15"/>
    <n v="75"/>
  </r>
  <r>
    <x v="4675"/>
    <s v="Apex Systems"/>
    <s v="Energy"/>
    <s v="East"/>
    <s v="Basic"/>
    <s v="Inbound"/>
    <n v="30"/>
    <n v="6"/>
    <n v="41.3"/>
    <n v="5"/>
    <n v="24"/>
    <n v="1424.55"/>
    <d v="2025-08-14T00:00:00"/>
    <n v="0.54200000000000004"/>
    <x v="0"/>
    <x v="0"/>
    <n v="15"/>
    <n v="15"/>
    <n v="15"/>
    <n v="0"/>
    <n v="45"/>
  </r>
  <r>
    <x v="4676"/>
    <s v="Green Healthcare"/>
    <s v="IT Services"/>
    <s v="Central"/>
    <s v="Basic"/>
    <s v="Partner"/>
    <n v="40"/>
    <n v="6"/>
    <n v="20.9"/>
    <n v="6"/>
    <n v="16"/>
    <n v="1315.1"/>
    <d v="2024-04-24T00:00:00"/>
    <n v="0.64800000000000002"/>
    <x v="0"/>
    <x v="1"/>
    <n v="15"/>
    <n v="30"/>
    <n v="15"/>
    <n v="15"/>
    <n v="75"/>
  </r>
  <r>
    <x v="4677"/>
    <s v="Pioneer Holdings"/>
    <s v="Construction"/>
    <s v="North"/>
    <s v="Premium"/>
    <s v="Inbound"/>
    <n v="14"/>
    <n v="24"/>
    <n v="59.7"/>
    <n v="6"/>
    <n v="14"/>
    <n v="3202.56"/>
    <d v="2025-08-04T00:00:00"/>
    <n v="0.16"/>
    <x v="1"/>
    <x v="0"/>
    <n v="0"/>
    <n v="0"/>
    <n v="0"/>
    <n v="15"/>
    <n v="15"/>
  </r>
  <r>
    <x v="4678"/>
    <s v="Omni Enterprises"/>
    <s v="Logistics"/>
    <s v="East"/>
    <s v="Standard"/>
    <s v="Referral"/>
    <n v="16"/>
    <n v="12"/>
    <n v="55.5"/>
    <n v="5"/>
    <n v="3"/>
    <n v="2247.79"/>
    <d v="2025-10-28T00:00:00"/>
    <n v="0.33800000000000002"/>
    <x v="2"/>
    <x v="0"/>
    <n v="0"/>
    <n v="0"/>
    <n v="15"/>
    <n v="0"/>
    <n v="15"/>
  </r>
  <r>
    <x v="4679"/>
    <s v="Crest Healthcare"/>
    <s v="Logistics"/>
    <s v="South"/>
    <s v="Enterprise"/>
    <s v="Marketplace"/>
    <n v="5"/>
    <n v="36"/>
    <n v="78.7"/>
    <n v="4"/>
    <n v="3"/>
    <n v="6503.5"/>
    <d v="2024-08-08T00:00:00"/>
    <n v="3.4000000000000002E-2"/>
    <x v="1"/>
    <x v="0"/>
    <n v="0"/>
    <n v="0"/>
    <n v="0"/>
    <n v="0"/>
    <n v="0"/>
  </r>
  <r>
    <x v="4680"/>
    <s v="Nova Solutions"/>
    <s v="Manufacturing"/>
    <s v="East"/>
    <s v="Standard"/>
    <s v="Event"/>
    <n v="36"/>
    <n v="12"/>
    <n v="57.4"/>
    <n v="5"/>
    <n v="50"/>
    <n v="4308"/>
    <d v="2025-09-15T00:00:00"/>
    <n v="0.35199999999999998"/>
    <x v="0"/>
    <x v="0"/>
    <n v="30"/>
    <n v="0"/>
    <n v="15"/>
    <n v="0"/>
    <n v="45"/>
  </r>
  <r>
    <x v="4681"/>
    <s v="Pioneer Logistics"/>
    <s v="Manufacturing"/>
    <s v="North"/>
    <s v="Basic"/>
    <s v="Outbound"/>
    <n v="33"/>
    <n v="12"/>
    <n v="35.9"/>
    <n v="5"/>
    <n v="39"/>
    <n v="1090.79"/>
    <d v="2025-12-23T00:00:00"/>
    <n v="0.754"/>
    <x v="0"/>
    <x v="1"/>
    <n v="30"/>
    <n v="30"/>
    <n v="15"/>
    <n v="0"/>
    <n v="75"/>
  </r>
  <r>
    <x v="4682"/>
    <s v="Sky Networks"/>
    <s v="Construction"/>
    <s v="South"/>
    <s v="Premium"/>
    <s v="Inbound"/>
    <n v="29"/>
    <n v="24"/>
    <n v="35.5"/>
    <n v="9"/>
    <n v="43"/>
    <n v="4488.28"/>
    <d v="2025-04-08T00:00:00"/>
    <n v="0.57999999999999996"/>
    <x v="0"/>
    <x v="1"/>
    <n v="30"/>
    <n v="30"/>
    <n v="0"/>
    <n v="15"/>
    <n v="75"/>
  </r>
  <r>
    <x v="4683"/>
    <s v="Vertex Enterprises"/>
    <s v="Manufacturing"/>
    <s v="West"/>
    <s v="Basic"/>
    <s v="Marketplace"/>
    <n v="12"/>
    <n v="6"/>
    <n v="42.4"/>
    <n v="8"/>
    <n v="27"/>
    <n v="1221.47"/>
    <d v="2025-01-03T00:00:00"/>
    <n v="0.76600000000000001"/>
    <x v="0"/>
    <x v="1"/>
    <n v="15"/>
    <n v="15"/>
    <n v="15"/>
    <n v="15"/>
    <n v="60"/>
  </r>
  <r>
    <x v="4684"/>
    <s v="Pioneer Networks"/>
    <s v="Education"/>
    <s v="East"/>
    <s v="Premium"/>
    <s v="Referral"/>
    <n v="22"/>
    <n v="12"/>
    <n v="61.2"/>
    <n v="5"/>
    <n v="18"/>
    <n v="2596.42"/>
    <d v="2025-04-04T00:00:00"/>
    <n v="0.153"/>
    <x v="1"/>
    <x v="0"/>
    <n v="15"/>
    <n v="0"/>
    <n v="15"/>
    <n v="0"/>
    <n v="30"/>
  </r>
  <r>
    <x v="4685"/>
    <s v="Sky Logistics"/>
    <s v="Healthcare"/>
    <s v="South"/>
    <s v="Basic"/>
    <s v="Inbound"/>
    <n v="38"/>
    <n v="6"/>
    <n v="26.2"/>
    <n v="8"/>
    <n v="35"/>
    <n v="1252.78"/>
    <d v="2025-10-07T00:00:00"/>
    <n v="0.79400000000000004"/>
    <x v="0"/>
    <x v="1"/>
    <n v="30"/>
    <n v="30"/>
    <n v="15"/>
    <n v="15"/>
    <n v="90"/>
  </r>
  <r>
    <x v="4686"/>
    <s v="Prime Logistics"/>
    <s v="IT Services"/>
    <s v="South"/>
    <s v="Standard"/>
    <s v="Inbound"/>
    <n v="20"/>
    <n v="12"/>
    <n v="37.200000000000003"/>
    <n v="4"/>
    <n v="17"/>
    <n v="2689.85"/>
    <d v="2025-05-22T00:00:00"/>
    <n v="0.65400000000000003"/>
    <x v="0"/>
    <x v="1"/>
    <n v="15"/>
    <n v="30"/>
    <n v="15"/>
    <n v="0"/>
    <n v="60"/>
  </r>
  <r>
    <x v="4687"/>
    <s v="Blue Logistics"/>
    <s v="IT Services"/>
    <s v="South"/>
    <s v="Premium"/>
    <s v="Inbound"/>
    <n v="15"/>
    <n v="36"/>
    <n v="86.5"/>
    <n v="6"/>
    <n v="3"/>
    <n v="6350.69"/>
    <d v="2025-04-13T00:00:00"/>
    <n v="2.5999999999999999E-2"/>
    <x v="1"/>
    <x v="0"/>
    <n v="0"/>
    <n v="0"/>
    <n v="0"/>
    <n v="15"/>
    <n v="15"/>
  </r>
  <r>
    <x v="4688"/>
    <s v="Quantum Industries"/>
    <s v="Finance"/>
    <s v="South"/>
    <s v="Enterprise"/>
    <s v="Event"/>
    <n v="16"/>
    <n v="36"/>
    <n v="90.8"/>
    <n v="11"/>
    <n v="10"/>
    <n v="8956.89"/>
    <d v="2024-12-19T00:00:00"/>
    <n v="2.4E-2"/>
    <x v="1"/>
    <x v="0"/>
    <n v="0"/>
    <n v="0"/>
    <n v="0"/>
    <n v="30"/>
    <n v="30"/>
  </r>
  <r>
    <x v="4689"/>
    <s v="Apex Technologies"/>
    <s v="Construction"/>
    <s v="West"/>
    <s v="Standard"/>
    <s v="Inbound"/>
    <n v="6"/>
    <n v="24"/>
    <n v="55.5"/>
    <n v="3"/>
    <n v="49"/>
    <n v="1624.37"/>
    <d v="2024-03-16T00:00:00"/>
    <n v="0.35099999999999998"/>
    <x v="0"/>
    <x v="1"/>
    <n v="30"/>
    <n v="0"/>
    <n v="0"/>
    <n v="0"/>
    <n v="30"/>
  </r>
  <r>
    <x v="4690"/>
    <s v="Nova Technologies"/>
    <s v="Healthcare"/>
    <s v="Central"/>
    <s v="Enterprise"/>
    <s v="Referral"/>
    <n v="12"/>
    <n v="24"/>
    <n v="65.900000000000006"/>
    <n v="4"/>
    <n v="10"/>
    <n v="6523.59"/>
    <d v="2024-06-13T00:00:00"/>
    <n v="0.06"/>
    <x v="1"/>
    <x v="0"/>
    <n v="0"/>
    <n v="0"/>
    <n v="0"/>
    <n v="0"/>
    <n v="0"/>
  </r>
  <r>
    <x v="4691"/>
    <s v="Sky Holdings"/>
    <s v="Healthcare"/>
    <s v="South"/>
    <s v="Basic"/>
    <s v="Referral"/>
    <n v="10"/>
    <n v="6"/>
    <n v="6.8"/>
    <n v="6"/>
    <n v="31"/>
    <n v="1658.2"/>
    <d v="2025-03-06T00:00:00"/>
    <n v="0.95299999999999996"/>
    <x v="0"/>
    <x v="1"/>
    <n v="30"/>
    <n v="30"/>
    <n v="15"/>
    <n v="15"/>
    <n v="90"/>
  </r>
  <r>
    <x v="4692"/>
    <s v="Green Networks"/>
    <s v="Healthcare"/>
    <s v="South"/>
    <s v="Premium"/>
    <s v="Referral"/>
    <n v="23"/>
    <n v="12"/>
    <n v="73.2"/>
    <n v="9"/>
    <n v="8"/>
    <n v="3761.2"/>
    <d v="2025-06-12T00:00:00"/>
    <n v="0.14399999999999999"/>
    <x v="1"/>
    <x v="0"/>
    <n v="0"/>
    <n v="0"/>
    <n v="15"/>
    <n v="15"/>
    <n v="30"/>
  </r>
  <r>
    <x v="4693"/>
    <s v="Sky Industries"/>
    <s v="Finance"/>
    <s v="West"/>
    <s v="Premium"/>
    <s v="Inbound"/>
    <n v="38"/>
    <n v="12"/>
    <n v="70.400000000000006"/>
    <n v="8"/>
    <n v="8"/>
    <n v="4948.54"/>
    <d v="2024-07-06T00:00:00"/>
    <n v="8.6999999999999994E-2"/>
    <x v="1"/>
    <x v="0"/>
    <n v="0"/>
    <n v="0"/>
    <n v="15"/>
    <n v="15"/>
    <n v="30"/>
  </r>
  <r>
    <x v="4694"/>
    <s v="Apex Systems"/>
    <s v="Retail"/>
    <s v="South"/>
    <s v="Basic"/>
    <s v="Partner"/>
    <n v="33"/>
    <n v="6"/>
    <n v="30.5"/>
    <n v="5"/>
    <n v="19"/>
    <n v="754.97"/>
    <d v="2025-07-06T00:00:00"/>
    <n v="0.68"/>
    <x v="0"/>
    <x v="1"/>
    <n v="15"/>
    <n v="30"/>
    <n v="15"/>
    <n v="0"/>
    <n v="60"/>
  </r>
  <r>
    <x v="4695"/>
    <s v="Quantum Manufacturing"/>
    <s v="Telecom"/>
    <s v="East"/>
    <s v="Standard"/>
    <s v="Outbound"/>
    <n v="28"/>
    <n v="6"/>
    <n v="68.5"/>
    <n v="6"/>
    <n v="16"/>
    <n v="4083.47"/>
    <d v="2025-03-15T00:00:00"/>
    <n v="0.22"/>
    <x v="2"/>
    <x v="0"/>
    <n v="15"/>
    <n v="0"/>
    <n v="15"/>
    <n v="15"/>
    <n v="45"/>
  </r>
  <r>
    <x v="4696"/>
    <s v="Prime Services"/>
    <s v="Finance"/>
    <s v="South"/>
    <s v="Basic"/>
    <s v="Inbound"/>
    <n v="22"/>
    <n v="6"/>
    <n v="49.2"/>
    <n v="2"/>
    <n v="24"/>
    <n v="1104.02"/>
    <d v="2025-06-30T00:00:00"/>
    <n v="0.47299999999999998"/>
    <x v="0"/>
    <x v="0"/>
    <n v="15"/>
    <n v="15"/>
    <n v="15"/>
    <n v="0"/>
    <n v="45"/>
  </r>
  <r>
    <x v="4697"/>
    <s v="Omni Networks"/>
    <s v="Finance"/>
    <s v="West"/>
    <s v="Standard"/>
    <s v="Partner"/>
    <n v="15"/>
    <n v="12"/>
    <n v="56.1"/>
    <n v="10"/>
    <n v="17"/>
    <n v="3469.99"/>
    <d v="2025-03-17T00:00:00"/>
    <n v="0.35899999999999999"/>
    <x v="0"/>
    <x v="1"/>
    <n v="15"/>
    <n v="0"/>
    <n v="15"/>
    <n v="15"/>
    <n v="45"/>
  </r>
  <r>
    <x v="4698"/>
    <s v="Green Systems"/>
    <s v="IT Services"/>
    <s v="East"/>
    <s v="Basic"/>
    <s v="Outbound"/>
    <n v="31"/>
    <n v="12"/>
    <n v="41.4"/>
    <n v="9"/>
    <n v="16"/>
    <n v="1736.42"/>
    <d v="2025-01-04T00:00:00"/>
    <n v="0.58799999999999997"/>
    <x v="0"/>
    <x v="1"/>
    <n v="15"/>
    <n v="15"/>
    <n v="15"/>
    <n v="15"/>
    <n v="60"/>
  </r>
  <r>
    <x v="4699"/>
    <s v="Prime Services"/>
    <s v="Construction"/>
    <s v="West"/>
    <s v="Premium"/>
    <s v="Inbound"/>
    <n v="32"/>
    <n v="12"/>
    <n v="59.6"/>
    <n v="8"/>
    <n v="8"/>
    <n v="6439.46"/>
    <d v="2024-10-13T00:00:00"/>
    <n v="0.19800000000000001"/>
    <x v="2"/>
    <x v="0"/>
    <n v="0"/>
    <n v="0"/>
    <n v="15"/>
    <n v="15"/>
    <n v="30"/>
  </r>
  <r>
    <x v="4700"/>
    <s v="Green Networks"/>
    <s v="Manufacturing"/>
    <s v="West"/>
    <s v="Enterprise"/>
    <s v="Partner"/>
    <n v="36"/>
    <n v="36"/>
    <n v="81.2"/>
    <n v="3"/>
    <n v="14"/>
    <n v="6191.81"/>
    <d v="2024-06-27T00:00:00"/>
    <n v="1.4999999999999999E-2"/>
    <x v="1"/>
    <x v="0"/>
    <n v="0"/>
    <n v="0"/>
    <n v="0"/>
    <n v="0"/>
    <n v="0"/>
  </r>
  <r>
    <x v="4701"/>
    <s v="Nova Healthcare"/>
    <s v="IT Services"/>
    <s v="North"/>
    <s v="Basic"/>
    <s v="Inbound"/>
    <n v="26"/>
    <n v="12"/>
    <n v="30.7"/>
    <n v="4"/>
    <n v="26"/>
    <n v="1343.74"/>
    <d v="2024-04-29T00:00:00"/>
    <n v="0.51400000000000001"/>
    <x v="0"/>
    <x v="0"/>
    <n v="15"/>
    <n v="30"/>
    <n v="15"/>
    <n v="0"/>
    <n v="60"/>
  </r>
  <r>
    <x v="4702"/>
    <s v="Pioneer Networks"/>
    <s v="Logistics"/>
    <s v="West"/>
    <s v="Premium"/>
    <s v="Outbound"/>
    <n v="9"/>
    <n v="36"/>
    <n v="70.099999999999994"/>
    <n v="5"/>
    <n v="34"/>
    <n v="8099.77"/>
    <d v="2025-11-13T00:00:00"/>
    <n v="0.13300000000000001"/>
    <x v="1"/>
    <x v="0"/>
    <n v="30"/>
    <n v="0"/>
    <n v="0"/>
    <n v="0"/>
    <n v="30"/>
  </r>
  <r>
    <x v="4703"/>
    <s v="Pioneer Logistics"/>
    <s v="Finance"/>
    <s v="West"/>
    <s v="Premium"/>
    <s v="Inbound"/>
    <n v="7"/>
    <n v="24"/>
    <n v="55"/>
    <n v="4"/>
    <n v="1"/>
    <n v="4042.11"/>
    <d v="2025-03-29T00:00:00"/>
    <n v="9.9000000000000005E-2"/>
    <x v="1"/>
    <x v="0"/>
    <n v="0"/>
    <n v="0"/>
    <n v="0"/>
    <n v="0"/>
    <n v="0"/>
  </r>
  <r>
    <x v="4704"/>
    <s v="Pioneer Logistics"/>
    <s v="Retail"/>
    <s v="South"/>
    <s v="Enterprise"/>
    <s v="Marketplace"/>
    <n v="13"/>
    <n v="36"/>
    <n v="88"/>
    <n v="2"/>
    <n v="5"/>
    <n v="7456.8"/>
    <d v="2026-02-16T00:00:00"/>
    <n v="1.7999999999999999E-2"/>
    <x v="1"/>
    <x v="0"/>
    <n v="0"/>
    <n v="0"/>
    <n v="0"/>
    <n v="0"/>
    <n v="0"/>
  </r>
  <r>
    <x v="4705"/>
    <s v="Crest Networks"/>
    <s v="Retail"/>
    <s v="North"/>
    <s v="Standard"/>
    <s v="Inbound"/>
    <n v="11"/>
    <n v="12"/>
    <n v="56.4"/>
    <n v="8"/>
    <n v="40"/>
    <n v="2768.69"/>
    <d v="2025-11-04T00:00:00"/>
    <n v="0.67400000000000004"/>
    <x v="0"/>
    <x v="1"/>
    <n v="30"/>
    <n v="0"/>
    <n v="15"/>
    <n v="15"/>
    <n v="60"/>
  </r>
  <r>
    <x v="4706"/>
    <s v="Sky Logistics"/>
    <s v="Education"/>
    <s v="North"/>
    <s v="Premium"/>
    <s v="Inbound"/>
    <n v="36"/>
    <n v="24"/>
    <n v="51.7"/>
    <n v="6"/>
    <n v="10"/>
    <n v="4399.47"/>
    <d v="2024-05-22T00:00:00"/>
    <n v="0.105"/>
    <x v="1"/>
    <x v="0"/>
    <n v="0"/>
    <n v="15"/>
    <n v="0"/>
    <n v="15"/>
    <n v="30"/>
  </r>
  <r>
    <x v="4707"/>
    <s v="Omni Logistics"/>
    <s v="Manufacturing"/>
    <s v="South"/>
    <s v="Standard"/>
    <s v="Inbound"/>
    <n v="18"/>
    <n v="12"/>
    <n v="52"/>
    <n v="2"/>
    <n v="16"/>
    <n v="3892.2"/>
    <d v="2025-11-23T00:00:00"/>
    <n v="0.23799999999999999"/>
    <x v="2"/>
    <x v="0"/>
    <n v="15"/>
    <n v="15"/>
    <n v="15"/>
    <n v="0"/>
    <n v="45"/>
  </r>
  <r>
    <x v="4708"/>
    <s v="Apex Technologies"/>
    <s v="Telecom"/>
    <s v="South"/>
    <s v="Standard"/>
    <s v="Referral"/>
    <n v="18"/>
    <n v="12"/>
    <n v="44.8"/>
    <n v="16"/>
    <n v="10"/>
    <n v="2318.04"/>
    <d v="2025-09-15T00:00:00"/>
    <n v="0.66800000000000004"/>
    <x v="0"/>
    <x v="1"/>
    <n v="0"/>
    <n v="15"/>
    <n v="15"/>
    <n v="30"/>
    <n v="60"/>
  </r>
  <r>
    <x v="4709"/>
    <s v="Prime Networks"/>
    <s v="Logistics"/>
    <s v="East"/>
    <s v="Basic"/>
    <s v="Inbound"/>
    <n v="23"/>
    <n v="12"/>
    <n v="56"/>
    <n v="7"/>
    <n v="10"/>
    <n v="1037.2"/>
    <d v="2026-02-16T00:00:00"/>
    <n v="0.45300000000000001"/>
    <x v="0"/>
    <x v="1"/>
    <n v="0"/>
    <n v="0"/>
    <n v="15"/>
    <n v="15"/>
    <n v="30"/>
  </r>
  <r>
    <x v="4710"/>
    <s v="Crest Technologies"/>
    <s v="Retail"/>
    <s v="North"/>
    <s v="Standard"/>
    <s v="Outbound"/>
    <n v="17"/>
    <n v="12"/>
    <n v="69.5"/>
    <n v="8"/>
    <n v="4"/>
    <n v="2375.4699999999998"/>
    <d v="2025-12-06T00:00:00"/>
    <n v="0.129"/>
    <x v="1"/>
    <x v="0"/>
    <n v="0"/>
    <n v="0"/>
    <n v="15"/>
    <n v="15"/>
    <n v="30"/>
  </r>
  <r>
    <x v="4711"/>
    <s v="Crest Manufacturing"/>
    <s v="Retail"/>
    <s v="West"/>
    <s v="Basic"/>
    <s v="Referral"/>
    <n v="29"/>
    <n v="3"/>
    <n v="43.4"/>
    <n v="4"/>
    <n v="21"/>
    <n v="1784.35"/>
    <d v="2024-11-13T00:00:00"/>
    <n v="0.63100000000000001"/>
    <x v="0"/>
    <x v="1"/>
    <n v="15"/>
    <n v="15"/>
    <n v="25"/>
    <n v="0"/>
    <n v="55"/>
  </r>
  <r>
    <x v="4712"/>
    <s v="Blue Enterprises"/>
    <s v="Manufacturing"/>
    <s v="South"/>
    <s v="Premium"/>
    <s v="Inbound"/>
    <n v="19"/>
    <n v="24"/>
    <n v="81.7"/>
    <n v="5"/>
    <n v="25"/>
    <n v="3510.41"/>
    <d v="2025-06-09T00:00:00"/>
    <n v="4.9000000000000002E-2"/>
    <x v="1"/>
    <x v="0"/>
    <n v="15"/>
    <n v="0"/>
    <n v="0"/>
    <n v="0"/>
    <n v="15"/>
  </r>
  <r>
    <x v="4713"/>
    <s v="Blue Industries"/>
    <s v="Education"/>
    <s v="South"/>
    <s v="Standard"/>
    <s v="Referral"/>
    <n v="20"/>
    <n v="12"/>
    <n v="49.8"/>
    <n v="3"/>
    <n v="30"/>
    <n v="1891.04"/>
    <d v="2025-06-06T00:00:00"/>
    <n v="0.34300000000000003"/>
    <x v="2"/>
    <x v="0"/>
    <n v="15"/>
    <n v="15"/>
    <n v="15"/>
    <n v="0"/>
    <n v="45"/>
  </r>
  <r>
    <x v="4714"/>
    <s v="Apex Healthcare"/>
    <s v="Finance"/>
    <s v="East"/>
    <s v="Standard"/>
    <s v="Inbound"/>
    <n v="36"/>
    <n v="12"/>
    <n v="63.2"/>
    <n v="5"/>
    <n v="13"/>
    <n v="2410.1999999999998"/>
    <d v="2026-01-14T00:00:00"/>
    <n v="0.13700000000000001"/>
    <x v="1"/>
    <x v="0"/>
    <n v="0"/>
    <n v="0"/>
    <n v="15"/>
    <n v="0"/>
    <n v="15"/>
  </r>
  <r>
    <x v="4715"/>
    <s v="Apex Systems"/>
    <s v="Healthcare"/>
    <s v="East"/>
    <s v="Basic"/>
    <s v="Referral"/>
    <n v="36"/>
    <n v="3"/>
    <n v="51.7"/>
    <n v="3"/>
    <n v="21"/>
    <n v="1226.98"/>
    <d v="2024-07-02T00:00:00"/>
    <n v="0.32800000000000001"/>
    <x v="2"/>
    <x v="0"/>
    <n v="15"/>
    <n v="15"/>
    <n v="25"/>
    <n v="0"/>
    <n v="55"/>
  </r>
  <r>
    <x v="4716"/>
    <s v="Blue Holdings"/>
    <s v="Finance"/>
    <s v="North"/>
    <s v="Enterprise"/>
    <s v="Referral"/>
    <n v="8"/>
    <n v="24"/>
    <n v="75.900000000000006"/>
    <n v="8"/>
    <n v="19"/>
    <n v="8372.9500000000007"/>
    <d v="2025-01-14T00:00:00"/>
    <n v="6.7000000000000004E-2"/>
    <x v="1"/>
    <x v="1"/>
    <n v="15"/>
    <n v="0"/>
    <n v="0"/>
    <n v="15"/>
    <n v="30"/>
  </r>
  <r>
    <x v="4717"/>
    <s v="Orion Healthcare"/>
    <s v="Construction"/>
    <s v="South"/>
    <s v="Enterprise"/>
    <s v="Event"/>
    <n v="16"/>
    <n v="36"/>
    <n v="69.900000000000006"/>
    <n v="5"/>
    <n v="25"/>
    <n v="7938.21"/>
    <d v="2025-04-26T00:00:00"/>
    <n v="8.8999999999999996E-2"/>
    <x v="1"/>
    <x v="0"/>
    <n v="15"/>
    <n v="0"/>
    <n v="0"/>
    <n v="0"/>
    <n v="15"/>
  </r>
  <r>
    <x v="4718"/>
    <s v="Apex Manufacturing"/>
    <s v="Retail"/>
    <s v="North"/>
    <s v="Basic"/>
    <s v="Marketplace"/>
    <n v="37"/>
    <n v="6"/>
    <n v="46.2"/>
    <n v="3"/>
    <n v="27"/>
    <n v="1089.5999999999999"/>
    <d v="2024-03-02T00:00:00"/>
    <n v="0.64800000000000002"/>
    <x v="0"/>
    <x v="1"/>
    <n v="15"/>
    <n v="15"/>
    <n v="15"/>
    <n v="0"/>
    <n v="45"/>
  </r>
  <r>
    <x v="4719"/>
    <s v="Blue Technologies"/>
    <s v="Energy"/>
    <s v="West"/>
    <s v="Standard"/>
    <s v="Outbound"/>
    <n v="27"/>
    <n v="6"/>
    <n v="56.8"/>
    <n v="5"/>
    <n v="21"/>
    <n v="3317.48"/>
    <d v="2024-06-12T00:00:00"/>
    <n v="0.49"/>
    <x v="0"/>
    <x v="0"/>
    <n v="15"/>
    <n v="0"/>
    <n v="15"/>
    <n v="0"/>
    <n v="30"/>
  </r>
  <r>
    <x v="4720"/>
    <s v="Nova Technologies"/>
    <s v="Healthcare"/>
    <s v="West"/>
    <s v="Premium"/>
    <s v="Inbound"/>
    <n v="6"/>
    <n v="24"/>
    <n v="54.9"/>
    <n v="6"/>
    <n v="38"/>
    <n v="4290.96"/>
    <d v="2025-06-13T00:00:00"/>
    <n v="0.312"/>
    <x v="2"/>
    <x v="0"/>
    <n v="30"/>
    <n v="15"/>
    <n v="0"/>
    <n v="15"/>
    <n v="60"/>
  </r>
  <r>
    <x v="4721"/>
    <s v="Blue Holdings"/>
    <s v="IT Services"/>
    <s v="South"/>
    <s v="Basic"/>
    <s v="Outbound"/>
    <n v="12"/>
    <n v="6"/>
    <n v="14.8"/>
    <n v="13"/>
    <n v="15"/>
    <n v="853.21"/>
    <d v="2025-02-05T00:00:00"/>
    <n v="0.94799999999999995"/>
    <x v="0"/>
    <x v="1"/>
    <n v="0"/>
    <n v="30"/>
    <n v="15"/>
    <n v="30"/>
    <n v="75"/>
  </r>
  <r>
    <x v="4722"/>
    <s v="Green Holdings"/>
    <s v="Manufacturing"/>
    <s v="West"/>
    <s v="Standard"/>
    <s v="Inbound"/>
    <n v="21"/>
    <n v="12"/>
    <n v="48.9"/>
    <n v="4"/>
    <n v="5"/>
    <n v="3555.93"/>
    <d v="2024-09-02T00:00:00"/>
    <n v="0.30499999999999999"/>
    <x v="2"/>
    <x v="0"/>
    <n v="0"/>
    <n v="15"/>
    <n v="15"/>
    <n v="0"/>
    <n v="30"/>
  </r>
  <r>
    <x v="4723"/>
    <s v="Apex Manufacturing"/>
    <s v="Retail"/>
    <s v="West"/>
    <s v="Standard"/>
    <s v="Inbound"/>
    <n v="30"/>
    <n v="12"/>
    <n v="24.8"/>
    <n v="4"/>
    <n v="24"/>
    <n v="2800.83"/>
    <d v="2024-07-14T00:00:00"/>
    <n v="0.53600000000000003"/>
    <x v="0"/>
    <x v="1"/>
    <n v="15"/>
    <n v="30"/>
    <n v="15"/>
    <n v="0"/>
    <n v="60"/>
  </r>
  <r>
    <x v="4724"/>
    <s v="Vertex Labs"/>
    <s v="Manufacturing"/>
    <s v="North"/>
    <s v="Enterprise"/>
    <s v="Outbound"/>
    <n v="14"/>
    <n v="48"/>
    <n v="61.1"/>
    <n v="4"/>
    <n v="15"/>
    <n v="10426.030000000001"/>
    <d v="2025-08-31T00:00:00"/>
    <n v="2.9000000000000001E-2"/>
    <x v="1"/>
    <x v="0"/>
    <n v="0"/>
    <n v="0"/>
    <n v="0"/>
    <n v="0"/>
    <n v="0"/>
  </r>
  <r>
    <x v="4725"/>
    <s v="Vertex Manufacturing"/>
    <s v="IT Services"/>
    <s v="Central"/>
    <s v="Enterprise"/>
    <s v="Partner"/>
    <n v="27"/>
    <n v="12"/>
    <n v="67.5"/>
    <n v="5"/>
    <n v="15"/>
    <n v="8723.4"/>
    <d v="2025-02-23T00:00:00"/>
    <n v="0.17799999999999999"/>
    <x v="1"/>
    <x v="0"/>
    <n v="0"/>
    <n v="0"/>
    <n v="15"/>
    <n v="0"/>
    <n v="15"/>
  </r>
  <r>
    <x v="4726"/>
    <s v="Prime Healthcare"/>
    <s v="Energy"/>
    <s v="West"/>
    <s v="Premium"/>
    <s v="Referral"/>
    <n v="6"/>
    <n v="24"/>
    <n v="54.2"/>
    <n v="5"/>
    <n v="22"/>
    <n v="7171.43"/>
    <d v="2024-09-24T00:00:00"/>
    <n v="0.21099999999999999"/>
    <x v="2"/>
    <x v="0"/>
    <n v="15"/>
    <n v="15"/>
    <n v="0"/>
    <n v="0"/>
    <n v="30"/>
  </r>
  <r>
    <x v="4727"/>
    <s v="Nova Services"/>
    <s v="Telecom"/>
    <s v="North"/>
    <s v="Standard"/>
    <s v="Referral"/>
    <n v="4"/>
    <n v="24"/>
    <n v="64.8"/>
    <n v="7"/>
    <n v="29"/>
    <n v="3096.58"/>
    <d v="2024-11-02T00:00:00"/>
    <n v="0.23799999999999999"/>
    <x v="2"/>
    <x v="0"/>
    <n v="15"/>
    <n v="0"/>
    <n v="0"/>
    <n v="15"/>
    <n v="30"/>
  </r>
  <r>
    <x v="4728"/>
    <s v="Nova Enterprises"/>
    <s v="Education"/>
    <s v="North"/>
    <s v="Enterprise"/>
    <s v="Partner"/>
    <n v="15"/>
    <n v="48"/>
    <n v="82.5"/>
    <n v="5"/>
    <n v="21"/>
    <n v="7953.92"/>
    <d v="2025-09-05T00:00:00"/>
    <n v="1.2E-2"/>
    <x v="1"/>
    <x v="0"/>
    <n v="15"/>
    <n v="0"/>
    <n v="0"/>
    <n v="0"/>
    <n v="15"/>
  </r>
  <r>
    <x v="4729"/>
    <s v="Nova Holdings"/>
    <s v="Manufacturing"/>
    <s v="North"/>
    <s v="Enterprise"/>
    <s v="Partner"/>
    <n v="23"/>
    <n v="24"/>
    <n v="79.099999999999994"/>
    <n v="4"/>
    <n v="5"/>
    <n v="4805.45"/>
    <d v="2024-11-26T00:00:00"/>
    <n v="3.9E-2"/>
    <x v="1"/>
    <x v="0"/>
    <n v="0"/>
    <n v="0"/>
    <n v="0"/>
    <n v="0"/>
    <n v="0"/>
  </r>
  <r>
    <x v="4730"/>
    <s v="Omni Industries"/>
    <s v="IT Services"/>
    <s v="North"/>
    <s v="Enterprise"/>
    <s v="Inbound"/>
    <n v="13"/>
    <n v="24"/>
    <n v="85.6"/>
    <n v="4"/>
    <n v="14"/>
    <n v="8690.6"/>
    <d v="2024-12-09T00:00:00"/>
    <n v="4.2999999999999997E-2"/>
    <x v="1"/>
    <x v="0"/>
    <n v="0"/>
    <n v="0"/>
    <n v="0"/>
    <n v="0"/>
    <n v="0"/>
  </r>
  <r>
    <x v="4731"/>
    <s v="Quantum Holdings"/>
    <s v="IT Services"/>
    <s v="West"/>
    <s v="Basic"/>
    <s v="Inbound"/>
    <n v="21"/>
    <n v="3"/>
    <n v="48.9"/>
    <n v="8"/>
    <n v="26"/>
    <n v="1586.82"/>
    <d v="2025-03-09T00:00:00"/>
    <n v="0.68700000000000006"/>
    <x v="0"/>
    <x v="1"/>
    <n v="15"/>
    <n v="15"/>
    <n v="25"/>
    <n v="15"/>
    <n v="70"/>
  </r>
  <r>
    <x v="4732"/>
    <s v="Apex Networks"/>
    <s v="Education"/>
    <s v="South"/>
    <s v="Basic"/>
    <s v="Inbound"/>
    <n v="18"/>
    <n v="6"/>
    <n v="3"/>
    <n v="8"/>
    <n v="22"/>
    <n v="1119.05"/>
    <d v="2024-04-10T00:00:00"/>
    <n v="0.93200000000000005"/>
    <x v="0"/>
    <x v="1"/>
    <n v="15"/>
    <n v="30"/>
    <n v="15"/>
    <n v="15"/>
    <n v="75"/>
  </r>
  <r>
    <x v="4733"/>
    <s v="Pioneer Technologies"/>
    <s v="Energy"/>
    <s v="West"/>
    <s v="Premium"/>
    <s v="Inbound"/>
    <n v="34"/>
    <n v="12"/>
    <n v="61.1"/>
    <n v="4"/>
    <n v="33"/>
    <n v="3837.46"/>
    <d v="2025-08-06T00:00:00"/>
    <n v="0.151"/>
    <x v="1"/>
    <x v="0"/>
    <n v="30"/>
    <n v="0"/>
    <n v="15"/>
    <n v="0"/>
    <n v="45"/>
  </r>
  <r>
    <x v="4734"/>
    <s v="Crest Logistics"/>
    <s v="Retail"/>
    <s v="West"/>
    <s v="Premium"/>
    <s v="Inbound"/>
    <n v="43"/>
    <n v="24"/>
    <n v="40.4"/>
    <n v="7"/>
    <n v="8"/>
    <n v="1948.08"/>
    <d v="2024-05-02T00:00:00"/>
    <n v="0.23400000000000001"/>
    <x v="2"/>
    <x v="0"/>
    <n v="0"/>
    <n v="15"/>
    <n v="0"/>
    <n v="15"/>
    <n v="30"/>
  </r>
  <r>
    <x v="4735"/>
    <s v="Green Enterprises"/>
    <s v="IT Services"/>
    <s v="East"/>
    <s v="Basic"/>
    <s v="Inbound"/>
    <n v="19"/>
    <n v="3"/>
    <n v="47.1"/>
    <n v="5"/>
    <n v="44"/>
    <n v="1414.98"/>
    <d v="2025-12-04T00:00:00"/>
    <n v="0.754"/>
    <x v="0"/>
    <x v="1"/>
    <n v="30"/>
    <n v="15"/>
    <n v="25"/>
    <n v="0"/>
    <n v="70"/>
  </r>
  <r>
    <x v="4736"/>
    <s v="Apex Services"/>
    <s v="Finance"/>
    <s v="West"/>
    <s v="Basic"/>
    <s v="Inbound"/>
    <n v="17"/>
    <n v="6"/>
    <n v="13.9"/>
    <n v="19"/>
    <n v="25"/>
    <n v="1520.32"/>
    <d v="2025-03-28T00:00:00"/>
    <n v="0.96399999999999997"/>
    <x v="0"/>
    <x v="1"/>
    <n v="15"/>
    <n v="30"/>
    <n v="15"/>
    <n v="30"/>
    <n v="90"/>
  </r>
  <r>
    <x v="4737"/>
    <s v="Sky Healthcare"/>
    <s v="Healthcare"/>
    <s v="North"/>
    <s v="Enterprise"/>
    <s v="Partner"/>
    <n v="6"/>
    <n v="24"/>
    <n v="71.8"/>
    <n v="1"/>
    <n v="10"/>
    <n v="12485.56"/>
    <d v="2026-01-14T00:00:00"/>
    <n v="7.3999999999999996E-2"/>
    <x v="1"/>
    <x v="0"/>
    <n v="0"/>
    <n v="0"/>
    <n v="0"/>
    <n v="0"/>
    <n v="0"/>
  </r>
  <r>
    <x v="4738"/>
    <s v="Apex Holdings"/>
    <s v="Healthcare"/>
    <s v="South"/>
    <s v="Enterprise"/>
    <s v="Partner"/>
    <n v="45"/>
    <n v="48"/>
    <n v="80.599999999999994"/>
    <n v="8"/>
    <n v="9"/>
    <n v="9547.48"/>
    <d v="2024-12-16T00:00:00"/>
    <n v="8.0000000000000002E-3"/>
    <x v="1"/>
    <x v="0"/>
    <n v="0"/>
    <n v="0"/>
    <n v="0"/>
    <n v="15"/>
    <n v="15"/>
  </r>
  <r>
    <x v="4739"/>
    <s v="Green Healthcare"/>
    <s v="Logistics"/>
    <s v="East"/>
    <s v="Standard"/>
    <s v="Outbound"/>
    <n v="15"/>
    <n v="12"/>
    <n v="39.6"/>
    <n v="6"/>
    <n v="43"/>
    <n v="2472.27"/>
    <d v="2026-02-13T00:00:00"/>
    <n v="0.70199999999999996"/>
    <x v="0"/>
    <x v="1"/>
    <n v="30"/>
    <n v="30"/>
    <n v="15"/>
    <n v="15"/>
    <n v="90"/>
  </r>
  <r>
    <x v="4740"/>
    <s v="Green Holdings"/>
    <s v="Logistics"/>
    <s v="North"/>
    <s v="Enterprise"/>
    <s v="Inbound"/>
    <n v="18"/>
    <n v="24"/>
    <n v="86.5"/>
    <n v="12"/>
    <n v="2"/>
    <n v="8341.9"/>
    <d v="2025-05-17T00:00:00"/>
    <n v="5.5E-2"/>
    <x v="1"/>
    <x v="0"/>
    <n v="0"/>
    <n v="0"/>
    <n v="0"/>
    <n v="30"/>
    <n v="30"/>
  </r>
  <r>
    <x v="4741"/>
    <s v="Crest Solutions"/>
    <s v="IT Services"/>
    <s v="North"/>
    <s v="Premium"/>
    <s v="Outbound"/>
    <n v="33"/>
    <n v="12"/>
    <n v="74.099999999999994"/>
    <n v="5"/>
    <n v="13"/>
    <n v="4824.8100000000004"/>
    <d v="2024-05-27T00:00:00"/>
    <n v="0.128"/>
    <x v="1"/>
    <x v="0"/>
    <n v="0"/>
    <n v="0"/>
    <n v="15"/>
    <n v="0"/>
    <n v="15"/>
  </r>
  <r>
    <x v="4742"/>
    <s v="Sky Solutions"/>
    <s v="IT Services"/>
    <s v="West"/>
    <s v="Premium"/>
    <s v="Inbound"/>
    <n v="7"/>
    <n v="12"/>
    <n v="72.599999999999994"/>
    <n v="2"/>
    <n v="8"/>
    <n v="4127.87"/>
    <d v="2025-04-12T00:00:00"/>
    <n v="0.09"/>
    <x v="1"/>
    <x v="0"/>
    <n v="0"/>
    <n v="0"/>
    <n v="15"/>
    <n v="0"/>
    <n v="15"/>
  </r>
  <r>
    <x v="4743"/>
    <s v="Orion Manufacturing"/>
    <s v="Construction"/>
    <s v="West"/>
    <s v="Standard"/>
    <s v="Inbound"/>
    <n v="7"/>
    <n v="12"/>
    <n v="55.4"/>
    <n v="1"/>
    <n v="12"/>
    <n v="1942.75"/>
    <d v="2024-04-05T00:00:00"/>
    <n v="0.38100000000000001"/>
    <x v="0"/>
    <x v="0"/>
    <n v="0"/>
    <n v="0"/>
    <n v="15"/>
    <n v="0"/>
    <n v="15"/>
  </r>
  <r>
    <x v="4744"/>
    <s v="Vertex Holdings"/>
    <s v="Manufacturing"/>
    <s v="South"/>
    <s v="Basic"/>
    <s v="Event"/>
    <n v="8"/>
    <n v="6"/>
    <n v="31.7"/>
    <n v="9"/>
    <n v="21"/>
    <n v="1282.8"/>
    <d v="2025-01-13T00:00:00"/>
    <n v="0.71399999999999997"/>
    <x v="0"/>
    <x v="1"/>
    <n v="15"/>
    <n v="30"/>
    <n v="15"/>
    <n v="15"/>
    <n v="75"/>
  </r>
  <r>
    <x v="4745"/>
    <s v="Sky Logistics"/>
    <s v="IT Services"/>
    <s v="West"/>
    <s v="Standard"/>
    <s v="Partner"/>
    <n v="33"/>
    <n v="12"/>
    <n v="57.8"/>
    <n v="4"/>
    <n v="5"/>
    <n v="3631.31"/>
    <d v="2025-07-02T00:00:00"/>
    <n v="0.14000000000000001"/>
    <x v="1"/>
    <x v="0"/>
    <n v="0"/>
    <n v="0"/>
    <n v="15"/>
    <n v="0"/>
    <n v="15"/>
  </r>
  <r>
    <x v="4746"/>
    <s v="Pioneer Holdings"/>
    <s v="Manufacturing"/>
    <s v="West"/>
    <s v="Standard"/>
    <s v="Event"/>
    <n v="6"/>
    <n v="6"/>
    <n v="51.1"/>
    <n v="6"/>
    <n v="8"/>
    <n v="2975.48"/>
    <d v="2024-06-04T00:00:00"/>
    <n v="0.41399999999999998"/>
    <x v="0"/>
    <x v="0"/>
    <n v="0"/>
    <n v="15"/>
    <n v="15"/>
    <n v="15"/>
    <n v="45"/>
  </r>
  <r>
    <x v="4747"/>
    <s v="Omni Healthcare"/>
    <s v="IT Services"/>
    <s v="South"/>
    <s v="Premium"/>
    <s v="Partner"/>
    <n v="20"/>
    <n v="24"/>
    <n v="67.8"/>
    <n v="4"/>
    <n v="20"/>
    <n v="5100.87"/>
    <d v="2024-06-25T00:00:00"/>
    <n v="0.13700000000000001"/>
    <x v="1"/>
    <x v="0"/>
    <n v="15"/>
    <n v="0"/>
    <n v="0"/>
    <n v="0"/>
    <n v="15"/>
  </r>
  <r>
    <x v="4748"/>
    <s v="Prime Holdings"/>
    <s v="Healthcare"/>
    <s v="North"/>
    <s v="Basic"/>
    <s v="Marketplace"/>
    <n v="29"/>
    <n v="6"/>
    <n v="28.9"/>
    <n v="4"/>
    <n v="18"/>
    <n v="890.73"/>
    <d v="2025-09-05T00:00:00"/>
    <n v="0.64800000000000002"/>
    <x v="0"/>
    <x v="1"/>
    <n v="15"/>
    <n v="30"/>
    <n v="15"/>
    <n v="0"/>
    <n v="60"/>
  </r>
  <r>
    <x v="4749"/>
    <s v="Green Labs"/>
    <s v="Telecom"/>
    <s v="Central"/>
    <s v="Enterprise"/>
    <s v="Inbound"/>
    <n v="25"/>
    <n v="48"/>
    <n v="62.1"/>
    <n v="11"/>
    <n v="11"/>
    <n v="10837.67"/>
    <d v="2024-09-12T00:00:00"/>
    <n v="5.7000000000000002E-2"/>
    <x v="1"/>
    <x v="0"/>
    <n v="0"/>
    <n v="0"/>
    <n v="0"/>
    <n v="30"/>
    <n v="30"/>
  </r>
  <r>
    <x v="4750"/>
    <s v="Sky Manufacturing"/>
    <s v="Healthcare"/>
    <s v="South"/>
    <s v="Standard"/>
    <s v="Marketplace"/>
    <n v="25"/>
    <n v="12"/>
    <n v="48"/>
    <n v="9"/>
    <n v="10"/>
    <n v="2784.38"/>
    <d v="2025-11-11T00:00:00"/>
    <n v="0.34100000000000003"/>
    <x v="2"/>
    <x v="0"/>
    <n v="0"/>
    <n v="15"/>
    <n v="15"/>
    <n v="15"/>
    <n v="45"/>
  </r>
  <r>
    <x v="4751"/>
    <s v="Nova Logistics"/>
    <s v="Retail"/>
    <s v="North"/>
    <s v="Basic"/>
    <s v="Referral"/>
    <n v="25"/>
    <n v="6"/>
    <n v="30.3"/>
    <n v="4"/>
    <n v="12"/>
    <n v="2161.86"/>
    <d v="2025-05-20T00:00:00"/>
    <n v="0.63600000000000001"/>
    <x v="0"/>
    <x v="0"/>
    <n v="0"/>
    <n v="30"/>
    <n v="15"/>
    <n v="0"/>
    <n v="45"/>
  </r>
  <r>
    <x v="4752"/>
    <s v="Vertex Enterprises"/>
    <s v="Logistics"/>
    <s v="East"/>
    <s v="Standard"/>
    <s v="Referral"/>
    <n v="32"/>
    <n v="12"/>
    <n v="44.2"/>
    <n v="11"/>
    <n v="8"/>
    <n v="2407.84"/>
    <d v="2025-04-01T00:00:00"/>
    <n v="0.61099999999999999"/>
    <x v="0"/>
    <x v="1"/>
    <n v="0"/>
    <n v="15"/>
    <n v="15"/>
    <n v="30"/>
    <n v="60"/>
  </r>
  <r>
    <x v="4753"/>
    <s v="Prime Industries"/>
    <s v="Finance"/>
    <s v="West"/>
    <s v="Standard"/>
    <s v="Inbound"/>
    <n v="33"/>
    <n v="6"/>
    <n v="64.2"/>
    <n v="6"/>
    <n v="25"/>
    <n v="3368.1"/>
    <d v="2024-12-11T00:00:00"/>
    <n v="0.23100000000000001"/>
    <x v="2"/>
    <x v="0"/>
    <n v="15"/>
    <n v="0"/>
    <n v="15"/>
    <n v="15"/>
    <n v="45"/>
  </r>
  <r>
    <x v="4754"/>
    <s v="Prime Healthcare"/>
    <s v="Telecom"/>
    <s v="South"/>
    <s v="Standard"/>
    <s v="Marketplace"/>
    <n v="19"/>
    <n v="12"/>
    <n v="40.9"/>
    <n v="4"/>
    <n v="13"/>
    <n v="3000.86"/>
    <d v="2026-01-26T00:00:00"/>
    <n v="0.32200000000000001"/>
    <x v="2"/>
    <x v="0"/>
    <n v="0"/>
    <n v="15"/>
    <n v="15"/>
    <n v="0"/>
    <n v="30"/>
  </r>
  <r>
    <x v="4755"/>
    <s v="Green Labs"/>
    <s v="Telecom"/>
    <s v="South"/>
    <s v="Premium"/>
    <s v="Inbound"/>
    <n v="14"/>
    <n v="24"/>
    <n v="64.900000000000006"/>
    <n v="5"/>
    <n v="4"/>
    <n v="4464.9799999999996"/>
    <d v="2025-05-27T00:00:00"/>
    <n v="9.8000000000000004E-2"/>
    <x v="1"/>
    <x v="0"/>
    <n v="0"/>
    <n v="0"/>
    <n v="0"/>
    <n v="0"/>
    <n v="0"/>
  </r>
  <r>
    <x v="4756"/>
    <s v="Crest Services"/>
    <s v="IT Services"/>
    <s v="South"/>
    <s v="Standard"/>
    <s v="Outbound"/>
    <n v="10"/>
    <n v="6"/>
    <n v="70"/>
    <n v="10"/>
    <n v="32"/>
    <n v="2700.54"/>
    <d v="2024-04-24T00:00:00"/>
    <n v="0.66700000000000004"/>
    <x v="0"/>
    <x v="1"/>
    <n v="30"/>
    <n v="0"/>
    <n v="15"/>
    <n v="15"/>
    <n v="60"/>
  </r>
  <r>
    <x v="4757"/>
    <s v="Nova Services"/>
    <s v="Education"/>
    <s v="Central"/>
    <s v="Premium"/>
    <s v="Inbound"/>
    <n v="18"/>
    <n v="12"/>
    <n v="70.900000000000006"/>
    <n v="3"/>
    <n v="15"/>
    <n v="3190.66"/>
    <d v="2024-12-21T00:00:00"/>
    <n v="0.14299999999999999"/>
    <x v="1"/>
    <x v="0"/>
    <n v="0"/>
    <n v="0"/>
    <n v="15"/>
    <n v="0"/>
    <n v="15"/>
  </r>
  <r>
    <x v="4758"/>
    <s v="Crest Solutions"/>
    <s v="Retail"/>
    <s v="North"/>
    <s v="Premium"/>
    <s v="Inbound"/>
    <n v="41"/>
    <n v="12"/>
    <n v="76.599999999999994"/>
    <n v="7"/>
    <n v="10"/>
    <n v="4678.53"/>
    <d v="2024-05-26T00:00:00"/>
    <n v="9.9000000000000005E-2"/>
    <x v="1"/>
    <x v="0"/>
    <n v="0"/>
    <n v="0"/>
    <n v="15"/>
    <n v="15"/>
    <n v="30"/>
  </r>
  <r>
    <x v="4759"/>
    <s v="Crest Holdings"/>
    <s v="Construction"/>
    <s v="East"/>
    <s v="Basic"/>
    <s v="Outbound"/>
    <n v="12"/>
    <n v="12"/>
    <n v="24.9"/>
    <n v="7"/>
    <n v="16"/>
    <n v="792.37"/>
    <d v="2025-08-16T00:00:00"/>
    <n v="0.71699999999999997"/>
    <x v="0"/>
    <x v="1"/>
    <n v="15"/>
    <n v="30"/>
    <n v="15"/>
    <n v="15"/>
    <n v="75"/>
  </r>
  <r>
    <x v="4760"/>
    <s v="Prime Solutions"/>
    <s v="Retail"/>
    <s v="Central"/>
    <s v="Premium"/>
    <s v="Partner"/>
    <n v="36"/>
    <n v="12"/>
    <n v="71.400000000000006"/>
    <n v="12"/>
    <n v="49"/>
    <n v="8122.51"/>
    <d v="2024-08-27T00:00:00"/>
    <n v="0.43"/>
    <x v="0"/>
    <x v="0"/>
    <n v="30"/>
    <n v="0"/>
    <n v="15"/>
    <n v="30"/>
    <n v="75"/>
  </r>
  <r>
    <x v="4761"/>
    <s v="Crest Logistics"/>
    <s v="Construction"/>
    <s v="North"/>
    <s v="Enterprise"/>
    <s v="Marketplace"/>
    <n v="8"/>
    <n v="24"/>
    <n v="56.2"/>
    <n v="5"/>
    <n v="18"/>
    <n v="7279.1"/>
    <d v="2024-03-09T00:00:00"/>
    <n v="0.159"/>
    <x v="1"/>
    <x v="0"/>
    <n v="15"/>
    <n v="0"/>
    <n v="0"/>
    <n v="0"/>
    <n v="15"/>
  </r>
  <r>
    <x v="4762"/>
    <s v="Sky Technologies"/>
    <s v="Education"/>
    <s v="Central"/>
    <s v="Basic"/>
    <s v="Event"/>
    <n v="38"/>
    <n v="6"/>
    <n v="29.7"/>
    <n v="7"/>
    <n v="51"/>
    <n v="919.25"/>
    <d v="2026-02-21T00:00:00"/>
    <n v="0.89800000000000002"/>
    <x v="0"/>
    <x v="1"/>
    <n v="30"/>
    <n v="30"/>
    <n v="15"/>
    <n v="15"/>
    <n v="90"/>
  </r>
  <r>
    <x v="4763"/>
    <s v="Vertex Holdings"/>
    <s v="Manufacturing"/>
    <s v="Central"/>
    <s v="Standard"/>
    <s v="Outbound"/>
    <n v="7"/>
    <n v="12"/>
    <n v="48.8"/>
    <n v="2"/>
    <n v="8"/>
    <n v="2312.34"/>
    <d v="2025-02-05T00:00:00"/>
    <n v="0.151"/>
    <x v="1"/>
    <x v="0"/>
    <n v="0"/>
    <n v="15"/>
    <n v="15"/>
    <n v="0"/>
    <n v="30"/>
  </r>
  <r>
    <x v="4764"/>
    <s v="Nova Manufacturing"/>
    <s v="Finance"/>
    <s v="Central"/>
    <s v="Enterprise"/>
    <s v="Outbound"/>
    <n v="14"/>
    <n v="36"/>
    <n v="69.099999999999994"/>
    <n v="4"/>
    <n v="14"/>
    <n v="11807.11"/>
    <d v="2024-03-23T00:00:00"/>
    <n v="6.2E-2"/>
    <x v="1"/>
    <x v="0"/>
    <n v="0"/>
    <n v="0"/>
    <n v="0"/>
    <n v="0"/>
    <n v="0"/>
  </r>
  <r>
    <x v="4765"/>
    <s v="Prime Logistics"/>
    <s v="Construction"/>
    <s v="North"/>
    <s v="Standard"/>
    <s v="Outbound"/>
    <n v="32"/>
    <n v="24"/>
    <n v="42.7"/>
    <n v="4"/>
    <n v="15"/>
    <n v="2530.42"/>
    <d v="2025-01-24T00:00:00"/>
    <n v="0.33700000000000002"/>
    <x v="2"/>
    <x v="0"/>
    <n v="0"/>
    <n v="15"/>
    <n v="0"/>
    <n v="0"/>
    <n v="15"/>
  </r>
  <r>
    <x v="4766"/>
    <s v="Prime Technologies"/>
    <s v="Telecom"/>
    <s v="East"/>
    <s v="Standard"/>
    <s v="Inbound"/>
    <n v="12"/>
    <n v="6"/>
    <n v="49.1"/>
    <n v="4"/>
    <n v="1"/>
    <n v="2690.8"/>
    <d v="2024-09-13T00:00:00"/>
    <n v="0.36799999999999999"/>
    <x v="0"/>
    <x v="0"/>
    <n v="0"/>
    <n v="15"/>
    <n v="15"/>
    <n v="0"/>
    <n v="30"/>
  </r>
  <r>
    <x v="4767"/>
    <s v="Pioneer Logistics"/>
    <s v="IT Services"/>
    <s v="West"/>
    <s v="Enterprise"/>
    <s v="Referral"/>
    <n v="22"/>
    <n v="36"/>
    <n v="66.2"/>
    <n v="6"/>
    <n v="8"/>
    <n v="8014.12"/>
    <d v="2025-08-10T00:00:00"/>
    <n v="2.3E-2"/>
    <x v="1"/>
    <x v="0"/>
    <n v="0"/>
    <n v="0"/>
    <n v="0"/>
    <n v="15"/>
    <n v="15"/>
  </r>
  <r>
    <x v="4768"/>
    <s v="Blue Labs"/>
    <s v="Logistics"/>
    <s v="Central"/>
    <s v="Basic"/>
    <s v="Partner"/>
    <n v="6"/>
    <n v="6"/>
    <n v="48.3"/>
    <n v="8"/>
    <n v="5"/>
    <n v="929.55"/>
    <d v="2024-03-03T00:00:00"/>
    <n v="0.47099999999999997"/>
    <x v="0"/>
    <x v="1"/>
    <n v="0"/>
    <n v="15"/>
    <n v="15"/>
    <n v="15"/>
    <n v="45"/>
  </r>
  <r>
    <x v="4769"/>
    <s v="Green Technologies"/>
    <s v="Healthcare"/>
    <s v="North"/>
    <s v="Basic"/>
    <s v="Outbound"/>
    <n v="8"/>
    <n v="12"/>
    <n v="34.799999999999997"/>
    <n v="1"/>
    <n v="14"/>
    <n v="1260.73"/>
    <d v="2024-06-05T00:00:00"/>
    <n v="0.52300000000000002"/>
    <x v="0"/>
    <x v="1"/>
    <n v="0"/>
    <n v="30"/>
    <n v="15"/>
    <n v="0"/>
    <n v="45"/>
  </r>
  <r>
    <x v="4770"/>
    <s v="Prime Healthcare"/>
    <s v="IT Services"/>
    <s v="West"/>
    <s v="Enterprise"/>
    <s v="Event"/>
    <n v="6"/>
    <n v="24"/>
    <n v="80.400000000000006"/>
    <n v="4"/>
    <n v="17"/>
    <n v="10065.58"/>
    <d v="2024-11-11T00:00:00"/>
    <n v="0.08"/>
    <x v="1"/>
    <x v="0"/>
    <n v="15"/>
    <n v="0"/>
    <n v="0"/>
    <n v="0"/>
    <n v="15"/>
  </r>
  <r>
    <x v="4771"/>
    <s v="Quantum Networks"/>
    <s v="Retail"/>
    <s v="South"/>
    <s v="Enterprise"/>
    <s v="Marketplace"/>
    <n v="38"/>
    <n v="12"/>
    <n v="74"/>
    <n v="2"/>
    <n v="37"/>
    <n v="4757.8900000000003"/>
    <d v="2024-12-12T00:00:00"/>
    <n v="0.151"/>
    <x v="1"/>
    <x v="0"/>
    <n v="30"/>
    <n v="0"/>
    <n v="15"/>
    <n v="0"/>
    <n v="45"/>
  </r>
  <r>
    <x v="4772"/>
    <s v="Pioneer Logistics"/>
    <s v="Manufacturing"/>
    <s v="North"/>
    <s v="Standard"/>
    <s v="Referral"/>
    <n v="38"/>
    <n v="12"/>
    <n v="51.7"/>
    <n v="3"/>
    <n v="8"/>
    <n v="3091.16"/>
    <d v="2025-02-17T00:00:00"/>
    <n v="0.154"/>
    <x v="1"/>
    <x v="0"/>
    <n v="0"/>
    <n v="15"/>
    <n v="15"/>
    <n v="0"/>
    <n v="30"/>
  </r>
  <r>
    <x v="4773"/>
    <s v="Omni Industries"/>
    <s v="Telecom"/>
    <s v="South"/>
    <s v="Standard"/>
    <s v="Marketplace"/>
    <n v="7"/>
    <n v="6"/>
    <n v="56.1"/>
    <n v="4"/>
    <n v="49"/>
    <n v="3093.18"/>
    <d v="2024-11-10T00:00:00"/>
    <n v="0.65"/>
    <x v="0"/>
    <x v="1"/>
    <n v="30"/>
    <n v="0"/>
    <n v="15"/>
    <n v="0"/>
    <n v="45"/>
  </r>
  <r>
    <x v="4774"/>
    <s v="Pioneer Services"/>
    <s v="Healthcare"/>
    <s v="West"/>
    <s v="Enterprise"/>
    <s v="Partner"/>
    <n v="32"/>
    <n v="12"/>
    <n v="70.3"/>
    <n v="10"/>
    <n v="15"/>
    <n v="8361.24"/>
    <d v="2024-12-14T00:00:00"/>
    <n v="0.22"/>
    <x v="2"/>
    <x v="0"/>
    <n v="0"/>
    <n v="0"/>
    <n v="15"/>
    <n v="15"/>
    <n v="30"/>
  </r>
  <r>
    <x v="4775"/>
    <s v="Quantum Systems"/>
    <s v="Telecom"/>
    <s v="South"/>
    <s v="Premium"/>
    <s v="Inbound"/>
    <n v="10"/>
    <n v="24"/>
    <n v="84"/>
    <n v="1"/>
    <n v="30"/>
    <n v="4570.2299999999996"/>
    <d v="2025-02-14T00:00:00"/>
    <n v="2.9000000000000001E-2"/>
    <x v="1"/>
    <x v="0"/>
    <n v="15"/>
    <n v="0"/>
    <n v="0"/>
    <n v="0"/>
    <n v="15"/>
  </r>
  <r>
    <x v="4776"/>
    <s v="Crest Networks"/>
    <s v="IT Services"/>
    <s v="East"/>
    <s v="Standard"/>
    <s v="Inbound"/>
    <n v="29"/>
    <n v="12"/>
    <n v="65.099999999999994"/>
    <n v="4"/>
    <n v="14"/>
    <n v="2154.9699999999998"/>
    <d v="2026-01-07T00:00:00"/>
    <n v="0.16800000000000001"/>
    <x v="1"/>
    <x v="0"/>
    <n v="0"/>
    <n v="0"/>
    <n v="15"/>
    <n v="0"/>
    <n v="15"/>
  </r>
  <r>
    <x v="4777"/>
    <s v="Vertex Manufacturing"/>
    <s v="Healthcare"/>
    <s v="Central"/>
    <s v="Basic"/>
    <s v="Inbound"/>
    <n v="23"/>
    <n v="6"/>
    <n v="37.200000000000003"/>
    <n v="10"/>
    <n v="6"/>
    <n v="1334.31"/>
    <d v="2025-03-17T00:00:00"/>
    <n v="0.67400000000000004"/>
    <x v="0"/>
    <x v="1"/>
    <n v="0"/>
    <n v="30"/>
    <n v="15"/>
    <n v="15"/>
    <n v="60"/>
  </r>
  <r>
    <x v="4778"/>
    <s v="Orion Networks"/>
    <s v="Manufacturing"/>
    <s v="South"/>
    <s v="Standard"/>
    <s v="Outbound"/>
    <n v="12"/>
    <n v="12"/>
    <n v="45.6"/>
    <n v="13"/>
    <n v="12"/>
    <n v="1455.9"/>
    <d v="2025-01-06T00:00:00"/>
    <n v="0.51"/>
    <x v="0"/>
    <x v="1"/>
    <n v="0"/>
    <n v="15"/>
    <n v="15"/>
    <n v="30"/>
    <n v="60"/>
  </r>
  <r>
    <x v="4779"/>
    <s v="Prime Manufacturing"/>
    <s v="Manufacturing"/>
    <s v="East"/>
    <s v="Enterprise"/>
    <s v="Inbound"/>
    <n v="28"/>
    <n v="24"/>
    <n v="71.599999999999994"/>
    <n v="3"/>
    <n v="16"/>
    <n v="10710.58"/>
    <d v="2024-04-01T00:00:00"/>
    <n v="7.8E-2"/>
    <x v="1"/>
    <x v="0"/>
    <n v="15"/>
    <n v="0"/>
    <n v="0"/>
    <n v="0"/>
    <n v="15"/>
  </r>
  <r>
    <x v="4780"/>
    <s v="Quantum Healthcare"/>
    <s v="IT Services"/>
    <s v="South"/>
    <s v="Enterprise"/>
    <s v="Referral"/>
    <n v="17"/>
    <n v="36"/>
    <n v="83"/>
    <n v="5"/>
    <n v="42"/>
    <n v="8450.93"/>
    <d v="2024-06-15T00:00:00"/>
    <n v="5.3999999999999999E-2"/>
    <x v="1"/>
    <x v="0"/>
    <n v="30"/>
    <n v="0"/>
    <n v="0"/>
    <n v="0"/>
    <n v="30"/>
  </r>
  <r>
    <x v="4781"/>
    <s v="Green Healthcare"/>
    <s v="Manufacturing"/>
    <s v="South"/>
    <s v="Enterprise"/>
    <s v="Inbound"/>
    <n v="28"/>
    <n v="36"/>
    <n v="91"/>
    <n v="7"/>
    <n v="35"/>
    <n v="5052.1899999999996"/>
    <d v="2025-09-01T00:00:00"/>
    <n v="4.5999999999999999E-2"/>
    <x v="1"/>
    <x v="0"/>
    <n v="30"/>
    <n v="0"/>
    <n v="0"/>
    <n v="15"/>
    <n v="45"/>
  </r>
  <r>
    <x v="4782"/>
    <s v="Orion Manufacturing"/>
    <s v="Finance"/>
    <s v="West"/>
    <s v="Enterprise"/>
    <s v="Outbound"/>
    <n v="15"/>
    <n v="36"/>
    <n v="59.5"/>
    <n v="12"/>
    <n v="38"/>
    <n v="12158.25"/>
    <d v="2026-01-26T00:00:00"/>
    <n v="0.23499999999999999"/>
    <x v="2"/>
    <x v="0"/>
    <n v="30"/>
    <n v="0"/>
    <n v="0"/>
    <n v="30"/>
    <n v="60"/>
  </r>
  <r>
    <x v="4783"/>
    <s v="Apex Logistics"/>
    <s v="Manufacturing"/>
    <s v="Central"/>
    <s v="Premium"/>
    <s v="Referral"/>
    <n v="14"/>
    <n v="12"/>
    <n v="70.900000000000006"/>
    <n v="9"/>
    <n v="41"/>
    <n v="3798.41"/>
    <d v="2024-12-02T00:00:00"/>
    <n v="0.35399999999999998"/>
    <x v="0"/>
    <x v="0"/>
    <n v="30"/>
    <n v="0"/>
    <n v="15"/>
    <n v="15"/>
    <n v="60"/>
  </r>
  <r>
    <x v="4784"/>
    <s v="Vertex Holdings"/>
    <s v="Retail"/>
    <s v="East"/>
    <s v="Standard"/>
    <s v="Inbound"/>
    <n v="27"/>
    <n v="12"/>
    <n v="63.5"/>
    <n v="4"/>
    <n v="20"/>
    <n v="2016.03"/>
    <d v="2026-01-29T00:00:00"/>
    <n v="0.26900000000000002"/>
    <x v="2"/>
    <x v="0"/>
    <n v="15"/>
    <n v="0"/>
    <n v="15"/>
    <n v="0"/>
    <n v="30"/>
  </r>
  <r>
    <x v="4785"/>
    <s v="Sky Systems"/>
    <s v="Healthcare"/>
    <s v="West"/>
    <s v="Premium"/>
    <s v="Inbound"/>
    <n v="36"/>
    <n v="24"/>
    <n v="46.2"/>
    <n v="4"/>
    <n v="15"/>
    <n v="3899.23"/>
    <d v="2024-10-23T00:00:00"/>
    <n v="0.22700000000000001"/>
    <x v="2"/>
    <x v="0"/>
    <n v="0"/>
    <n v="15"/>
    <n v="0"/>
    <n v="0"/>
    <n v="15"/>
  </r>
  <r>
    <x v="4786"/>
    <s v="Vertex Systems"/>
    <s v="Telecom"/>
    <s v="North"/>
    <s v="Premium"/>
    <s v="Inbound"/>
    <n v="21"/>
    <n v="24"/>
    <n v="64.8"/>
    <n v="2"/>
    <n v="8"/>
    <n v="3961.19"/>
    <d v="2026-01-22T00:00:00"/>
    <n v="3.5999999999999997E-2"/>
    <x v="1"/>
    <x v="0"/>
    <n v="0"/>
    <n v="0"/>
    <n v="0"/>
    <n v="0"/>
    <n v="0"/>
  </r>
  <r>
    <x v="4787"/>
    <s v="Orion Manufacturing"/>
    <s v="Energy"/>
    <s v="North"/>
    <s v="Standard"/>
    <s v="Referral"/>
    <n v="12"/>
    <n v="12"/>
    <n v="36.200000000000003"/>
    <n v="15"/>
    <n v="8"/>
    <n v="2963.31"/>
    <d v="2025-05-16T00:00:00"/>
    <n v="0.70899999999999996"/>
    <x v="0"/>
    <x v="0"/>
    <n v="0"/>
    <n v="30"/>
    <n v="15"/>
    <n v="30"/>
    <n v="75"/>
  </r>
  <r>
    <x v="4788"/>
    <s v="Prime Technologies"/>
    <s v="Retail"/>
    <s v="East"/>
    <s v="Basic"/>
    <s v="Event"/>
    <n v="11"/>
    <n v="6"/>
    <n v="40.200000000000003"/>
    <n v="6"/>
    <n v="46"/>
    <n v="1130.82"/>
    <d v="2024-03-18T00:00:00"/>
    <n v="0.78900000000000003"/>
    <x v="0"/>
    <x v="0"/>
    <n v="30"/>
    <n v="15"/>
    <n v="15"/>
    <n v="15"/>
    <n v="75"/>
  </r>
  <r>
    <x v="4789"/>
    <s v="Green Holdings"/>
    <s v="Healthcare"/>
    <s v="North"/>
    <s v="Enterprise"/>
    <s v="Inbound"/>
    <n v="11"/>
    <n v="24"/>
    <n v="69.7"/>
    <n v="5"/>
    <n v="35"/>
    <n v="7871.99"/>
    <d v="2024-04-24T00:00:00"/>
    <n v="0.14799999999999999"/>
    <x v="1"/>
    <x v="0"/>
    <n v="30"/>
    <n v="0"/>
    <n v="0"/>
    <n v="0"/>
    <n v="30"/>
  </r>
  <r>
    <x v="4790"/>
    <s v="Nova Manufacturing"/>
    <s v="IT Services"/>
    <s v="South"/>
    <s v="Standard"/>
    <s v="Referral"/>
    <n v="24"/>
    <n v="12"/>
    <n v="54.4"/>
    <n v="4"/>
    <n v="9"/>
    <n v="2465.88"/>
    <d v="2026-02-11T00:00:00"/>
    <n v="0.23400000000000001"/>
    <x v="2"/>
    <x v="0"/>
    <n v="0"/>
    <n v="15"/>
    <n v="15"/>
    <n v="0"/>
    <n v="30"/>
  </r>
  <r>
    <x v="4791"/>
    <s v="Vertex Technologies"/>
    <s v="Construction"/>
    <s v="East"/>
    <s v="Standard"/>
    <s v="Inbound"/>
    <n v="7"/>
    <n v="6"/>
    <n v="42.1"/>
    <n v="4"/>
    <n v="6"/>
    <n v="3017.75"/>
    <d v="2024-10-06T00:00:00"/>
    <n v="0.45700000000000002"/>
    <x v="0"/>
    <x v="0"/>
    <n v="0"/>
    <n v="15"/>
    <n v="15"/>
    <n v="0"/>
    <n v="30"/>
  </r>
  <r>
    <x v="4792"/>
    <s v="Prime Enterprises"/>
    <s v="IT Services"/>
    <s v="North"/>
    <s v="Premium"/>
    <s v="Inbound"/>
    <n v="38"/>
    <n v="24"/>
    <n v="76.599999999999994"/>
    <n v="10"/>
    <n v="14"/>
    <n v="3836.54"/>
    <d v="2024-03-08T00:00:00"/>
    <n v="5.8000000000000003E-2"/>
    <x v="1"/>
    <x v="0"/>
    <n v="0"/>
    <n v="0"/>
    <n v="0"/>
    <n v="15"/>
    <n v="15"/>
  </r>
  <r>
    <x v="4793"/>
    <s v="Pioneer Systems"/>
    <s v="Manufacturing"/>
    <s v="South"/>
    <s v="Premium"/>
    <s v="Referral"/>
    <n v="7"/>
    <n v="24"/>
    <n v="65.7"/>
    <n v="2"/>
    <n v="5"/>
    <n v="4032.4"/>
    <d v="2024-04-24T00:00:00"/>
    <n v="7.6999999999999999E-2"/>
    <x v="1"/>
    <x v="0"/>
    <n v="0"/>
    <n v="0"/>
    <n v="0"/>
    <n v="0"/>
    <n v="0"/>
  </r>
  <r>
    <x v="4794"/>
    <s v="Prime Manufacturing"/>
    <s v="Manufacturing"/>
    <s v="East"/>
    <s v="Basic"/>
    <s v="Inbound"/>
    <n v="16"/>
    <n v="6"/>
    <n v="38.799999999999997"/>
    <n v="10"/>
    <n v="25"/>
    <n v="959.29"/>
    <d v="2025-03-19T00:00:00"/>
    <n v="0.83299999999999996"/>
    <x v="0"/>
    <x v="0"/>
    <n v="15"/>
    <n v="30"/>
    <n v="15"/>
    <n v="15"/>
    <n v="75"/>
  </r>
  <r>
    <x v="4795"/>
    <s v="Crest Labs"/>
    <s v="Healthcare"/>
    <s v="East"/>
    <s v="Enterprise"/>
    <s v="Event"/>
    <n v="21"/>
    <n v="24"/>
    <n v="75.900000000000006"/>
    <n v="6"/>
    <n v="11"/>
    <n v="11951.15"/>
    <d v="2024-08-11T00:00:00"/>
    <n v="3.7999999999999999E-2"/>
    <x v="1"/>
    <x v="0"/>
    <n v="0"/>
    <n v="0"/>
    <n v="0"/>
    <n v="15"/>
    <n v="15"/>
  </r>
  <r>
    <x v="4796"/>
    <s v="Green Labs"/>
    <s v="Manufacturing"/>
    <s v="Central"/>
    <s v="Standard"/>
    <s v="Partner"/>
    <n v="15"/>
    <n v="24"/>
    <n v="57.9"/>
    <n v="9"/>
    <n v="30"/>
    <n v="1997.54"/>
    <d v="2025-08-30T00:00:00"/>
    <n v="0.378"/>
    <x v="0"/>
    <x v="1"/>
    <n v="15"/>
    <n v="0"/>
    <n v="0"/>
    <n v="15"/>
    <n v="30"/>
  </r>
  <r>
    <x v="4797"/>
    <s v="Nova Systems"/>
    <s v="Education"/>
    <s v="East"/>
    <s v="Basic"/>
    <s v="Outbound"/>
    <n v="11"/>
    <n v="12"/>
    <n v="29.9"/>
    <n v="5"/>
    <n v="36"/>
    <n v="1511.24"/>
    <d v="2025-12-03T00:00:00"/>
    <n v="0.84199999999999997"/>
    <x v="0"/>
    <x v="1"/>
    <n v="30"/>
    <n v="30"/>
    <n v="15"/>
    <n v="0"/>
    <n v="75"/>
  </r>
  <r>
    <x v="4798"/>
    <s v="Vertex Industries"/>
    <s v="IT Services"/>
    <s v="South"/>
    <s v="Standard"/>
    <s v="Event"/>
    <n v="18"/>
    <n v="12"/>
    <n v="76.400000000000006"/>
    <n v="7"/>
    <n v="11"/>
    <n v="4908.32"/>
    <d v="2024-11-17T00:00:00"/>
    <n v="0.221"/>
    <x v="2"/>
    <x v="1"/>
    <n v="0"/>
    <n v="0"/>
    <n v="15"/>
    <n v="15"/>
    <n v="30"/>
  </r>
  <r>
    <x v="4799"/>
    <s v="Vertex Enterprises"/>
    <s v="Logistics"/>
    <s v="Central"/>
    <s v="Premium"/>
    <s v="Outbound"/>
    <n v="47"/>
    <n v="36"/>
    <n v="50.2"/>
    <n v="6"/>
    <n v="25"/>
    <n v="4661.6899999999996"/>
    <d v="2025-07-18T00:00:00"/>
    <n v="9.6000000000000002E-2"/>
    <x v="1"/>
    <x v="1"/>
    <n v="15"/>
    <n v="15"/>
    <n v="0"/>
    <n v="15"/>
    <n v="45"/>
  </r>
  <r>
    <x v="4800"/>
    <s v="Sky Networks"/>
    <s v="IT Services"/>
    <s v="West"/>
    <s v="Enterprise"/>
    <s v="Marketplace"/>
    <n v="6"/>
    <n v="24"/>
    <n v="57.3"/>
    <n v="7"/>
    <n v="16"/>
    <n v="7754.5"/>
    <d v="2025-08-09T00:00:00"/>
    <n v="9.2999999999999999E-2"/>
    <x v="1"/>
    <x v="0"/>
    <n v="15"/>
    <n v="0"/>
    <n v="0"/>
    <n v="15"/>
    <n v="30"/>
  </r>
  <r>
    <x v="4801"/>
    <s v="Quantum Technologies"/>
    <s v="IT Services"/>
    <s v="North"/>
    <s v="Premium"/>
    <s v="Referral"/>
    <n v="21"/>
    <n v="36"/>
    <n v="46.3"/>
    <n v="3"/>
    <n v="11"/>
    <n v="3448.77"/>
    <d v="2025-02-06T00:00:00"/>
    <n v="6.8000000000000005E-2"/>
    <x v="1"/>
    <x v="0"/>
    <n v="0"/>
    <n v="15"/>
    <n v="0"/>
    <n v="0"/>
    <n v="15"/>
  </r>
  <r>
    <x v="4802"/>
    <s v="Green Manufacturing"/>
    <s v="Energy"/>
    <s v="North"/>
    <s v="Enterprise"/>
    <s v="Inbound"/>
    <n v="16"/>
    <n v="36"/>
    <n v="46"/>
    <n v="6"/>
    <n v="8"/>
    <n v="11403.1"/>
    <d v="2024-09-03T00:00:00"/>
    <n v="0.187"/>
    <x v="2"/>
    <x v="0"/>
    <n v="0"/>
    <n v="15"/>
    <n v="0"/>
    <n v="15"/>
    <n v="30"/>
  </r>
  <r>
    <x v="4803"/>
    <s v="Apex Labs"/>
    <s v="Manufacturing"/>
    <s v="West"/>
    <s v="Basic"/>
    <s v="Inbound"/>
    <n v="26"/>
    <n v="12"/>
    <n v="44.1"/>
    <n v="6"/>
    <n v="38"/>
    <n v="1301.6600000000001"/>
    <d v="2025-09-02T00:00:00"/>
    <n v="0.51600000000000001"/>
    <x v="0"/>
    <x v="1"/>
    <n v="30"/>
    <n v="15"/>
    <n v="15"/>
    <n v="15"/>
    <n v="75"/>
  </r>
  <r>
    <x v="4804"/>
    <s v="Omni Enterprises"/>
    <s v="Telecom"/>
    <s v="East"/>
    <s v="Basic"/>
    <s v="Outbound"/>
    <n v="18"/>
    <n v="6"/>
    <n v="46.6"/>
    <n v="10"/>
    <n v="16"/>
    <n v="1349.68"/>
    <d v="2024-04-04T00:00:00"/>
    <n v="0.55500000000000005"/>
    <x v="0"/>
    <x v="1"/>
    <n v="15"/>
    <n v="15"/>
    <n v="15"/>
    <n v="15"/>
    <n v="60"/>
  </r>
  <r>
    <x v="4805"/>
    <s v="Omni Industries"/>
    <s v="Finance"/>
    <s v="West"/>
    <s v="Premium"/>
    <s v="Partner"/>
    <n v="1"/>
    <n v="24"/>
    <n v="80.5"/>
    <n v="7"/>
    <n v="6"/>
    <n v="5390.41"/>
    <d v="2024-04-27T00:00:00"/>
    <n v="6.3E-2"/>
    <x v="1"/>
    <x v="0"/>
    <n v="0"/>
    <n v="0"/>
    <n v="0"/>
    <n v="15"/>
    <n v="15"/>
  </r>
  <r>
    <x v="4806"/>
    <s v="Prime Enterprises"/>
    <s v="IT Services"/>
    <s v="West"/>
    <s v="Standard"/>
    <s v="Inbound"/>
    <n v="20"/>
    <n v="12"/>
    <n v="43.3"/>
    <n v="5"/>
    <n v="14"/>
    <n v="2108.83"/>
    <d v="2024-05-22T00:00:00"/>
    <n v="0.309"/>
    <x v="2"/>
    <x v="0"/>
    <n v="0"/>
    <n v="15"/>
    <n v="15"/>
    <n v="0"/>
    <n v="30"/>
  </r>
  <r>
    <x v="4807"/>
    <s v="Pioneer Logistics"/>
    <s v="Construction"/>
    <s v="East"/>
    <s v="Enterprise"/>
    <s v="Referral"/>
    <n v="21"/>
    <n v="24"/>
    <n v="77.900000000000006"/>
    <n v="6"/>
    <n v="26"/>
    <n v="7095.58"/>
    <d v="2024-10-16T00:00:00"/>
    <n v="6.7000000000000004E-2"/>
    <x v="1"/>
    <x v="0"/>
    <n v="15"/>
    <n v="0"/>
    <n v="0"/>
    <n v="15"/>
    <n v="30"/>
  </r>
  <r>
    <x v="4808"/>
    <s v="Omni Manufacturing"/>
    <s v="Manufacturing"/>
    <s v="Central"/>
    <s v="Premium"/>
    <s v="Inbound"/>
    <n v="16"/>
    <n v="12"/>
    <n v="63.7"/>
    <n v="9"/>
    <n v="64"/>
    <n v="3339.22"/>
    <d v="2024-10-01T00:00:00"/>
    <n v="0.59799999999999998"/>
    <x v="0"/>
    <x v="1"/>
    <n v="30"/>
    <n v="0"/>
    <n v="15"/>
    <n v="15"/>
    <n v="60"/>
  </r>
  <r>
    <x v="4809"/>
    <s v="Apex Services"/>
    <s v="Telecom"/>
    <s v="East"/>
    <s v="Enterprise"/>
    <s v="Inbound"/>
    <n v="3"/>
    <n v="48"/>
    <n v="79"/>
    <n v="4"/>
    <n v="3"/>
    <n v="9413.4599999999991"/>
    <d v="2024-10-15T00:00:00"/>
    <n v="8.9999999999999993E-3"/>
    <x v="1"/>
    <x v="0"/>
    <n v="0"/>
    <n v="0"/>
    <n v="0"/>
    <n v="0"/>
    <n v="0"/>
  </r>
  <r>
    <x v="4810"/>
    <s v="Sky Industries"/>
    <s v="Manufacturing"/>
    <s v="North"/>
    <s v="Standard"/>
    <s v="Referral"/>
    <n v="49"/>
    <n v="6"/>
    <n v="58.5"/>
    <n v="8"/>
    <n v="43"/>
    <n v="2908.6"/>
    <d v="2024-05-08T00:00:00"/>
    <n v="0.45900000000000002"/>
    <x v="0"/>
    <x v="0"/>
    <n v="30"/>
    <n v="0"/>
    <n v="15"/>
    <n v="15"/>
    <n v="60"/>
  </r>
  <r>
    <x v="4811"/>
    <s v="Apex Solutions"/>
    <s v="Telecom"/>
    <s v="West"/>
    <s v="Standard"/>
    <s v="Marketplace"/>
    <n v="27"/>
    <n v="12"/>
    <n v="45.9"/>
    <n v="10"/>
    <n v="20"/>
    <n v="3528.21"/>
    <d v="2024-12-30T00:00:00"/>
    <n v="0.56100000000000005"/>
    <x v="0"/>
    <x v="1"/>
    <n v="15"/>
    <n v="15"/>
    <n v="15"/>
    <n v="15"/>
    <n v="60"/>
  </r>
  <r>
    <x v="4812"/>
    <s v="Blue Healthcare"/>
    <s v="IT Services"/>
    <s v="South"/>
    <s v="Standard"/>
    <s v="Event"/>
    <n v="31"/>
    <n v="12"/>
    <n v="87"/>
    <n v="3"/>
    <n v="7"/>
    <n v="2277.4699999999998"/>
    <d v="2025-02-13T00:00:00"/>
    <n v="0.129"/>
    <x v="1"/>
    <x v="0"/>
    <n v="0"/>
    <n v="0"/>
    <n v="15"/>
    <n v="0"/>
    <n v="15"/>
  </r>
  <r>
    <x v="4813"/>
    <s v="Prime Solutions"/>
    <s v="Finance"/>
    <s v="West"/>
    <s v="Standard"/>
    <s v="Outbound"/>
    <n v="9"/>
    <n v="12"/>
    <n v="70"/>
    <n v="10"/>
    <n v="13"/>
    <n v="3604.64"/>
    <d v="2025-12-01T00:00:00"/>
    <n v="0.32800000000000001"/>
    <x v="2"/>
    <x v="0"/>
    <n v="0"/>
    <n v="0"/>
    <n v="15"/>
    <n v="15"/>
    <n v="30"/>
  </r>
  <r>
    <x v="4814"/>
    <s v="Green Holdings"/>
    <s v="Education"/>
    <s v="Central"/>
    <s v="Premium"/>
    <s v="Inbound"/>
    <n v="14"/>
    <n v="36"/>
    <n v="53.6"/>
    <n v="10"/>
    <n v="13"/>
    <n v="2200.2600000000002"/>
    <d v="2026-01-05T00:00:00"/>
    <n v="0.17"/>
    <x v="1"/>
    <x v="0"/>
    <n v="0"/>
    <n v="15"/>
    <n v="0"/>
    <n v="15"/>
    <n v="30"/>
  </r>
  <r>
    <x v="4815"/>
    <s v="Pioneer Manufacturing"/>
    <s v="Energy"/>
    <s v="West"/>
    <s v="Standard"/>
    <s v="Outbound"/>
    <n v="45"/>
    <n v="24"/>
    <n v="35.9"/>
    <n v="8"/>
    <n v="8"/>
    <n v="1880.65"/>
    <d v="2024-10-27T00:00:00"/>
    <n v="0.31900000000000001"/>
    <x v="2"/>
    <x v="0"/>
    <n v="0"/>
    <n v="30"/>
    <n v="0"/>
    <n v="15"/>
    <n v="45"/>
  </r>
  <r>
    <x v="4816"/>
    <s v="Nova Technologies"/>
    <s v="Energy"/>
    <s v="East"/>
    <s v="Standard"/>
    <s v="Partner"/>
    <n v="36"/>
    <n v="12"/>
    <n v="47.9"/>
    <n v="8"/>
    <n v="61"/>
    <n v="2988.81"/>
    <d v="2026-01-28T00:00:00"/>
    <n v="0.76100000000000001"/>
    <x v="0"/>
    <x v="1"/>
    <n v="30"/>
    <n v="15"/>
    <n v="15"/>
    <n v="15"/>
    <n v="75"/>
  </r>
  <r>
    <x v="4817"/>
    <s v="Orion Systems"/>
    <s v="Telecom"/>
    <s v="South"/>
    <s v="Standard"/>
    <s v="Marketplace"/>
    <n v="10"/>
    <n v="12"/>
    <n v="57.2"/>
    <n v="5"/>
    <n v="16"/>
    <n v="3058.39"/>
    <d v="2025-02-08T00:00:00"/>
    <n v="0.435"/>
    <x v="0"/>
    <x v="1"/>
    <n v="15"/>
    <n v="0"/>
    <n v="15"/>
    <n v="0"/>
    <n v="30"/>
  </r>
  <r>
    <x v="4818"/>
    <s v="Vertex Solutions"/>
    <s v="Energy"/>
    <s v="South"/>
    <s v="Basic"/>
    <s v="Outbound"/>
    <n v="7"/>
    <n v="6"/>
    <n v="46.8"/>
    <n v="13"/>
    <n v="8"/>
    <n v="1431.02"/>
    <d v="2025-11-01T00:00:00"/>
    <n v="0.753"/>
    <x v="0"/>
    <x v="1"/>
    <n v="0"/>
    <n v="15"/>
    <n v="15"/>
    <n v="30"/>
    <n v="60"/>
  </r>
  <r>
    <x v="4819"/>
    <s v="Crest Services"/>
    <s v="Manufacturing"/>
    <s v="South"/>
    <s v="Standard"/>
    <s v="Event"/>
    <n v="4"/>
    <n v="12"/>
    <n v="37"/>
    <n v="8"/>
    <n v="36"/>
    <n v="1629.67"/>
    <d v="2024-03-02T00:00:00"/>
    <n v="0.63600000000000001"/>
    <x v="0"/>
    <x v="0"/>
    <n v="30"/>
    <n v="30"/>
    <n v="15"/>
    <n v="15"/>
    <n v="90"/>
  </r>
  <r>
    <x v="4820"/>
    <s v="Quantum Solutions"/>
    <s v="Manufacturing"/>
    <s v="East"/>
    <s v="Standard"/>
    <s v="Inbound"/>
    <n v="12"/>
    <n v="12"/>
    <n v="54.4"/>
    <n v="7"/>
    <n v="14"/>
    <n v="3161.13"/>
    <d v="2024-04-27T00:00:00"/>
    <n v="0.442"/>
    <x v="0"/>
    <x v="1"/>
    <n v="0"/>
    <n v="15"/>
    <n v="15"/>
    <n v="15"/>
    <n v="45"/>
  </r>
  <r>
    <x v="4821"/>
    <s v="Quantum Manufacturing"/>
    <s v="Manufacturing"/>
    <s v="West"/>
    <s v="Basic"/>
    <s v="Inbound"/>
    <n v="21"/>
    <n v="3"/>
    <n v="17.7"/>
    <n v="13"/>
    <n v="12"/>
    <n v="1341.38"/>
    <d v="2025-01-02T00:00:00"/>
    <n v="0.89"/>
    <x v="0"/>
    <x v="1"/>
    <n v="0"/>
    <n v="30"/>
    <n v="25"/>
    <n v="30"/>
    <n v="85"/>
  </r>
  <r>
    <x v="4822"/>
    <s v="Crest Logistics"/>
    <s v="Healthcare"/>
    <s v="West"/>
    <s v="Standard"/>
    <s v="Marketplace"/>
    <n v="22"/>
    <n v="12"/>
    <n v="57.2"/>
    <n v="3"/>
    <n v="14"/>
    <n v="2669.51"/>
    <d v="2024-12-11T00:00:00"/>
    <n v="0.21299999999999999"/>
    <x v="2"/>
    <x v="0"/>
    <n v="0"/>
    <n v="0"/>
    <n v="15"/>
    <n v="0"/>
    <n v="15"/>
  </r>
  <r>
    <x v="4823"/>
    <s v="Prime Networks"/>
    <s v="Healthcare"/>
    <s v="North"/>
    <s v="Standard"/>
    <s v="Inbound"/>
    <n v="27"/>
    <n v="12"/>
    <n v="50.7"/>
    <n v="5"/>
    <n v="23"/>
    <n v="3061.6"/>
    <d v="2025-01-29T00:00:00"/>
    <n v="0.27600000000000002"/>
    <x v="2"/>
    <x v="1"/>
    <n v="15"/>
    <n v="15"/>
    <n v="15"/>
    <n v="0"/>
    <n v="45"/>
  </r>
  <r>
    <x v="4824"/>
    <s v="Nova Labs"/>
    <s v="Finance"/>
    <s v="East"/>
    <s v="Standard"/>
    <s v="Inbound"/>
    <n v="32"/>
    <n v="12"/>
    <n v="77.2"/>
    <n v="7"/>
    <n v="18"/>
    <n v="2502.71"/>
    <d v="2024-09-07T00:00:00"/>
    <n v="0.19400000000000001"/>
    <x v="2"/>
    <x v="1"/>
    <n v="15"/>
    <n v="0"/>
    <n v="15"/>
    <n v="15"/>
    <n v="45"/>
  </r>
  <r>
    <x v="4825"/>
    <s v="Crest Solutions"/>
    <s v="IT Services"/>
    <s v="West"/>
    <s v="Basic"/>
    <s v="Partner"/>
    <n v="34"/>
    <n v="6"/>
    <n v="22.4"/>
    <n v="8"/>
    <n v="19"/>
    <n v="1836.69"/>
    <d v="2025-04-21T00:00:00"/>
    <n v="0.72199999999999998"/>
    <x v="0"/>
    <x v="1"/>
    <n v="15"/>
    <n v="30"/>
    <n v="15"/>
    <n v="15"/>
    <n v="75"/>
  </r>
  <r>
    <x v="4826"/>
    <s v="Blue Holdings"/>
    <s v="Logistics"/>
    <s v="South"/>
    <s v="Standard"/>
    <s v="Outbound"/>
    <n v="20"/>
    <n v="12"/>
    <n v="69.400000000000006"/>
    <n v="3"/>
    <n v="42"/>
    <n v="2546.36"/>
    <d v="2025-08-19T00:00:00"/>
    <n v="0.26400000000000001"/>
    <x v="2"/>
    <x v="0"/>
    <n v="30"/>
    <n v="0"/>
    <n v="15"/>
    <n v="0"/>
    <n v="45"/>
  </r>
  <r>
    <x v="4827"/>
    <s v="Crest Services"/>
    <s v="Manufacturing"/>
    <s v="East"/>
    <s v="Premium"/>
    <s v="Outbound"/>
    <n v="17"/>
    <n v="12"/>
    <n v="42.6"/>
    <n v="4"/>
    <n v="29"/>
    <n v="4681.24"/>
    <d v="2024-06-04T00:00:00"/>
    <n v="0.56000000000000005"/>
    <x v="0"/>
    <x v="1"/>
    <n v="15"/>
    <n v="15"/>
    <n v="15"/>
    <n v="0"/>
    <n v="45"/>
  </r>
  <r>
    <x v="4828"/>
    <s v="Green Services"/>
    <s v="Healthcare"/>
    <s v="West"/>
    <s v="Premium"/>
    <s v="Marketplace"/>
    <n v="11"/>
    <n v="36"/>
    <n v="48.1"/>
    <n v="5"/>
    <n v="4"/>
    <n v="5104.3900000000003"/>
    <d v="2025-04-01T00:00:00"/>
    <n v="5.7000000000000002E-2"/>
    <x v="1"/>
    <x v="0"/>
    <n v="0"/>
    <n v="15"/>
    <n v="0"/>
    <n v="0"/>
    <n v="15"/>
  </r>
  <r>
    <x v="4829"/>
    <s v="Orion Labs"/>
    <s v="Finance"/>
    <s v="West"/>
    <s v="Premium"/>
    <s v="Partner"/>
    <n v="36"/>
    <n v="24"/>
    <n v="45.9"/>
    <n v="4"/>
    <n v="22"/>
    <n v="3109.68"/>
    <d v="2024-08-17T00:00:00"/>
    <n v="0.24399999999999999"/>
    <x v="2"/>
    <x v="0"/>
    <n v="15"/>
    <n v="15"/>
    <n v="0"/>
    <n v="0"/>
    <n v="30"/>
  </r>
  <r>
    <x v="4830"/>
    <s v="Green Labs"/>
    <s v="Education"/>
    <s v="South"/>
    <s v="Standard"/>
    <s v="Event"/>
    <n v="51"/>
    <n v="6"/>
    <n v="51"/>
    <n v="11"/>
    <n v="23"/>
    <n v="1873.18"/>
    <d v="2025-12-05T00:00:00"/>
    <n v="0.66100000000000003"/>
    <x v="0"/>
    <x v="1"/>
    <n v="15"/>
    <n v="15"/>
    <n v="15"/>
    <n v="30"/>
    <n v="75"/>
  </r>
  <r>
    <x v="4831"/>
    <s v="Omni Solutions"/>
    <s v="Education"/>
    <s v="Central"/>
    <s v="Standard"/>
    <s v="Outbound"/>
    <n v="5"/>
    <n v="12"/>
    <n v="33.9"/>
    <n v="16"/>
    <n v="4"/>
    <n v="1878.78"/>
    <d v="2025-12-21T00:00:00"/>
    <n v="0.82099999999999995"/>
    <x v="0"/>
    <x v="1"/>
    <n v="0"/>
    <n v="30"/>
    <n v="15"/>
    <n v="30"/>
    <n v="75"/>
  </r>
  <r>
    <x v="4832"/>
    <s v="Omni Labs"/>
    <s v="Logistics"/>
    <s v="North"/>
    <s v="Premium"/>
    <s v="Inbound"/>
    <n v="4"/>
    <n v="36"/>
    <n v="48.8"/>
    <n v="12"/>
    <n v="3"/>
    <n v="3305.59"/>
    <d v="2025-07-30T00:00:00"/>
    <n v="0.14399999999999999"/>
    <x v="1"/>
    <x v="1"/>
    <n v="0"/>
    <n v="15"/>
    <n v="0"/>
    <n v="30"/>
    <n v="45"/>
  </r>
  <r>
    <x v="4833"/>
    <s v="Prime Networks"/>
    <s v="IT Services"/>
    <s v="Central"/>
    <s v="Standard"/>
    <s v="Marketplace"/>
    <n v="7"/>
    <n v="12"/>
    <n v="58.4"/>
    <n v="7"/>
    <n v="5"/>
    <n v="2857.99"/>
    <d v="2024-06-27T00:00:00"/>
    <n v="0.28299999999999997"/>
    <x v="2"/>
    <x v="0"/>
    <n v="0"/>
    <n v="0"/>
    <n v="15"/>
    <n v="15"/>
    <n v="30"/>
  </r>
  <r>
    <x v="4834"/>
    <s v="Green Enterprises"/>
    <s v="Finance"/>
    <s v="North"/>
    <s v="Premium"/>
    <s v="Outbound"/>
    <n v="27"/>
    <n v="24"/>
    <n v="71.400000000000006"/>
    <n v="6"/>
    <n v="24"/>
    <n v="4305.72"/>
    <d v="2026-01-21T00:00:00"/>
    <n v="0.10199999999999999"/>
    <x v="1"/>
    <x v="0"/>
    <n v="15"/>
    <n v="0"/>
    <n v="0"/>
    <n v="15"/>
    <n v="30"/>
  </r>
  <r>
    <x v="4835"/>
    <s v="Crest Industries"/>
    <s v="IT Services"/>
    <s v="North"/>
    <s v="Standard"/>
    <s v="Referral"/>
    <n v="39"/>
    <n v="6"/>
    <n v="56.5"/>
    <n v="2"/>
    <n v="9"/>
    <n v="3346.92"/>
    <d v="2025-08-19T00:00:00"/>
    <n v="0.11899999999999999"/>
    <x v="1"/>
    <x v="0"/>
    <n v="0"/>
    <n v="0"/>
    <n v="15"/>
    <n v="0"/>
    <n v="15"/>
  </r>
  <r>
    <x v="4836"/>
    <s v="Sky Logistics"/>
    <s v="Healthcare"/>
    <s v="Central"/>
    <s v="Standard"/>
    <s v="Inbound"/>
    <n v="22"/>
    <n v="12"/>
    <n v="50.1"/>
    <n v="6"/>
    <n v="3"/>
    <n v="2714.87"/>
    <d v="2024-05-11T00:00:00"/>
    <n v="0.27800000000000002"/>
    <x v="2"/>
    <x v="1"/>
    <n v="0"/>
    <n v="15"/>
    <n v="15"/>
    <n v="15"/>
    <n v="45"/>
  </r>
  <r>
    <x v="4837"/>
    <s v="Blue Services"/>
    <s v="Retail"/>
    <s v="South"/>
    <s v="Premium"/>
    <s v="Inbound"/>
    <n v="7"/>
    <n v="24"/>
    <n v="83.9"/>
    <n v="3"/>
    <n v="7"/>
    <n v="3275.13"/>
    <d v="2025-04-25T00:00:00"/>
    <n v="2.1999999999999999E-2"/>
    <x v="1"/>
    <x v="0"/>
    <n v="0"/>
    <n v="0"/>
    <n v="0"/>
    <n v="0"/>
    <n v="0"/>
  </r>
  <r>
    <x v="4838"/>
    <s v="Nova Holdings"/>
    <s v="IT Services"/>
    <s v="West"/>
    <s v="Basic"/>
    <s v="Referral"/>
    <n v="18"/>
    <n v="6"/>
    <n v="42.8"/>
    <n v="15"/>
    <n v="38"/>
    <n v="1433.27"/>
    <d v="2025-05-23T00:00:00"/>
    <n v="0.88600000000000001"/>
    <x v="0"/>
    <x v="1"/>
    <n v="30"/>
    <n v="15"/>
    <n v="15"/>
    <n v="30"/>
    <n v="90"/>
  </r>
  <r>
    <x v="4839"/>
    <s v="Quantum Technologies"/>
    <s v="Manufacturing"/>
    <s v="West"/>
    <s v="Standard"/>
    <s v="Event"/>
    <n v="24"/>
    <n v="24"/>
    <n v="60.7"/>
    <n v="5"/>
    <n v="21"/>
    <n v="1815.02"/>
    <d v="2025-05-04T00:00:00"/>
    <n v="0.159"/>
    <x v="1"/>
    <x v="1"/>
    <n v="15"/>
    <n v="0"/>
    <n v="0"/>
    <n v="0"/>
    <n v="15"/>
  </r>
  <r>
    <x v="4840"/>
    <s v="Sky Manufacturing"/>
    <s v="Construction"/>
    <s v="West"/>
    <s v="Standard"/>
    <s v="Marketplace"/>
    <n v="21"/>
    <n v="12"/>
    <n v="48.7"/>
    <n v="3"/>
    <n v="1"/>
    <n v="1612.31"/>
    <d v="2025-03-23T00:00:00"/>
    <n v="0.21299999999999999"/>
    <x v="2"/>
    <x v="0"/>
    <n v="0"/>
    <n v="15"/>
    <n v="15"/>
    <n v="0"/>
    <n v="30"/>
  </r>
  <r>
    <x v="4841"/>
    <s v="Vertex Enterprises"/>
    <s v="Construction"/>
    <s v="Central"/>
    <s v="Standard"/>
    <s v="Inbound"/>
    <n v="28"/>
    <n v="6"/>
    <n v="33.799999999999997"/>
    <n v="6"/>
    <n v="24"/>
    <n v="2066.44"/>
    <d v="2024-04-17T00:00:00"/>
    <n v="0.747"/>
    <x v="0"/>
    <x v="0"/>
    <n v="15"/>
    <n v="30"/>
    <n v="15"/>
    <n v="15"/>
    <n v="75"/>
  </r>
  <r>
    <x v="4842"/>
    <s v="Omni Holdings"/>
    <s v="Healthcare"/>
    <s v="South"/>
    <s v="Standard"/>
    <s v="Partner"/>
    <n v="16"/>
    <n v="24"/>
    <n v="58.6"/>
    <n v="3"/>
    <n v="10"/>
    <n v="2821.07"/>
    <d v="2024-07-19T00:00:00"/>
    <n v="9.2999999999999999E-2"/>
    <x v="1"/>
    <x v="1"/>
    <n v="0"/>
    <n v="0"/>
    <n v="0"/>
    <n v="0"/>
    <n v="0"/>
  </r>
  <r>
    <x v="4843"/>
    <s v="Sky Services"/>
    <s v="IT Services"/>
    <s v="West"/>
    <s v="Premium"/>
    <s v="Event"/>
    <n v="14"/>
    <n v="24"/>
    <n v="60.1"/>
    <n v="8"/>
    <n v="4"/>
    <n v="5239.92"/>
    <d v="2026-01-07T00:00:00"/>
    <n v="0.128"/>
    <x v="1"/>
    <x v="1"/>
    <n v="0"/>
    <n v="0"/>
    <n v="0"/>
    <n v="15"/>
    <n v="15"/>
  </r>
  <r>
    <x v="4844"/>
    <s v="Blue Enterprises"/>
    <s v="Manufacturing"/>
    <s v="North"/>
    <s v="Premium"/>
    <s v="Partner"/>
    <n v="20"/>
    <n v="12"/>
    <n v="61.9"/>
    <n v="6"/>
    <n v="9"/>
    <n v="4950.7700000000004"/>
    <d v="2025-09-12T00:00:00"/>
    <n v="0.18"/>
    <x v="1"/>
    <x v="0"/>
    <n v="0"/>
    <n v="0"/>
    <n v="15"/>
    <n v="15"/>
    <n v="30"/>
  </r>
  <r>
    <x v="4845"/>
    <s v="Apex Manufacturing"/>
    <s v="Healthcare"/>
    <s v="South"/>
    <s v="Premium"/>
    <s v="Referral"/>
    <n v="41"/>
    <n v="12"/>
    <n v="67.7"/>
    <n v="4"/>
    <n v="3"/>
    <n v="3868.15"/>
    <d v="2025-04-15T00:00:00"/>
    <n v="0.16900000000000001"/>
    <x v="1"/>
    <x v="1"/>
    <n v="0"/>
    <n v="0"/>
    <n v="15"/>
    <n v="0"/>
    <n v="15"/>
  </r>
  <r>
    <x v="4846"/>
    <s v="Crest Industries"/>
    <s v="Construction"/>
    <s v="West"/>
    <s v="Standard"/>
    <s v="Referral"/>
    <n v="27"/>
    <n v="24"/>
    <n v="23.7"/>
    <n v="4"/>
    <n v="5"/>
    <n v="1823.11"/>
    <d v="2025-04-28T00:00:00"/>
    <n v="0.14899999999999999"/>
    <x v="1"/>
    <x v="0"/>
    <n v="0"/>
    <n v="30"/>
    <n v="0"/>
    <n v="0"/>
    <n v="30"/>
  </r>
  <r>
    <x v="4847"/>
    <s v="Orion Manufacturing"/>
    <s v="IT Services"/>
    <s v="South"/>
    <s v="Enterprise"/>
    <s v="Referral"/>
    <n v="14"/>
    <n v="12"/>
    <n v="58.7"/>
    <n v="7"/>
    <n v="2"/>
    <n v="5108.53"/>
    <d v="2024-10-02T00:00:00"/>
    <n v="0.14899999999999999"/>
    <x v="1"/>
    <x v="0"/>
    <n v="0"/>
    <n v="0"/>
    <n v="15"/>
    <n v="15"/>
    <n v="30"/>
  </r>
  <r>
    <x v="4848"/>
    <s v="Apex Services"/>
    <s v="Education"/>
    <s v="East"/>
    <s v="Premium"/>
    <s v="Referral"/>
    <n v="28"/>
    <n v="12"/>
    <n v="70.900000000000006"/>
    <n v="3"/>
    <n v="58"/>
    <n v="2506.5500000000002"/>
    <d v="2024-10-19T00:00:00"/>
    <n v="0.44800000000000001"/>
    <x v="0"/>
    <x v="1"/>
    <n v="30"/>
    <n v="0"/>
    <n v="15"/>
    <n v="0"/>
    <n v="45"/>
  </r>
  <r>
    <x v="4849"/>
    <s v="Pioneer Labs"/>
    <s v="IT Services"/>
    <s v="East"/>
    <s v="Standard"/>
    <s v="Outbound"/>
    <n v="6"/>
    <n v="12"/>
    <n v="48"/>
    <n v="2"/>
    <n v="14"/>
    <n v="4061.79"/>
    <d v="2024-05-31T00:00:00"/>
    <n v="0.21"/>
    <x v="2"/>
    <x v="1"/>
    <n v="0"/>
    <n v="15"/>
    <n v="15"/>
    <n v="0"/>
    <n v="30"/>
  </r>
  <r>
    <x v="4850"/>
    <s v="Prime Logistics"/>
    <s v="Construction"/>
    <s v="East"/>
    <s v="Enterprise"/>
    <s v="Inbound"/>
    <n v="15"/>
    <n v="48"/>
    <n v="61.6"/>
    <n v="7"/>
    <n v="31"/>
    <n v="7131.81"/>
    <d v="2026-01-04T00:00:00"/>
    <n v="0.112"/>
    <x v="1"/>
    <x v="0"/>
    <n v="30"/>
    <n v="0"/>
    <n v="0"/>
    <n v="15"/>
    <n v="45"/>
  </r>
  <r>
    <x v="4851"/>
    <s v="Green Enterprises"/>
    <s v="Healthcare"/>
    <s v="Central"/>
    <s v="Premium"/>
    <s v="Outbound"/>
    <n v="35"/>
    <n v="36"/>
    <n v="66"/>
    <n v="12"/>
    <n v="25"/>
    <n v="3721.06"/>
    <d v="2025-06-19T00:00:00"/>
    <n v="0.122"/>
    <x v="1"/>
    <x v="0"/>
    <n v="15"/>
    <n v="0"/>
    <n v="0"/>
    <n v="30"/>
    <n v="45"/>
  </r>
  <r>
    <x v="4852"/>
    <s v="Pioneer Services"/>
    <s v="Education"/>
    <s v="North"/>
    <s v="Premium"/>
    <s v="Referral"/>
    <n v="5"/>
    <n v="24"/>
    <n v="55.4"/>
    <n v="6"/>
    <n v="23"/>
    <n v="4303.54"/>
    <d v="2024-09-10T00:00:00"/>
    <n v="0.23799999999999999"/>
    <x v="2"/>
    <x v="0"/>
    <n v="15"/>
    <n v="0"/>
    <n v="0"/>
    <n v="15"/>
    <n v="30"/>
  </r>
  <r>
    <x v="4853"/>
    <s v="Blue Manufacturing"/>
    <s v="Healthcare"/>
    <s v="East"/>
    <s v="Basic"/>
    <s v="Inbound"/>
    <n v="11"/>
    <n v="6"/>
    <n v="42"/>
    <n v="5"/>
    <n v="11"/>
    <n v="1444.01"/>
    <d v="2025-07-31T00:00:00"/>
    <n v="0.38600000000000001"/>
    <x v="0"/>
    <x v="1"/>
    <n v="0"/>
    <n v="15"/>
    <n v="15"/>
    <n v="0"/>
    <n v="30"/>
  </r>
  <r>
    <x v="4854"/>
    <s v="Nova Logistics"/>
    <s v="Logistics"/>
    <s v="Central"/>
    <s v="Standard"/>
    <s v="Outbound"/>
    <n v="32"/>
    <n v="12"/>
    <n v="52.4"/>
    <n v="4"/>
    <n v="7"/>
    <n v="2562.8000000000002"/>
    <d v="2025-11-10T00:00:00"/>
    <n v="0.22700000000000001"/>
    <x v="2"/>
    <x v="0"/>
    <n v="0"/>
    <n v="15"/>
    <n v="15"/>
    <n v="0"/>
    <n v="30"/>
  </r>
  <r>
    <x v="4855"/>
    <s v="Vertex Networks"/>
    <s v="Manufacturing"/>
    <s v="East"/>
    <s v="Enterprise"/>
    <s v="Partner"/>
    <n v="19"/>
    <n v="24"/>
    <n v="75.400000000000006"/>
    <n v="6"/>
    <n v="8"/>
    <n v="7476.09"/>
    <d v="2025-07-22T00:00:00"/>
    <n v="6.3E-2"/>
    <x v="1"/>
    <x v="0"/>
    <n v="0"/>
    <n v="0"/>
    <n v="0"/>
    <n v="15"/>
    <n v="15"/>
  </r>
  <r>
    <x v="4856"/>
    <s v="Green Industries"/>
    <s v="IT Services"/>
    <s v="North"/>
    <s v="Standard"/>
    <s v="Referral"/>
    <n v="13"/>
    <n v="24"/>
    <n v="47.6"/>
    <n v="9"/>
    <n v="8"/>
    <n v="2517.7199999999998"/>
    <d v="2024-09-17T00:00:00"/>
    <n v="0.16"/>
    <x v="1"/>
    <x v="0"/>
    <n v="0"/>
    <n v="15"/>
    <n v="0"/>
    <n v="15"/>
    <n v="30"/>
  </r>
  <r>
    <x v="4857"/>
    <s v="Green Enterprises"/>
    <s v="Energy"/>
    <s v="East"/>
    <s v="Premium"/>
    <s v="Event"/>
    <n v="22"/>
    <n v="12"/>
    <n v="63.3"/>
    <n v="9"/>
    <n v="33"/>
    <n v="5204.09"/>
    <d v="2024-08-04T00:00:00"/>
    <n v="0.40500000000000003"/>
    <x v="0"/>
    <x v="1"/>
    <n v="30"/>
    <n v="0"/>
    <n v="15"/>
    <n v="15"/>
    <n v="60"/>
  </r>
  <r>
    <x v="4858"/>
    <s v="Prime Solutions"/>
    <s v="Energy"/>
    <s v="South"/>
    <s v="Premium"/>
    <s v="Marketplace"/>
    <n v="20"/>
    <n v="24"/>
    <n v="74.3"/>
    <n v="5"/>
    <n v="21"/>
    <n v="5547.54"/>
    <d v="2024-05-15T00:00:00"/>
    <n v="0.104"/>
    <x v="1"/>
    <x v="0"/>
    <n v="15"/>
    <n v="0"/>
    <n v="0"/>
    <n v="0"/>
    <n v="15"/>
  </r>
  <r>
    <x v="4859"/>
    <s v="Vertex Enterprises"/>
    <s v="Energy"/>
    <s v="North"/>
    <s v="Enterprise"/>
    <s v="Partner"/>
    <n v="23"/>
    <n v="36"/>
    <n v="64.2"/>
    <n v="6"/>
    <n v="2"/>
    <n v="8177.04"/>
    <d v="2024-12-16T00:00:00"/>
    <n v="3.2000000000000001E-2"/>
    <x v="1"/>
    <x v="0"/>
    <n v="0"/>
    <n v="0"/>
    <n v="0"/>
    <n v="15"/>
    <n v="15"/>
  </r>
  <r>
    <x v="4860"/>
    <s v="Vertex Systems"/>
    <s v="Logistics"/>
    <s v="West"/>
    <s v="Standard"/>
    <s v="Partner"/>
    <n v="17"/>
    <n v="6"/>
    <n v="64"/>
    <n v="5"/>
    <n v="14"/>
    <n v="2813.01"/>
    <d v="2026-01-02T00:00:00"/>
    <n v="0.376"/>
    <x v="0"/>
    <x v="0"/>
    <n v="0"/>
    <n v="0"/>
    <n v="15"/>
    <n v="0"/>
    <n v="15"/>
  </r>
  <r>
    <x v="4861"/>
    <s v="Sky Manufacturing"/>
    <s v="Telecom"/>
    <s v="East"/>
    <s v="Premium"/>
    <s v="Marketplace"/>
    <n v="16"/>
    <n v="24"/>
    <n v="66.400000000000006"/>
    <n v="6"/>
    <n v="13"/>
    <n v="2963.19"/>
    <d v="2024-07-21T00:00:00"/>
    <n v="0.107"/>
    <x v="1"/>
    <x v="0"/>
    <n v="0"/>
    <n v="0"/>
    <n v="0"/>
    <n v="15"/>
    <n v="15"/>
  </r>
  <r>
    <x v="4862"/>
    <s v="Blue Manufacturing"/>
    <s v="IT Services"/>
    <s v="Central"/>
    <s v="Basic"/>
    <s v="Outbound"/>
    <n v="10"/>
    <n v="6"/>
    <n v="49.8"/>
    <n v="11"/>
    <n v="21"/>
    <n v="1106.6500000000001"/>
    <d v="2025-02-11T00:00:00"/>
    <n v="0.72499999999999998"/>
    <x v="0"/>
    <x v="1"/>
    <n v="15"/>
    <n v="15"/>
    <n v="15"/>
    <n v="30"/>
    <n v="75"/>
  </r>
  <r>
    <x v="4863"/>
    <s v="Green Industries"/>
    <s v="Healthcare"/>
    <s v="West"/>
    <s v="Premium"/>
    <s v="Marketplace"/>
    <n v="12"/>
    <n v="24"/>
    <n v="65.5"/>
    <n v="9"/>
    <n v="40"/>
    <n v="3940.8"/>
    <d v="2024-03-05T00:00:00"/>
    <n v="0.33200000000000002"/>
    <x v="2"/>
    <x v="0"/>
    <n v="30"/>
    <n v="0"/>
    <n v="0"/>
    <n v="15"/>
    <n v="45"/>
  </r>
  <r>
    <x v="4864"/>
    <s v="Prime Solutions"/>
    <s v="Healthcare"/>
    <s v="West"/>
    <s v="Premium"/>
    <s v="Partner"/>
    <n v="25"/>
    <n v="12"/>
    <n v="63.6"/>
    <n v="4"/>
    <n v="15"/>
    <n v="3375.96"/>
    <d v="2025-11-04T00:00:00"/>
    <n v="6.4000000000000001E-2"/>
    <x v="1"/>
    <x v="1"/>
    <n v="0"/>
    <n v="0"/>
    <n v="15"/>
    <n v="0"/>
    <n v="15"/>
  </r>
  <r>
    <x v="4865"/>
    <s v="Sky Networks"/>
    <s v="Logistics"/>
    <s v="North"/>
    <s v="Basic"/>
    <s v="Partner"/>
    <n v="9"/>
    <n v="6"/>
    <n v="42.2"/>
    <n v="1"/>
    <n v="11"/>
    <n v="1063.3699999999999"/>
    <d v="2025-05-25T00:00:00"/>
    <n v="0.434"/>
    <x v="0"/>
    <x v="1"/>
    <n v="0"/>
    <n v="15"/>
    <n v="15"/>
    <n v="0"/>
    <n v="30"/>
  </r>
  <r>
    <x v="4866"/>
    <s v="Orion Technologies"/>
    <s v="Healthcare"/>
    <s v="South"/>
    <s v="Premium"/>
    <s v="Outbound"/>
    <n v="28"/>
    <n v="24"/>
    <n v="78.599999999999994"/>
    <n v="4"/>
    <n v="20"/>
    <n v="8289.7000000000007"/>
    <d v="2024-10-17T00:00:00"/>
    <n v="3.4000000000000002E-2"/>
    <x v="1"/>
    <x v="0"/>
    <n v="15"/>
    <n v="0"/>
    <n v="0"/>
    <n v="0"/>
    <n v="15"/>
  </r>
  <r>
    <x v="4867"/>
    <s v="Blue Services"/>
    <s v="IT Services"/>
    <s v="North"/>
    <s v="Standard"/>
    <s v="Inbound"/>
    <n v="15"/>
    <n v="24"/>
    <n v="58.8"/>
    <n v="11"/>
    <n v="8"/>
    <n v="4080.34"/>
    <d v="2024-05-30T00:00:00"/>
    <n v="0.16600000000000001"/>
    <x v="1"/>
    <x v="0"/>
    <n v="0"/>
    <n v="0"/>
    <n v="0"/>
    <n v="30"/>
    <n v="30"/>
  </r>
  <r>
    <x v="4868"/>
    <s v="Green Solutions"/>
    <s v="Finance"/>
    <s v="Central"/>
    <s v="Basic"/>
    <s v="Inbound"/>
    <n v="17"/>
    <n v="6"/>
    <n v="44.7"/>
    <n v="5"/>
    <n v="58"/>
    <n v="1023.22"/>
    <d v="2025-06-01T00:00:00"/>
    <n v="0.82299999999999995"/>
    <x v="0"/>
    <x v="1"/>
    <n v="30"/>
    <n v="15"/>
    <n v="15"/>
    <n v="0"/>
    <n v="60"/>
  </r>
  <r>
    <x v="4869"/>
    <s v="Omni Services"/>
    <s v="Telecom"/>
    <s v="North"/>
    <s v="Standard"/>
    <s v="Inbound"/>
    <n v="18"/>
    <n v="24"/>
    <n v="50.6"/>
    <n v="17"/>
    <n v="3"/>
    <n v="2410.8200000000002"/>
    <d v="2025-03-24T00:00:00"/>
    <n v="0.313"/>
    <x v="2"/>
    <x v="0"/>
    <n v="0"/>
    <n v="15"/>
    <n v="0"/>
    <n v="30"/>
    <n v="45"/>
  </r>
  <r>
    <x v="4870"/>
    <s v="Prime Logistics"/>
    <s v="Healthcare"/>
    <s v="South"/>
    <s v="Basic"/>
    <s v="Partner"/>
    <n v="20"/>
    <n v="6"/>
    <n v="55.9"/>
    <n v="5"/>
    <n v="24"/>
    <n v="1175.26"/>
    <d v="2026-02-14T00:00:00"/>
    <n v="0.61199999999999999"/>
    <x v="0"/>
    <x v="0"/>
    <n v="15"/>
    <n v="0"/>
    <n v="15"/>
    <n v="0"/>
    <n v="30"/>
  </r>
  <r>
    <x v="4871"/>
    <s v="Nova Holdings"/>
    <s v="IT Services"/>
    <s v="East"/>
    <s v="Standard"/>
    <s v="Referral"/>
    <n v="12"/>
    <n v="24"/>
    <n v="63.7"/>
    <n v="5"/>
    <n v="13"/>
    <n v="2182.62"/>
    <d v="2025-02-03T00:00:00"/>
    <n v="0.11600000000000001"/>
    <x v="1"/>
    <x v="0"/>
    <n v="0"/>
    <n v="0"/>
    <n v="0"/>
    <n v="0"/>
    <n v="0"/>
  </r>
  <r>
    <x v="4872"/>
    <s v="Green Healthcare"/>
    <s v="Manufacturing"/>
    <s v="South"/>
    <s v="Standard"/>
    <s v="Outbound"/>
    <n v="38"/>
    <n v="6"/>
    <n v="51.9"/>
    <n v="5"/>
    <n v="18"/>
    <n v="1744.1"/>
    <d v="2024-06-21T00:00:00"/>
    <n v="0.33400000000000002"/>
    <x v="2"/>
    <x v="0"/>
    <n v="15"/>
    <n v="15"/>
    <n v="15"/>
    <n v="0"/>
    <n v="45"/>
  </r>
  <r>
    <x v="4873"/>
    <s v="Orion Logistics"/>
    <s v="Manufacturing"/>
    <s v="North"/>
    <s v="Premium"/>
    <s v="Inbound"/>
    <n v="45"/>
    <n v="12"/>
    <n v="61.5"/>
    <n v="8"/>
    <n v="39"/>
    <n v="4071.3"/>
    <d v="2025-11-06T00:00:00"/>
    <n v="0.35699999999999998"/>
    <x v="0"/>
    <x v="0"/>
    <n v="30"/>
    <n v="0"/>
    <n v="15"/>
    <n v="15"/>
    <n v="60"/>
  </r>
  <r>
    <x v="4874"/>
    <s v="Orion Holdings"/>
    <s v="Manufacturing"/>
    <s v="East"/>
    <s v="Premium"/>
    <s v="Outbound"/>
    <n v="40"/>
    <n v="12"/>
    <n v="74.7"/>
    <n v="2"/>
    <n v="9"/>
    <n v="3433.22"/>
    <d v="2025-12-11T00:00:00"/>
    <n v="7.0000000000000007E-2"/>
    <x v="1"/>
    <x v="0"/>
    <n v="0"/>
    <n v="0"/>
    <n v="15"/>
    <n v="0"/>
    <n v="15"/>
  </r>
  <r>
    <x v="4875"/>
    <s v="Sky Services"/>
    <s v="Logistics"/>
    <s v="North"/>
    <s v="Premium"/>
    <s v="Referral"/>
    <n v="19"/>
    <n v="12"/>
    <n v="57.7"/>
    <n v="6"/>
    <n v="10"/>
    <n v="2973.33"/>
    <d v="2024-05-12T00:00:00"/>
    <n v="0.28000000000000003"/>
    <x v="2"/>
    <x v="0"/>
    <n v="0"/>
    <n v="0"/>
    <n v="15"/>
    <n v="15"/>
    <n v="30"/>
  </r>
  <r>
    <x v="4876"/>
    <s v="Apex Industries"/>
    <s v="Finance"/>
    <s v="North"/>
    <s v="Basic"/>
    <s v="Referral"/>
    <n v="20"/>
    <n v="12"/>
    <n v="17.600000000000001"/>
    <n v="8"/>
    <n v="7"/>
    <n v="1167.77"/>
    <d v="2025-10-22T00:00:00"/>
    <n v="0.79100000000000004"/>
    <x v="0"/>
    <x v="1"/>
    <n v="0"/>
    <n v="30"/>
    <n v="15"/>
    <n v="15"/>
    <n v="60"/>
  </r>
  <r>
    <x v="4877"/>
    <s v="Pioneer Manufacturing"/>
    <s v="Logistics"/>
    <s v="South"/>
    <s v="Enterprise"/>
    <s v="Outbound"/>
    <n v="34"/>
    <n v="12"/>
    <n v="75.900000000000006"/>
    <n v="7"/>
    <n v="27"/>
    <n v="11136.95"/>
    <d v="2024-09-04T00:00:00"/>
    <n v="8.2000000000000003E-2"/>
    <x v="1"/>
    <x v="0"/>
    <n v="15"/>
    <n v="0"/>
    <n v="15"/>
    <n v="15"/>
    <n v="45"/>
  </r>
  <r>
    <x v="4878"/>
    <s v="Omni Manufacturing"/>
    <s v="Healthcare"/>
    <s v="West"/>
    <s v="Premium"/>
    <s v="Inbound"/>
    <n v="35"/>
    <n v="24"/>
    <n v="78.3"/>
    <n v="4"/>
    <n v="5"/>
    <n v="3761.26"/>
    <d v="2025-03-25T00:00:00"/>
    <n v="4.1000000000000002E-2"/>
    <x v="1"/>
    <x v="0"/>
    <n v="0"/>
    <n v="0"/>
    <n v="0"/>
    <n v="0"/>
    <n v="0"/>
  </r>
  <r>
    <x v="4879"/>
    <s v="Sky Manufacturing"/>
    <s v="Telecom"/>
    <s v="East"/>
    <s v="Basic"/>
    <s v="Referral"/>
    <n v="19"/>
    <n v="3"/>
    <n v="59.1"/>
    <n v="3"/>
    <n v="12"/>
    <n v="1180.92"/>
    <d v="2025-05-04T00:00:00"/>
    <n v="0.44400000000000001"/>
    <x v="0"/>
    <x v="1"/>
    <n v="0"/>
    <n v="0"/>
    <n v="25"/>
    <n v="0"/>
    <n v="25"/>
  </r>
  <r>
    <x v="4880"/>
    <s v="Omni Industries"/>
    <s v="Manufacturing"/>
    <s v="South"/>
    <s v="Premium"/>
    <s v="Marketplace"/>
    <n v="47"/>
    <n v="24"/>
    <n v="61.7"/>
    <n v="7"/>
    <n v="29"/>
    <n v="4094.28"/>
    <d v="2025-12-11T00:00:00"/>
    <n v="0.27700000000000002"/>
    <x v="2"/>
    <x v="0"/>
    <n v="15"/>
    <n v="0"/>
    <n v="0"/>
    <n v="15"/>
    <n v="30"/>
  </r>
  <r>
    <x v="4881"/>
    <s v="Green Labs"/>
    <s v="Retail"/>
    <s v="East"/>
    <s v="Basic"/>
    <s v="Partner"/>
    <n v="16"/>
    <n v="3"/>
    <n v="35.5"/>
    <n v="4"/>
    <n v="26"/>
    <n v="1525.07"/>
    <d v="2024-06-21T00:00:00"/>
    <n v="0.745"/>
    <x v="0"/>
    <x v="0"/>
    <n v="15"/>
    <n v="30"/>
    <n v="25"/>
    <n v="0"/>
    <n v="70"/>
  </r>
  <r>
    <x v="4882"/>
    <s v="Pioneer Enterprises"/>
    <s v="Telecom"/>
    <s v="South"/>
    <s v="Premium"/>
    <s v="Partner"/>
    <n v="11"/>
    <n v="12"/>
    <n v="73.2"/>
    <n v="7"/>
    <n v="26"/>
    <n v="3242.74"/>
    <d v="2024-03-12T00:00:00"/>
    <n v="0.25700000000000001"/>
    <x v="2"/>
    <x v="0"/>
    <n v="15"/>
    <n v="0"/>
    <n v="15"/>
    <n v="15"/>
    <n v="45"/>
  </r>
  <r>
    <x v="4883"/>
    <s v="Blue Healthcare"/>
    <s v="Manufacturing"/>
    <s v="Central"/>
    <s v="Standard"/>
    <s v="Referral"/>
    <n v="12"/>
    <n v="12"/>
    <n v="47.8"/>
    <n v="6"/>
    <n v="10"/>
    <n v="2792.45"/>
    <d v="2025-05-07T00:00:00"/>
    <n v="0.435"/>
    <x v="0"/>
    <x v="0"/>
    <n v="0"/>
    <n v="15"/>
    <n v="15"/>
    <n v="15"/>
    <n v="45"/>
  </r>
  <r>
    <x v="4884"/>
    <s v="Nova Solutions"/>
    <s v="IT Services"/>
    <s v="North"/>
    <s v="Standard"/>
    <s v="Inbound"/>
    <n v="40"/>
    <n v="12"/>
    <n v="62.2"/>
    <n v="2"/>
    <n v="18"/>
    <n v="2770.22"/>
    <d v="2025-05-31T00:00:00"/>
    <n v="0.27800000000000002"/>
    <x v="2"/>
    <x v="0"/>
    <n v="15"/>
    <n v="0"/>
    <n v="15"/>
    <n v="0"/>
    <n v="30"/>
  </r>
  <r>
    <x v="4885"/>
    <s v="Omni Labs"/>
    <s v="Energy"/>
    <s v="West"/>
    <s v="Enterprise"/>
    <s v="Inbound"/>
    <n v="22"/>
    <n v="12"/>
    <n v="70"/>
    <n v="7"/>
    <n v="4"/>
    <n v="11123.83"/>
    <d v="2026-01-31T00:00:00"/>
    <n v="0.113"/>
    <x v="1"/>
    <x v="0"/>
    <n v="0"/>
    <n v="0"/>
    <n v="15"/>
    <n v="15"/>
    <n v="30"/>
  </r>
  <r>
    <x v="4886"/>
    <s v="Quantum Services"/>
    <s v="Healthcare"/>
    <s v="Central"/>
    <s v="Standard"/>
    <s v="Marketplace"/>
    <n v="20"/>
    <n v="6"/>
    <n v="64.099999999999994"/>
    <n v="4"/>
    <n v="14"/>
    <n v="2981.9"/>
    <d v="2024-05-09T00:00:00"/>
    <n v="0.251"/>
    <x v="2"/>
    <x v="0"/>
    <n v="0"/>
    <n v="0"/>
    <n v="15"/>
    <n v="0"/>
    <n v="15"/>
  </r>
  <r>
    <x v="4887"/>
    <s v="Pioneer Systems"/>
    <s v="Logistics"/>
    <s v="West"/>
    <s v="Basic"/>
    <s v="Partner"/>
    <n v="6"/>
    <n v="3"/>
    <n v="46.7"/>
    <n v="4"/>
    <n v="3"/>
    <n v="1933.34"/>
    <d v="2024-12-20T00:00:00"/>
    <n v="0.52700000000000002"/>
    <x v="0"/>
    <x v="0"/>
    <n v="0"/>
    <n v="15"/>
    <n v="25"/>
    <n v="0"/>
    <n v="40"/>
  </r>
  <r>
    <x v="4888"/>
    <s v="Crest Manufacturing"/>
    <s v="IT Services"/>
    <s v="North"/>
    <s v="Enterprise"/>
    <s v="Inbound"/>
    <n v="21"/>
    <n v="48"/>
    <n v="87.7"/>
    <n v="2"/>
    <n v="38"/>
    <n v="7361.43"/>
    <d v="2025-07-30T00:00:00"/>
    <n v="0.01"/>
    <x v="1"/>
    <x v="0"/>
    <n v="30"/>
    <n v="0"/>
    <n v="0"/>
    <n v="0"/>
    <n v="30"/>
  </r>
  <r>
    <x v="4889"/>
    <s v="Green Holdings"/>
    <s v="Logistics"/>
    <s v="South"/>
    <s v="Enterprise"/>
    <s v="Event"/>
    <n v="13"/>
    <n v="36"/>
    <n v="72.5"/>
    <n v="9"/>
    <n v="18"/>
    <n v="6282.4"/>
    <d v="2025-04-07T00:00:00"/>
    <n v="9.9000000000000005E-2"/>
    <x v="1"/>
    <x v="0"/>
    <n v="15"/>
    <n v="0"/>
    <n v="0"/>
    <n v="15"/>
    <n v="30"/>
  </r>
  <r>
    <x v="4890"/>
    <s v="Sky Networks"/>
    <s v="Healthcare"/>
    <s v="West"/>
    <s v="Premium"/>
    <s v="Referral"/>
    <n v="41"/>
    <n v="24"/>
    <n v="87.1"/>
    <n v="5"/>
    <n v="7"/>
    <n v="3630.14"/>
    <d v="2026-01-23T00:00:00"/>
    <n v="0.02"/>
    <x v="1"/>
    <x v="0"/>
    <n v="0"/>
    <n v="0"/>
    <n v="0"/>
    <n v="0"/>
    <n v="0"/>
  </r>
  <r>
    <x v="4891"/>
    <s v="Orion Systems"/>
    <s v="IT Services"/>
    <s v="North"/>
    <s v="Standard"/>
    <s v="Referral"/>
    <n v="6"/>
    <n v="12"/>
    <n v="61.8"/>
    <n v="4"/>
    <n v="19"/>
    <n v="2826.96"/>
    <d v="2024-05-01T00:00:00"/>
    <n v="0.27500000000000002"/>
    <x v="2"/>
    <x v="0"/>
    <n v="15"/>
    <n v="0"/>
    <n v="15"/>
    <n v="0"/>
    <n v="30"/>
  </r>
  <r>
    <x v="4892"/>
    <s v="Prime Systems"/>
    <s v="Finance"/>
    <s v="West"/>
    <s v="Basic"/>
    <s v="Partner"/>
    <n v="30"/>
    <n v="3"/>
    <n v="42"/>
    <n v="5"/>
    <n v="30"/>
    <n v="1883.53"/>
    <d v="2024-06-12T00:00:00"/>
    <n v="0.66900000000000004"/>
    <x v="0"/>
    <x v="1"/>
    <n v="15"/>
    <n v="15"/>
    <n v="25"/>
    <n v="0"/>
    <n v="55"/>
  </r>
  <r>
    <x v="4893"/>
    <s v="Pioneer Healthcare"/>
    <s v="Manufacturing"/>
    <s v="West"/>
    <s v="Premium"/>
    <s v="Referral"/>
    <n v="22"/>
    <n v="24"/>
    <n v="53.9"/>
    <n v="6"/>
    <n v="25"/>
    <n v="5823.53"/>
    <d v="2025-05-20T00:00:00"/>
    <n v="0.34"/>
    <x v="2"/>
    <x v="0"/>
    <n v="15"/>
    <n v="15"/>
    <n v="0"/>
    <n v="15"/>
    <n v="45"/>
  </r>
  <r>
    <x v="4894"/>
    <s v="Blue Enterprises"/>
    <s v="Healthcare"/>
    <s v="West"/>
    <s v="Basic"/>
    <s v="Referral"/>
    <n v="3"/>
    <n v="3"/>
    <n v="35.799999999999997"/>
    <n v="6"/>
    <n v="8"/>
    <n v="1110.02"/>
    <d v="2025-05-31T00:00:00"/>
    <n v="0.66300000000000003"/>
    <x v="0"/>
    <x v="1"/>
    <n v="0"/>
    <n v="30"/>
    <n v="25"/>
    <n v="15"/>
    <n v="70"/>
  </r>
  <r>
    <x v="4895"/>
    <s v="Vertex Solutions"/>
    <s v="IT Services"/>
    <s v="North"/>
    <s v="Basic"/>
    <s v="Partner"/>
    <n v="51"/>
    <n v="6"/>
    <n v="42.4"/>
    <n v="1"/>
    <n v="24"/>
    <n v="2085.83"/>
    <d v="2025-01-31T00:00:00"/>
    <n v="0.49099999999999999"/>
    <x v="0"/>
    <x v="0"/>
    <n v="15"/>
    <n v="15"/>
    <n v="15"/>
    <n v="0"/>
    <n v="45"/>
  </r>
  <r>
    <x v="4896"/>
    <s v="Green Holdings"/>
    <s v="IT Services"/>
    <s v="West"/>
    <s v="Standard"/>
    <s v="Outbound"/>
    <n v="20"/>
    <n v="12"/>
    <n v="46.5"/>
    <n v="10"/>
    <n v="18"/>
    <n v="2808.45"/>
    <d v="2025-08-20T00:00:00"/>
    <n v="0.33100000000000002"/>
    <x v="2"/>
    <x v="0"/>
    <n v="15"/>
    <n v="15"/>
    <n v="15"/>
    <n v="15"/>
    <n v="60"/>
  </r>
  <r>
    <x v="4897"/>
    <s v="Omni Technologies"/>
    <s v="Manufacturing"/>
    <s v="West"/>
    <s v="Basic"/>
    <s v="Inbound"/>
    <n v="36"/>
    <n v="6"/>
    <n v="32.5"/>
    <n v="6"/>
    <n v="50"/>
    <n v="1199.57"/>
    <d v="2024-10-28T00:00:00"/>
    <n v="0.871"/>
    <x v="0"/>
    <x v="1"/>
    <n v="30"/>
    <n v="30"/>
    <n v="15"/>
    <n v="15"/>
    <n v="90"/>
  </r>
  <r>
    <x v="4898"/>
    <s v="Green Healthcare"/>
    <s v="IT Services"/>
    <s v="West"/>
    <s v="Basic"/>
    <s v="Marketplace"/>
    <n v="12"/>
    <n v="3"/>
    <n v="39"/>
    <n v="6"/>
    <n v="11"/>
    <n v="1329.01"/>
    <d v="2024-09-13T00:00:00"/>
    <n v="0.73599999999999999"/>
    <x v="0"/>
    <x v="1"/>
    <n v="0"/>
    <n v="30"/>
    <n v="25"/>
    <n v="15"/>
    <n v="70"/>
  </r>
  <r>
    <x v="4899"/>
    <s v="Vertex Industries"/>
    <s v="Energy"/>
    <s v="North"/>
    <s v="Standard"/>
    <s v="Outbound"/>
    <n v="6"/>
    <n v="6"/>
    <n v="49.7"/>
    <n v="3"/>
    <n v="6"/>
    <n v="3581.38"/>
    <d v="2024-07-13T00:00:00"/>
    <n v="0.41899999999999998"/>
    <x v="0"/>
    <x v="0"/>
    <n v="0"/>
    <n v="15"/>
    <n v="15"/>
    <n v="0"/>
    <n v="30"/>
  </r>
  <r>
    <x v="4900"/>
    <s v="Apex Logistics"/>
    <s v="IT Services"/>
    <s v="North"/>
    <s v="Basic"/>
    <s v="Outbound"/>
    <n v="20"/>
    <n v="12"/>
    <n v="19.8"/>
    <n v="10"/>
    <n v="8"/>
    <n v="1052.33"/>
    <d v="2025-05-14T00:00:00"/>
    <n v="0.70299999999999996"/>
    <x v="0"/>
    <x v="1"/>
    <n v="0"/>
    <n v="30"/>
    <n v="15"/>
    <n v="15"/>
    <n v="60"/>
  </r>
  <r>
    <x v="4901"/>
    <s v="Pioneer Healthcare"/>
    <s v="Retail"/>
    <s v="South"/>
    <s v="Basic"/>
    <s v="Referral"/>
    <n v="45"/>
    <n v="6"/>
    <n v="33.4"/>
    <n v="10"/>
    <n v="31"/>
    <n v="1269.31"/>
    <d v="2025-10-06T00:00:00"/>
    <n v="0.82499999999999996"/>
    <x v="0"/>
    <x v="1"/>
    <n v="30"/>
    <n v="30"/>
    <n v="15"/>
    <n v="15"/>
    <n v="90"/>
  </r>
  <r>
    <x v="4902"/>
    <s v="Pioneer Labs"/>
    <s v="IT Services"/>
    <s v="North"/>
    <s v="Basic"/>
    <s v="Referral"/>
    <n v="13"/>
    <n v="3"/>
    <n v="36.5"/>
    <n v="5"/>
    <n v="15"/>
    <n v="1408.65"/>
    <d v="2024-03-19T00:00:00"/>
    <n v="0.73799999999999999"/>
    <x v="0"/>
    <x v="1"/>
    <n v="0"/>
    <n v="30"/>
    <n v="25"/>
    <n v="0"/>
    <n v="55"/>
  </r>
  <r>
    <x v="4903"/>
    <s v="Nova Networks"/>
    <s v="Healthcare"/>
    <s v="East"/>
    <s v="Basic"/>
    <s v="Referral"/>
    <n v="35"/>
    <n v="3"/>
    <n v="36.700000000000003"/>
    <n v="10"/>
    <n v="50"/>
    <n v="924.51"/>
    <d v="2024-06-23T00:00:00"/>
    <n v="0.88"/>
    <x v="0"/>
    <x v="1"/>
    <n v="30"/>
    <n v="30"/>
    <n v="25"/>
    <n v="15"/>
    <n v="100"/>
  </r>
  <r>
    <x v="4904"/>
    <s v="Vertex Enterprises"/>
    <s v="Energy"/>
    <s v="Central"/>
    <s v="Premium"/>
    <s v="Referral"/>
    <n v="14"/>
    <n v="36"/>
    <n v="73.400000000000006"/>
    <n v="6"/>
    <n v="12"/>
    <n v="2158.6"/>
    <d v="2025-11-10T00:00:00"/>
    <n v="3.4000000000000002E-2"/>
    <x v="1"/>
    <x v="0"/>
    <n v="0"/>
    <n v="0"/>
    <n v="0"/>
    <n v="15"/>
    <n v="15"/>
  </r>
  <r>
    <x v="4905"/>
    <s v="Orion Systems"/>
    <s v="Manufacturing"/>
    <s v="South"/>
    <s v="Premium"/>
    <s v="Inbound"/>
    <n v="10"/>
    <n v="24"/>
    <n v="87.6"/>
    <n v="4"/>
    <n v="28"/>
    <n v="4183.3900000000003"/>
    <d v="2024-03-14T00:00:00"/>
    <n v="9.0999999999999998E-2"/>
    <x v="1"/>
    <x v="0"/>
    <n v="15"/>
    <n v="0"/>
    <n v="0"/>
    <n v="0"/>
    <n v="15"/>
  </r>
  <r>
    <x v="4906"/>
    <s v="Apex Technologies"/>
    <s v="Construction"/>
    <s v="West"/>
    <s v="Standard"/>
    <s v="Outbound"/>
    <n v="4"/>
    <n v="24"/>
    <n v="55.1"/>
    <n v="2"/>
    <n v="6"/>
    <n v="1540.04"/>
    <d v="2024-03-30T00:00:00"/>
    <n v="0.10299999999999999"/>
    <x v="1"/>
    <x v="0"/>
    <n v="0"/>
    <n v="0"/>
    <n v="0"/>
    <n v="0"/>
    <n v="0"/>
  </r>
  <r>
    <x v="4907"/>
    <s v="Crest Technologies"/>
    <s v="Manufacturing"/>
    <s v="North"/>
    <s v="Standard"/>
    <s v="Partner"/>
    <n v="14"/>
    <n v="12"/>
    <n v="36.200000000000003"/>
    <n v="5"/>
    <n v="19"/>
    <n v="2240.71"/>
    <d v="2025-03-09T00:00:00"/>
    <n v="0.55200000000000005"/>
    <x v="0"/>
    <x v="0"/>
    <n v="15"/>
    <n v="30"/>
    <n v="15"/>
    <n v="0"/>
    <n v="60"/>
  </r>
  <r>
    <x v="4908"/>
    <s v="Crest Enterprises"/>
    <s v="Education"/>
    <s v="North"/>
    <s v="Basic"/>
    <s v="Event"/>
    <n v="39"/>
    <n v="6"/>
    <n v="28.9"/>
    <n v="1"/>
    <n v="51"/>
    <n v="1022.34"/>
    <d v="2024-11-20T00:00:00"/>
    <n v="0.83199999999999996"/>
    <x v="0"/>
    <x v="1"/>
    <n v="30"/>
    <n v="30"/>
    <n v="15"/>
    <n v="0"/>
    <n v="75"/>
  </r>
  <r>
    <x v="4909"/>
    <s v="Omni Solutions"/>
    <s v="Finance"/>
    <s v="North"/>
    <s v="Basic"/>
    <s v="Partner"/>
    <n v="8"/>
    <n v="6"/>
    <n v="46.2"/>
    <n v="4"/>
    <n v="33"/>
    <n v="917.99"/>
    <d v="2025-09-10T00:00:00"/>
    <n v="0.57699999999999996"/>
    <x v="0"/>
    <x v="1"/>
    <n v="30"/>
    <n v="15"/>
    <n v="15"/>
    <n v="0"/>
    <n v="60"/>
  </r>
  <r>
    <x v="4910"/>
    <s v="Blue Systems"/>
    <s v="Energy"/>
    <s v="South"/>
    <s v="Standard"/>
    <s v="Inbound"/>
    <n v="29"/>
    <n v="12"/>
    <n v="54.8"/>
    <n v="7"/>
    <n v="9"/>
    <n v="2406.9699999999998"/>
    <d v="2025-06-17T00:00:00"/>
    <n v="0.255"/>
    <x v="2"/>
    <x v="0"/>
    <n v="0"/>
    <n v="15"/>
    <n v="15"/>
    <n v="15"/>
    <n v="45"/>
  </r>
  <r>
    <x v="4911"/>
    <s v="Crest Solutions"/>
    <s v="Finance"/>
    <s v="Central"/>
    <s v="Premium"/>
    <s v="Referral"/>
    <n v="6"/>
    <n v="12"/>
    <n v="77.8"/>
    <n v="8"/>
    <n v="6"/>
    <n v="4216.2299999999996"/>
    <d v="2024-07-12T00:00:00"/>
    <n v="0.114"/>
    <x v="1"/>
    <x v="0"/>
    <n v="0"/>
    <n v="0"/>
    <n v="15"/>
    <n v="15"/>
    <n v="30"/>
  </r>
  <r>
    <x v="4912"/>
    <s v="Apex Services"/>
    <s v="Finance"/>
    <s v="North"/>
    <s v="Premium"/>
    <s v="Partner"/>
    <n v="13"/>
    <n v="12"/>
    <n v="64.8"/>
    <n v="9"/>
    <n v="16"/>
    <n v="4204.5"/>
    <d v="2024-10-30T00:00:00"/>
    <n v="0.29099999999999998"/>
    <x v="2"/>
    <x v="0"/>
    <n v="15"/>
    <n v="0"/>
    <n v="15"/>
    <n v="15"/>
    <n v="45"/>
  </r>
  <r>
    <x v="4913"/>
    <s v="Quantum Technologies"/>
    <s v="Manufacturing"/>
    <s v="East"/>
    <s v="Premium"/>
    <s v="Outbound"/>
    <n v="8"/>
    <n v="12"/>
    <n v="58.6"/>
    <n v="2"/>
    <n v="18"/>
    <n v="3712.19"/>
    <d v="2024-04-30T00:00:00"/>
    <n v="0.248"/>
    <x v="2"/>
    <x v="0"/>
    <n v="15"/>
    <n v="0"/>
    <n v="15"/>
    <n v="0"/>
    <n v="30"/>
  </r>
  <r>
    <x v="4914"/>
    <s v="Sky Manufacturing"/>
    <s v="Manufacturing"/>
    <s v="South"/>
    <s v="Standard"/>
    <s v="Referral"/>
    <n v="15"/>
    <n v="12"/>
    <n v="72"/>
    <n v="4"/>
    <n v="29"/>
    <n v="2174.4299999999998"/>
    <d v="2024-05-05T00:00:00"/>
    <n v="0.253"/>
    <x v="2"/>
    <x v="0"/>
    <n v="15"/>
    <n v="0"/>
    <n v="15"/>
    <n v="0"/>
    <n v="30"/>
  </r>
  <r>
    <x v="4915"/>
    <s v="Sky Solutions"/>
    <s v="Energy"/>
    <s v="Central"/>
    <s v="Basic"/>
    <s v="Event"/>
    <n v="29"/>
    <n v="6"/>
    <n v="34.700000000000003"/>
    <n v="9"/>
    <n v="36"/>
    <n v="979.93"/>
    <d v="2026-02-12T00:00:00"/>
    <n v="0.878"/>
    <x v="0"/>
    <x v="1"/>
    <n v="30"/>
    <n v="30"/>
    <n v="15"/>
    <n v="15"/>
    <n v="90"/>
  </r>
  <r>
    <x v="4916"/>
    <s v="Vertex Services"/>
    <s v="Healthcare"/>
    <s v="North"/>
    <s v="Premium"/>
    <s v="Outbound"/>
    <n v="20"/>
    <n v="24"/>
    <n v="51.8"/>
    <n v="7"/>
    <n v="4"/>
    <n v="11386.57"/>
    <d v="2024-03-26T00:00:00"/>
    <n v="0.156"/>
    <x v="1"/>
    <x v="1"/>
    <n v="0"/>
    <n v="15"/>
    <n v="0"/>
    <n v="15"/>
    <n v="30"/>
  </r>
  <r>
    <x v="4917"/>
    <s v="Vertex Labs"/>
    <s v="Healthcare"/>
    <s v="North"/>
    <s v="Standard"/>
    <s v="Outbound"/>
    <n v="8"/>
    <n v="24"/>
    <n v="69.7"/>
    <n v="6"/>
    <n v="3"/>
    <n v="1594.54"/>
    <d v="2024-07-08T00:00:00"/>
    <n v="0.09"/>
    <x v="1"/>
    <x v="0"/>
    <n v="0"/>
    <n v="0"/>
    <n v="0"/>
    <n v="15"/>
    <n v="15"/>
  </r>
  <r>
    <x v="4918"/>
    <s v="Prime Enterprises"/>
    <s v="Education"/>
    <s v="North"/>
    <s v="Premium"/>
    <s v="Event"/>
    <n v="12"/>
    <n v="24"/>
    <n v="42"/>
    <n v="7"/>
    <n v="16"/>
    <n v="3836.15"/>
    <d v="2024-12-12T00:00:00"/>
    <n v="0.32700000000000001"/>
    <x v="2"/>
    <x v="0"/>
    <n v="15"/>
    <n v="15"/>
    <n v="0"/>
    <n v="15"/>
    <n v="45"/>
  </r>
  <r>
    <x v="4919"/>
    <s v="Orion Networks"/>
    <s v="Healthcare"/>
    <s v="South"/>
    <s v="Standard"/>
    <s v="Marketplace"/>
    <n v="17"/>
    <n v="12"/>
    <n v="10.1"/>
    <n v="9"/>
    <n v="18"/>
    <n v="2324.98"/>
    <d v="2025-05-03T00:00:00"/>
    <n v="0.85099999999999998"/>
    <x v="0"/>
    <x v="1"/>
    <n v="15"/>
    <n v="30"/>
    <n v="15"/>
    <n v="15"/>
    <n v="75"/>
  </r>
  <r>
    <x v="4920"/>
    <s v="Green Systems"/>
    <s v="Construction"/>
    <s v="South"/>
    <s v="Premium"/>
    <s v="Outbound"/>
    <n v="20"/>
    <n v="36"/>
    <n v="68.2"/>
    <n v="5"/>
    <n v="3"/>
    <n v="2913.21"/>
    <d v="2026-01-22T00:00:00"/>
    <n v="7.0999999999999994E-2"/>
    <x v="1"/>
    <x v="0"/>
    <n v="0"/>
    <n v="0"/>
    <n v="0"/>
    <n v="0"/>
    <n v="0"/>
  </r>
  <r>
    <x v="4921"/>
    <s v="Green Labs"/>
    <s v="Education"/>
    <s v="Central"/>
    <s v="Enterprise"/>
    <s v="Outbound"/>
    <n v="22"/>
    <n v="24"/>
    <n v="80.900000000000006"/>
    <n v="2"/>
    <n v="8"/>
    <n v="8111.4"/>
    <d v="2024-12-06T00:00:00"/>
    <n v="3.3000000000000002E-2"/>
    <x v="1"/>
    <x v="0"/>
    <n v="0"/>
    <n v="0"/>
    <n v="0"/>
    <n v="0"/>
    <n v="0"/>
  </r>
  <r>
    <x v="4922"/>
    <s v="Crest Labs"/>
    <s v="Finance"/>
    <s v="East"/>
    <s v="Enterprise"/>
    <s v="Inbound"/>
    <n v="27"/>
    <n v="12"/>
    <n v="81"/>
    <n v="5"/>
    <n v="1"/>
    <n v="12748.88"/>
    <d v="2024-07-11T00:00:00"/>
    <n v="3.4000000000000002E-2"/>
    <x v="1"/>
    <x v="0"/>
    <n v="0"/>
    <n v="0"/>
    <n v="15"/>
    <n v="0"/>
    <n v="15"/>
  </r>
  <r>
    <x v="4923"/>
    <s v="Prime Services"/>
    <s v="Energy"/>
    <s v="East"/>
    <s v="Standard"/>
    <s v="Partner"/>
    <n v="25"/>
    <n v="24"/>
    <n v="33.4"/>
    <n v="6"/>
    <n v="46"/>
    <n v="2543.83"/>
    <d v="2025-02-18T00:00:00"/>
    <n v="0.57099999999999995"/>
    <x v="0"/>
    <x v="1"/>
    <n v="30"/>
    <n v="30"/>
    <n v="0"/>
    <n v="15"/>
    <n v="75"/>
  </r>
  <r>
    <x v="4924"/>
    <s v="Pioneer Labs"/>
    <s v="IT Services"/>
    <s v="East"/>
    <s v="Standard"/>
    <s v="Referral"/>
    <n v="38"/>
    <n v="6"/>
    <n v="55.3"/>
    <n v="4"/>
    <n v="17"/>
    <n v="2777.72"/>
    <d v="2025-09-12T00:00:00"/>
    <n v="0.222"/>
    <x v="2"/>
    <x v="0"/>
    <n v="15"/>
    <n v="0"/>
    <n v="15"/>
    <n v="0"/>
    <n v="30"/>
  </r>
  <r>
    <x v="4925"/>
    <s v="Green Systems"/>
    <s v="Manufacturing"/>
    <s v="North"/>
    <s v="Standard"/>
    <s v="Inbound"/>
    <n v="5"/>
    <n v="12"/>
    <n v="47.7"/>
    <n v="5"/>
    <n v="38"/>
    <n v="2533.31"/>
    <d v="2024-09-03T00:00:00"/>
    <n v="0.56299999999999994"/>
    <x v="0"/>
    <x v="0"/>
    <n v="30"/>
    <n v="15"/>
    <n v="15"/>
    <n v="0"/>
    <n v="60"/>
  </r>
  <r>
    <x v="4926"/>
    <s v="Green Systems"/>
    <s v="Retail"/>
    <s v="South"/>
    <s v="Enterprise"/>
    <s v="Marketplace"/>
    <n v="9"/>
    <n v="24"/>
    <n v="65.599999999999994"/>
    <n v="5"/>
    <n v="4"/>
    <n v="7395.4"/>
    <d v="2024-06-29T00:00:00"/>
    <n v="7.9000000000000001E-2"/>
    <x v="1"/>
    <x v="0"/>
    <n v="0"/>
    <n v="0"/>
    <n v="0"/>
    <n v="0"/>
    <n v="0"/>
  </r>
  <r>
    <x v="4927"/>
    <s v="Apex Enterprises"/>
    <s v="Manufacturing"/>
    <s v="Central"/>
    <s v="Standard"/>
    <s v="Outbound"/>
    <n v="44"/>
    <n v="12"/>
    <n v="67.900000000000006"/>
    <n v="6"/>
    <n v="11"/>
    <n v="2866.52"/>
    <d v="2025-08-02T00:00:00"/>
    <n v="0.15"/>
    <x v="1"/>
    <x v="0"/>
    <n v="0"/>
    <n v="0"/>
    <n v="15"/>
    <n v="15"/>
    <n v="30"/>
  </r>
  <r>
    <x v="4928"/>
    <s v="Prime Labs"/>
    <s v="Education"/>
    <s v="West"/>
    <s v="Basic"/>
    <s v="Marketplace"/>
    <n v="6"/>
    <n v="6"/>
    <n v="20.399999999999999"/>
    <n v="7"/>
    <n v="29"/>
    <n v="769.33"/>
    <d v="2025-03-13T00:00:00"/>
    <n v="0.84899999999999998"/>
    <x v="0"/>
    <x v="0"/>
    <n v="15"/>
    <n v="30"/>
    <n v="15"/>
    <n v="15"/>
    <n v="75"/>
  </r>
  <r>
    <x v="4929"/>
    <s v="Crest Networks"/>
    <s v="Energy"/>
    <s v="Central"/>
    <s v="Standard"/>
    <s v="Marketplace"/>
    <n v="16"/>
    <n v="6"/>
    <n v="52.8"/>
    <n v="2"/>
    <n v="29"/>
    <n v="1863.88"/>
    <d v="2025-07-10T00:00:00"/>
    <n v="0.58499999999999996"/>
    <x v="0"/>
    <x v="0"/>
    <n v="15"/>
    <n v="15"/>
    <n v="15"/>
    <n v="0"/>
    <n v="45"/>
  </r>
  <r>
    <x v="4930"/>
    <s v="Vertex Holdings"/>
    <s v="Retail"/>
    <s v="West"/>
    <s v="Basic"/>
    <s v="Outbound"/>
    <n v="29"/>
    <n v="6"/>
    <n v="49.3"/>
    <n v="4"/>
    <n v="6"/>
    <n v="1524.32"/>
    <d v="2024-11-19T00:00:00"/>
    <n v="0.245"/>
    <x v="2"/>
    <x v="0"/>
    <n v="0"/>
    <n v="15"/>
    <n v="15"/>
    <n v="0"/>
    <n v="30"/>
  </r>
  <r>
    <x v="4931"/>
    <s v="Crest Manufacturing"/>
    <s v="Healthcare"/>
    <s v="North"/>
    <s v="Standard"/>
    <s v="Partner"/>
    <n v="17"/>
    <n v="12"/>
    <n v="56.6"/>
    <n v="2"/>
    <n v="26"/>
    <n v="1617.68"/>
    <d v="2025-10-13T00:00:00"/>
    <n v="0.28599999999999998"/>
    <x v="2"/>
    <x v="1"/>
    <n v="15"/>
    <n v="0"/>
    <n v="15"/>
    <n v="0"/>
    <n v="30"/>
  </r>
  <r>
    <x v="4932"/>
    <s v="Pioneer Networks"/>
    <s v="Construction"/>
    <s v="South"/>
    <s v="Premium"/>
    <s v="Outbound"/>
    <n v="24"/>
    <n v="12"/>
    <n v="73.900000000000006"/>
    <n v="6"/>
    <n v="25"/>
    <n v="3534.48"/>
    <d v="2025-01-02T00:00:00"/>
    <n v="0.107"/>
    <x v="1"/>
    <x v="0"/>
    <n v="15"/>
    <n v="0"/>
    <n v="15"/>
    <n v="15"/>
    <n v="45"/>
  </r>
  <r>
    <x v="4933"/>
    <s v="Nova Industries"/>
    <s v="Retail"/>
    <s v="North"/>
    <s v="Standard"/>
    <s v="Partner"/>
    <n v="15"/>
    <n v="12"/>
    <n v="56.8"/>
    <n v="10"/>
    <n v="3"/>
    <n v="1653.55"/>
    <d v="2025-06-20T00:00:00"/>
    <n v="0.34200000000000003"/>
    <x v="2"/>
    <x v="0"/>
    <n v="0"/>
    <n v="0"/>
    <n v="15"/>
    <n v="15"/>
    <n v="30"/>
  </r>
  <r>
    <x v="4934"/>
    <s v="Sky Systems"/>
    <s v="Retail"/>
    <s v="South"/>
    <s v="Basic"/>
    <s v="Partner"/>
    <n v="8"/>
    <n v="6"/>
    <n v="40.200000000000003"/>
    <n v="4"/>
    <n v="13"/>
    <n v="1103.05"/>
    <d v="2024-12-02T00:00:00"/>
    <n v="0.67"/>
    <x v="0"/>
    <x v="0"/>
    <n v="0"/>
    <n v="15"/>
    <n v="15"/>
    <n v="0"/>
    <n v="30"/>
  </r>
  <r>
    <x v="4935"/>
    <s v="Blue Services"/>
    <s v="Healthcare"/>
    <s v="North"/>
    <s v="Enterprise"/>
    <s v="Outbound"/>
    <n v="30"/>
    <n v="36"/>
    <n v="78.400000000000006"/>
    <n v="7"/>
    <n v="12"/>
    <n v="7250.02"/>
    <d v="2025-04-17T00:00:00"/>
    <n v="3.1E-2"/>
    <x v="1"/>
    <x v="0"/>
    <n v="0"/>
    <n v="0"/>
    <n v="0"/>
    <n v="15"/>
    <n v="15"/>
  </r>
  <r>
    <x v="4936"/>
    <s v="Green Manufacturing"/>
    <s v="Energy"/>
    <s v="South"/>
    <s v="Premium"/>
    <s v="Partner"/>
    <n v="9"/>
    <n v="24"/>
    <n v="68.400000000000006"/>
    <n v="3"/>
    <n v="18"/>
    <n v="5400.33"/>
    <d v="2025-04-14T00:00:00"/>
    <n v="0.107"/>
    <x v="1"/>
    <x v="0"/>
    <n v="15"/>
    <n v="0"/>
    <n v="0"/>
    <n v="0"/>
    <n v="15"/>
  </r>
  <r>
    <x v="4937"/>
    <s v="Vertex Services"/>
    <s v="Finance"/>
    <s v="West"/>
    <s v="Enterprise"/>
    <s v="Event"/>
    <n v="12"/>
    <n v="48"/>
    <n v="71.400000000000006"/>
    <n v="5"/>
    <n v="13"/>
    <n v="13733.16"/>
    <d v="2025-10-01T00:00:00"/>
    <n v="2.7E-2"/>
    <x v="1"/>
    <x v="0"/>
    <n v="0"/>
    <n v="0"/>
    <n v="0"/>
    <n v="0"/>
    <n v="0"/>
  </r>
  <r>
    <x v="4938"/>
    <s v="Green Services"/>
    <s v="Education"/>
    <s v="Central"/>
    <s v="Standard"/>
    <s v="Outbound"/>
    <n v="10"/>
    <n v="6"/>
    <n v="32.4"/>
    <n v="5"/>
    <n v="31"/>
    <n v="1563.21"/>
    <d v="2024-05-08T00:00:00"/>
    <n v="0.83599999999999997"/>
    <x v="0"/>
    <x v="1"/>
    <n v="30"/>
    <n v="30"/>
    <n v="15"/>
    <n v="0"/>
    <n v="75"/>
  </r>
  <r>
    <x v="4939"/>
    <s v="Green Services"/>
    <s v="Telecom"/>
    <s v="West"/>
    <s v="Premium"/>
    <s v="Referral"/>
    <n v="14"/>
    <n v="12"/>
    <n v="78.400000000000006"/>
    <n v="4"/>
    <n v="7"/>
    <n v="3735.89"/>
    <d v="2024-08-09T00:00:00"/>
    <n v="9.5000000000000001E-2"/>
    <x v="1"/>
    <x v="0"/>
    <n v="0"/>
    <n v="0"/>
    <n v="15"/>
    <n v="0"/>
    <n v="15"/>
  </r>
  <r>
    <x v="4940"/>
    <s v="Crest Enterprises"/>
    <s v="Healthcare"/>
    <s v="Central"/>
    <s v="Standard"/>
    <s v="Referral"/>
    <n v="16"/>
    <n v="6"/>
    <n v="65.900000000000006"/>
    <n v="2"/>
    <n v="22"/>
    <n v="2252.63"/>
    <d v="2024-09-27T00:00:00"/>
    <n v="0.32300000000000001"/>
    <x v="2"/>
    <x v="0"/>
    <n v="15"/>
    <n v="0"/>
    <n v="15"/>
    <n v="0"/>
    <n v="30"/>
  </r>
  <r>
    <x v="4941"/>
    <s v="Nova Solutions"/>
    <s v="Retail"/>
    <s v="North"/>
    <s v="Basic"/>
    <s v="Inbound"/>
    <n v="13"/>
    <n v="3"/>
    <n v="38"/>
    <n v="10"/>
    <n v="20"/>
    <n v="1107.6600000000001"/>
    <d v="2025-03-03T00:00:00"/>
    <n v="0.72299999999999998"/>
    <x v="0"/>
    <x v="1"/>
    <n v="15"/>
    <n v="30"/>
    <n v="25"/>
    <n v="15"/>
    <n v="85"/>
  </r>
  <r>
    <x v="4942"/>
    <s v="Quantum Industries"/>
    <s v="Telecom"/>
    <s v="North"/>
    <s v="Basic"/>
    <s v="Marketplace"/>
    <n v="20"/>
    <n v="6"/>
    <n v="33.4"/>
    <n v="5"/>
    <n v="2"/>
    <n v="1666.07"/>
    <d v="2025-12-21T00:00:00"/>
    <n v="0.58499999999999996"/>
    <x v="0"/>
    <x v="0"/>
    <n v="0"/>
    <n v="30"/>
    <n v="15"/>
    <n v="0"/>
    <n v="45"/>
  </r>
  <r>
    <x v="4943"/>
    <s v="Apex Holdings"/>
    <s v="Healthcare"/>
    <s v="West"/>
    <s v="Standard"/>
    <s v="Event"/>
    <n v="37"/>
    <n v="24"/>
    <n v="33.299999999999997"/>
    <n v="4"/>
    <n v="8"/>
    <n v="1896.19"/>
    <d v="2025-10-02T00:00:00"/>
    <n v="0.20599999999999999"/>
    <x v="2"/>
    <x v="0"/>
    <n v="0"/>
    <n v="30"/>
    <n v="0"/>
    <n v="0"/>
    <n v="30"/>
  </r>
  <r>
    <x v="4944"/>
    <s v="Vertex Networks"/>
    <s v="Education"/>
    <s v="South"/>
    <s v="Basic"/>
    <s v="Inbound"/>
    <n v="8"/>
    <n v="6"/>
    <n v="34"/>
    <n v="8"/>
    <n v="41"/>
    <n v="967.42"/>
    <d v="2025-10-30T00:00:00"/>
    <n v="0.878"/>
    <x v="0"/>
    <x v="1"/>
    <n v="30"/>
    <n v="30"/>
    <n v="15"/>
    <n v="15"/>
    <n v="90"/>
  </r>
  <r>
    <x v="4945"/>
    <s v="Blue Healthcare"/>
    <s v="Construction"/>
    <s v="South"/>
    <s v="Enterprise"/>
    <s v="Inbound"/>
    <n v="21"/>
    <n v="48"/>
    <n v="52.8"/>
    <n v="9"/>
    <n v="4"/>
    <n v="6554.66"/>
    <d v="2024-11-04T00:00:00"/>
    <n v="0.05"/>
    <x v="1"/>
    <x v="0"/>
    <n v="0"/>
    <n v="15"/>
    <n v="0"/>
    <n v="15"/>
    <n v="30"/>
  </r>
  <r>
    <x v="4946"/>
    <s v="Pioneer Healthcare"/>
    <s v="Logistics"/>
    <s v="South"/>
    <s v="Basic"/>
    <s v="Outbound"/>
    <n v="11"/>
    <n v="3"/>
    <n v="20.100000000000001"/>
    <n v="5"/>
    <n v="25"/>
    <n v="1073.8800000000001"/>
    <d v="2024-10-28T00:00:00"/>
    <n v="0.91400000000000003"/>
    <x v="0"/>
    <x v="1"/>
    <n v="15"/>
    <n v="30"/>
    <n v="25"/>
    <n v="0"/>
    <n v="70"/>
  </r>
  <r>
    <x v="4947"/>
    <s v="Orion Services"/>
    <s v="Education"/>
    <s v="South"/>
    <s v="Standard"/>
    <s v="Referral"/>
    <n v="25"/>
    <n v="24"/>
    <n v="47.8"/>
    <n v="8"/>
    <n v="2"/>
    <n v="2295.7199999999998"/>
    <d v="2025-07-19T00:00:00"/>
    <n v="0.19700000000000001"/>
    <x v="2"/>
    <x v="0"/>
    <n v="0"/>
    <n v="15"/>
    <n v="0"/>
    <n v="15"/>
    <n v="30"/>
  </r>
  <r>
    <x v="4948"/>
    <s v="Apex Industries"/>
    <s v="Telecom"/>
    <s v="East"/>
    <s v="Standard"/>
    <s v="Inbound"/>
    <n v="4"/>
    <n v="6"/>
    <n v="45.8"/>
    <n v="2"/>
    <n v="2"/>
    <n v="2521.38"/>
    <d v="2025-11-14T00:00:00"/>
    <n v="0.27400000000000002"/>
    <x v="2"/>
    <x v="0"/>
    <n v="0"/>
    <n v="15"/>
    <n v="15"/>
    <n v="0"/>
    <n v="30"/>
  </r>
  <r>
    <x v="4949"/>
    <s v="Prime Logistics"/>
    <s v="Telecom"/>
    <s v="South"/>
    <s v="Standard"/>
    <s v="Inbound"/>
    <n v="11"/>
    <n v="24"/>
    <n v="59.1"/>
    <n v="4"/>
    <n v="42"/>
    <n v="1699.76"/>
    <d v="2026-01-26T00:00:00"/>
    <n v="0.22600000000000001"/>
    <x v="2"/>
    <x v="0"/>
    <n v="30"/>
    <n v="0"/>
    <n v="0"/>
    <n v="0"/>
    <n v="30"/>
  </r>
  <r>
    <x v="4950"/>
    <s v="Crest Technologies"/>
    <s v="Healthcare"/>
    <s v="East"/>
    <s v="Premium"/>
    <s v="Inbound"/>
    <n v="14"/>
    <n v="12"/>
    <n v="62.1"/>
    <n v="6"/>
    <n v="10"/>
    <n v="3143.77"/>
    <d v="2024-11-17T00:00:00"/>
    <n v="0.24299999999999999"/>
    <x v="2"/>
    <x v="0"/>
    <n v="0"/>
    <n v="0"/>
    <n v="15"/>
    <n v="15"/>
    <n v="30"/>
  </r>
  <r>
    <x v="4951"/>
    <s v="Prime Technologies"/>
    <s v="IT Services"/>
    <s v="West"/>
    <s v="Basic"/>
    <s v="Marketplace"/>
    <n v="37"/>
    <n v="12"/>
    <n v="33.700000000000003"/>
    <n v="4"/>
    <n v="14"/>
    <n v="1280.6099999999999"/>
    <d v="2025-05-30T00:00:00"/>
    <n v="0.45600000000000002"/>
    <x v="0"/>
    <x v="0"/>
    <n v="0"/>
    <n v="30"/>
    <n v="15"/>
    <n v="0"/>
    <n v="45"/>
  </r>
  <r>
    <x v="4952"/>
    <s v="Pioneer Holdings"/>
    <s v="Retail"/>
    <s v="South"/>
    <s v="Premium"/>
    <s v="Inbound"/>
    <n v="13"/>
    <n v="12"/>
    <n v="41.5"/>
    <n v="4"/>
    <n v="10"/>
    <n v="6292.24"/>
    <d v="2025-07-23T00:00:00"/>
    <n v="0.28499999999999998"/>
    <x v="2"/>
    <x v="0"/>
    <n v="0"/>
    <n v="15"/>
    <n v="15"/>
    <n v="0"/>
    <n v="30"/>
  </r>
  <r>
    <x v="4953"/>
    <s v="Omni Logistics"/>
    <s v="Logistics"/>
    <s v="South"/>
    <s v="Standard"/>
    <s v="Inbound"/>
    <n v="21"/>
    <n v="12"/>
    <n v="42.8"/>
    <n v="8"/>
    <n v="3"/>
    <n v="2680.26"/>
    <d v="2025-12-17T00:00:00"/>
    <n v="0.37"/>
    <x v="0"/>
    <x v="0"/>
    <n v="0"/>
    <n v="15"/>
    <n v="15"/>
    <n v="15"/>
    <n v="45"/>
  </r>
  <r>
    <x v="4954"/>
    <s v="Apex Healthcare"/>
    <s v="Retail"/>
    <s v="North"/>
    <s v="Premium"/>
    <s v="Referral"/>
    <n v="38"/>
    <n v="24"/>
    <n v="52.2"/>
    <n v="4"/>
    <n v="11"/>
    <n v="4928.03"/>
    <d v="2025-08-17T00:00:00"/>
    <n v="0.16900000000000001"/>
    <x v="1"/>
    <x v="0"/>
    <n v="0"/>
    <n v="15"/>
    <n v="0"/>
    <n v="0"/>
    <n v="15"/>
  </r>
  <r>
    <x v="4955"/>
    <s v="Omni Enterprises"/>
    <s v="Education"/>
    <s v="South"/>
    <s v="Premium"/>
    <s v="Marketplace"/>
    <n v="34"/>
    <n v="12"/>
    <n v="45.3"/>
    <n v="2"/>
    <n v="36"/>
    <n v="3536.33"/>
    <d v="2025-01-02T00:00:00"/>
    <n v="0.39300000000000002"/>
    <x v="0"/>
    <x v="0"/>
    <n v="30"/>
    <n v="15"/>
    <n v="15"/>
    <n v="0"/>
    <n v="60"/>
  </r>
  <r>
    <x v="4956"/>
    <s v="Omni Logistics"/>
    <s v="Healthcare"/>
    <s v="West"/>
    <s v="Enterprise"/>
    <s v="Partner"/>
    <n v="36"/>
    <n v="36"/>
    <n v="70.099999999999994"/>
    <n v="7"/>
    <n v="6"/>
    <n v="8419.67"/>
    <d v="2025-09-09T00:00:00"/>
    <n v="2.3E-2"/>
    <x v="1"/>
    <x v="0"/>
    <n v="0"/>
    <n v="0"/>
    <n v="0"/>
    <n v="15"/>
    <n v="15"/>
  </r>
  <r>
    <x v="4957"/>
    <s v="Sky Holdings"/>
    <s v="Logistics"/>
    <s v="West"/>
    <s v="Enterprise"/>
    <s v="Event"/>
    <n v="12"/>
    <n v="48"/>
    <n v="61.2"/>
    <n v="10"/>
    <n v="4"/>
    <n v="8062.55"/>
    <d v="2025-01-19T00:00:00"/>
    <n v="3.5999999999999997E-2"/>
    <x v="1"/>
    <x v="0"/>
    <n v="0"/>
    <n v="0"/>
    <n v="0"/>
    <n v="15"/>
    <n v="15"/>
  </r>
  <r>
    <x v="4958"/>
    <s v="Sky Systems"/>
    <s v="Manufacturing"/>
    <s v="West"/>
    <s v="Premium"/>
    <s v="Inbound"/>
    <n v="9"/>
    <n v="24"/>
    <n v="61"/>
    <n v="3"/>
    <n v="40"/>
    <n v="4135.67"/>
    <d v="2026-02-19T00:00:00"/>
    <n v="0.16700000000000001"/>
    <x v="1"/>
    <x v="0"/>
    <n v="30"/>
    <n v="0"/>
    <n v="0"/>
    <n v="0"/>
    <n v="30"/>
  </r>
  <r>
    <x v="4959"/>
    <s v="Nova Holdings"/>
    <s v="Education"/>
    <s v="South"/>
    <s v="Standard"/>
    <s v="Inbound"/>
    <n v="11"/>
    <n v="12"/>
    <n v="50.9"/>
    <n v="5"/>
    <n v="4"/>
    <n v="2141.34"/>
    <d v="2024-11-19T00:00:00"/>
    <n v="0.245"/>
    <x v="2"/>
    <x v="1"/>
    <n v="0"/>
    <n v="15"/>
    <n v="15"/>
    <n v="0"/>
    <n v="30"/>
  </r>
  <r>
    <x v="4960"/>
    <s v="Orion Logistics"/>
    <s v="Finance"/>
    <s v="East"/>
    <s v="Standard"/>
    <s v="Inbound"/>
    <n v="2"/>
    <n v="6"/>
    <n v="44.1"/>
    <n v="2"/>
    <n v="15"/>
    <n v="3677.57"/>
    <d v="2024-04-20T00:00:00"/>
    <n v="0.46100000000000002"/>
    <x v="0"/>
    <x v="1"/>
    <n v="0"/>
    <n v="15"/>
    <n v="15"/>
    <n v="0"/>
    <n v="30"/>
  </r>
  <r>
    <x v="4961"/>
    <s v="Green Systems"/>
    <s v="Manufacturing"/>
    <s v="East"/>
    <s v="Premium"/>
    <s v="Referral"/>
    <n v="12"/>
    <n v="24"/>
    <n v="68.099999999999994"/>
    <n v="5"/>
    <n v="19"/>
    <n v="4161.2299999999996"/>
    <d v="2025-07-29T00:00:00"/>
    <n v="0.112"/>
    <x v="1"/>
    <x v="0"/>
    <n v="15"/>
    <n v="0"/>
    <n v="0"/>
    <n v="0"/>
    <n v="15"/>
  </r>
  <r>
    <x v="4962"/>
    <s v="Prime Solutions"/>
    <s v="Manufacturing"/>
    <s v="East"/>
    <s v="Enterprise"/>
    <s v="Partner"/>
    <n v="51"/>
    <n v="24"/>
    <n v="56.7"/>
    <n v="4"/>
    <n v="6"/>
    <n v="8058.15"/>
    <d v="2024-10-02T00:00:00"/>
    <n v="7.1999999999999995E-2"/>
    <x v="1"/>
    <x v="0"/>
    <n v="0"/>
    <n v="0"/>
    <n v="0"/>
    <n v="0"/>
    <n v="0"/>
  </r>
  <r>
    <x v="4963"/>
    <s v="Blue Industries"/>
    <s v="Education"/>
    <s v="East"/>
    <s v="Basic"/>
    <s v="Marketplace"/>
    <n v="33"/>
    <n v="12"/>
    <n v="19.7"/>
    <n v="7"/>
    <n v="15"/>
    <n v="1528.01"/>
    <d v="2025-07-26T00:00:00"/>
    <n v="0.68400000000000005"/>
    <x v="0"/>
    <x v="0"/>
    <n v="0"/>
    <n v="30"/>
    <n v="15"/>
    <n v="15"/>
    <n v="60"/>
  </r>
  <r>
    <x v="4964"/>
    <s v="Omni Networks"/>
    <s v="Retail"/>
    <s v="East"/>
    <s v="Standard"/>
    <s v="Referral"/>
    <n v="14"/>
    <n v="12"/>
    <n v="48.6"/>
    <n v="6"/>
    <n v="30"/>
    <n v="2587.7800000000002"/>
    <d v="2024-04-22T00:00:00"/>
    <n v="0.47399999999999998"/>
    <x v="0"/>
    <x v="0"/>
    <n v="15"/>
    <n v="15"/>
    <n v="15"/>
    <n v="15"/>
    <n v="60"/>
  </r>
  <r>
    <x v="4965"/>
    <s v="Prime Services"/>
    <s v="Manufacturing"/>
    <s v="East"/>
    <s v="Premium"/>
    <s v="Referral"/>
    <n v="17"/>
    <n v="24"/>
    <n v="71.2"/>
    <n v="4"/>
    <n v="12"/>
    <n v="2609.56"/>
    <d v="2026-02-16T00:00:00"/>
    <n v="9.2999999999999999E-2"/>
    <x v="1"/>
    <x v="0"/>
    <n v="0"/>
    <n v="0"/>
    <n v="0"/>
    <n v="0"/>
    <n v="0"/>
  </r>
  <r>
    <x v="4966"/>
    <s v="Blue Technologies"/>
    <s v="Construction"/>
    <s v="West"/>
    <s v="Standard"/>
    <s v="Partner"/>
    <n v="35"/>
    <n v="6"/>
    <n v="57.4"/>
    <n v="3"/>
    <n v="19"/>
    <n v="1784.88"/>
    <d v="2025-09-30T00:00:00"/>
    <n v="0.17399999999999999"/>
    <x v="1"/>
    <x v="0"/>
    <n v="15"/>
    <n v="0"/>
    <n v="15"/>
    <n v="0"/>
    <n v="30"/>
  </r>
  <r>
    <x v="4967"/>
    <s v="Prime Enterprises"/>
    <s v="Logistics"/>
    <s v="North"/>
    <s v="Standard"/>
    <s v="Outbound"/>
    <n v="53"/>
    <n v="12"/>
    <n v="72.3"/>
    <n v="3"/>
    <n v="7"/>
    <n v="1693.23"/>
    <d v="2025-07-13T00:00:00"/>
    <n v="5.0999999999999997E-2"/>
    <x v="1"/>
    <x v="0"/>
    <n v="0"/>
    <n v="0"/>
    <n v="15"/>
    <n v="0"/>
    <n v="15"/>
  </r>
  <r>
    <x v="4968"/>
    <s v="Crest Enterprises"/>
    <s v="Construction"/>
    <s v="West"/>
    <s v="Standard"/>
    <s v="Inbound"/>
    <n v="30"/>
    <n v="12"/>
    <n v="42.5"/>
    <n v="5"/>
    <n v="22"/>
    <n v="2468.25"/>
    <d v="2025-06-10T00:00:00"/>
    <n v="0.36299999999999999"/>
    <x v="0"/>
    <x v="1"/>
    <n v="15"/>
    <n v="15"/>
    <n v="15"/>
    <n v="0"/>
    <n v="45"/>
  </r>
  <r>
    <x v="4969"/>
    <s v="Quantum Holdings"/>
    <s v="Retail"/>
    <s v="North"/>
    <s v="Premium"/>
    <s v="Partner"/>
    <n v="11"/>
    <n v="12"/>
    <n v="60.5"/>
    <n v="3"/>
    <n v="10"/>
    <n v="5543.78"/>
    <d v="2024-06-08T00:00:00"/>
    <n v="0.128"/>
    <x v="1"/>
    <x v="0"/>
    <n v="0"/>
    <n v="0"/>
    <n v="15"/>
    <n v="0"/>
    <n v="15"/>
  </r>
  <r>
    <x v="4970"/>
    <s v="Green Systems"/>
    <s v="Retail"/>
    <s v="North"/>
    <s v="Enterprise"/>
    <s v="Outbound"/>
    <n v="24"/>
    <n v="24"/>
    <n v="59.6"/>
    <n v="12"/>
    <n v="20"/>
    <n v="9541.41"/>
    <d v="2024-06-11T00:00:00"/>
    <n v="0.185"/>
    <x v="2"/>
    <x v="0"/>
    <n v="15"/>
    <n v="0"/>
    <n v="0"/>
    <n v="30"/>
    <n v="45"/>
  </r>
  <r>
    <x v="4971"/>
    <s v="Blue Services"/>
    <s v="Energy"/>
    <s v="Central"/>
    <s v="Standard"/>
    <s v="Event"/>
    <n v="27"/>
    <n v="6"/>
    <n v="34"/>
    <n v="12"/>
    <n v="37"/>
    <n v="2469.91"/>
    <d v="2024-04-23T00:00:00"/>
    <n v="0.73699999999999999"/>
    <x v="0"/>
    <x v="1"/>
    <n v="30"/>
    <n v="30"/>
    <n v="15"/>
    <n v="30"/>
    <n v="105"/>
  </r>
  <r>
    <x v="4972"/>
    <s v="Sky Systems"/>
    <s v="Finance"/>
    <s v="Central"/>
    <s v="Basic"/>
    <s v="Inbound"/>
    <n v="7"/>
    <n v="12"/>
    <n v="41.7"/>
    <n v="7"/>
    <n v="18"/>
    <n v="2138.1"/>
    <d v="2025-09-06T00:00:00"/>
    <n v="0.6"/>
    <x v="0"/>
    <x v="1"/>
    <n v="15"/>
    <n v="15"/>
    <n v="15"/>
    <n v="15"/>
    <n v="60"/>
  </r>
  <r>
    <x v="4973"/>
    <s v="Quantum Manufacturing"/>
    <s v="Logistics"/>
    <s v="North"/>
    <s v="Basic"/>
    <s v="Event"/>
    <n v="17"/>
    <n v="3"/>
    <n v="28.7"/>
    <n v="8"/>
    <n v="15"/>
    <n v="1295.58"/>
    <d v="2025-08-01T00:00:00"/>
    <n v="0.68600000000000005"/>
    <x v="0"/>
    <x v="0"/>
    <n v="0"/>
    <n v="30"/>
    <n v="25"/>
    <n v="15"/>
    <n v="70"/>
  </r>
  <r>
    <x v="4974"/>
    <s v="Pioneer Networks"/>
    <s v="Manufacturing"/>
    <s v="South"/>
    <s v="Basic"/>
    <s v="Partner"/>
    <n v="33"/>
    <n v="12"/>
    <n v="50.8"/>
    <n v="13"/>
    <n v="44"/>
    <n v="1506.92"/>
    <d v="2025-11-19T00:00:00"/>
    <n v="0.79500000000000004"/>
    <x v="0"/>
    <x v="1"/>
    <n v="30"/>
    <n v="15"/>
    <n v="15"/>
    <n v="30"/>
    <n v="90"/>
  </r>
  <r>
    <x v="4975"/>
    <s v="Apex Labs"/>
    <s v="Retail"/>
    <s v="North"/>
    <s v="Premium"/>
    <s v="Event"/>
    <n v="10"/>
    <n v="12"/>
    <n v="44.5"/>
    <n v="8"/>
    <n v="20"/>
    <n v="4404.1899999999996"/>
    <d v="2025-06-15T00:00:00"/>
    <n v="0.52"/>
    <x v="0"/>
    <x v="1"/>
    <n v="15"/>
    <n v="15"/>
    <n v="15"/>
    <n v="15"/>
    <n v="60"/>
  </r>
  <r>
    <x v="4976"/>
    <s v="Omni Industries"/>
    <s v="IT Services"/>
    <s v="East"/>
    <s v="Premium"/>
    <s v="Referral"/>
    <n v="31"/>
    <n v="12"/>
    <n v="73.8"/>
    <n v="3"/>
    <n v="19"/>
    <n v="3513.19"/>
    <d v="2024-12-11T00:00:00"/>
    <n v="0.114"/>
    <x v="1"/>
    <x v="0"/>
    <n v="15"/>
    <n v="0"/>
    <n v="15"/>
    <n v="0"/>
    <n v="30"/>
  </r>
  <r>
    <x v="4977"/>
    <s v="Vertex Systems"/>
    <s v="Manufacturing"/>
    <s v="West"/>
    <s v="Basic"/>
    <s v="Outbound"/>
    <n v="4"/>
    <n v="6"/>
    <n v="23.9"/>
    <n v="5"/>
    <n v="4"/>
    <n v="1103.5"/>
    <d v="2025-12-15T00:00:00"/>
    <n v="0.78400000000000003"/>
    <x v="0"/>
    <x v="1"/>
    <n v="0"/>
    <n v="30"/>
    <n v="15"/>
    <n v="0"/>
    <n v="45"/>
  </r>
  <r>
    <x v="4978"/>
    <s v="Apex Networks"/>
    <s v="IT Services"/>
    <s v="Central"/>
    <s v="Premium"/>
    <s v="Referral"/>
    <n v="23"/>
    <n v="24"/>
    <n v="58.2"/>
    <n v="9"/>
    <n v="6"/>
    <n v="5076.7700000000004"/>
    <d v="2025-05-22T00:00:00"/>
    <n v="0.109"/>
    <x v="1"/>
    <x v="0"/>
    <n v="0"/>
    <n v="0"/>
    <n v="0"/>
    <n v="15"/>
    <n v="15"/>
  </r>
  <r>
    <x v="4979"/>
    <s v="Prime Systems"/>
    <s v="IT Services"/>
    <s v="East"/>
    <s v="Premium"/>
    <s v="Inbound"/>
    <n v="24"/>
    <n v="24"/>
    <n v="74.5"/>
    <n v="5"/>
    <n v="4"/>
    <n v="4886.26"/>
    <d v="2024-04-01T00:00:00"/>
    <n v="6.8000000000000005E-2"/>
    <x v="1"/>
    <x v="1"/>
    <n v="0"/>
    <n v="0"/>
    <n v="0"/>
    <n v="0"/>
    <n v="0"/>
  </r>
  <r>
    <x v="4980"/>
    <s v="Orion Networks"/>
    <s v="Construction"/>
    <s v="South"/>
    <s v="Standard"/>
    <s v="Event"/>
    <n v="16"/>
    <n v="12"/>
    <n v="38.9"/>
    <n v="8"/>
    <n v="26"/>
    <n v="2077.39"/>
    <d v="2025-12-13T00:00:00"/>
    <n v="0.39500000000000002"/>
    <x v="0"/>
    <x v="0"/>
    <n v="15"/>
    <n v="30"/>
    <n v="15"/>
    <n v="15"/>
    <n v="75"/>
  </r>
  <r>
    <x v="4981"/>
    <s v="Green Solutions"/>
    <s v="Manufacturing"/>
    <s v="East"/>
    <s v="Standard"/>
    <s v="Inbound"/>
    <n v="22"/>
    <n v="12"/>
    <n v="44.8"/>
    <n v="4"/>
    <n v="4"/>
    <n v="2162.9899999999998"/>
    <d v="2025-11-25T00:00:00"/>
    <n v="0.43"/>
    <x v="0"/>
    <x v="0"/>
    <n v="0"/>
    <n v="15"/>
    <n v="15"/>
    <n v="0"/>
    <n v="30"/>
  </r>
  <r>
    <x v="4982"/>
    <s v="Sky Industries"/>
    <s v="Logistics"/>
    <s v="South"/>
    <s v="Enterprise"/>
    <s v="Event"/>
    <n v="12"/>
    <n v="36"/>
    <n v="65.3"/>
    <n v="5"/>
    <n v="3"/>
    <n v="9081.86"/>
    <d v="2025-09-02T00:00:00"/>
    <n v="4.3999999999999997E-2"/>
    <x v="1"/>
    <x v="0"/>
    <n v="0"/>
    <n v="0"/>
    <n v="0"/>
    <n v="0"/>
    <n v="0"/>
  </r>
  <r>
    <x v="4983"/>
    <s v="Sky Holdings"/>
    <s v="Telecom"/>
    <s v="Central"/>
    <s v="Standard"/>
    <s v="Outbound"/>
    <n v="9"/>
    <n v="12"/>
    <n v="76.400000000000006"/>
    <n v="12"/>
    <n v="28"/>
    <n v="3384.2"/>
    <d v="2026-01-04T00:00:00"/>
    <n v="0.51100000000000001"/>
    <x v="0"/>
    <x v="1"/>
    <n v="15"/>
    <n v="0"/>
    <n v="15"/>
    <n v="30"/>
    <n v="60"/>
  </r>
  <r>
    <x v="4984"/>
    <s v="Orion Logistics"/>
    <s v="Finance"/>
    <s v="Central"/>
    <s v="Premium"/>
    <s v="Outbound"/>
    <n v="17"/>
    <n v="12"/>
    <n v="58.6"/>
    <n v="6"/>
    <n v="26"/>
    <n v="5168.16"/>
    <d v="2024-12-14T00:00:00"/>
    <n v="0.28199999999999997"/>
    <x v="2"/>
    <x v="0"/>
    <n v="15"/>
    <n v="0"/>
    <n v="15"/>
    <n v="15"/>
    <n v="45"/>
  </r>
  <r>
    <x v="4985"/>
    <s v="Sky Networks"/>
    <s v="IT Services"/>
    <s v="East"/>
    <s v="Standard"/>
    <s v="Event"/>
    <n v="5"/>
    <n v="24"/>
    <n v="56.6"/>
    <n v="0"/>
    <n v="8"/>
    <n v="3819.94"/>
    <d v="2025-11-04T00:00:00"/>
    <n v="0.09"/>
    <x v="1"/>
    <x v="0"/>
    <n v="0"/>
    <n v="0"/>
    <n v="0"/>
    <n v="0"/>
    <n v="0"/>
  </r>
  <r>
    <x v="4986"/>
    <s v="Sky Solutions"/>
    <s v="Education"/>
    <s v="South"/>
    <s v="Premium"/>
    <s v="Inbound"/>
    <n v="47"/>
    <n v="24"/>
    <n v="57.6"/>
    <n v="5"/>
    <n v="39"/>
    <n v="4664.97"/>
    <d v="2026-01-08T00:00:00"/>
    <n v="0.14199999999999999"/>
    <x v="1"/>
    <x v="0"/>
    <n v="30"/>
    <n v="0"/>
    <n v="0"/>
    <n v="0"/>
    <n v="30"/>
  </r>
  <r>
    <x v="4987"/>
    <s v="Orion Systems"/>
    <s v="Finance"/>
    <s v="South"/>
    <s v="Premium"/>
    <s v="Partner"/>
    <n v="6"/>
    <n v="12"/>
    <n v="68.7"/>
    <n v="6"/>
    <n v="1"/>
    <n v="4313.62"/>
    <d v="2025-09-26T00:00:00"/>
    <n v="0.185"/>
    <x v="2"/>
    <x v="0"/>
    <n v="0"/>
    <n v="0"/>
    <n v="15"/>
    <n v="15"/>
    <n v="30"/>
  </r>
  <r>
    <x v="4988"/>
    <s v="Nova Holdings"/>
    <s v="Education"/>
    <s v="North"/>
    <s v="Premium"/>
    <s v="Outbound"/>
    <n v="8"/>
    <n v="24"/>
    <n v="52.6"/>
    <n v="11"/>
    <n v="3"/>
    <n v="4212.3999999999996"/>
    <d v="2025-08-13T00:00:00"/>
    <n v="0.27100000000000002"/>
    <x v="2"/>
    <x v="0"/>
    <n v="0"/>
    <n v="15"/>
    <n v="0"/>
    <n v="30"/>
    <n v="45"/>
  </r>
  <r>
    <x v="4989"/>
    <s v="Nova Labs"/>
    <s v="Education"/>
    <s v="West"/>
    <s v="Enterprise"/>
    <s v="Marketplace"/>
    <n v="45"/>
    <n v="48"/>
    <n v="67.599999999999994"/>
    <n v="10"/>
    <n v="18"/>
    <n v="13394.62"/>
    <d v="2024-11-13T00:00:00"/>
    <n v="2.5999999999999999E-2"/>
    <x v="1"/>
    <x v="0"/>
    <n v="15"/>
    <n v="0"/>
    <n v="0"/>
    <n v="15"/>
    <n v="30"/>
  </r>
  <r>
    <x v="4990"/>
    <s v="Prime Systems"/>
    <s v="Construction"/>
    <s v="South"/>
    <s v="Enterprise"/>
    <s v="Inbound"/>
    <n v="24"/>
    <n v="24"/>
    <n v="73.7"/>
    <n v="3"/>
    <n v="7"/>
    <n v="6073.72"/>
    <d v="2024-10-31T00:00:00"/>
    <n v="5.5E-2"/>
    <x v="1"/>
    <x v="0"/>
    <n v="0"/>
    <n v="0"/>
    <n v="0"/>
    <n v="0"/>
    <n v="0"/>
  </r>
  <r>
    <x v="4991"/>
    <s v="Omni Services"/>
    <s v="Finance"/>
    <s v="South"/>
    <s v="Premium"/>
    <s v="Partner"/>
    <n v="16"/>
    <n v="12"/>
    <n v="55.6"/>
    <n v="5"/>
    <n v="6"/>
    <n v="5623.72"/>
    <d v="2025-12-13T00:00:00"/>
    <n v="0.128"/>
    <x v="1"/>
    <x v="0"/>
    <n v="0"/>
    <n v="0"/>
    <n v="15"/>
    <n v="0"/>
    <n v="15"/>
  </r>
  <r>
    <x v="4992"/>
    <s v="Quantum Enterprises"/>
    <s v="Healthcare"/>
    <s v="South"/>
    <s v="Standard"/>
    <s v="Referral"/>
    <n v="5"/>
    <n v="24"/>
    <n v="65.099999999999994"/>
    <n v="3"/>
    <n v="13"/>
    <n v="1602.82"/>
    <d v="2024-07-07T00:00:00"/>
    <n v="0.105"/>
    <x v="1"/>
    <x v="0"/>
    <n v="0"/>
    <n v="0"/>
    <n v="0"/>
    <n v="0"/>
    <n v="0"/>
  </r>
  <r>
    <x v="4993"/>
    <s v="Crest Manufacturing"/>
    <s v="Logistics"/>
    <s v="West"/>
    <s v="Standard"/>
    <s v="Inbound"/>
    <n v="33"/>
    <n v="6"/>
    <n v="67.2"/>
    <n v="6"/>
    <n v="34"/>
    <n v="2874.09"/>
    <d v="2024-03-29T00:00:00"/>
    <n v="0.252"/>
    <x v="2"/>
    <x v="0"/>
    <n v="30"/>
    <n v="0"/>
    <n v="15"/>
    <n v="15"/>
    <n v="60"/>
  </r>
  <r>
    <x v="4994"/>
    <s v="Crest Labs"/>
    <s v="IT Services"/>
    <s v="North"/>
    <s v="Premium"/>
    <s v="Marketplace"/>
    <n v="13"/>
    <n v="12"/>
    <n v="75.3"/>
    <n v="4"/>
    <n v="9"/>
    <n v="5816.8"/>
    <d v="2025-06-08T00:00:00"/>
    <n v="0.157"/>
    <x v="1"/>
    <x v="0"/>
    <n v="0"/>
    <n v="0"/>
    <n v="15"/>
    <n v="0"/>
    <n v="15"/>
  </r>
  <r>
    <x v="4995"/>
    <s v="Crest Industries"/>
    <s v="Energy"/>
    <s v="West"/>
    <s v="Premium"/>
    <s v="Event"/>
    <n v="27"/>
    <n v="12"/>
    <n v="61.8"/>
    <n v="5"/>
    <n v="5"/>
    <n v="4346.6899999999996"/>
    <d v="2024-10-30T00:00:00"/>
    <n v="0.125"/>
    <x v="1"/>
    <x v="0"/>
    <n v="0"/>
    <n v="0"/>
    <n v="15"/>
    <n v="0"/>
    <n v="15"/>
  </r>
  <r>
    <x v="4996"/>
    <s v="Quantum Healthcare"/>
    <s v="IT Services"/>
    <s v="Central"/>
    <s v="Basic"/>
    <s v="Referral"/>
    <n v="41"/>
    <n v="6"/>
    <n v="5.0999999999999996"/>
    <n v="11"/>
    <n v="24"/>
    <n v="1247.04"/>
    <d v="2025-08-12T00:00:00"/>
    <n v="0.93100000000000005"/>
    <x v="0"/>
    <x v="1"/>
    <n v="15"/>
    <n v="30"/>
    <n v="15"/>
    <n v="30"/>
    <n v="90"/>
  </r>
  <r>
    <x v="4997"/>
    <s v="Omni Technologies"/>
    <s v="Healthcare"/>
    <s v="Central"/>
    <s v="Basic"/>
    <s v="Outbound"/>
    <n v="11"/>
    <n v="12"/>
    <n v="42.1"/>
    <n v="5"/>
    <n v="22"/>
    <n v="1260.03"/>
    <d v="2026-02-24T00:00:00"/>
    <n v="0.68300000000000005"/>
    <x v="0"/>
    <x v="0"/>
    <n v="15"/>
    <n v="15"/>
    <n v="15"/>
    <n v="0"/>
    <n v="45"/>
  </r>
  <r>
    <x v="4998"/>
    <s v="Nova Labs"/>
    <s v="Telecom"/>
    <s v="South"/>
    <s v="Premium"/>
    <s v="Inbound"/>
    <n v="25"/>
    <n v="24"/>
    <n v="62.3"/>
    <n v="5"/>
    <n v="29"/>
    <n v="3327.66"/>
    <d v="2024-08-03T00:00:00"/>
    <n v="0.22900000000000001"/>
    <x v="2"/>
    <x v="0"/>
    <n v="15"/>
    <n v="0"/>
    <n v="0"/>
    <n v="0"/>
    <n v="15"/>
  </r>
  <r>
    <x v="4999"/>
    <s v="Sky Manufacturing"/>
    <s v="Finance"/>
    <s v="North"/>
    <s v="Standard"/>
    <s v="Referral"/>
    <n v="40"/>
    <n v="24"/>
    <n v="51"/>
    <n v="6"/>
    <n v="54"/>
    <n v="2465"/>
    <d v="2024-10-17T00:00:00"/>
    <n v="0.378"/>
    <x v="0"/>
    <x v="0"/>
    <n v="30"/>
    <n v="15"/>
    <n v="0"/>
    <n v="15"/>
    <n v="60"/>
  </r>
  <r>
    <x v="5000"/>
    <m/>
    <m/>
    <m/>
    <m/>
    <m/>
    <m/>
    <m/>
    <m/>
    <m/>
    <m/>
    <m/>
    <m/>
    <m/>
    <x v="3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8E385-E377-485C-98D5-89FE2E6A3CD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21">
    <pivotField dataField="1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l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A339-D821-4563-A0A5-AF5EF02D0CCC}">
  <dimension ref="A3:E9"/>
  <sheetViews>
    <sheetView tabSelected="1" workbookViewId="0">
      <selection activeCell="B13" sqref="B13"/>
    </sheetView>
  </sheetViews>
  <sheetFormatPr defaultRowHeight="14.4" x14ac:dyDescent="0.3"/>
  <cols>
    <col min="1" max="1" width="15.77734375" bestFit="1" customWidth="1"/>
    <col min="2" max="2" width="15.5546875" bestFit="1" customWidth="1"/>
    <col min="3" max="3" width="5" bestFit="1" customWidth="1"/>
    <col min="4" max="4" width="7" bestFit="1" customWidth="1"/>
    <col min="5" max="5" width="10.5546875" bestFit="1" customWidth="1"/>
  </cols>
  <sheetData>
    <row r="3" spans="1:5" x14ac:dyDescent="0.3">
      <c r="A3" s="2" t="s">
        <v>5205</v>
      </c>
      <c r="B3" s="2" t="s">
        <v>5204</v>
      </c>
    </row>
    <row r="4" spans="1:5" x14ac:dyDescent="0.3">
      <c r="A4" s="2" t="s">
        <v>5201</v>
      </c>
      <c r="B4" t="s">
        <v>28</v>
      </c>
      <c r="C4" t="s">
        <v>23</v>
      </c>
      <c r="D4" t="s">
        <v>5202</v>
      </c>
      <c r="E4" t="s">
        <v>5203</v>
      </c>
    </row>
    <row r="5" spans="1:5" x14ac:dyDescent="0.3">
      <c r="A5" s="3" t="s">
        <v>22</v>
      </c>
      <c r="B5" s="4">
        <v>1218</v>
      </c>
      <c r="C5" s="4">
        <v>767</v>
      </c>
      <c r="D5" s="4"/>
      <c r="E5" s="4">
        <v>1985</v>
      </c>
    </row>
    <row r="6" spans="1:5" x14ac:dyDescent="0.3">
      <c r="A6" s="3" t="s">
        <v>39</v>
      </c>
      <c r="B6" s="4">
        <v>157</v>
      </c>
      <c r="C6" s="4">
        <v>1878</v>
      </c>
      <c r="D6" s="4"/>
      <c r="E6" s="4">
        <v>2035</v>
      </c>
    </row>
    <row r="7" spans="1:5" x14ac:dyDescent="0.3">
      <c r="A7" s="3" t="s">
        <v>54</v>
      </c>
      <c r="B7" s="4">
        <v>226</v>
      </c>
      <c r="C7" s="4">
        <v>754</v>
      </c>
      <c r="D7" s="4"/>
      <c r="E7" s="4">
        <v>980</v>
      </c>
    </row>
    <row r="8" spans="1:5" x14ac:dyDescent="0.3">
      <c r="A8" s="3" t="s">
        <v>5202</v>
      </c>
      <c r="B8" s="4"/>
      <c r="C8" s="4"/>
      <c r="D8" s="4"/>
      <c r="E8" s="4"/>
    </row>
    <row r="9" spans="1:5" x14ac:dyDescent="0.3">
      <c r="A9" s="3" t="s">
        <v>5203</v>
      </c>
      <c r="B9" s="4">
        <v>1601</v>
      </c>
      <c r="C9" s="4">
        <v>3399</v>
      </c>
      <c r="D9" s="4"/>
      <c r="E9" s="4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553F-AFCC-4396-828A-2F51FFDB02EF}">
  <dimension ref="A1:Z5001"/>
  <sheetViews>
    <sheetView topLeftCell="T1" zoomScale="79" workbookViewId="0">
      <selection activeCell="W8" sqref="W8"/>
    </sheetView>
  </sheetViews>
  <sheetFormatPr defaultRowHeight="14.4" x14ac:dyDescent="0.3"/>
  <cols>
    <col min="7" max="7" width="19.5546875" bestFit="1" customWidth="1"/>
    <col min="8" max="8" width="22.44140625" bestFit="1" customWidth="1"/>
    <col min="9" max="9" width="19.88671875" bestFit="1" customWidth="1"/>
    <col min="10" max="10" width="25.6640625" bestFit="1" customWidth="1"/>
    <col min="11" max="11" width="19.33203125" bestFit="1" customWidth="1"/>
    <col min="12" max="12" width="20.5546875" bestFit="1" customWidth="1"/>
    <col min="13" max="13" width="17.6640625" bestFit="1" customWidth="1"/>
    <col min="14" max="14" width="16.5546875" bestFit="1" customWidth="1"/>
    <col min="15" max="15" width="12.21875" bestFit="1" customWidth="1"/>
    <col min="16" max="16" width="13.77734375" bestFit="1" customWidth="1"/>
    <col min="17" max="17" width="23.33203125" bestFit="1" customWidth="1"/>
    <col min="18" max="18" width="20.6640625" bestFit="1" customWidth="1"/>
    <col min="19" max="19" width="22.88671875" bestFit="1" customWidth="1"/>
    <col min="20" max="20" width="28.33203125" bestFit="1" customWidth="1"/>
    <col min="21" max="21" width="14.77734375" bestFit="1" customWidth="1"/>
    <col min="22" max="22" width="12.44140625" bestFit="1" customWidth="1"/>
    <col min="25" max="25" width="21.88671875" bestFit="1" customWidth="1"/>
    <col min="26" max="26" width="11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5195</v>
      </c>
      <c r="R1" t="s">
        <v>5196</v>
      </c>
      <c r="S1" t="s">
        <v>5197</v>
      </c>
      <c r="T1" t="s">
        <v>5198</v>
      </c>
      <c r="U1" t="s">
        <v>5199</v>
      </c>
      <c r="V1" t="s">
        <v>5200</v>
      </c>
    </row>
    <row r="2" spans="1:2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14</v>
      </c>
      <c r="H2">
        <v>12</v>
      </c>
      <c r="I2">
        <v>57</v>
      </c>
      <c r="J2">
        <v>12</v>
      </c>
      <c r="K2">
        <v>4</v>
      </c>
      <c r="L2">
        <v>3419.66</v>
      </c>
      <c r="M2" s="1">
        <v>45903</v>
      </c>
      <c r="N2">
        <v>0.40799999999999997</v>
      </c>
      <c r="O2" t="s">
        <v>22</v>
      </c>
      <c r="P2" t="s">
        <v>23</v>
      </c>
      <c r="Q2">
        <f>IF(K2&gt;30,30,IF(K2&gt;15,15,0))</f>
        <v>0</v>
      </c>
      <c r="R2">
        <f>IF(I2&lt;40,30,IF(I2&lt;55,15,0))</f>
        <v>0</v>
      </c>
      <c r="S2">
        <f>IF(H2&lt;6,25,IF(H2&lt;=12,15,0))</f>
        <v>15</v>
      </c>
      <c r="T2">
        <f>IF(J2&gt;10,30,IF(J2&gt;5,15,0))</f>
        <v>30</v>
      </c>
      <c r="U2">
        <f>SUM(Q2:T2)</f>
        <v>45</v>
      </c>
      <c r="V2" t="str">
        <f>IF(U2&lt;=40,"Low",
 IF(U2&lt;=75,"Medium","High"))</f>
        <v>Medium</v>
      </c>
    </row>
    <row r="3" spans="1:26" x14ac:dyDescent="0.3">
      <c r="A3" t="s">
        <v>24</v>
      </c>
      <c r="B3" t="s">
        <v>25</v>
      </c>
      <c r="C3" t="s">
        <v>26</v>
      </c>
      <c r="D3" t="s">
        <v>19</v>
      </c>
      <c r="E3" t="s">
        <v>20</v>
      </c>
      <c r="F3" t="s">
        <v>27</v>
      </c>
      <c r="G3">
        <v>11</v>
      </c>
      <c r="H3">
        <v>6</v>
      </c>
      <c r="I3">
        <v>48.1</v>
      </c>
      <c r="J3">
        <v>7</v>
      </c>
      <c r="K3">
        <v>15</v>
      </c>
      <c r="L3">
        <v>2701.27</v>
      </c>
      <c r="M3" s="1">
        <v>45431</v>
      </c>
      <c r="N3">
        <v>0.68100000000000005</v>
      </c>
      <c r="O3" t="s">
        <v>22</v>
      </c>
      <c r="P3" t="s">
        <v>28</v>
      </c>
      <c r="Q3">
        <f t="shared" ref="Q3:Q66" si="0">IF(K3&gt;30,30,IF(K3&gt;15,15,0))</f>
        <v>0</v>
      </c>
      <c r="R3">
        <f t="shared" ref="R3:R66" si="1">IF(I3&lt;40,30,IF(I3&lt;55,15,0))</f>
        <v>15</v>
      </c>
      <c r="S3">
        <f t="shared" ref="S3:S66" si="2">IF(H3&lt;6,25,IF(H3&lt;=12,15,0))</f>
        <v>15</v>
      </c>
      <c r="T3">
        <f t="shared" ref="T3:T66" si="3">IF(J3&gt;10,30,IF(J3&gt;5,15,0))</f>
        <v>15</v>
      </c>
      <c r="U3">
        <f t="shared" ref="U3:U66" si="4">SUM(Q3:T3)</f>
        <v>45</v>
      </c>
      <c r="V3" t="str">
        <f>IF(U3&lt;=40,"Low",
 IF(U3&lt;=75,"Medium","High"))</f>
        <v>Medium</v>
      </c>
    </row>
    <row r="4" spans="1:26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21</v>
      </c>
      <c r="G4">
        <v>16</v>
      </c>
      <c r="H4">
        <v>6</v>
      </c>
      <c r="I4">
        <v>25.1</v>
      </c>
      <c r="J4">
        <v>3</v>
      </c>
      <c r="K4">
        <v>13</v>
      </c>
      <c r="L4">
        <v>1329.68</v>
      </c>
      <c r="M4" s="1">
        <v>46060</v>
      </c>
      <c r="N4">
        <v>0.753</v>
      </c>
      <c r="O4" t="s">
        <v>22</v>
      </c>
      <c r="P4" t="s">
        <v>28</v>
      </c>
      <c r="Q4">
        <f t="shared" si="0"/>
        <v>0</v>
      </c>
      <c r="R4">
        <f t="shared" si="1"/>
        <v>30</v>
      </c>
      <c r="S4">
        <f t="shared" si="2"/>
        <v>15</v>
      </c>
      <c r="T4">
        <f t="shared" si="3"/>
        <v>0</v>
      </c>
      <c r="U4">
        <f t="shared" si="4"/>
        <v>45</v>
      </c>
      <c r="V4" t="str">
        <f>IF(U4&lt;=40,"Low",
 IF(U4&lt;=75,"Medium","High"))</f>
        <v>Medium</v>
      </c>
    </row>
    <row r="5" spans="1:26" x14ac:dyDescent="0.3">
      <c r="A5" t="s">
        <v>34</v>
      </c>
      <c r="B5" t="s">
        <v>35</v>
      </c>
      <c r="C5" t="s">
        <v>36</v>
      </c>
      <c r="D5" t="s">
        <v>19</v>
      </c>
      <c r="E5" t="s">
        <v>37</v>
      </c>
      <c r="F5" t="s">
        <v>38</v>
      </c>
      <c r="G5">
        <v>3</v>
      </c>
      <c r="H5">
        <v>24</v>
      </c>
      <c r="I5">
        <v>66</v>
      </c>
      <c r="J5">
        <v>4</v>
      </c>
      <c r="K5">
        <v>14</v>
      </c>
      <c r="L5">
        <v>4769.6499999999996</v>
      </c>
      <c r="M5" s="1">
        <v>45895</v>
      </c>
      <c r="N5">
        <v>0.113</v>
      </c>
      <c r="O5" t="s">
        <v>39</v>
      </c>
      <c r="P5" t="s">
        <v>23</v>
      </c>
      <c r="Q5">
        <f t="shared" si="0"/>
        <v>0</v>
      </c>
      <c r="R5">
        <f t="shared" si="1"/>
        <v>0</v>
      </c>
      <c r="S5">
        <f t="shared" si="2"/>
        <v>0</v>
      </c>
      <c r="T5">
        <f t="shared" si="3"/>
        <v>0</v>
      </c>
      <c r="U5">
        <f t="shared" si="4"/>
        <v>0</v>
      </c>
      <c r="V5" t="str">
        <f>IF(U5&lt;=40,"Low",
 IF(U5&lt;=75,"Medium","High"))</f>
        <v>Low</v>
      </c>
    </row>
    <row r="6" spans="1:26" x14ac:dyDescent="0.3">
      <c r="A6" t="s">
        <v>40</v>
      </c>
      <c r="B6" t="s">
        <v>41</v>
      </c>
      <c r="C6" t="s">
        <v>42</v>
      </c>
      <c r="D6" t="s">
        <v>43</v>
      </c>
      <c r="E6" t="s">
        <v>20</v>
      </c>
      <c r="F6" t="s">
        <v>38</v>
      </c>
      <c r="G6">
        <v>38</v>
      </c>
      <c r="H6">
        <v>12</v>
      </c>
      <c r="I6">
        <v>47.4</v>
      </c>
      <c r="J6">
        <v>8</v>
      </c>
      <c r="K6">
        <v>36</v>
      </c>
      <c r="L6">
        <v>2597.3000000000002</v>
      </c>
      <c r="M6" s="1">
        <v>45539</v>
      </c>
      <c r="N6">
        <v>0.55600000000000005</v>
      </c>
      <c r="O6" t="s">
        <v>22</v>
      </c>
      <c r="P6" t="s">
        <v>28</v>
      </c>
      <c r="Q6">
        <f t="shared" si="0"/>
        <v>30</v>
      </c>
      <c r="R6">
        <f t="shared" si="1"/>
        <v>15</v>
      </c>
      <c r="S6">
        <f t="shared" si="2"/>
        <v>15</v>
      </c>
      <c r="T6">
        <f t="shared" si="3"/>
        <v>15</v>
      </c>
      <c r="U6">
        <f t="shared" si="4"/>
        <v>75</v>
      </c>
      <c r="V6" t="str">
        <f>IF(U6&lt;=40,"Low",
 IF(U6&lt;=75,"Medium","High"))</f>
        <v>Medium</v>
      </c>
      <c r="Y6" t="s">
        <v>5190</v>
      </c>
      <c r="Z6">
        <f>AVERAGE(I2:I5001)</f>
        <v>55.99824000000006</v>
      </c>
    </row>
    <row r="7" spans="1:26" x14ac:dyDescent="0.3">
      <c r="A7" t="s">
        <v>44</v>
      </c>
      <c r="B7" t="s">
        <v>45</v>
      </c>
      <c r="C7" t="s">
        <v>42</v>
      </c>
      <c r="D7" t="s">
        <v>46</v>
      </c>
      <c r="E7" t="s">
        <v>47</v>
      </c>
      <c r="F7" t="s">
        <v>48</v>
      </c>
      <c r="G7">
        <v>18</v>
      </c>
      <c r="H7">
        <v>36</v>
      </c>
      <c r="I7">
        <v>68.599999999999994</v>
      </c>
      <c r="J7">
        <v>4</v>
      </c>
      <c r="K7">
        <v>35</v>
      </c>
      <c r="L7">
        <v>8159.64</v>
      </c>
      <c r="M7" s="1">
        <v>45996</v>
      </c>
      <c r="N7">
        <v>8.1000000000000003E-2</v>
      </c>
      <c r="O7" t="s">
        <v>39</v>
      </c>
      <c r="P7" t="s">
        <v>23</v>
      </c>
      <c r="Q7">
        <f t="shared" si="0"/>
        <v>30</v>
      </c>
      <c r="R7">
        <f t="shared" si="1"/>
        <v>0</v>
      </c>
      <c r="S7">
        <f t="shared" si="2"/>
        <v>0</v>
      </c>
      <c r="T7">
        <f t="shared" si="3"/>
        <v>0</v>
      </c>
      <c r="U7">
        <f t="shared" si="4"/>
        <v>30</v>
      </c>
      <c r="V7" t="str">
        <f>IF(U7&lt;=40,"Low",
 IF(U7&lt;=75,"Medium","High"))</f>
        <v>Low</v>
      </c>
      <c r="Y7" t="s">
        <v>5191</v>
      </c>
      <c r="Z7">
        <f>AVERAGE(K2:K5001)</f>
        <v>18.418399999999998</v>
      </c>
    </row>
    <row r="8" spans="1:26" x14ac:dyDescent="0.3">
      <c r="A8" t="s">
        <v>49</v>
      </c>
      <c r="B8" t="s">
        <v>50</v>
      </c>
      <c r="C8" t="s">
        <v>42</v>
      </c>
      <c r="D8" t="s">
        <v>32</v>
      </c>
      <c r="E8" t="s">
        <v>33</v>
      </c>
      <c r="F8" t="s">
        <v>48</v>
      </c>
      <c r="G8">
        <v>41</v>
      </c>
      <c r="H8">
        <v>12</v>
      </c>
      <c r="I8">
        <v>37</v>
      </c>
      <c r="J8">
        <v>6</v>
      </c>
      <c r="K8">
        <v>19</v>
      </c>
      <c r="L8">
        <v>1257.02</v>
      </c>
      <c r="M8" s="1">
        <v>45379</v>
      </c>
      <c r="N8">
        <v>0.46800000000000003</v>
      </c>
      <c r="O8" t="s">
        <v>22</v>
      </c>
      <c r="P8" t="s">
        <v>23</v>
      </c>
      <c r="Q8">
        <f t="shared" si="0"/>
        <v>15</v>
      </c>
      <c r="R8">
        <f t="shared" si="1"/>
        <v>30</v>
      </c>
      <c r="S8">
        <f t="shared" si="2"/>
        <v>15</v>
      </c>
      <c r="T8">
        <f t="shared" si="3"/>
        <v>15</v>
      </c>
      <c r="U8">
        <f t="shared" si="4"/>
        <v>75</v>
      </c>
      <c r="V8" t="str">
        <f>IF(U8&lt;=40,"Low",
 IF(U8&lt;=75,"Medium","High"))</f>
        <v>Medium</v>
      </c>
      <c r="Y8" t="s">
        <v>5192</v>
      </c>
      <c r="Z8">
        <f>AVERAGE(H2:H5001)</f>
        <v>16.952400000000001</v>
      </c>
    </row>
    <row r="9" spans="1:26" x14ac:dyDescent="0.3">
      <c r="A9" t="s">
        <v>51</v>
      </c>
      <c r="B9" t="s">
        <v>52</v>
      </c>
      <c r="C9" t="s">
        <v>53</v>
      </c>
      <c r="D9" t="s">
        <v>32</v>
      </c>
      <c r="E9" t="s">
        <v>37</v>
      </c>
      <c r="F9" t="s">
        <v>21</v>
      </c>
      <c r="G9">
        <v>16</v>
      </c>
      <c r="H9">
        <v>12</v>
      </c>
      <c r="I9">
        <v>65.599999999999994</v>
      </c>
      <c r="J9">
        <v>5</v>
      </c>
      <c r="K9">
        <v>13</v>
      </c>
      <c r="L9">
        <v>4675.09</v>
      </c>
      <c r="M9" s="1">
        <v>45356</v>
      </c>
      <c r="N9">
        <v>0.215</v>
      </c>
      <c r="O9" t="s">
        <v>54</v>
      </c>
      <c r="P9" t="s">
        <v>23</v>
      </c>
      <c r="Q9">
        <f t="shared" si="0"/>
        <v>0</v>
      </c>
      <c r="R9">
        <f t="shared" si="1"/>
        <v>0</v>
      </c>
      <c r="S9">
        <f t="shared" si="2"/>
        <v>15</v>
      </c>
      <c r="T9">
        <f t="shared" si="3"/>
        <v>0</v>
      </c>
      <c r="U9">
        <f t="shared" si="4"/>
        <v>15</v>
      </c>
      <c r="V9" t="str">
        <f>IF(U9&lt;=40,"Low",
 IF(U9&lt;=75,"Medium","High"))</f>
        <v>Low</v>
      </c>
      <c r="Y9" t="s">
        <v>5193</v>
      </c>
      <c r="Z9">
        <f>AVERAGE(J2:J5001)</f>
        <v>5.9123999999999999</v>
      </c>
    </row>
    <row r="10" spans="1:26" x14ac:dyDescent="0.3">
      <c r="A10" t="s">
        <v>55</v>
      </c>
      <c r="B10" t="s">
        <v>56</v>
      </c>
      <c r="C10" t="s">
        <v>36</v>
      </c>
      <c r="D10" t="s">
        <v>46</v>
      </c>
      <c r="E10" t="s">
        <v>37</v>
      </c>
      <c r="F10" t="s">
        <v>21</v>
      </c>
      <c r="G10">
        <v>24</v>
      </c>
      <c r="H10">
        <v>24</v>
      </c>
      <c r="I10">
        <v>66.400000000000006</v>
      </c>
      <c r="J10">
        <v>6</v>
      </c>
      <c r="K10">
        <v>5</v>
      </c>
      <c r="L10">
        <v>3964.17</v>
      </c>
      <c r="M10" s="1">
        <v>45585</v>
      </c>
      <c r="N10">
        <v>0.113</v>
      </c>
      <c r="O10" t="s">
        <v>39</v>
      </c>
      <c r="P10" t="s">
        <v>23</v>
      </c>
      <c r="Q10">
        <f t="shared" si="0"/>
        <v>0</v>
      </c>
      <c r="R10">
        <f t="shared" si="1"/>
        <v>0</v>
      </c>
      <c r="S10">
        <f t="shared" si="2"/>
        <v>0</v>
      </c>
      <c r="T10">
        <f t="shared" si="3"/>
        <v>15</v>
      </c>
      <c r="U10">
        <f t="shared" si="4"/>
        <v>15</v>
      </c>
      <c r="V10" t="str">
        <f>IF(U10&lt;=40,"Low",
 IF(U10&lt;=75,"Medium","High"))</f>
        <v>Low</v>
      </c>
      <c r="Y10" t="s">
        <v>5194</v>
      </c>
      <c r="Z10">
        <f>AVERAGE(L2:L5001)</f>
        <v>3887.2109300000025</v>
      </c>
    </row>
    <row r="11" spans="1:26" x14ac:dyDescent="0.3">
      <c r="A11" t="s">
        <v>57</v>
      </c>
      <c r="B11" t="s">
        <v>58</v>
      </c>
      <c r="C11" t="s">
        <v>59</v>
      </c>
      <c r="D11" t="s">
        <v>19</v>
      </c>
      <c r="E11" t="s">
        <v>37</v>
      </c>
      <c r="F11" t="s">
        <v>48</v>
      </c>
      <c r="G11">
        <v>30</v>
      </c>
      <c r="H11">
        <v>12</v>
      </c>
      <c r="I11">
        <v>76</v>
      </c>
      <c r="J11">
        <v>2</v>
      </c>
      <c r="K11">
        <v>2</v>
      </c>
      <c r="L11">
        <v>3113.71</v>
      </c>
      <c r="M11" s="1">
        <v>45423</v>
      </c>
      <c r="N11">
        <v>7.3999999999999996E-2</v>
      </c>
      <c r="O11" t="s">
        <v>39</v>
      </c>
      <c r="P11" t="s">
        <v>28</v>
      </c>
      <c r="Q11">
        <f t="shared" si="0"/>
        <v>0</v>
      </c>
      <c r="R11">
        <f t="shared" si="1"/>
        <v>0</v>
      </c>
      <c r="S11">
        <f t="shared" si="2"/>
        <v>15</v>
      </c>
      <c r="T11">
        <f t="shared" si="3"/>
        <v>0</v>
      </c>
      <c r="U11">
        <f t="shared" si="4"/>
        <v>15</v>
      </c>
      <c r="V11" t="str">
        <f>IF(U11&lt;=40,"Low",
 IF(U11&lt;=75,"Medium","High"))</f>
        <v>Low</v>
      </c>
    </row>
    <row r="12" spans="1:26" x14ac:dyDescent="0.3">
      <c r="A12" t="s">
        <v>60</v>
      </c>
      <c r="B12" t="s">
        <v>61</v>
      </c>
      <c r="C12" t="s">
        <v>42</v>
      </c>
      <c r="D12" t="s">
        <v>46</v>
      </c>
      <c r="E12" t="s">
        <v>47</v>
      </c>
      <c r="F12" t="s">
        <v>38</v>
      </c>
      <c r="G12">
        <v>8</v>
      </c>
      <c r="H12">
        <v>24</v>
      </c>
      <c r="I12">
        <v>72</v>
      </c>
      <c r="J12">
        <v>13</v>
      </c>
      <c r="K12">
        <v>21</v>
      </c>
      <c r="L12">
        <v>6801.93</v>
      </c>
      <c r="M12" s="1">
        <v>45947</v>
      </c>
      <c r="N12">
        <v>0.19800000000000001</v>
      </c>
      <c r="O12" t="s">
        <v>54</v>
      </c>
      <c r="P12" t="s">
        <v>23</v>
      </c>
      <c r="Q12">
        <f t="shared" si="0"/>
        <v>15</v>
      </c>
      <c r="R12">
        <f t="shared" si="1"/>
        <v>0</v>
      </c>
      <c r="S12">
        <f t="shared" si="2"/>
        <v>0</v>
      </c>
      <c r="T12">
        <f t="shared" si="3"/>
        <v>30</v>
      </c>
      <c r="U12">
        <f t="shared" si="4"/>
        <v>45</v>
      </c>
      <c r="V12" t="str">
        <f>IF(U12&lt;=40,"Low",
 IF(U12&lt;=75,"Medium","High"))</f>
        <v>Medium</v>
      </c>
    </row>
    <row r="13" spans="1:26" x14ac:dyDescent="0.3">
      <c r="A13" t="s">
        <v>62</v>
      </c>
      <c r="B13" t="s">
        <v>63</v>
      </c>
      <c r="C13" t="s">
        <v>26</v>
      </c>
      <c r="D13" t="s">
        <v>32</v>
      </c>
      <c r="E13" t="s">
        <v>37</v>
      </c>
      <c r="F13" t="s">
        <v>38</v>
      </c>
      <c r="G13">
        <v>29</v>
      </c>
      <c r="H13">
        <v>12</v>
      </c>
      <c r="I13">
        <v>61.4</v>
      </c>
      <c r="J13">
        <v>6</v>
      </c>
      <c r="K13">
        <v>14</v>
      </c>
      <c r="L13">
        <v>5208.6000000000004</v>
      </c>
      <c r="M13" s="1">
        <v>45629</v>
      </c>
      <c r="N13">
        <v>0.19900000000000001</v>
      </c>
      <c r="O13" t="s">
        <v>54</v>
      </c>
      <c r="P13" t="s">
        <v>23</v>
      </c>
      <c r="Q13">
        <f t="shared" si="0"/>
        <v>0</v>
      </c>
      <c r="R13">
        <f t="shared" si="1"/>
        <v>0</v>
      </c>
      <c r="S13">
        <f t="shared" si="2"/>
        <v>15</v>
      </c>
      <c r="T13">
        <f t="shared" si="3"/>
        <v>15</v>
      </c>
      <c r="U13">
        <f t="shared" si="4"/>
        <v>30</v>
      </c>
      <c r="V13" t="str">
        <f>IF(U13&lt;=40,"Low",
 IF(U13&lt;=75,"Medium","High"))</f>
        <v>Low</v>
      </c>
    </row>
    <row r="14" spans="1:26" x14ac:dyDescent="0.3">
      <c r="A14" t="s">
        <v>64</v>
      </c>
      <c r="B14" t="s">
        <v>65</v>
      </c>
      <c r="C14" t="s">
        <v>53</v>
      </c>
      <c r="D14" t="s">
        <v>66</v>
      </c>
      <c r="E14" t="s">
        <v>47</v>
      </c>
      <c r="F14" t="s">
        <v>67</v>
      </c>
      <c r="G14">
        <v>12</v>
      </c>
      <c r="H14">
        <v>12</v>
      </c>
      <c r="I14">
        <v>78.400000000000006</v>
      </c>
      <c r="J14">
        <v>4</v>
      </c>
      <c r="K14">
        <v>6</v>
      </c>
      <c r="L14">
        <v>8408.2099999999991</v>
      </c>
      <c r="M14" s="1">
        <v>45801</v>
      </c>
      <c r="N14">
        <v>5.8000000000000003E-2</v>
      </c>
      <c r="O14" t="s">
        <v>39</v>
      </c>
      <c r="P14" t="s">
        <v>23</v>
      </c>
      <c r="Q14">
        <f t="shared" si="0"/>
        <v>0</v>
      </c>
      <c r="R14">
        <f t="shared" si="1"/>
        <v>0</v>
      </c>
      <c r="S14">
        <f t="shared" si="2"/>
        <v>15</v>
      </c>
      <c r="T14">
        <f t="shared" si="3"/>
        <v>0</v>
      </c>
      <c r="U14">
        <f t="shared" si="4"/>
        <v>15</v>
      </c>
      <c r="V14" t="str">
        <f>IF(U14&lt;=40,"Low",
 IF(U14&lt;=75,"Medium","High"))</f>
        <v>Low</v>
      </c>
    </row>
    <row r="15" spans="1:26" x14ac:dyDescent="0.3">
      <c r="A15" t="s">
        <v>68</v>
      </c>
      <c r="B15" t="s">
        <v>69</v>
      </c>
      <c r="C15" t="s">
        <v>70</v>
      </c>
      <c r="D15" t="s">
        <v>66</v>
      </c>
      <c r="E15" t="s">
        <v>20</v>
      </c>
      <c r="F15" t="s">
        <v>21</v>
      </c>
      <c r="G15">
        <v>10</v>
      </c>
      <c r="H15">
        <v>12</v>
      </c>
      <c r="I15">
        <v>43.7</v>
      </c>
      <c r="J15">
        <v>6</v>
      </c>
      <c r="K15">
        <v>46</v>
      </c>
      <c r="L15">
        <v>2790.04</v>
      </c>
      <c r="M15" s="1">
        <v>45949</v>
      </c>
      <c r="N15">
        <v>0.76100000000000001</v>
      </c>
      <c r="O15" t="s">
        <v>22</v>
      </c>
      <c r="P15" t="s">
        <v>28</v>
      </c>
      <c r="Q15">
        <f t="shared" si="0"/>
        <v>30</v>
      </c>
      <c r="R15">
        <f t="shared" si="1"/>
        <v>15</v>
      </c>
      <c r="S15">
        <f t="shared" si="2"/>
        <v>15</v>
      </c>
      <c r="T15">
        <f t="shared" si="3"/>
        <v>15</v>
      </c>
      <c r="U15">
        <f t="shared" si="4"/>
        <v>75</v>
      </c>
      <c r="V15" t="str">
        <f>IF(U15&lt;=40,"Low",
 IF(U15&lt;=75,"Medium","High"))</f>
        <v>Medium</v>
      </c>
    </row>
    <row r="16" spans="1:26" x14ac:dyDescent="0.3">
      <c r="A16" t="s">
        <v>71</v>
      </c>
      <c r="B16" t="s">
        <v>72</v>
      </c>
      <c r="C16" t="s">
        <v>70</v>
      </c>
      <c r="D16" t="s">
        <v>46</v>
      </c>
      <c r="E16" t="s">
        <v>20</v>
      </c>
      <c r="F16" t="s">
        <v>73</v>
      </c>
      <c r="G16">
        <v>27</v>
      </c>
      <c r="H16">
        <v>12</v>
      </c>
      <c r="I16">
        <v>51.9</v>
      </c>
      <c r="J16">
        <v>9</v>
      </c>
      <c r="K16">
        <v>8</v>
      </c>
      <c r="L16">
        <v>2313.08</v>
      </c>
      <c r="M16" s="1">
        <v>45460</v>
      </c>
      <c r="N16">
        <v>0.21</v>
      </c>
      <c r="O16" t="s">
        <v>54</v>
      </c>
      <c r="P16" t="s">
        <v>23</v>
      </c>
      <c r="Q16">
        <f t="shared" si="0"/>
        <v>0</v>
      </c>
      <c r="R16">
        <f t="shared" si="1"/>
        <v>15</v>
      </c>
      <c r="S16">
        <f t="shared" si="2"/>
        <v>15</v>
      </c>
      <c r="T16">
        <f t="shared" si="3"/>
        <v>15</v>
      </c>
      <c r="U16">
        <f t="shared" si="4"/>
        <v>45</v>
      </c>
      <c r="V16" t="str">
        <f>IF(U16&lt;=40,"Low",
 IF(U16&lt;=75,"Medium","High"))</f>
        <v>Medium</v>
      </c>
    </row>
    <row r="17" spans="1:22" x14ac:dyDescent="0.3">
      <c r="A17" t="s">
        <v>74</v>
      </c>
      <c r="B17" t="s">
        <v>75</v>
      </c>
      <c r="C17" t="s">
        <v>70</v>
      </c>
      <c r="D17" t="s">
        <v>46</v>
      </c>
      <c r="E17" t="s">
        <v>33</v>
      </c>
      <c r="F17" t="s">
        <v>73</v>
      </c>
      <c r="G17">
        <v>13</v>
      </c>
      <c r="H17">
        <v>12</v>
      </c>
      <c r="I17">
        <v>48</v>
      </c>
      <c r="J17">
        <v>5</v>
      </c>
      <c r="K17">
        <v>48</v>
      </c>
      <c r="L17">
        <v>1671.97</v>
      </c>
      <c r="M17" s="1">
        <v>46059</v>
      </c>
      <c r="N17">
        <v>0.72399999999999998</v>
      </c>
      <c r="O17" t="s">
        <v>22</v>
      </c>
      <c r="P17" t="s">
        <v>28</v>
      </c>
      <c r="Q17">
        <f t="shared" si="0"/>
        <v>30</v>
      </c>
      <c r="R17">
        <f t="shared" si="1"/>
        <v>15</v>
      </c>
      <c r="S17">
        <f t="shared" si="2"/>
        <v>15</v>
      </c>
      <c r="T17">
        <f t="shared" si="3"/>
        <v>0</v>
      </c>
      <c r="U17">
        <f t="shared" si="4"/>
        <v>60</v>
      </c>
      <c r="V17" t="str">
        <f>IF(U17&lt;=40,"Low",
 IF(U17&lt;=75,"Medium","High"))</f>
        <v>Medium</v>
      </c>
    </row>
    <row r="18" spans="1:22" x14ac:dyDescent="0.3">
      <c r="A18" t="s">
        <v>76</v>
      </c>
      <c r="B18" t="s">
        <v>77</v>
      </c>
      <c r="C18" t="s">
        <v>18</v>
      </c>
      <c r="D18" t="s">
        <v>46</v>
      </c>
      <c r="E18" t="s">
        <v>33</v>
      </c>
      <c r="F18" t="s">
        <v>21</v>
      </c>
      <c r="G18">
        <v>43</v>
      </c>
      <c r="H18">
        <v>6</v>
      </c>
      <c r="I18">
        <v>39.200000000000003</v>
      </c>
      <c r="J18">
        <v>5</v>
      </c>
      <c r="K18">
        <v>25</v>
      </c>
      <c r="L18">
        <v>934.69</v>
      </c>
      <c r="M18" s="1">
        <v>45824</v>
      </c>
      <c r="N18">
        <v>0.497</v>
      </c>
      <c r="O18" t="s">
        <v>22</v>
      </c>
      <c r="P18" t="s">
        <v>28</v>
      </c>
      <c r="Q18">
        <f t="shared" si="0"/>
        <v>15</v>
      </c>
      <c r="R18">
        <f t="shared" si="1"/>
        <v>30</v>
      </c>
      <c r="S18">
        <f t="shared" si="2"/>
        <v>15</v>
      </c>
      <c r="T18">
        <f t="shared" si="3"/>
        <v>0</v>
      </c>
      <c r="U18">
        <f t="shared" si="4"/>
        <v>60</v>
      </c>
      <c r="V18" t="str">
        <f>IF(U18&lt;=40,"Low",
 IF(U18&lt;=75,"Medium","High"))</f>
        <v>Medium</v>
      </c>
    </row>
    <row r="19" spans="1:22" x14ac:dyDescent="0.3">
      <c r="A19" t="s">
        <v>78</v>
      </c>
      <c r="B19" t="s">
        <v>79</v>
      </c>
      <c r="C19" t="s">
        <v>36</v>
      </c>
      <c r="D19" t="s">
        <v>19</v>
      </c>
      <c r="E19" t="s">
        <v>20</v>
      </c>
      <c r="F19" t="s">
        <v>27</v>
      </c>
      <c r="G19">
        <v>17</v>
      </c>
      <c r="H19">
        <v>24</v>
      </c>
      <c r="I19">
        <v>56.7</v>
      </c>
      <c r="J19">
        <v>5</v>
      </c>
      <c r="K19">
        <v>11</v>
      </c>
      <c r="L19">
        <v>2561.7199999999998</v>
      </c>
      <c r="M19" s="1">
        <v>45396</v>
      </c>
      <c r="N19">
        <v>0.123</v>
      </c>
      <c r="O19" t="s">
        <v>39</v>
      </c>
      <c r="P19" t="s">
        <v>23</v>
      </c>
      <c r="Q19">
        <f t="shared" si="0"/>
        <v>0</v>
      </c>
      <c r="R19">
        <f t="shared" si="1"/>
        <v>0</v>
      </c>
      <c r="S19">
        <f t="shared" si="2"/>
        <v>0</v>
      </c>
      <c r="T19">
        <f t="shared" si="3"/>
        <v>0</v>
      </c>
      <c r="U19">
        <f t="shared" si="4"/>
        <v>0</v>
      </c>
      <c r="V19" t="str">
        <f>IF(U19&lt;=40,"Low",
 IF(U19&lt;=75,"Medium","High"))</f>
        <v>Low</v>
      </c>
    </row>
    <row r="20" spans="1:22" x14ac:dyDescent="0.3">
      <c r="A20" t="s">
        <v>80</v>
      </c>
      <c r="B20" t="s">
        <v>81</v>
      </c>
      <c r="C20" t="s">
        <v>82</v>
      </c>
      <c r="D20" t="s">
        <v>66</v>
      </c>
      <c r="E20" t="s">
        <v>33</v>
      </c>
      <c r="F20" t="s">
        <v>38</v>
      </c>
      <c r="G20">
        <v>43</v>
      </c>
      <c r="H20">
        <v>6</v>
      </c>
      <c r="I20">
        <v>26.5</v>
      </c>
      <c r="J20">
        <v>6</v>
      </c>
      <c r="K20">
        <v>6</v>
      </c>
      <c r="L20">
        <v>1017.04</v>
      </c>
      <c r="M20" s="1">
        <v>45743</v>
      </c>
      <c r="N20">
        <v>0.59099999999999997</v>
      </c>
      <c r="O20" t="s">
        <v>22</v>
      </c>
      <c r="P20" t="s">
        <v>23</v>
      </c>
      <c r="Q20">
        <f t="shared" si="0"/>
        <v>0</v>
      </c>
      <c r="R20">
        <f t="shared" si="1"/>
        <v>30</v>
      </c>
      <c r="S20">
        <f t="shared" si="2"/>
        <v>15</v>
      </c>
      <c r="T20">
        <f t="shared" si="3"/>
        <v>15</v>
      </c>
      <c r="U20">
        <f t="shared" si="4"/>
        <v>60</v>
      </c>
      <c r="V20" t="str">
        <f>IF(U20&lt;=40,"Low",
 IF(U20&lt;=75,"Medium","High"))</f>
        <v>Medium</v>
      </c>
    </row>
    <row r="21" spans="1:22" x14ac:dyDescent="0.3">
      <c r="A21" t="s">
        <v>83</v>
      </c>
      <c r="B21" t="s">
        <v>84</v>
      </c>
      <c r="C21" t="s">
        <v>70</v>
      </c>
      <c r="D21" t="s">
        <v>32</v>
      </c>
      <c r="E21" t="s">
        <v>20</v>
      </c>
      <c r="F21" t="s">
        <v>27</v>
      </c>
      <c r="G21">
        <v>34</v>
      </c>
      <c r="H21">
        <v>6</v>
      </c>
      <c r="I21">
        <v>74.599999999999994</v>
      </c>
      <c r="J21">
        <v>3</v>
      </c>
      <c r="K21">
        <v>14</v>
      </c>
      <c r="L21">
        <v>2431.64</v>
      </c>
      <c r="M21" s="1">
        <v>45984</v>
      </c>
      <c r="N21">
        <v>0.11</v>
      </c>
      <c r="O21" t="s">
        <v>39</v>
      </c>
      <c r="P21" t="s">
        <v>23</v>
      </c>
      <c r="Q21">
        <f t="shared" si="0"/>
        <v>0</v>
      </c>
      <c r="R21">
        <f t="shared" si="1"/>
        <v>0</v>
      </c>
      <c r="S21">
        <f t="shared" si="2"/>
        <v>15</v>
      </c>
      <c r="T21">
        <f t="shared" si="3"/>
        <v>0</v>
      </c>
      <c r="U21">
        <f t="shared" si="4"/>
        <v>15</v>
      </c>
      <c r="V21" t="str">
        <f>IF(U21&lt;=40,"Low",
 IF(U21&lt;=75,"Medium","High"))</f>
        <v>Low</v>
      </c>
    </row>
    <row r="22" spans="1:22" x14ac:dyDescent="0.3">
      <c r="A22" t="s">
        <v>85</v>
      </c>
      <c r="B22" t="s">
        <v>86</v>
      </c>
      <c r="C22" t="s">
        <v>36</v>
      </c>
      <c r="D22" t="s">
        <v>32</v>
      </c>
      <c r="E22" t="s">
        <v>33</v>
      </c>
      <c r="F22" t="s">
        <v>48</v>
      </c>
      <c r="G22">
        <v>6</v>
      </c>
      <c r="H22">
        <v>6</v>
      </c>
      <c r="I22">
        <v>31.2</v>
      </c>
      <c r="J22">
        <v>3</v>
      </c>
      <c r="K22">
        <v>3</v>
      </c>
      <c r="L22">
        <v>1759.36</v>
      </c>
      <c r="M22" s="1">
        <v>46004</v>
      </c>
      <c r="N22">
        <v>0.53200000000000003</v>
      </c>
      <c r="O22" t="s">
        <v>22</v>
      </c>
      <c r="P22" t="s">
        <v>23</v>
      </c>
      <c r="Q22">
        <f t="shared" si="0"/>
        <v>0</v>
      </c>
      <c r="R22">
        <f t="shared" si="1"/>
        <v>30</v>
      </c>
      <c r="S22">
        <f t="shared" si="2"/>
        <v>15</v>
      </c>
      <c r="T22">
        <f t="shared" si="3"/>
        <v>0</v>
      </c>
      <c r="U22">
        <f t="shared" si="4"/>
        <v>45</v>
      </c>
      <c r="V22" t="str">
        <f>IF(U22&lt;=40,"Low",
 IF(U22&lt;=75,"Medium","High"))</f>
        <v>Medium</v>
      </c>
    </row>
    <row r="23" spans="1:22" x14ac:dyDescent="0.3">
      <c r="A23" t="s">
        <v>87</v>
      </c>
      <c r="B23" t="s">
        <v>88</v>
      </c>
      <c r="C23" t="s">
        <v>42</v>
      </c>
      <c r="D23" t="s">
        <v>19</v>
      </c>
      <c r="E23" t="s">
        <v>33</v>
      </c>
      <c r="F23" t="s">
        <v>73</v>
      </c>
      <c r="G23">
        <v>22</v>
      </c>
      <c r="H23">
        <v>6</v>
      </c>
      <c r="I23">
        <v>21</v>
      </c>
      <c r="J23">
        <v>7</v>
      </c>
      <c r="K23">
        <v>25</v>
      </c>
      <c r="L23">
        <v>1306.3599999999999</v>
      </c>
      <c r="M23" s="1">
        <v>45894</v>
      </c>
      <c r="N23">
        <v>0.73899999999999999</v>
      </c>
      <c r="O23" t="s">
        <v>22</v>
      </c>
      <c r="P23" t="s">
        <v>28</v>
      </c>
      <c r="Q23">
        <f t="shared" si="0"/>
        <v>15</v>
      </c>
      <c r="R23">
        <f t="shared" si="1"/>
        <v>30</v>
      </c>
      <c r="S23">
        <f t="shared" si="2"/>
        <v>15</v>
      </c>
      <c r="T23">
        <f t="shared" si="3"/>
        <v>15</v>
      </c>
      <c r="U23">
        <f t="shared" si="4"/>
        <v>75</v>
      </c>
      <c r="V23" t="str">
        <f>IF(U23&lt;=40,"Low",
 IF(U23&lt;=75,"Medium","High"))</f>
        <v>Medium</v>
      </c>
    </row>
    <row r="24" spans="1:22" x14ac:dyDescent="0.3">
      <c r="A24" t="s">
        <v>89</v>
      </c>
      <c r="B24" t="s">
        <v>90</v>
      </c>
      <c r="C24" t="s">
        <v>70</v>
      </c>
      <c r="D24" t="s">
        <v>43</v>
      </c>
      <c r="E24" t="s">
        <v>47</v>
      </c>
      <c r="F24" t="s">
        <v>38</v>
      </c>
      <c r="G24">
        <v>23</v>
      </c>
      <c r="H24">
        <v>24</v>
      </c>
      <c r="I24">
        <v>83.3</v>
      </c>
      <c r="J24">
        <v>5</v>
      </c>
      <c r="K24">
        <v>22</v>
      </c>
      <c r="L24">
        <v>7093.04</v>
      </c>
      <c r="M24" s="1">
        <v>46058</v>
      </c>
      <c r="N24">
        <v>5.0999999999999997E-2</v>
      </c>
      <c r="O24" t="s">
        <v>39</v>
      </c>
      <c r="P24" t="s">
        <v>23</v>
      </c>
      <c r="Q24">
        <f t="shared" si="0"/>
        <v>15</v>
      </c>
      <c r="R24">
        <f t="shared" si="1"/>
        <v>0</v>
      </c>
      <c r="S24">
        <f t="shared" si="2"/>
        <v>0</v>
      </c>
      <c r="T24">
        <f t="shared" si="3"/>
        <v>0</v>
      </c>
      <c r="U24">
        <f t="shared" si="4"/>
        <v>15</v>
      </c>
      <c r="V24" t="str">
        <f>IF(U24&lt;=40,"Low",
 IF(U24&lt;=75,"Medium","High"))</f>
        <v>Low</v>
      </c>
    </row>
    <row r="25" spans="1:22" x14ac:dyDescent="0.3">
      <c r="A25" t="s">
        <v>91</v>
      </c>
      <c r="B25" t="s">
        <v>92</v>
      </c>
      <c r="C25" t="s">
        <v>18</v>
      </c>
      <c r="D25" t="s">
        <v>32</v>
      </c>
      <c r="E25" t="s">
        <v>33</v>
      </c>
      <c r="F25" t="s">
        <v>27</v>
      </c>
      <c r="G25">
        <v>29</v>
      </c>
      <c r="H25">
        <v>6</v>
      </c>
      <c r="I25">
        <v>35.6</v>
      </c>
      <c r="J25">
        <v>4</v>
      </c>
      <c r="K25">
        <v>4</v>
      </c>
      <c r="L25">
        <v>1278.05</v>
      </c>
      <c r="M25" s="1">
        <v>45713</v>
      </c>
      <c r="N25">
        <v>0.69299999999999995</v>
      </c>
      <c r="O25" t="s">
        <v>22</v>
      </c>
      <c r="P25" t="s">
        <v>28</v>
      </c>
      <c r="Q25">
        <f t="shared" si="0"/>
        <v>0</v>
      </c>
      <c r="R25">
        <f t="shared" si="1"/>
        <v>30</v>
      </c>
      <c r="S25">
        <f t="shared" si="2"/>
        <v>15</v>
      </c>
      <c r="T25">
        <f t="shared" si="3"/>
        <v>0</v>
      </c>
      <c r="U25">
        <f t="shared" si="4"/>
        <v>45</v>
      </c>
      <c r="V25" t="str">
        <f>IF(U25&lt;=40,"Low",
 IF(U25&lt;=75,"Medium","High"))</f>
        <v>Medium</v>
      </c>
    </row>
    <row r="26" spans="1:22" x14ac:dyDescent="0.3">
      <c r="A26" t="s">
        <v>93</v>
      </c>
      <c r="B26" t="s">
        <v>94</v>
      </c>
      <c r="C26" t="s">
        <v>82</v>
      </c>
      <c r="D26" t="s">
        <v>43</v>
      </c>
      <c r="E26" t="s">
        <v>37</v>
      </c>
      <c r="F26" t="s">
        <v>38</v>
      </c>
      <c r="G26">
        <v>13</v>
      </c>
      <c r="H26">
        <v>24</v>
      </c>
      <c r="I26">
        <v>58.4</v>
      </c>
      <c r="J26">
        <v>10</v>
      </c>
      <c r="K26">
        <v>14</v>
      </c>
      <c r="L26">
        <v>3576.28</v>
      </c>
      <c r="M26" s="1">
        <v>45643</v>
      </c>
      <c r="N26">
        <v>0.28399999999999997</v>
      </c>
      <c r="O26" t="s">
        <v>54</v>
      </c>
      <c r="P26" t="s">
        <v>23</v>
      </c>
      <c r="Q26">
        <f t="shared" si="0"/>
        <v>0</v>
      </c>
      <c r="R26">
        <f t="shared" si="1"/>
        <v>0</v>
      </c>
      <c r="S26">
        <f t="shared" si="2"/>
        <v>0</v>
      </c>
      <c r="T26">
        <f t="shared" si="3"/>
        <v>15</v>
      </c>
      <c r="U26">
        <f t="shared" si="4"/>
        <v>15</v>
      </c>
      <c r="V26" t="str">
        <f>IF(U26&lt;=40,"Low",
 IF(U26&lt;=75,"Medium","High"))</f>
        <v>Low</v>
      </c>
    </row>
    <row r="27" spans="1:22" x14ac:dyDescent="0.3">
      <c r="A27" t="s">
        <v>95</v>
      </c>
      <c r="B27" t="s">
        <v>96</v>
      </c>
      <c r="C27" t="s">
        <v>31</v>
      </c>
      <c r="D27" t="s">
        <v>66</v>
      </c>
      <c r="E27" t="s">
        <v>33</v>
      </c>
      <c r="F27" t="s">
        <v>73</v>
      </c>
      <c r="G27">
        <v>6</v>
      </c>
      <c r="H27">
        <v>6</v>
      </c>
      <c r="I27">
        <v>26.5</v>
      </c>
      <c r="J27">
        <v>8</v>
      </c>
      <c r="K27">
        <v>13</v>
      </c>
      <c r="L27">
        <v>1162.8</v>
      </c>
      <c r="M27" s="1">
        <v>45510</v>
      </c>
      <c r="N27">
        <v>0.82499999999999996</v>
      </c>
      <c r="O27" t="s">
        <v>22</v>
      </c>
      <c r="P27" t="s">
        <v>28</v>
      </c>
      <c r="Q27">
        <f t="shared" si="0"/>
        <v>0</v>
      </c>
      <c r="R27">
        <f t="shared" si="1"/>
        <v>30</v>
      </c>
      <c r="S27">
        <f t="shared" si="2"/>
        <v>15</v>
      </c>
      <c r="T27">
        <f t="shared" si="3"/>
        <v>15</v>
      </c>
      <c r="U27">
        <f t="shared" si="4"/>
        <v>60</v>
      </c>
      <c r="V27" t="str">
        <f>IF(U27&lt;=40,"Low",
 IF(U27&lt;=75,"Medium","High"))</f>
        <v>Medium</v>
      </c>
    </row>
    <row r="28" spans="1:22" x14ac:dyDescent="0.3">
      <c r="A28" t="s">
        <v>97</v>
      </c>
      <c r="B28" t="s">
        <v>25</v>
      </c>
      <c r="C28" t="s">
        <v>70</v>
      </c>
      <c r="D28" t="s">
        <v>19</v>
      </c>
      <c r="E28" t="s">
        <v>47</v>
      </c>
      <c r="F28" t="s">
        <v>48</v>
      </c>
      <c r="G28">
        <v>32</v>
      </c>
      <c r="H28">
        <v>12</v>
      </c>
      <c r="I28">
        <v>95.5</v>
      </c>
      <c r="J28">
        <v>4</v>
      </c>
      <c r="K28">
        <v>35</v>
      </c>
      <c r="L28">
        <v>4491.09</v>
      </c>
      <c r="M28" s="1">
        <v>45682</v>
      </c>
      <c r="N28">
        <v>6.9000000000000006E-2</v>
      </c>
      <c r="O28" t="s">
        <v>39</v>
      </c>
      <c r="P28" t="s">
        <v>23</v>
      </c>
      <c r="Q28">
        <f t="shared" si="0"/>
        <v>30</v>
      </c>
      <c r="R28">
        <f t="shared" si="1"/>
        <v>0</v>
      </c>
      <c r="S28">
        <f t="shared" si="2"/>
        <v>15</v>
      </c>
      <c r="T28">
        <f t="shared" si="3"/>
        <v>0</v>
      </c>
      <c r="U28">
        <f t="shared" si="4"/>
        <v>45</v>
      </c>
      <c r="V28" t="str">
        <f>IF(U28&lt;=40,"Low",
 IF(U28&lt;=75,"Medium","High"))</f>
        <v>Medium</v>
      </c>
    </row>
    <row r="29" spans="1:22" x14ac:dyDescent="0.3">
      <c r="A29" t="s">
        <v>98</v>
      </c>
      <c r="B29" t="s">
        <v>99</v>
      </c>
      <c r="C29" t="s">
        <v>36</v>
      </c>
      <c r="D29" t="s">
        <v>46</v>
      </c>
      <c r="E29" t="s">
        <v>47</v>
      </c>
      <c r="F29" t="s">
        <v>21</v>
      </c>
      <c r="G29">
        <v>11</v>
      </c>
      <c r="H29">
        <v>12</v>
      </c>
      <c r="I29">
        <v>80.3</v>
      </c>
      <c r="J29">
        <v>7</v>
      </c>
      <c r="K29">
        <v>6</v>
      </c>
      <c r="L29">
        <v>8961</v>
      </c>
      <c r="M29" s="1">
        <v>45974</v>
      </c>
      <c r="N29">
        <v>5.6000000000000001E-2</v>
      </c>
      <c r="O29" t="s">
        <v>39</v>
      </c>
      <c r="P29" t="s">
        <v>23</v>
      </c>
      <c r="Q29">
        <f t="shared" si="0"/>
        <v>0</v>
      </c>
      <c r="R29">
        <f t="shared" si="1"/>
        <v>0</v>
      </c>
      <c r="S29">
        <f t="shared" si="2"/>
        <v>15</v>
      </c>
      <c r="T29">
        <f t="shared" si="3"/>
        <v>15</v>
      </c>
      <c r="U29">
        <f t="shared" si="4"/>
        <v>30</v>
      </c>
      <c r="V29" t="str">
        <f>IF(U29&lt;=40,"Low",
 IF(U29&lt;=75,"Medium","High"))</f>
        <v>Low</v>
      </c>
    </row>
    <row r="30" spans="1:22" x14ac:dyDescent="0.3">
      <c r="A30" t="s">
        <v>100</v>
      </c>
      <c r="B30" t="s">
        <v>101</v>
      </c>
      <c r="C30" t="s">
        <v>36</v>
      </c>
      <c r="D30" t="s">
        <v>32</v>
      </c>
      <c r="E30" t="s">
        <v>37</v>
      </c>
      <c r="F30" t="s">
        <v>21</v>
      </c>
      <c r="G30">
        <v>40</v>
      </c>
      <c r="H30">
        <v>12</v>
      </c>
      <c r="I30">
        <v>72.599999999999994</v>
      </c>
      <c r="J30">
        <v>4</v>
      </c>
      <c r="K30">
        <v>13</v>
      </c>
      <c r="L30">
        <v>4898.97</v>
      </c>
      <c r="M30" s="1">
        <v>45388</v>
      </c>
      <c r="N30">
        <v>8.6999999999999994E-2</v>
      </c>
      <c r="O30" t="s">
        <v>39</v>
      </c>
      <c r="P30" t="s">
        <v>23</v>
      </c>
      <c r="Q30">
        <f t="shared" si="0"/>
        <v>0</v>
      </c>
      <c r="R30">
        <f t="shared" si="1"/>
        <v>0</v>
      </c>
      <c r="S30">
        <f t="shared" si="2"/>
        <v>15</v>
      </c>
      <c r="T30">
        <f t="shared" si="3"/>
        <v>0</v>
      </c>
      <c r="U30">
        <f t="shared" si="4"/>
        <v>15</v>
      </c>
      <c r="V30" t="str">
        <f>IF(U30&lt;=40,"Low",
 IF(U30&lt;=75,"Medium","High"))</f>
        <v>Low</v>
      </c>
    </row>
    <row r="31" spans="1:22" x14ac:dyDescent="0.3">
      <c r="A31" t="s">
        <v>102</v>
      </c>
      <c r="B31" t="s">
        <v>103</v>
      </c>
      <c r="C31" t="s">
        <v>42</v>
      </c>
      <c r="D31" t="s">
        <v>46</v>
      </c>
      <c r="E31" t="s">
        <v>37</v>
      </c>
      <c r="F31" t="s">
        <v>48</v>
      </c>
      <c r="G31">
        <v>21</v>
      </c>
      <c r="H31">
        <v>12</v>
      </c>
      <c r="I31">
        <v>70</v>
      </c>
      <c r="J31">
        <v>9</v>
      </c>
      <c r="K31">
        <v>1</v>
      </c>
      <c r="L31">
        <v>5622.4</v>
      </c>
      <c r="M31" s="1">
        <v>45512</v>
      </c>
      <c r="N31">
        <v>0.16700000000000001</v>
      </c>
      <c r="O31" t="s">
        <v>39</v>
      </c>
      <c r="P31" t="s">
        <v>23</v>
      </c>
      <c r="Q31">
        <f t="shared" si="0"/>
        <v>0</v>
      </c>
      <c r="R31">
        <f t="shared" si="1"/>
        <v>0</v>
      </c>
      <c r="S31">
        <f t="shared" si="2"/>
        <v>15</v>
      </c>
      <c r="T31">
        <f t="shared" si="3"/>
        <v>15</v>
      </c>
      <c r="U31">
        <f t="shared" si="4"/>
        <v>30</v>
      </c>
      <c r="V31" t="str">
        <f>IF(U31&lt;=40,"Low",
 IF(U31&lt;=75,"Medium","High"))</f>
        <v>Low</v>
      </c>
    </row>
    <row r="32" spans="1:22" x14ac:dyDescent="0.3">
      <c r="A32" t="s">
        <v>104</v>
      </c>
      <c r="B32" t="s">
        <v>105</v>
      </c>
      <c r="C32" t="s">
        <v>36</v>
      </c>
      <c r="D32" t="s">
        <v>19</v>
      </c>
      <c r="E32" t="s">
        <v>33</v>
      </c>
      <c r="F32" t="s">
        <v>21</v>
      </c>
      <c r="G32">
        <v>40</v>
      </c>
      <c r="H32">
        <v>12</v>
      </c>
      <c r="I32">
        <v>42.2</v>
      </c>
      <c r="J32">
        <v>7</v>
      </c>
      <c r="K32">
        <v>5</v>
      </c>
      <c r="L32">
        <v>1727.94</v>
      </c>
      <c r="M32" s="1">
        <v>46058</v>
      </c>
      <c r="N32">
        <v>0.47</v>
      </c>
      <c r="O32" t="s">
        <v>22</v>
      </c>
      <c r="P32" t="s">
        <v>28</v>
      </c>
      <c r="Q32">
        <f t="shared" si="0"/>
        <v>0</v>
      </c>
      <c r="R32">
        <f t="shared" si="1"/>
        <v>15</v>
      </c>
      <c r="S32">
        <f t="shared" si="2"/>
        <v>15</v>
      </c>
      <c r="T32">
        <f t="shared" si="3"/>
        <v>15</v>
      </c>
      <c r="U32">
        <f t="shared" si="4"/>
        <v>45</v>
      </c>
      <c r="V32" t="str">
        <f>IF(U32&lt;=40,"Low",
 IF(U32&lt;=75,"Medium","High"))</f>
        <v>Medium</v>
      </c>
    </row>
    <row r="33" spans="1:22" x14ac:dyDescent="0.3">
      <c r="A33" t="s">
        <v>106</v>
      </c>
      <c r="B33" t="s">
        <v>107</v>
      </c>
      <c r="C33" t="s">
        <v>70</v>
      </c>
      <c r="D33" t="s">
        <v>66</v>
      </c>
      <c r="E33" t="s">
        <v>47</v>
      </c>
      <c r="F33" t="s">
        <v>67</v>
      </c>
      <c r="G33">
        <v>22</v>
      </c>
      <c r="H33">
        <v>12</v>
      </c>
      <c r="I33">
        <v>89.8</v>
      </c>
      <c r="J33">
        <v>5</v>
      </c>
      <c r="K33">
        <v>16</v>
      </c>
      <c r="L33">
        <v>7183.34</v>
      </c>
      <c r="M33" s="1">
        <v>45925</v>
      </c>
      <c r="N33">
        <v>4.2000000000000003E-2</v>
      </c>
      <c r="O33" t="s">
        <v>39</v>
      </c>
      <c r="P33" t="s">
        <v>23</v>
      </c>
      <c r="Q33">
        <f t="shared" si="0"/>
        <v>15</v>
      </c>
      <c r="R33">
        <f t="shared" si="1"/>
        <v>0</v>
      </c>
      <c r="S33">
        <f t="shared" si="2"/>
        <v>15</v>
      </c>
      <c r="T33">
        <f t="shared" si="3"/>
        <v>0</v>
      </c>
      <c r="U33">
        <f t="shared" si="4"/>
        <v>30</v>
      </c>
      <c r="V33" t="str">
        <f>IF(U33&lt;=40,"Low",
 IF(U33&lt;=75,"Medium","High"))</f>
        <v>Low</v>
      </c>
    </row>
    <row r="34" spans="1:22" x14ac:dyDescent="0.3">
      <c r="A34" t="s">
        <v>108</v>
      </c>
      <c r="B34" t="s">
        <v>109</v>
      </c>
      <c r="C34" t="s">
        <v>42</v>
      </c>
      <c r="D34" t="s">
        <v>66</v>
      </c>
      <c r="E34" t="s">
        <v>47</v>
      </c>
      <c r="F34" t="s">
        <v>38</v>
      </c>
      <c r="G34">
        <v>12</v>
      </c>
      <c r="H34">
        <v>36</v>
      </c>
      <c r="I34">
        <v>75</v>
      </c>
      <c r="J34">
        <v>5</v>
      </c>
      <c r="K34">
        <v>22</v>
      </c>
      <c r="L34">
        <v>7909.01</v>
      </c>
      <c r="M34" s="1">
        <v>45552</v>
      </c>
      <c r="N34">
        <v>6.6000000000000003E-2</v>
      </c>
      <c r="O34" t="s">
        <v>39</v>
      </c>
      <c r="P34" t="s">
        <v>23</v>
      </c>
      <c r="Q34">
        <f t="shared" si="0"/>
        <v>15</v>
      </c>
      <c r="R34">
        <f t="shared" si="1"/>
        <v>0</v>
      </c>
      <c r="S34">
        <f t="shared" si="2"/>
        <v>0</v>
      </c>
      <c r="T34">
        <f t="shared" si="3"/>
        <v>0</v>
      </c>
      <c r="U34">
        <f t="shared" si="4"/>
        <v>15</v>
      </c>
      <c r="V34" t="str">
        <f>IF(U34&lt;=40,"Low",
 IF(U34&lt;=75,"Medium","High"))</f>
        <v>Low</v>
      </c>
    </row>
    <row r="35" spans="1:22" x14ac:dyDescent="0.3">
      <c r="A35" t="s">
        <v>110</v>
      </c>
      <c r="B35" t="s">
        <v>41</v>
      </c>
      <c r="C35" t="s">
        <v>26</v>
      </c>
      <c r="D35" t="s">
        <v>66</v>
      </c>
      <c r="E35" t="s">
        <v>47</v>
      </c>
      <c r="F35" t="s">
        <v>67</v>
      </c>
      <c r="G35">
        <v>25</v>
      </c>
      <c r="H35">
        <v>24</v>
      </c>
      <c r="I35">
        <v>51.5</v>
      </c>
      <c r="J35">
        <v>12</v>
      </c>
      <c r="K35">
        <v>8</v>
      </c>
      <c r="L35">
        <v>4870.17</v>
      </c>
      <c r="M35" s="1">
        <v>45960</v>
      </c>
      <c r="N35">
        <v>0.27900000000000003</v>
      </c>
      <c r="O35" t="s">
        <v>54</v>
      </c>
      <c r="P35" t="s">
        <v>23</v>
      </c>
      <c r="Q35">
        <f t="shared" si="0"/>
        <v>0</v>
      </c>
      <c r="R35">
        <f t="shared" si="1"/>
        <v>15</v>
      </c>
      <c r="S35">
        <f t="shared" si="2"/>
        <v>0</v>
      </c>
      <c r="T35">
        <f t="shared" si="3"/>
        <v>30</v>
      </c>
      <c r="U35">
        <f t="shared" si="4"/>
        <v>45</v>
      </c>
      <c r="V35" t="str">
        <f>IF(U35&lt;=40,"Low",
 IF(U35&lt;=75,"Medium","High"))</f>
        <v>Medium</v>
      </c>
    </row>
    <row r="36" spans="1:22" x14ac:dyDescent="0.3">
      <c r="A36" t="s">
        <v>111</v>
      </c>
      <c r="B36" t="s">
        <v>112</v>
      </c>
      <c r="C36" t="s">
        <v>26</v>
      </c>
      <c r="D36" t="s">
        <v>46</v>
      </c>
      <c r="E36" t="s">
        <v>37</v>
      </c>
      <c r="F36" t="s">
        <v>21</v>
      </c>
      <c r="G36">
        <v>18</v>
      </c>
      <c r="H36">
        <v>12</v>
      </c>
      <c r="I36">
        <v>69.400000000000006</v>
      </c>
      <c r="J36">
        <v>3</v>
      </c>
      <c r="K36">
        <v>3</v>
      </c>
      <c r="L36">
        <v>3888.35</v>
      </c>
      <c r="M36" s="1">
        <v>45454</v>
      </c>
      <c r="N36">
        <v>4.3999999999999997E-2</v>
      </c>
      <c r="O36" t="s">
        <v>39</v>
      </c>
      <c r="P36" t="s">
        <v>23</v>
      </c>
      <c r="Q36">
        <f t="shared" si="0"/>
        <v>0</v>
      </c>
      <c r="R36">
        <f t="shared" si="1"/>
        <v>0</v>
      </c>
      <c r="S36">
        <f t="shared" si="2"/>
        <v>15</v>
      </c>
      <c r="T36">
        <f t="shared" si="3"/>
        <v>0</v>
      </c>
      <c r="U36">
        <f t="shared" si="4"/>
        <v>15</v>
      </c>
      <c r="V36" t="str">
        <f>IF(U36&lt;=40,"Low",
 IF(U36&lt;=75,"Medium","High"))</f>
        <v>Low</v>
      </c>
    </row>
    <row r="37" spans="1:22" x14ac:dyDescent="0.3">
      <c r="A37" t="s">
        <v>113</v>
      </c>
      <c r="B37" t="s">
        <v>114</v>
      </c>
      <c r="C37" t="s">
        <v>53</v>
      </c>
      <c r="D37" t="s">
        <v>19</v>
      </c>
      <c r="E37" t="s">
        <v>20</v>
      </c>
      <c r="F37" t="s">
        <v>73</v>
      </c>
      <c r="G37">
        <v>36</v>
      </c>
      <c r="H37">
        <v>24</v>
      </c>
      <c r="I37">
        <v>61</v>
      </c>
      <c r="J37">
        <v>3</v>
      </c>
      <c r="K37">
        <v>19</v>
      </c>
      <c r="L37">
        <v>4770.2299999999996</v>
      </c>
      <c r="M37" s="1">
        <v>45835</v>
      </c>
      <c r="N37">
        <v>6.6000000000000003E-2</v>
      </c>
      <c r="O37" t="s">
        <v>39</v>
      </c>
      <c r="P37" t="s">
        <v>23</v>
      </c>
      <c r="Q37">
        <f t="shared" si="0"/>
        <v>15</v>
      </c>
      <c r="R37">
        <f t="shared" si="1"/>
        <v>0</v>
      </c>
      <c r="S37">
        <f t="shared" si="2"/>
        <v>0</v>
      </c>
      <c r="T37">
        <f t="shared" si="3"/>
        <v>0</v>
      </c>
      <c r="U37">
        <f t="shared" si="4"/>
        <v>15</v>
      </c>
      <c r="V37" t="str">
        <f>IF(U37&lt;=40,"Low",
 IF(U37&lt;=75,"Medium","High"))</f>
        <v>Low</v>
      </c>
    </row>
    <row r="38" spans="1:22" x14ac:dyDescent="0.3">
      <c r="A38" t="s">
        <v>115</v>
      </c>
      <c r="B38" t="s">
        <v>58</v>
      </c>
      <c r="C38" t="s">
        <v>18</v>
      </c>
      <c r="D38" t="s">
        <v>66</v>
      </c>
      <c r="E38" t="s">
        <v>47</v>
      </c>
      <c r="F38" t="s">
        <v>21</v>
      </c>
      <c r="G38">
        <v>49</v>
      </c>
      <c r="H38">
        <v>36</v>
      </c>
      <c r="I38">
        <v>75.3</v>
      </c>
      <c r="J38">
        <v>4</v>
      </c>
      <c r="K38">
        <v>8</v>
      </c>
      <c r="L38">
        <v>8799.48</v>
      </c>
      <c r="M38" s="1">
        <v>45494</v>
      </c>
      <c r="N38">
        <v>8.9999999999999993E-3</v>
      </c>
      <c r="O38" t="s">
        <v>39</v>
      </c>
      <c r="P38" t="s">
        <v>23</v>
      </c>
      <c r="Q38">
        <f t="shared" si="0"/>
        <v>0</v>
      </c>
      <c r="R38">
        <f t="shared" si="1"/>
        <v>0</v>
      </c>
      <c r="S38">
        <f t="shared" si="2"/>
        <v>0</v>
      </c>
      <c r="T38">
        <f t="shared" si="3"/>
        <v>0</v>
      </c>
      <c r="U38">
        <f t="shared" si="4"/>
        <v>0</v>
      </c>
      <c r="V38" t="str">
        <f>IF(U38&lt;=40,"Low",
 IF(U38&lt;=75,"Medium","High"))</f>
        <v>Low</v>
      </c>
    </row>
    <row r="39" spans="1:22" x14ac:dyDescent="0.3">
      <c r="A39" t="s">
        <v>116</v>
      </c>
      <c r="B39" t="s">
        <v>101</v>
      </c>
      <c r="C39" t="s">
        <v>42</v>
      </c>
      <c r="D39" t="s">
        <v>43</v>
      </c>
      <c r="E39" t="s">
        <v>20</v>
      </c>
      <c r="F39" t="s">
        <v>21</v>
      </c>
      <c r="G39">
        <v>26</v>
      </c>
      <c r="H39">
        <v>6</v>
      </c>
      <c r="I39">
        <v>61.6</v>
      </c>
      <c r="J39">
        <v>9</v>
      </c>
      <c r="K39">
        <v>41</v>
      </c>
      <c r="L39">
        <v>2254.35</v>
      </c>
      <c r="M39" s="1">
        <v>45736</v>
      </c>
      <c r="N39">
        <v>0.68100000000000005</v>
      </c>
      <c r="O39" t="s">
        <v>22</v>
      </c>
      <c r="P39" t="s">
        <v>28</v>
      </c>
      <c r="Q39">
        <f t="shared" si="0"/>
        <v>30</v>
      </c>
      <c r="R39">
        <f t="shared" si="1"/>
        <v>0</v>
      </c>
      <c r="S39">
        <f t="shared" si="2"/>
        <v>15</v>
      </c>
      <c r="T39">
        <f t="shared" si="3"/>
        <v>15</v>
      </c>
      <c r="U39">
        <f t="shared" si="4"/>
        <v>60</v>
      </c>
      <c r="V39" t="str">
        <f>IF(U39&lt;=40,"Low",
 IF(U39&lt;=75,"Medium","High"))</f>
        <v>Medium</v>
      </c>
    </row>
    <row r="40" spans="1:22" x14ac:dyDescent="0.3">
      <c r="A40" t="s">
        <v>117</v>
      </c>
      <c r="B40" t="s">
        <v>118</v>
      </c>
      <c r="C40" t="s">
        <v>59</v>
      </c>
      <c r="D40" t="s">
        <v>32</v>
      </c>
      <c r="E40" t="s">
        <v>37</v>
      </c>
      <c r="F40" t="s">
        <v>73</v>
      </c>
      <c r="G40">
        <v>17</v>
      </c>
      <c r="H40">
        <v>36</v>
      </c>
      <c r="I40">
        <v>60.6</v>
      </c>
      <c r="J40">
        <v>6</v>
      </c>
      <c r="K40">
        <v>12</v>
      </c>
      <c r="L40">
        <v>4038.23</v>
      </c>
      <c r="M40" s="1">
        <v>45810</v>
      </c>
      <c r="N40">
        <v>6.9000000000000006E-2</v>
      </c>
      <c r="O40" t="s">
        <v>39</v>
      </c>
      <c r="P40" t="s">
        <v>23</v>
      </c>
      <c r="Q40">
        <f t="shared" si="0"/>
        <v>0</v>
      </c>
      <c r="R40">
        <f t="shared" si="1"/>
        <v>0</v>
      </c>
      <c r="S40">
        <f t="shared" si="2"/>
        <v>0</v>
      </c>
      <c r="T40">
        <f t="shared" si="3"/>
        <v>15</v>
      </c>
      <c r="U40">
        <f t="shared" si="4"/>
        <v>15</v>
      </c>
      <c r="V40" t="str">
        <f>IF(U40&lt;=40,"Low",
 IF(U40&lt;=75,"Medium","High"))</f>
        <v>Low</v>
      </c>
    </row>
    <row r="41" spans="1:22" x14ac:dyDescent="0.3">
      <c r="A41" t="s">
        <v>119</v>
      </c>
      <c r="B41" t="s">
        <v>120</v>
      </c>
      <c r="C41" t="s">
        <v>82</v>
      </c>
      <c r="D41" t="s">
        <v>43</v>
      </c>
      <c r="E41" t="s">
        <v>33</v>
      </c>
      <c r="F41" t="s">
        <v>21</v>
      </c>
      <c r="G41">
        <v>49</v>
      </c>
      <c r="H41">
        <v>3</v>
      </c>
      <c r="I41">
        <v>35.200000000000003</v>
      </c>
      <c r="J41">
        <v>10</v>
      </c>
      <c r="K41">
        <v>38</v>
      </c>
      <c r="L41">
        <v>698.64</v>
      </c>
      <c r="M41" s="1">
        <v>45884</v>
      </c>
      <c r="N41">
        <v>0.82799999999999996</v>
      </c>
      <c r="O41" t="s">
        <v>22</v>
      </c>
      <c r="P41" t="s">
        <v>28</v>
      </c>
      <c r="Q41">
        <f t="shared" si="0"/>
        <v>30</v>
      </c>
      <c r="R41">
        <f t="shared" si="1"/>
        <v>30</v>
      </c>
      <c r="S41">
        <f t="shared" si="2"/>
        <v>25</v>
      </c>
      <c r="T41">
        <f t="shared" si="3"/>
        <v>15</v>
      </c>
      <c r="U41">
        <f t="shared" si="4"/>
        <v>100</v>
      </c>
      <c r="V41" t="str">
        <f>IF(U41&lt;=40,"Low",
 IF(U41&lt;=75,"Medium","High"))</f>
        <v>High</v>
      </c>
    </row>
    <row r="42" spans="1:22" x14ac:dyDescent="0.3">
      <c r="A42" t="s">
        <v>121</v>
      </c>
      <c r="B42" t="s">
        <v>122</v>
      </c>
      <c r="C42" t="s">
        <v>42</v>
      </c>
      <c r="D42" t="s">
        <v>32</v>
      </c>
      <c r="E42" t="s">
        <v>47</v>
      </c>
      <c r="F42" t="s">
        <v>21</v>
      </c>
      <c r="G42">
        <v>11</v>
      </c>
      <c r="H42">
        <v>24</v>
      </c>
      <c r="I42">
        <v>76.400000000000006</v>
      </c>
      <c r="J42">
        <v>6</v>
      </c>
      <c r="K42">
        <v>22</v>
      </c>
      <c r="L42">
        <v>10947.64</v>
      </c>
      <c r="M42" s="1">
        <v>46010</v>
      </c>
      <c r="N42">
        <v>0.13600000000000001</v>
      </c>
      <c r="O42" t="s">
        <v>39</v>
      </c>
      <c r="P42" t="s">
        <v>23</v>
      </c>
      <c r="Q42">
        <f t="shared" si="0"/>
        <v>15</v>
      </c>
      <c r="R42">
        <f t="shared" si="1"/>
        <v>0</v>
      </c>
      <c r="S42">
        <f t="shared" si="2"/>
        <v>0</v>
      </c>
      <c r="T42">
        <f t="shared" si="3"/>
        <v>15</v>
      </c>
      <c r="U42">
        <f t="shared" si="4"/>
        <v>30</v>
      </c>
      <c r="V42" t="str">
        <f>IF(U42&lt;=40,"Low",
 IF(U42&lt;=75,"Medium","High"))</f>
        <v>Low</v>
      </c>
    </row>
    <row r="43" spans="1:22" x14ac:dyDescent="0.3">
      <c r="A43" t="s">
        <v>123</v>
      </c>
      <c r="B43" t="s">
        <v>124</v>
      </c>
      <c r="C43" t="s">
        <v>82</v>
      </c>
      <c r="D43" t="s">
        <v>66</v>
      </c>
      <c r="E43" t="s">
        <v>33</v>
      </c>
      <c r="F43" t="s">
        <v>38</v>
      </c>
      <c r="G43">
        <v>18</v>
      </c>
      <c r="H43">
        <v>12</v>
      </c>
      <c r="I43">
        <v>27.9</v>
      </c>
      <c r="J43">
        <v>3</v>
      </c>
      <c r="K43">
        <v>8</v>
      </c>
      <c r="L43">
        <v>1583.09</v>
      </c>
      <c r="M43" s="1">
        <v>45928</v>
      </c>
      <c r="N43">
        <v>0.49299999999999999</v>
      </c>
      <c r="O43" t="s">
        <v>22</v>
      </c>
      <c r="P43" t="s">
        <v>28</v>
      </c>
      <c r="Q43">
        <f t="shared" si="0"/>
        <v>0</v>
      </c>
      <c r="R43">
        <f t="shared" si="1"/>
        <v>30</v>
      </c>
      <c r="S43">
        <f t="shared" si="2"/>
        <v>15</v>
      </c>
      <c r="T43">
        <f t="shared" si="3"/>
        <v>0</v>
      </c>
      <c r="U43">
        <f t="shared" si="4"/>
        <v>45</v>
      </c>
      <c r="V43" t="str">
        <f>IF(U43&lt;=40,"Low",
 IF(U43&lt;=75,"Medium","High"))</f>
        <v>Medium</v>
      </c>
    </row>
    <row r="44" spans="1:22" x14ac:dyDescent="0.3">
      <c r="A44" t="s">
        <v>125</v>
      </c>
      <c r="B44" t="s">
        <v>126</v>
      </c>
      <c r="C44" t="s">
        <v>42</v>
      </c>
      <c r="D44" t="s">
        <v>46</v>
      </c>
      <c r="E44" t="s">
        <v>20</v>
      </c>
      <c r="F44" t="s">
        <v>38</v>
      </c>
      <c r="G44">
        <v>21</v>
      </c>
      <c r="H44">
        <v>12</v>
      </c>
      <c r="I44">
        <v>70.3</v>
      </c>
      <c r="J44">
        <v>2</v>
      </c>
      <c r="K44">
        <v>8</v>
      </c>
      <c r="L44">
        <v>2503.7600000000002</v>
      </c>
      <c r="M44" s="1">
        <v>45566</v>
      </c>
      <c r="N44">
        <v>0.109</v>
      </c>
      <c r="O44" t="s">
        <v>39</v>
      </c>
      <c r="P44" t="s">
        <v>28</v>
      </c>
      <c r="Q44">
        <f t="shared" si="0"/>
        <v>0</v>
      </c>
      <c r="R44">
        <f t="shared" si="1"/>
        <v>0</v>
      </c>
      <c r="S44">
        <f t="shared" si="2"/>
        <v>15</v>
      </c>
      <c r="T44">
        <f t="shared" si="3"/>
        <v>0</v>
      </c>
      <c r="U44">
        <f t="shared" si="4"/>
        <v>15</v>
      </c>
      <c r="V44" t="str">
        <f>IF(U44&lt;=40,"Low",
 IF(U44&lt;=75,"Medium","High"))</f>
        <v>Low</v>
      </c>
    </row>
    <row r="45" spans="1:22" x14ac:dyDescent="0.3">
      <c r="A45" t="s">
        <v>127</v>
      </c>
      <c r="B45" t="s">
        <v>69</v>
      </c>
      <c r="C45" t="s">
        <v>128</v>
      </c>
      <c r="D45" t="s">
        <v>32</v>
      </c>
      <c r="E45" t="s">
        <v>37</v>
      </c>
      <c r="F45" t="s">
        <v>21</v>
      </c>
      <c r="G45">
        <v>24</v>
      </c>
      <c r="H45">
        <v>12</v>
      </c>
      <c r="I45">
        <v>44.1</v>
      </c>
      <c r="J45">
        <v>7</v>
      </c>
      <c r="K45">
        <v>3</v>
      </c>
      <c r="L45">
        <v>3582.4</v>
      </c>
      <c r="M45" s="1">
        <v>45964</v>
      </c>
      <c r="N45">
        <v>0.20200000000000001</v>
      </c>
      <c r="O45" t="s">
        <v>54</v>
      </c>
      <c r="P45" t="s">
        <v>23</v>
      </c>
      <c r="Q45">
        <f t="shared" si="0"/>
        <v>0</v>
      </c>
      <c r="R45">
        <f t="shared" si="1"/>
        <v>15</v>
      </c>
      <c r="S45">
        <f t="shared" si="2"/>
        <v>15</v>
      </c>
      <c r="T45">
        <f t="shared" si="3"/>
        <v>15</v>
      </c>
      <c r="U45">
        <f t="shared" si="4"/>
        <v>45</v>
      </c>
      <c r="V45" t="str">
        <f>IF(U45&lt;=40,"Low",
 IF(U45&lt;=75,"Medium","High"))</f>
        <v>Medium</v>
      </c>
    </row>
    <row r="46" spans="1:22" x14ac:dyDescent="0.3">
      <c r="A46" t="s">
        <v>129</v>
      </c>
      <c r="B46" t="s">
        <v>17</v>
      </c>
      <c r="C46" t="s">
        <v>70</v>
      </c>
      <c r="D46" t="s">
        <v>66</v>
      </c>
      <c r="E46" t="s">
        <v>37</v>
      </c>
      <c r="F46" t="s">
        <v>27</v>
      </c>
      <c r="G46">
        <v>30</v>
      </c>
      <c r="H46">
        <v>12</v>
      </c>
      <c r="I46">
        <v>91.3</v>
      </c>
      <c r="J46">
        <v>1</v>
      </c>
      <c r="K46">
        <v>2</v>
      </c>
      <c r="L46">
        <v>3767.25</v>
      </c>
      <c r="M46" s="1">
        <v>45394</v>
      </c>
      <c r="N46">
        <v>3.2000000000000001E-2</v>
      </c>
      <c r="O46" t="s">
        <v>39</v>
      </c>
      <c r="P46" t="s">
        <v>23</v>
      </c>
      <c r="Q46">
        <f t="shared" si="0"/>
        <v>0</v>
      </c>
      <c r="R46">
        <f t="shared" si="1"/>
        <v>0</v>
      </c>
      <c r="S46">
        <f t="shared" si="2"/>
        <v>15</v>
      </c>
      <c r="T46">
        <f t="shared" si="3"/>
        <v>0</v>
      </c>
      <c r="U46">
        <f t="shared" si="4"/>
        <v>15</v>
      </c>
      <c r="V46" t="str">
        <f>IF(U46&lt;=40,"Low",
 IF(U46&lt;=75,"Medium","High"))</f>
        <v>Low</v>
      </c>
    </row>
    <row r="47" spans="1:22" x14ac:dyDescent="0.3">
      <c r="A47" t="s">
        <v>130</v>
      </c>
      <c r="B47" t="s">
        <v>131</v>
      </c>
      <c r="C47" t="s">
        <v>59</v>
      </c>
      <c r="D47" t="s">
        <v>66</v>
      </c>
      <c r="E47" t="s">
        <v>37</v>
      </c>
      <c r="F47" t="s">
        <v>21</v>
      </c>
      <c r="G47">
        <v>51</v>
      </c>
      <c r="H47">
        <v>36</v>
      </c>
      <c r="I47">
        <v>75.5</v>
      </c>
      <c r="J47">
        <v>5</v>
      </c>
      <c r="K47">
        <v>16</v>
      </c>
      <c r="L47">
        <v>3523.11</v>
      </c>
      <c r="M47" s="1">
        <v>45886</v>
      </c>
      <c r="N47">
        <v>2.5000000000000001E-2</v>
      </c>
      <c r="O47" t="s">
        <v>39</v>
      </c>
      <c r="P47" t="s">
        <v>23</v>
      </c>
      <c r="Q47">
        <f t="shared" si="0"/>
        <v>15</v>
      </c>
      <c r="R47">
        <f t="shared" si="1"/>
        <v>0</v>
      </c>
      <c r="S47">
        <f t="shared" si="2"/>
        <v>0</v>
      </c>
      <c r="T47">
        <f t="shared" si="3"/>
        <v>0</v>
      </c>
      <c r="U47">
        <f t="shared" si="4"/>
        <v>15</v>
      </c>
      <c r="V47" t="str">
        <f>IF(U47&lt;=40,"Low",
 IF(U47&lt;=75,"Medium","High"))</f>
        <v>Low</v>
      </c>
    </row>
    <row r="48" spans="1:22" x14ac:dyDescent="0.3">
      <c r="A48" t="s">
        <v>132</v>
      </c>
      <c r="B48" t="s">
        <v>133</v>
      </c>
      <c r="C48" t="s">
        <v>18</v>
      </c>
      <c r="D48" t="s">
        <v>66</v>
      </c>
      <c r="E48" t="s">
        <v>20</v>
      </c>
      <c r="F48" t="s">
        <v>38</v>
      </c>
      <c r="G48">
        <v>13</v>
      </c>
      <c r="H48">
        <v>12</v>
      </c>
      <c r="I48">
        <v>30.7</v>
      </c>
      <c r="J48">
        <v>5</v>
      </c>
      <c r="K48">
        <v>24</v>
      </c>
      <c r="L48">
        <v>2863.71</v>
      </c>
      <c r="M48" s="1">
        <v>45701</v>
      </c>
      <c r="N48">
        <v>0.67300000000000004</v>
      </c>
      <c r="O48" t="s">
        <v>22</v>
      </c>
      <c r="P48" t="s">
        <v>28</v>
      </c>
      <c r="Q48">
        <f t="shared" si="0"/>
        <v>15</v>
      </c>
      <c r="R48">
        <f t="shared" si="1"/>
        <v>30</v>
      </c>
      <c r="S48">
        <f t="shared" si="2"/>
        <v>15</v>
      </c>
      <c r="T48">
        <f t="shared" si="3"/>
        <v>0</v>
      </c>
      <c r="U48">
        <f t="shared" si="4"/>
        <v>60</v>
      </c>
      <c r="V48" t="str">
        <f>IF(U48&lt;=40,"Low",
 IF(U48&lt;=75,"Medium","High"))</f>
        <v>Medium</v>
      </c>
    </row>
    <row r="49" spans="1:22" x14ac:dyDescent="0.3">
      <c r="A49" t="s">
        <v>134</v>
      </c>
      <c r="B49" t="s">
        <v>135</v>
      </c>
      <c r="C49" t="s">
        <v>36</v>
      </c>
      <c r="D49" t="s">
        <v>66</v>
      </c>
      <c r="E49" t="s">
        <v>33</v>
      </c>
      <c r="F49" t="s">
        <v>21</v>
      </c>
      <c r="G49">
        <v>2</v>
      </c>
      <c r="H49">
        <v>3</v>
      </c>
      <c r="I49">
        <v>36.299999999999997</v>
      </c>
      <c r="J49">
        <v>6</v>
      </c>
      <c r="K49">
        <v>53</v>
      </c>
      <c r="L49">
        <v>1508.19</v>
      </c>
      <c r="M49" s="1">
        <v>45669</v>
      </c>
      <c r="N49">
        <v>0.93300000000000005</v>
      </c>
      <c r="O49" t="s">
        <v>22</v>
      </c>
      <c r="P49" t="s">
        <v>28</v>
      </c>
      <c r="Q49">
        <f t="shared" si="0"/>
        <v>30</v>
      </c>
      <c r="R49">
        <f t="shared" si="1"/>
        <v>30</v>
      </c>
      <c r="S49">
        <f t="shared" si="2"/>
        <v>25</v>
      </c>
      <c r="T49">
        <f t="shared" si="3"/>
        <v>15</v>
      </c>
      <c r="U49">
        <f t="shared" si="4"/>
        <v>100</v>
      </c>
      <c r="V49" t="str">
        <f>IF(U49&lt;=40,"Low",
 IF(U49&lt;=75,"Medium","High"))</f>
        <v>High</v>
      </c>
    </row>
    <row r="50" spans="1:22" x14ac:dyDescent="0.3">
      <c r="A50" t="s">
        <v>136</v>
      </c>
      <c r="B50" t="s">
        <v>137</v>
      </c>
      <c r="C50" t="s">
        <v>36</v>
      </c>
      <c r="D50" t="s">
        <v>19</v>
      </c>
      <c r="E50" t="s">
        <v>37</v>
      </c>
      <c r="F50" t="s">
        <v>48</v>
      </c>
      <c r="G50">
        <v>27</v>
      </c>
      <c r="H50">
        <v>24</v>
      </c>
      <c r="I50">
        <v>64</v>
      </c>
      <c r="J50">
        <v>2</v>
      </c>
      <c r="K50">
        <v>22</v>
      </c>
      <c r="L50">
        <v>4577.47</v>
      </c>
      <c r="M50" s="1">
        <v>45860</v>
      </c>
      <c r="N50">
        <v>9.4E-2</v>
      </c>
      <c r="O50" t="s">
        <v>39</v>
      </c>
      <c r="P50" t="s">
        <v>23</v>
      </c>
      <c r="Q50">
        <f t="shared" si="0"/>
        <v>15</v>
      </c>
      <c r="R50">
        <f t="shared" si="1"/>
        <v>0</v>
      </c>
      <c r="S50">
        <f t="shared" si="2"/>
        <v>0</v>
      </c>
      <c r="T50">
        <f t="shared" si="3"/>
        <v>0</v>
      </c>
      <c r="U50">
        <f t="shared" si="4"/>
        <v>15</v>
      </c>
      <c r="V50" t="str">
        <f>IF(U50&lt;=40,"Low",
 IF(U50&lt;=75,"Medium","High"))</f>
        <v>Low</v>
      </c>
    </row>
    <row r="51" spans="1:22" x14ac:dyDescent="0.3">
      <c r="A51" t="s">
        <v>138</v>
      </c>
      <c r="B51" t="s">
        <v>139</v>
      </c>
      <c r="C51" t="s">
        <v>70</v>
      </c>
      <c r="D51" t="s">
        <v>66</v>
      </c>
      <c r="E51" t="s">
        <v>47</v>
      </c>
      <c r="F51" t="s">
        <v>21</v>
      </c>
      <c r="G51">
        <v>13</v>
      </c>
      <c r="H51">
        <v>48</v>
      </c>
      <c r="I51">
        <v>77.7</v>
      </c>
      <c r="J51">
        <v>14</v>
      </c>
      <c r="K51">
        <v>7</v>
      </c>
      <c r="L51">
        <v>7737.33</v>
      </c>
      <c r="M51" s="1">
        <v>45393</v>
      </c>
      <c r="N51">
        <v>3.1E-2</v>
      </c>
      <c r="O51" t="s">
        <v>39</v>
      </c>
      <c r="P51" t="s">
        <v>23</v>
      </c>
      <c r="Q51">
        <f t="shared" si="0"/>
        <v>0</v>
      </c>
      <c r="R51">
        <f t="shared" si="1"/>
        <v>0</v>
      </c>
      <c r="S51">
        <f t="shared" si="2"/>
        <v>0</v>
      </c>
      <c r="T51">
        <f t="shared" si="3"/>
        <v>30</v>
      </c>
      <c r="U51">
        <f t="shared" si="4"/>
        <v>30</v>
      </c>
      <c r="V51" t="str">
        <f>IF(U51&lt;=40,"Low",
 IF(U51&lt;=75,"Medium","High"))</f>
        <v>Low</v>
      </c>
    </row>
    <row r="52" spans="1:22" x14ac:dyDescent="0.3">
      <c r="A52" t="s">
        <v>140</v>
      </c>
      <c r="B52" t="s">
        <v>45</v>
      </c>
      <c r="C52" t="s">
        <v>26</v>
      </c>
      <c r="D52" t="s">
        <v>46</v>
      </c>
      <c r="E52" t="s">
        <v>37</v>
      </c>
      <c r="F52" t="s">
        <v>73</v>
      </c>
      <c r="G52">
        <v>15</v>
      </c>
      <c r="H52">
        <v>12</v>
      </c>
      <c r="I52">
        <v>47.1</v>
      </c>
      <c r="J52">
        <v>6</v>
      </c>
      <c r="K52">
        <v>14</v>
      </c>
      <c r="L52">
        <v>3212.84</v>
      </c>
      <c r="M52" s="1">
        <v>45986</v>
      </c>
      <c r="N52">
        <v>0.48899999999999999</v>
      </c>
      <c r="O52" t="s">
        <v>22</v>
      </c>
      <c r="P52" t="s">
        <v>23</v>
      </c>
      <c r="Q52">
        <f t="shared" si="0"/>
        <v>0</v>
      </c>
      <c r="R52">
        <f t="shared" si="1"/>
        <v>15</v>
      </c>
      <c r="S52">
        <f t="shared" si="2"/>
        <v>15</v>
      </c>
      <c r="T52">
        <f t="shared" si="3"/>
        <v>15</v>
      </c>
      <c r="U52">
        <f t="shared" si="4"/>
        <v>45</v>
      </c>
      <c r="V52" t="str">
        <f>IF(U52&lt;=40,"Low",
 IF(U52&lt;=75,"Medium","High"))</f>
        <v>Medium</v>
      </c>
    </row>
    <row r="53" spans="1:22" x14ac:dyDescent="0.3">
      <c r="A53" t="s">
        <v>141</v>
      </c>
      <c r="B53" t="s">
        <v>65</v>
      </c>
      <c r="C53" t="s">
        <v>31</v>
      </c>
      <c r="D53" t="s">
        <v>32</v>
      </c>
      <c r="E53" t="s">
        <v>20</v>
      </c>
      <c r="F53" t="s">
        <v>27</v>
      </c>
      <c r="G53">
        <v>11</v>
      </c>
      <c r="H53">
        <v>12</v>
      </c>
      <c r="I53">
        <v>48.4</v>
      </c>
      <c r="J53">
        <v>2</v>
      </c>
      <c r="K53">
        <v>22</v>
      </c>
      <c r="L53">
        <v>2377.1799999999998</v>
      </c>
      <c r="M53" s="1">
        <v>45538</v>
      </c>
      <c r="N53">
        <v>0.48799999999999999</v>
      </c>
      <c r="O53" t="s">
        <v>22</v>
      </c>
      <c r="P53" t="s">
        <v>23</v>
      </c>
      <c r="Q53">
        <f t="shared" si="0"/>
        <v>15</v>
      </c>
      <c r="R53">
        <f t="shared" si="1"/>
        <v>15</v>
      </c>
      <c r="S53">
        <f t="shared" si="2"/>
        <v>15</v>
      </c>
      <c r="T53">
        <f t="shared" si="3"/>
        <v>0</v>
      </c>
      <c r="U53">
        <f t="shared" si="4"/>
        <v>45</v>
      </c>
      <c r="V53" t="str">
        <f>IF(U53&lt;=40,"Low",
 IF(U53&lt;=75,"Medium","High"))</f>
        <v>Medium</v>
      </c>
    </row>
    <row r="54" spans="1:22" x14ac:dyDescent="0.3">
      <c r="A54" t="s">
        <v>142</v>
      </c>
      <c r="B54" t="s">
        <v>120</v>
      </c>
      <c r="C54" t="s">
        <v>128</v>
      </c>
      <c r="D54" t="s">
        <v>46</v>
      </c>
      <c r="E54" t="s">
        <v>47</v>
      </c>
      <c r="F54" t="s">
        <v>38</v>
      </c>
      <c r="G54">
        <v>43</v>
      </c>
      <c r="H54">
        <v>36</v>
      </c>
      <c r="I54">
        <v>69.5</v>
      </c>
      <c r="J54">
        <v>6</v>
      </c>
      <c r="K54">
        <v>8</v>
      </c>
      <c r="L54">
        <v>8418.75</v>
      </c>
      <c r="M54" s="1">
        <v>45943</v>
      </c>
      <c r="N54">
        <v>2.5999999999999999E-2</v>
      </c>
      <c r="O54" t="s">
        <v>39</v>
      </c>
      <c r="P54" t="s">
        <v>23</v>
      </c>
      <c r="Q54">
        <f t="shared" si="0"/>
        <v>0</v>
      </c>
      <c r="R54">
        <f t="shared" si="1"/>
        <v>0</v>
      </c>
      <c r="S54">
        <f t="shared" si="2"/>
        <v>0</v>
      </c>
      <c r="T54">
        <f t="shared" si="3"/>
        <v>15</v>
      </c>
      <c r="U54">
        <f t="shared" si="4"/>
        <v>15</v>
      </c>
      <c r="V54" t="str">
        <f>IF(U54&lt;=40,"Low",
 IF(U54&lt;=75,"Medium","High"))</f>
        <v>Low</v>
      </c>
    </row>
    <row r="55" spans="1:22" x14ac:dyDescent="0.3">
      <c r="A55" t="s">
        <v>143</v>
      </c>
      <c r="B55" t="s">
        <v>144</v>
      </c>
      <c r="C55" t="s">
        <v>128</v>
      </c>
      <c r="D55" t="s">
        <v>46</v>
      </c>
      <c r="E55" t="s">
        <v>20</v>
      </c>
      <c r="F55" t="s">
        <v>73</v>
      </c>
      <c r="G55">
        <v>14</v>
      </c>
      <c r="H55">
        <v>12</v>
      </c>
      <c r="I55">
        <v>40.1</v>
      </c>
      <c r="J55">
        <v>4</v>
      </c>
      <c r="K55">
        <v>5</v>
      </c>
      <c r="L55">
        <v>1704.92</v>
      </c>
      <c r="M55" s="1">
        <v>45584</v>
      </c>
      <c r="N55">
        <v>0.32700000000000001</v>
      </c>
      <c r="O55" t="s">
        <v>54</v>
      </c>
      <c r="P55" t="s">
        <v>23</v>
      </c>
      <c r="Q55">
        <f t="shared" si="0"/>
        <v>0</v>
      </c>
      <c r="R55">
        <f t="shared" si="1"/>
        <v>15</v>
      </c>
      <c r="S55">
        <f t="shared" si="2"/>
        <v>15</v>
      </c>
      <c r="T55">
        <f t="shared" si="3"/>
        <v>0</v>
      </c>
      <c r="U55">
        <f t="shared" si="4"/>
        <v>30</v>
      </c>
      <c r="V55" t="str">
        <f>IF(U55&lt;=40,"Low",
 IF(U55&lt;=75,"Medium","High"))</f>
        <v>Low</v>
      </c>
    </row>
    <row r="56" spans="1:22" x14ac:dyDescent="0.3">
      <c r="A56" t="s">
        <v>145</v>
      </c>
      <c r="B56" t="s">
        <v>146</v>
      </c>
      <c r="C56" t="s">
        <v>36</v>
      </c>
      <c r="D56" t="s">
        <v>19</v>
      </c>
      <c r="E56" t="s">
        <v>20</v>
      </c>
      <c r="F56" t="s">
        <v>21</v>
      </c>
      <c r="G56">
        <v>27</v>
      </c>
      <c r="H56">
        <v>12</v>
      </c>
      <c r="I56">
        <v>43.5</v>
      </c>
      <c r="J56">
        <v>4</v>
      </c>
      <c r="K56">
        <v>3</v>
      </c>
      <c r="L56">
        <v>3314.28</v>
      </c>
      <c r="M56" s="1">
        <v>45884</v>
      </c>
      <c r="N56">
        <v>0.37</v>
      </c>
      <c r="O56" t="s">
        <v>22</v>
      </c>
      <c r="P56" t="s">
        <v>28</v>
      </c>
      <c r="Q56">
        <f t="shared" si="0"/>
        <v>0</v>
      </c>
      <c r="R56">
        <f t="shared" si="1"/>
        <v>15</v>
      </c>
      <c r="S56">
        <f t="shared" si="2"/>
        <v>15</v>
      </c>
      <c r="T56">
        <f t="shared" si="3"/>
        <v>0</v>
      </c>
      <c r="U56">
        <f t="shared" si="4"/>
        <v>30</v>
      </c>
      <c r="V56" t="str">
        <f>IF(U56&lt;=40,"Low",
 IF(U56&lt;=75,"Medium","High"))</f>
        <v>Low</v>
      </c>
    </row>
    <row r="57" spans="1:22" x14ac:dyDescent="0.3">
      <c r="A57" t="s">
        <v>147</v>
      </c>
      <c r="B57" t="s">
        <v>139</v>
      </c>
      <c r="C57" t="s">
        <v>128</v>
      </c>
      <c r="D57" t="s">
        <v>66</v>
      </c>
      <c r="E57" t="s">
        <v>20</v>
      </c>
      <c r="F57" t="s">
        <v>27</v>
      </c>
      <c r="G57">
        <v>31</v>
      </c>
      <c r="H57">
        <v>24</v>
      </c>
      <c r="I57">
        <v>60</v>
      </c>
      <c r="J57">
        <v>4</v>
      </c>
      <c r="K57">
        <v>4</v>
      </c>
      <c r="L57">
        <v>2269.85</v>
      </c>
      <c r="M57" s="1">
        <v>46020</v>
      </c>
      <c r="N57">
        <v>9.6000000000000002E-2</v>
      </c>
      <c r="O57" t="s">
        <v>39</v>
      </c>
      <c r="P57" t="s">
        <v>23</v>
      </c>
      <c r="Q57">
        <f t="shared" si="0"/>
        <v>0</v>
      </c>
      <c r="R57">
        <f t="shared" si="1"/>
        <v>0</v>
      </c>
      <c r="S57">
        <f t="shared" si="2"/>
        <v>0</v>
      </c>
      <c r="T57">
        <f t="shared" si="3"/>
        <v>0</v>
      </c>
      <c r="U57">
        <f t="shared" si="4"/>
        <v>0</v>
      </c>
      <c r="V57" t="str">
        <f>IF(U57&lt;=40,"Low",
 IF(U57&lt;=75,"Medium","High"))</f>
        <v>Low</v>
      </c>
    </row>
    <row r="58" spans="1:22" x14ac:dyDescent="0.3">
      <c r="A58" t="s">
        <v>148</v>
      </c>
      <c r="B58" t="s">
        <v>58</v>
      </c>
      <c r="C58" t="s">
        <v>42</v>
      </c>
      <c r="D58" t="s">
        <v>19</v>
      </c>
      <c r="E58" t="s">
        <v>20</v>
      </c>
      <c r="F58" t="s">
        <v>38</v>
      </c>
      <c r="G58">
        <v>27</v>
      </c>
      <c r="H58">
        <v>6</v>
      </c>
      <c r="I58">
        <v>35.6</v>
      </c>
      <c r="J58">
        <v>4</v>
      </c>
      <c r="K58">
        <v>13</v>
      </c>
      <c r="L58">
        <v>2419.06</v>
      </c>
      <c r="M58" s="1">
        <v>45853</v>
      </c>
      <c r="N58">
        <v>0.54200000000000004</v>
      </c>
      <c r="O58" t="s">
        <v>22</v>
      </c>
      <c r="P58" t="s">
        <v>28</v>
      </c>
      <c r="Q58">
        <f t="shared" si="0"/>
        <v>0</v>
      </c>
      <c r="R58">
        <f t="shared" si="1"/>
        <v>30</v>
      </c>
      <c r="S58">
        <f t="shared" si="2"/>
        <v>15</v>
      </c>
      <c r="T58">
        <f t="shared" si="3"/>
        <v>0</v>
      </c>
      <c r="U58">
        <f t="shared" si="4"/>
        <v>45</v>
      </c>
      <c r="V58" t="str">
        <f>IF(U58&lt;=40,"Low",
 IF(U58&lt;=75,"Medium","High"))</f>
        <v>Medium</v>
      </c>
    </row>
    <row r="59" spans="1:22" x14ac:dyDescent="0.3">
      <c r="A59" t="s">
        <v>149</v>
      </c>
      <c r="B59" t="s">
        <v>150</v>
      </c>
      <c r="C59" t="s">
        <v>70</v>
      </c>
      <c r="D59" t="s">
        <v>19</v>
      </c>
      <c r="E59" t="s">
        <v>37</v>
      </c>
      <c r="F59" t="s">
        <v>27</v>
      </c>
      <c r="G59">
        <v>14</v>
      </c>
      <c r="H59">
        <v>12</v>
      </c>
      <c r="I59">
        <v>68.7</v>
      </c>
      <c r="J59">
        <v>8</v>
      </c>
      <c r="K59">
        <v>16</v>
      </c>
      <c r="L59">
        <v>6616.57</v>
      </c>
      <c r="M59" s="1">
        <v>45520</v>
      </c>
      <c r="N59">
        <v>0.29199999999999998</v>
      </c>
      <c r="O59" t="s">
        <v>54</v>
      </c>
      <c r="P59" t="s">
        <v>23</v>
      </c>
      <c r="Q59">
        <f t="shared" si="0"/>
        <v>15</v>
      </c>
      <c r="R59">
        <f t="shared" si="1"/>
        <v>0</v>
      </c>
      <c r="S59">
        <f t="shared" si="2"/>
        <v>15</v>
      </c>
      <c r="T59">
        <f t="shared" si="3"/>
        <v>15</v>
      </c>
      <c r="U59">
        <f t="shared" si="4"/>
        <v>45</v>
      </c>
      <c r="V59" t="str">
        <f>IF(U59&lt;=40,"Low",
 IF(U59&lt;=75,"Medium","High"))</f>
        <v>Medium</v>
      </c>
    </row>
    <row r="60" spans="1:22" x14ac:dyDescent="0.3">
      <c r="A60" t="s">
        <v>151</v>
      </c>
      <c r="B60" t="s">
        <v>124</v>
      </c>
      <c r="C60" t="s">
        <v>42</v>
      </c>
      <c r="D60" t="s">
        <v>66</v>
      </c>
      <c r="E60" t="s">
        <v>20</v>
      </c>
      <c r="F60" t="s">
        <v>48</v>
      </c>
      <c r="G60">
        <v>3</v>
      </c>
      <c r="H60">
        <v>24</v>
      </c>
      <c r="I60">
        <v>65.599999999999994</v>
      </c>
      <c r="J60">
        <v>11</v>
      </c>
      <c r="K60">
        <v>6</v>
      </c>
      <c r="L60">
        <v>2842.6</v>
      </c>
      <c r="M60" s="1">
        <v>45859</v>
      </c>
      <c r="N60">
        <v>0.2</v>
      </c>
      <c r="O60" t="s">
        <v>54</v>
      </c>
      <c r="P60" t="s">
        <v>23</v>
      </c>
      <c r="Q60">
        <f t="shared" si="0"/>
        <v>0</v>
      </c>
      <c r="R60">
        <f t="shared" si="1"/>
        <v>0</v>
      </c>
      <c r="S60">
        <f t="shared" si="2"/>
        <v>0</v>
      </c>
      <c r="T60">
        <f t="shared" si="3"/>
        <v>30</v>
      </c>
      <c r="U60">
        <f t="shared" si="4"/>
        <v>30</v>
      </c>
      <c r="V60" t="str">
        <f>IF(U60&lt;=40,"Low",
 IF(U60&lt;=75,"Medium","High"))</f>
        <v>Low</v>
      </c>
    </row>
    <row r="61" spans="1:22" x14ac:dyDescent="0.3">
      <c r="A61" t="s">
        <v>152</v>
      </c>
      <c r="B61" t="s">
        <v>153</v>
      </c>
      <c r="C61" t="s">
        <v>18</v>
      </c>
      <c r="D61" t="s">
        <v>19</v>
      </c>
      <c r="E61" t="s">
        <v>20</v>
      </c>
      <c r="F61" t="s">
        <v>21</v>
      </c>
      <c r="G61">
        <v>6</v>
      </c>
      <c r="H61">
        <v>12</v>
      </c>
      <c r="I61">
        <v>49.4</v>
      </c>
      <c r="J61">
        <v>4</v>
      </c>
      <c r="K61">
        <v>17</v>
      </c>
      <c r="L61">
        <v>2978.54</v>
      </c>
      <c r="M61" s="1">
        <v>45860</v>
      </c>
      <c r="N61">
        <v>0.29299999999999998</v>
      </c>
      <c r="O61" t="s">
        <v>54</v>
      </c>
      <c r="P61" t="s">
        <v>23</v>
      </c>
      <c r="Q61">
        <f t="shared" si="0"/>
        <v>15</v>
      </c>
      <c r="R61">
        <f t="shared" si="1"/>
        <v>15</v>
      </c>
      <c r="S61">
        <f t="shared" si="2"/>
        <v>15</v>
      </c>
      <c r="T61">
        <f t="shared" si="3"/>
        <v>0</v>
      </c>
      <c r="U61">
        <f t="shared" si="4"/>
        <v>45</v>
      </c>
      <c r="V61" t="str">
        <f>IF(U61&lt;=40,"Low",
 IF(U61&lt;=75,"Medium","High"))</f>
        <v>Medium</v>
      </c>
    </row>
    <row r="62" spans="1:22" x14ac:dyDescent="0.3">
      <c r="A62" t="s">
        <v>154</v>
      </c>
      <c r="B62" t="s">
        <v>155</v>
      </c>
      <c r="C62" t="s">
        <v>18</v>
      </c>
      <c r="D62" t="s">
        <v>43</v>
      </c>
      <c r="E62" t="s">
        <v>20</v>
      </c>
      <c r="F62" t="s">
        <v>38</v>
      </c>
      <c r="G62">
        <v>19</v>
      </c>
      <c r="H62">
        <v>12</v>
      </c>
      <c r="I62">
        <v>52.6</v>
      </c>
      <c r="J62">
        <v>5</v>
      </c>
      <c r="K62">
        <v>4</v>
      </c>
      <c r="L62">
        <v>2174.38</v>
      </c>
      <c r="M62" s="1">
        <v>46023</v>
      </c>
      <c r="N62">
        <v>0.154</v>
      </c>
      <c r="O62" t="s">
        <v>39</v>
      </c>
      <c r="P62" t="s">
        <v>23</v>
      </c>
      <c r="Q62">
        <f t="shared" si="0"/>
        <v>0</v>
      </c>
      <c r="R62">
        <f t="shared" si="1"/>
        <v>15</v>
      </c>
      <c r="S62">
        <f t="shared" si="2"/>
        <v>15</v>
      </c>
      <c r="T62">
        <f t="shared" si="3"/>
        <v>0</v>
      </c>
      <c r="U62">
        <f t="shared" si="4"/>
        <v>30</v>
      </c>
      <c r="V62" t="str">
        <f>IF(U62&lt;=40,"Low",
 IF(U62&lt;=75,"Medium","High"))</f>
        <v>Low</v>
      </c>
    </row>
    <row r="63" spans="1:22" x14ac:dyDescent="0.3">
      <c r="A63" t="s">
        <v>156</v>
      </c>
      <c r="B63" t="s">
        <v>157</v>
      </c>
      <c r="C63" t="s">
        <v>70</v>
      </c>
      <c r="D63" t="s">
        <v>43</v>
      </c>
      <c r="E63" t="s">
        <v>33</v>
      </c>
      <c r="F63" t="s">
        <v>38</v>
      </c>
      <c r="G63">
        <v>29</v>
      </c>
      <c r="H63">
        <v>6</v>
      </c>
      <c r="I63">
        <v>50</v>
      </c>
      <c r="J63">
        <v>10</v>
      </c>
      <c r="K63">
        <v>43</v>
      </c>
      <c r="L63">
        <v>1051.3</v>
      </c>
      <c r="M63" s="1">
        <v>45536</v>
      </c>
      <c r="N63">
        <v>0.73699999999999999</v>
      </c>
      <c r="O63" t="s">
        <v>22</v>
      </c>
      <c r="P63" t="s">
        <v>28</v>
      </c>
      <c r="Q63">
        <f t="shared" si="0"/>
        <v>30</v>
      </c>
      <c r="R63">
        <f t="shared" si="1"/>
        <v>15</v>
      </c>
      <c r="S63">
        <f t="shared" si="2"/>
        <v>15</v>
      </c>
      <c r="T63">
        <f t="shared" si="3"/>
        <v>15</v>
      </c>
      <c r="U63">
        <f t="shared" si="4"/>
        <v>75</v>
      </c>
      <c r="V63" t="str">
        <f>IF(U63&lt;=40,"Low",
 IF(U63&lt;=75,"Medium","High"))</f>
        <v>Medium</v>
      </c>
    </row>
    <row r="64" spans="1:22" x14ac:dyDescent="0.3">
      <c r="A64" t="s">
        <v>158</v>
      </c>
      <c r="B64" t="s">
        <v>86</v>
      </c>
      <c r="C64" t="s">
        <v>53</v>
      </c>
      <c r="D64" t="s">
        <v>66</v>
      </c>
      <c r="E64" t="s">
        <v>37</v>
      </c>
      <c r="F64" t="s">
        <v>38</v>
      </c>
      <c r="G64">
        <v>46</v>
      </c>
      <c r="H64">
        <v>24</v>
      </c>
      <c r="I64">
        <v>58.5</v>
      </c>
      <c r="J64">
        <v>4</v>
      </c>
      <c r="K64">
        <v>8</v>
      </c>
      <c r="L64">
        <v>6401.96</v>
      </c>
      <c r="M64" s="1">
        <v>46056</v>
      </c>
      <c r="N64">
        <v>8.4000000000000005E-2</v>
      </c>
      <c r="O64" t="s">
        <v>39</v>
      </c>
      <c r="P64" t="s">
        <v>23</v>
      </c>
      <c r="Q64">
        <f t="shared" si="0"/>
        <v>0</v>
      </c>
      <c r="R64">
        <f t="shared" si="1"/>
        <v>0</v>
      </c>
      <c r="S64">
        <f t="shared" si="2"/>
        <v>0</v>
      </c>
      <c r="T64">
        <f t="shared" si="3"/>
        <v>0</v>
      </c>
      <c r="U64">
        <f t="shared" si="4"/>
        <v>0</v>
      </c>
      <c r="V64" t="str">
        <f>IF(U64&lt;=40,"Low",
 IF(U64&lt;=75,"Medium","High"))</f>
        <v>Low</v>
      </c>
    </row>
    <row r="65" spans="1:22" x14ac:dyDescent="0.3">
      <c r="A65" t="s">
        <v>159</v>
      </c>
      <c r="B65" t="s">
        <v>160</v>
      </c>
      <c r="C65" t="s">
        <v>18</v>
      </c>
      <c r="D65" t="s">
        <v>19</v>
      </c>
      <c r="E65" t="s">
        <v>20</v>
      </c>
      <c r="F65" t="s">
        <v>48</v>
      </c>
      <c r="G65">
        <v>5</v>
      </c>
      <c r="H65">
        <v>12</v>
      </c>
      <c r="I65">
        <v>44.8</v>
      </c>
      <c r="J65">
        <v>5</v>
      </c>
      <c r="K65">
        <v>12</v>
      </c>
      <c r="L65">
        <v>4675.1899999999996</v>
      </c>
      <c r="M65" s="1">
        <v>45849</v>
      </c>
      <c r="N65">
        <v>0.49</v>
      </c>
      <c r="O65" t="s">
        <v>22</v>
      </c>
      <c r="P65" t="s">
        <v>23</v>
      </c>
      <c r="Q65">
        <f t="shared" si="0"/>
        <v>0</v>
      </c>
      <c r="R65">
        <f t="shared" si="1"/>
        <v>15</v>
      </c>
      <c r="S65">
        <f t="shared" si="2"/>
        <v>15</v>
      </c>
      <c r="T65">
        <f t="shared" si="3"/>
        <v>0</v>
      </c>
      <c r="U65">
        <f t="shared" si="4"/>
        <v>30</v>
      </c>
      <c r="V65" t="str">
        <f>IF(U65&lt;=40,"Low",
 IF(U65&lt;=75,"Medium","High"))</f>
        <v>Low</v>
      </c>
    </row>
    <row r="66" spans="1:22" x14ac:dyDescent="0.3">
      <c r="A66" t="s">
        <v>161</v>
      </c>
      <c r="B66" t="s">
        <v>162</v>
      </c>
      <c r="C66" t="s">
        <v>70</v>
      </c>
      <c r="D66" t="s">
        <v>32</v>
      </c>
      <c r="E66" t="s">
        <v>33</v>
      </c>
      <c r="F66" t="s">
        <v>38</v>
      </c>
      <c r="G66">
        <v>24</v>
      </c>
      <c r="H66">
        <v>12</v>
      </c>
      <c r="I66">
        <v>30.1</v>
      </c>
      <c r="J66">
        <v>10</v>
      </c>
      <c r="K66">
        <v>39</v>
      </c>
      <c r="L66">
        <v>1519.72</v>
      </c>
      <c r="M66" s="1">
        <v>45581</v>
      </c>
      <c r="N66">
        <v>0.873</v>
      </c>
      <c r="O66" t="s">
        <v>22</v>
      </c>
      <c r="P66" t="s">
        <v>28</v>
      </c>
      <c r="Q66">
        <f t="shared" si="0"/>
        <v>30</v>
      </c>
      <c r="R66">
        <f t="shared" si="1"/>
        <v>30</v>
      </c>
      <c r="S66">
        <f t="shared" si="2"/>
        <v>15</v>
      </c>
      <c r="T66">
        <f t="shared" si="3"/>
        <v>15</v>
      </c>
      <c r="U66">
        <f t="shared" si="4"/>
        <v>90</v>
      </c>
      <c r="V66" t="str">
        <f>IF(U66&lt;=40,"Low",
 IF(U66&lt;=75,"Medium","High"))</f>
        <v>High</v>
      </c>
    </row>
    <row r="67" spans="1:22" x14ac:dyDescent="0.3">
      <c r="A67" t="s">
        <v>163</v>
      </c>
      <c r="B67" t="s">
        <v>164</v>
      </c>
      <c r="C67" t="s">
        <v>36</v>
      </c>
      <c r="D67" t="s">
        <v>46</v>
      </c>
      <c r="E67" t="s">
        <v>37</v>
      </c>
      <c r="F67" t="s">
        <v>27</v>
      </c>
      <c r="G67">
        <v>15</v>
      </c>
      <c r="H67">
        <v>24</v>
      </c>
      <c r="I67">
        <v>80</v>
      </c>
      <c r="J67">
        <v>3</v>
      </c>
      <c r="K67">
        <v>6</v>
      </c>
      <c r="L67">
        <v>2484.42</v>
      </c>
      <c r="M67" s="1">
        <v>45721</v>
      </c>
      <c r="N67">
        <v>2.8000000000000001E-2</v>
      </c>
      <c r="O67" t="s">
        <v>39</v>
      </c>
      <c r="P67" t="s">
        <v>23</v>
      </c>
      <c r="Q67">
        <f t="shared" ref="Q67:Q130" si="5">IF(K67&gt;30,30,IF(K67&gt;15,15,0))</f>
        <v>0</v>
      </c>
      <c r="R67">
        <f t="shared" ref="R67:R130" si="6">IF(I67&lt;40,30,IF(I67&lt;55,15,0))</f>
        <v>0</v>
      </c>
      <c r="S67">
        <f t="shared" ref="S67:S130" si="7">IF(H67&lt;6,25,IF(H67&lt;=12,15,0))</f>
        <v>0</v>
      </c>
      <c r="T67">
        <f t="shared" ref="T67:T130" si="8">IF(J67&gt;10,30,IF(J67&gt;5,15,0))</f>
        <v>0</v>
      </c>
      <c r="U67">
        <f t="shared" ref="U67:U130" si="9">SUM(Q67:T67)</f>
        <v>0</v>
      </c>
      <c r="V67" t="str">
        <f>IF(U67&lt;=40,"Low",
 IF(U67&lt;=75,"Medium","High"))</f>
        <v>Low</v>
      </c>
    </row>
    <row r="68" spans="1:22" x14ac:dyDescent="0.3">
      <c r="A68" t="s">
        <v>165</v>
      </c>
      <c r="B68" t="s">
        <v>52</v>
      </c>
      <c r="C68" t="s">
        <v>42</v>
      </c>
      <c r="D68" t="s">
        <v>19</v>
      </c>
      <c r="E68" t="s">
        <v>37</v>
      </c>
      <c r="F68" t="s">
        <v>38</v>
      </c>
      <c r="G68">
        <v>32</v>
      </c>
      <c r="H68">
        <v>12</v>
      </c>
      <c r="I68">
        <v>83.5</v>
      </c>
      <c r="J68">
        <v>6</v>
      </c>
      <c r="K68">
        <v>18</v>
      </c>
      <c r="L68">
        <v>3832.41</v>
      </c>
      <c r="M68" s="1">
        <v>45905</v>
      </c>
      <c r="N68">
        <v>0.14399999999999999</v>
      </c>
      <c r="O68" t="s">
        <v>39</v>
      </c>
      <c r="P68" t="s">
        <v>23</v>
      </c>
      <c r="Q68">
        <f t="shared" si="5"/>
        <v>15</v>
      </c>
      <c r="R68">
        <f t="shared" si="6"/>
        <v>0</v>
      </c>
      <c r="S68">
        <f t="shared" si="7"/>
        <v>15</v>
      </c>
      <c r="T68">
        <f t="shared" si="8"/>
        <v>15</v>
      </c>
      <c r="U68">
        <f t="shared" si="9"/>
        <v>45</v>
      </c>
      <c r="V68" t="str">
        <f>IF(U68&lt;=40,"Low",
 IF(U68&lt;=75,"Medium","High"))</f>
        <v>Medium</v>
      </c>
    </row>
    <row r="69" spans="1:22" x14ac:dyDescent="0.3">
      <c r="A69" t="s">
        <v>166</v>
      </c>
      <c r="B69" t="s">
        <v>52</v>
      </c>
      <c r="C69" t="s">
        <v>53</v>
      </c>
      <c r="D69" t="s">
        <v>19</v>
      </c>
      <c r="E69" t="s">
        <v>37</v>
      </c>
      <c r="F69" t="s">
        <v>21</v>
      </c>
      <c r="G69">
        <v>11</v>
      </c>
      <c r="H69">
        <v>24</v>
      </c>
      <c r="I69">
        <v>50.2</v>
      </c>
      <c r="J69">
        <v>7</v>
      </c>
      <c r="K69">
        <v>21</v>
      </c>
      <c r="L69">
        <v>4412.55</v>
      </c>
      <c r="M69" s="1">
        <v>45383</v>
      </c>
      <c r="N69">
        <v>0.48299999999999998</v>
      </c>
      <c r="O69" t="s">
        <v>22</v>
      </c>
      <c r="P69" t="s">
        <v>23</v>
      </c>
      <c r="Q69">
        <f t="shared" si="5"/>
        <v>15</v>
      </c>
      <c r="R69">
        <f t="shared" si="6"/>
        <v>15</v>
      </c>
      <c r="S69">
        <f t="shared" si="7"/>
        <v>0</v>
      </c>
      <c r="T69">
        <f t="shared" si="8"/>
        <v>15</v>
      </c>
      <c r="U69">
        <f t="shared" si="9"/>
        <v>45</v>
      </c>
      <c r="V69" t="str">
        <f>IF(U69&lt;=40,"Low",
 IF(U69&lt;=75,"Medium","High"))</f>
        <v>Medium</v>
      </c>
    </row>
    <row r="70" spans="1:22" x14ac:dyDescent="0.3">
      <c r="A70" t="s">
        <v>167</v>
      </c>
      <c r="B70" t="s">
        <v>124</v>
      </c>
      <c r="C70" t="s">
        <v>42</v>
      </c>
      <c r="D70" t="s">
        <v>43</v>
      </c>
      <c r="E70" t="s">
        <v>20</v>
      </c>
      <c r="F70" t="s">
        <v>38</v>
      </c>
      <c r="G70">
        <v>29</v>
      </c>
      <c r="H70">
        <v>12</v>
      </c>
      <c r="I70">
        <v>68.099999999999994</v>
      </c>
      <c r="J70">
        <v>8</v>
      </c>
      <c r="K70">
        <v>21</v>
      </c>
      <c r="L70">
        <v>2540.13</v>
      </c>
      <c r="M70" s="1">
        <v>45594</v>
      </c>
      <c r="N70">
        <v>0.17399999999999999</v>
      </c>
      <c r="O70" t="s">
        <v>39</v>
      </c>
      <c r="P70" t="s">
        <v>23</v>
      </c>
      <c r="Q70">
        <f t="shared" si="5"/>
        <v>15</v>
      </c>
      <c r="R70">
        <f t="shared" si="6"/>
        <v>0</v>
      </c>
      <c r="S70">
        <f t="shared" si="7"/>
        <v>15</v>
      </c>
      <c r="T70">
        <f t="shared" si="8"/>
        <v>15</v>
      </c>
      <c r="U70">
        <f t="shared" si="9"/>
        <v>45</v>
      </c>
      <c r="V70" t="str">
        <f>IF(U70&lt;=40,"Low",
 IF(U70&lt;=75,"Medium","High"))</f>
        <v>Medium</v>
      </c>
    </row>
    <row r="71" spans="1:22" x14ac:dyDescent="0.3">
      <c r="A71" t="s">
        <v>168</v>
      </c>
      <c r="B71" t="s">
        <v>133</v>
      </c>
      <c r="C71" t="s">
        <v>26</v>
      </c>
      <c r="D71" t="s">
        <v>46</v>
      </c>
      <c r="E71" t="s">
        <v>47</v>
      </c>
      <c r="F71" t="s">
        <v>67</v>
      </c>
      <c r="G71">
        <v>1</v>
      </c>
      <c r="H71">
        <v>36</v>
      </c>
      <c r="I71">
        <v>78.8</v>
      </c>
      <c r="J71">
        <v>7</v>
      </c>
      <c r="K71">
        <v>10</v>
      </c>
      <c r="L71">
        <v>6914.57</v>
      </c>
      <c r="M71" s="1">
        <v>45996</v>
      </c>
      <c r="N71">
        <v>3.6999999999999998E-2</v>
      </c>
      <c r="O71" t="s">
        <v>39</v>
      </c>
      <c r="P71" t="s">
        <v>23</v>
      </c>
      <c r="Q71">
        <f t="shared" si="5"/>
        <v>0</v>
      </c>
      <c r="R71">
        <f t="shared" si="6"/>
        <v>0</v>
      </c>
      <c r="S71">
        <f t="shared" si="7"/>
        <v>0</v>
      </c>
      <c r="T71">
        <f t="shared" si="8"/>
        <v>15</v>
      </c>
      <c r="U71">
        <f t="shared" si="9"/>
        <v>15</v>
      </c>
      <c r="V71" t="str">
        <f>IF(U71&lt;=40,"Low",
 IF(U71&lt;=75,"Medium","High"))</f>
        <v>Low</v>
      </c>
    </row>
    <row r="72" spans="1:22" x14ac:dyDescent="0.3">
      <c r="A72" t="s">
        <v>169</v>
      </c>
      <c r="B72" t="s">
        <v>170</v>
      </c>
      <c r="C72" t="s">
        <v>31</v>
      </c>
      <c r="D72" t="s">
        <v>66</v>
      </c>
      <c r="E72" t="s">
        <v>47</v>
      </c>
      <c r="F72" t="s">
        <v>67</v>
      </c>
      <c r="G72">
        <v>42</v>
      </c>
      <c r="H72">
        <v>24</v>
      </c>
      <c r="I72">
        <v>88.6</v>
      </c>
      <c r="J72">
        <v>9</v>
      </c>
      <c r="K72">
        <v>12</v>
      </c>
      <c r="L72">
        <v>4908.8</v>
      </c>
      <c r="M72" s="1">
        <v>45427</v>
      </c>
      <c r="N72">
        <v>2.7E-2</v>
      </c>
      <c r="O72" t="s">
        <v>39</v>
      </c>
      <c r="P72" t="s">
        <v>23</v>
      </c>
      <c r="Q72">
        <f t="shared" si="5"/>
        <v>0</v>
      </c>
      <c r="R72">
        <f t="shared" si="6"/>
        <v>0</v>
      </c>
      <c r="S72">
        <f t="shared" si="7"/>
        <v>0</v>
      </c>
      <c r="T72">
        <f t="shared" si="8"/>
        <v>15</v>
      </c>
      <c r="U72">
        <f t="shared" si="9"/>
        <v>15</v>
      </c>
      <c r="V72" t="str">
        <f>IF(U72&lt;=40,"Low",
 IF(U72&lt;=75,"Medium","High"))</f>
        <v>Low</v>
      </c>
    </row>
    <row r="73" spans="1:22" x14ac:dyDescent="0.3">
      <c r="A73" t="s">
        <v>171</v>
      </c>
      <c r="B73" t="s">
        <v>172</v>
      </c>
      <c r="C73" t="s">
        <v>70</v>
      </c>
      <c r="D73" t="s">
        <v>32</v>
      </c>
      <c r="E73" t="s">
        <v>37</v>
      </c>
      <c r="F73" t="s">
        <v>48</v>
      </c>
      <c r="G73">
        <v>4</v>
      </c>
      <c r="H73">
        <v>12</v>
      </c>
      <c r="I73">
        <v>67.599999999999994</v>
      </c>
      <c r="J73">
        <v>5</v>
      </c>
      <c r="K73">
        <v>35</v>
      </c>
      <c r="L73">
        <v>6791.93</v>
      </c>
      <c r="M73" s="1">
        <v>45734</v>
      </c>
      <c r="N73">
        <v>0.29599999999999999</v>
      </c>
      <c r="O73" t="s">
        <v>54</v>
      </c>
      <c r="P73" t="s">
        <v>28</v>
      </c>
      <c r="Q73">
        <f t="shared" si="5"/>
        <v>30</v>
      </c>
      <c r="R73">
        <f t="shared" si="6"/>
        <v>0</v>
      </c>
      <c r="S73">
        <f t="shared" si="7"/>
        <v>15</v>
      </c>
      <c r="T73">
        <f t="shared" si="8"/>
        <v>0</v>
      </c>
      <c r="U73">
        <f t="shared" si="9"/>
        <v>45</v>
      </c>
      <c r="V73" t="str">
        <f>IF(U73&lt;=40,"Low",
 IF(U73&lt;=75,"Medium","High"))</f>
        <v>Medium</v>
      </c>
    </row>
    <row r="74" spans="1:22" x14ac:dyDescent="0.3">
      <c r="A74" t="s">
        <v>173</v>
      </c>
      <c r="B74" t="s">
        <v>174</v>
      </c>
      <c r="C74" t="s">
        <v>42</v>
      </c>
      <c r="D74" t="s">
        <v>66</v>
      </c>
      <c r="E74" t="s">
        <v>37</v>
      </c>
      <c r="F74" t="s">
        <v>21</v>
      </c>
      <c r="G74">
        <v>48</v>
      </c>
      <c r="H74">
        <v>24</v>
      </c>
      <c r="I74">
        <v>67.5</v>
      </c>
      <c r="J74">
        <v>7</v>
      </c>
      <c r="K74">
        <v>2</v>
      </c>
      <c r="L74">
        <v>5156.57</v>
      </c>
      <c r="M74" s="1">
        <v>45769</v>
      </c>
      <c r="N74">
        <v>3.6999999999999998E-2</v>
      </c>
      <c r="O74" t="s">
        <v>39</v>
      </c>
      <c r="P74" t="s">
        <v>23</v>
      </c>
      <c r="Q74">
        <f t="shared" si="5"/>
        <v>0</v>
      </c>
      <c r="R74">
        <f t="shared" si="6"/>
        <v>0</v>
      </c>
      <c r="S74">
        <f t="shared" si="7"/>
        <v>0</v>
      </c>
      <c r="T74">
        <f t="shared" si="8"/>
        <v>15</v>
      </c>
      <c r="U74">
        <f t="shared" si="9"/>
        <v>15</v>
      </c>
      <c r="V74" t="str">
        <f>IF(U74&lt;=40,"Low",
 IF(U74&lt;=75,"Medium","High"))</f>
        <v>Low</v>
      </c>
    </row>
    <row r="75" spans="1:22" x14ac:dyDescent="0.3">
      <c r="A75" t="s">
        <v>175</v>
      </c>
      <c r="B75" t="s">
        <v>174</v>
      </c>
      <c r="C75" t="s">
        <v>53</v>
      </c>
      <c r="D75" t="s">
        <v>46</v>
      </c>
      <c r="E75" t="s">
        <v>20</v>
      </c>
      <c r="F75" t="s">
        <v>38</v>
      </c>
      <c r="G75">
        <v>6</v>
      </c>
      <c r="H75">
        <v>12</v>
      </c>
      <c r="I75">
        <v>68.7</v>
      </c>
      <c r="J75">
        <v>4</v>
      </c>
      <c r="K75">
        <v>1</v>
      </c>
      <c r="L75">
        <v>2181.33</v>
      </c>
      <c r="M75" s="1">
        <v>45558</v>
      </c>
      <c r="N75">
        <v>7.1999999999999995E-2</v>
      </c>
      <c r="O75" t="s">
        <v>39</v>
      </c>
      <c r="P75" t="s">
        <v>23</v>
      </c>
      <c r="Q75">
        <f t="shared" si="5"/>
        <v>0</v>
      </c>
      <c r="R75">
        <f t="shared" si="6"/>
        <v>0</v>
      </c>
      <c r="S75">
        <f t="shared" si="7"/>
        <v>15</v>
      </c>
      <c r="T75">
        <f t="shared" si="8"/>
        <v>0</v>
      </c>
      <c r="U75">
        <f t="shared" si="9"/>
        <v>15</v>
      </c>
      <c r="V75" t="str">
        <f>IF(U75&lt;=40,"Low",
 IF(U75&lt;=75,"Medium","High"))</f>
        <v>Low</v>
      </c>
    </row>
    <row r="76" spans="1:22" x14ac:dyDescent="0.3">
      <c r="A76" t="s">
        <v>176</v>
      </c>
      <c r="B76" t="s">
        <v>177</v>
      </c>
      <c r="C76" t="s">
        <v>59</v>
      </c>
      <c r="D76" t="s">
        <v>43</v>
      </c>
      <c r="E76" t="s">
        <v>47</v>
      </c>
      <c r="F76" t="s">
        <v>67</v>
      </c>
      <c r="G76">
        <v>11</v>
      </c>
      <c r="H76">
        <v>36</v>
      </c>
      <c r="I76">
        <v>83.4</v>
      </c>
      <c r="J76">
        <v>5</v>
      </c>
      <c r="K76">
        <v>25</v>
      </c>
      <c r="L76">
        <v>6773.15</v>
      </c>
      <c r="M76" s="1">
        <v>45644</v>
      </c>
      <c r="N76">
        <v>7.0000000000000007E-2</v>
      </c>
      <c r="O76" t="s">
        <v>39</v>
      </c>
      <c r="P76" t="s">
        <v>23</v>
      </c>
      <c r="Q76">
        <f t="shared" si="5"/>
        <v>15</v>
      </c>
      <c r="R76">
        <f t="shared" si="6"/>
        <v>0</v>
      </c>
      <c r="S76">
        <f t="shared" si="7"/>
        <v>0</v>
      </c>
      <c r="T76">
        <f t="shared" si="8"/>
        <v>0</v>
      </c>
      <c r="U76">
        <f t="shared" si="9"/>
        <v>15</v>
      </c>
      <c r="V76" t="str">
        <f>IF(U76&lt;=40,"Low",
 IF(U76&lt;=75,"Medium","High"))</f>
        <v>Low</v>
      </c>
    </row>
    <row r="77" spans="1:22" x14ac:dyDescent="0.3">
      <c r="A77" t="s">
        <v>178</v>
      </c>
      <c r="B77" t="s">
        <v>101</v>
      </c>
      <c r="C77" t="s">
        <v>31</v>
      </c>
      <c r="D77" t="s">
        <v>66</v>
      </c>
      <c r="E77" t="s">
        <v>20</v>
      </c>
      <c r="F77" t="s">
        <v>21</v>
      </c>
      <c r="G77">
        <v>32</v>
      </c>
      <c r="H77">
        <v>12</v>
      </c>
      <c r="I77">
        <v>74.900000000000006</v>
      </c>
      <c r="J77">
        <v>5</v>
      </c>
      <c r="K77">
        <v>24</v>
      </c>
      <c r="L77">
        <v>2373.88</v>
      </c>
      <c r="M77" s="1">
        <v>46013</v>
      </c>
      <c r="N77">
        <v>0.185</v>
      </c>
      <c r="O77" t="s">
        <v>54</v>
      </c>
      <c r="P77" t="s">
        <v>23</v>
      </c>
      <c r="Q77">
        <f t="shared" si="5"/>
        <v>15</v>
      </c>
      <c r="R77">
        <f t="shared" si="6"/>
        <v>0</v>
      </c>
      <c r="S77">
        <f t="shared" si="7"/>
        <v>15</v>
      </c>
      <c r="T77">
        <f t="shared" si="8"/>
        <v>0</v>
      </c>
      <c r="U77">
        <f t="shared" si="9"/>
        <v>30</v>
      </c>
      <c r="V77" t="str">
        <f>IF(U77&lt;=40,"Low",
 IF(U77&lt;=75,"Medium","High"))</f>
        <v>Low</v>
      </c>
    </row>
    <row r="78" spans="1:22" x14ac:dyDescent="0.3">
      <c r="A78" t="s">
        <v>179</v>
      </c>
      <c r="B78" t="s">
        <v>177</v>
      </c>
      <c r="C78" t="s">
        <v>31</v>
      </c>
      <c r="D78" t="s">
        <v>66</v>
      </c>
      <c r="E78" t="s">
        <v>33</v>
      </c>
      <c r="F78" t="s">
        <v>38</v>
      </c>
      <c r="G78">
        <v>29</v>
      </c>
      <c r="H78">
        <v>3</v>
      </c>
      <c r="I78">
        <v>44.5</v>
      </c>
      <c r="J78">
        <v>2</v>
      </c>
      <c r="K78">
        <v>22</v>
      </c>
      <c r="L78">
        <v>978.84</v>
      </c>
      <c r="M78" s="1">
        <v>45393</v>
      </c>
      <c r="N78">
        <v>0.54300000000000004</v>
      </c>
      <c r="O78" t="s">
        <v>22</v>
      </c>
      <c r="P78" t="s">
        <v>23</v>
      </c>
      <c r="Q78">
        <f t="shared" si="5"/>
        <v>15</v>
      </c>
      <c r="R78">
        <f t="shared" si="6"/>
        <v>15</v>
      </c>
      <c r="S78">
        <f t="shared" si="7"/>
        <v>25</v>
      </c>
      <c r="T78">
        <f t="shared" si="8"/>
        <v>0</v>
      </c>
      <c r="U78">
        <f t="shared" si="9"/>
        <v>55</v>
      </c>
      <c r="V78" t="str">
        <f>IF(U78&lt;=40,"Low",
 IF(U78&lt;=75,"Medium","High"))</f>
        <v>Medium</v>
      </c>
    </row>
    <row r="79" spans="1:22" x14ac:dyDescent="0.3">
      <c r="A79" t="s">
        <v>180</v>
      </c>
      <c r="B79" t="s">
        <v>99</v>
      </c>
      <c r="C79" t="s">
        <v>42</v>
      </c>
      <c r="D79" t="s">
        <v>19</v>
      </c>
      <c r="E79" t="s">
        <v>20</v>
      </c>
      <c r="F79" t="s">
        <v>48</v>
      </c>
      <c r="G79">
        <v>32</v>
      </c>
      <c r="H79">
        <v>12</v>
      </c>
      <c r="I79">
        <v>57.8</v>
      </c>
      <c r="J79">
        <v>4</v>
      </c>
      <c r="K79">
        <v>17</v>
      </c>
      <c r="L79">
        <v>2726.9</v>
      </c>
      <c r="M79" s="1">
        <v>45466</v>
      </c>
      <c r="N79">
        <v>0.246</v>
      </c>
      <c r="O79" t="s">
        <v>54</v>
      </c>
      <c r="P79" t="s">
        <v>23</v>
      </c>
      <c r="Q79">
        <f t="shared" si="5"/>
        <v>15</v>
      </c>
      <c r="R79">
        <f t="shared" si="6"/>
        <v>0</v>
      </c>
      <c r="S79">
        <f t="shared" si="7"/>
        <v>15</v>
      </c>
      <c r="T79">
        <f t="shared" si="8"/>
        <v>0</v>
      </c>
      <c r="U79">
        <f t="shared" si="9"/>
        <v>30</v>
      </c>
      <c r="V79" t="str">
        <f>IF(U79&lt;=40,"Low",
 IF(U79&lt;=75,"Medium","High"))</f>
        <v>Low</v>
      </c>
    </row>
    <row r="80" spans="1:22" x14ac:dyDescent="0.3">
      <c r="A80" t="s">
        <v>181</v>
      </c>
      <c r="B80" t="s">
        <v>182</v>
      </c>
      <c r="C80" t="s">
        <v>18</v>
      </c>
      <c r="D80" t="s">
        <v>66</v>
      </c>
      <c r="E80" t="s">
        <v>33</v>
      </c>
      <c r="F80" t="s">
        <v>38</v>
      </c>
      <c r="G80">
        <v>44</v>
      </c>
      <c r="H80">
        <v>12</v>
      </c>
      <c r="I80">
        <v>22.9</v>
      </c>
      <c r="J80">
        <v>7</v>
      </c>
      <c r="K80">
        <v>11</v>
      </c>
      <c r="L80">
        <v>1401.47</v>
      </c>
      <c r="M80" s="1">
        <v>46006</v>
      </c>
      <c r="N80">
        <v>0.33700000000000002</v>
      </c>
      <c r="O80" t="s">
        <v>54</v>
      </c>
      <c r="P80" t="s">
        <v>28</v>
      </c>
      <c r="Q80">
        <f t="shared" si="5"/>
        <v>0</v>
      </c>
      <c r="R80">
        <f t="shared" si="6"/>
        <v>30</v>
      </c>
      <c r="S80">
        <f t="shared" si="7"/>
        <v>15</v>
      </c>
      <c r="T80">
        <f t="shared" si="8"/>
        <v>15</v>
      </c>
      <c r="U80">
        <f t="shared" si="9"/>
        <v>60</v>
      </c>
      <c r="V80" t="str">
        <f>IF(U80&lt;=40,"Low",
 IF(U80&lt;=75,"Medium","High"))</f>
        <v>Medium</v>
      </c>
    </row>
    <row r="81" spans="1:22" x14ac:dyDescent="0.3">
      <c r="A81" t="s">
        <v>183</v>
      </c>
      <c r="B81" t="s">
        <v>112</v>
      </c>
      <c r="C81" t="s">
        <v>42</v>
      </c>
      <c r="D81" t="s">
        <v>19</v>
      </c>
      <c r="E81" t="s">
        <v>47</v>
      </c>
      <c r="F81" t="s">
        <v>21</v>
      </c>
      <c r="G81">
        <v>42</v>
      </c>
      <c r="H81">
        <v>24</v>
      </c>
      <c r="I81">
        <v>71</v>
      </c>
      <c r="J81">
        <v>7</v>
      </c>
      <c r="K81">
        <v>25</v>
      </c>
      <c r="L81">
        <v>7980.12</v>
      </c>
      <c r="M81" s="1">
        <v>45479</v>
      </c>
      <c r="N81">
        <v>7.1999999999999995E-2</v>
      </c>
      <c r="O81" t="s">
        <v>39</v>
      </c>
      <c r="P81" t="s">
        <v>23</v>
      </c>
      <c r="Q81">
        <f t="shared" si="5"/>
        <v>15</v>
      </c>
      <c r="R81">
        <f t="shared" si="6"/>
        <v>0</v>
      </c>
      <c r="S81">
        <f t="shared" si="7"/>
        <v>0</v>
      </c>
      <c r="T81">
        <f t="shared" si="8"/>
        <v>15</v>
      </c>
      <c r="U81">
        <f t="shared" si="9"/>
        <v>30</v>
      </c>
      <c r="V81" t="str">
        <f>IF(U81&lt;=40,"Low",
 IF(U81&lt;=75,"Medium","High"))</f>
        <v>Low</v>
      </c>
    </row>
    <row r="82" spans="1:22" x14ac:dyDescent="0.3">
      <c r="A82" t="s">
        <v>184</v>
      </c>
      <c r="B82" t="s">
        <v>41</v>
      </c>
      <c r="C82" t="s">
        <v>53</v>
      </c>
      <c r="D82" t="s">
        <v>46</v>
      </c>
      <c r="E82" t="s">
        <v>37</v>
      </c>
      <c r="F82" t="s">
        <v>27</v>
      </c>
      <c r="G82">
        <v>26</v>
      </c>
      <c r="H82">
        <v>24</v>
      </c>
      <c r="I82">
        <v>49.8</v>
      </c>
      <c r="J82">
        <v>4</v>
      </c>
      <c r="K82">
        <v>13</v>
      </c>
      <c r="L82">
        <v>6905.7</v>
      </c>
      <c r="M82" s="1">
        <v>45476</v>
      </c>
      <c r="N82">
        <v>0.13100000000000001</v>
      </c>
      <c r="O82" t="s">
        <v>39</v>
      </c>
      <c r="P82" t="s">
        <v>23</v>
      </c>
      <c r="Q82">
        <f t="shared" si="5"/>
        <v>0</v>
      </c>
      <c r="R82">
        <f t="shared" si="6"/>
        <v>15</v>
      </c>
      <c r="S82">
        <f t="shared" si="7"/>
        <v>0</v>
      </c>
      <c r="T82">
        <f t="shared" si="8"/>
        <v>0</v>
      </c>
      <c r="U82">
        <f t="shared" si="9"/>
        <v>15</v>
      </c>
      <c r="V82" t="str">
        <f>IF(U82&lt;=40,"Low",
 IF(U82&lt;=75,"Medium","High"))</f>
        <v>Low</v>
      </c>
    </row>
    <row r="83" spans="1:22" x14ac:dyDescent="0.3">
      <c r="A83" t="s">
        <v>185</v>
      </c>
      <c r="B83" t="s">
        <v>186</v>
      </c>
      <c r="C83" t="s">
        <v>59</v>
      </c>
      <c r="D83" t="s">
        <v>46</v>
      </c>
      <c r="E83" t="s">
        <v>37</v>
      </c>
      <c r="F83" t="s">
        <v>21</v>
      </c>
      <c r="G83">
        <v>14</v>
      </c>
      <c r="H83">
        <v>24</v>
      </c>
      <c r="I83">
        <v>62.4</v>
      </c>
      <c r="J83">
        <v>4</v>
      </c>
      <c r="K83">
        <v>6</v>
      </c>
      <c r="L83">
        <v>2218.75</v>
      </c>
      <c r="M83" s="1">
        <v>45775</v>
      </c>
      <c r="N83">
        <v>0.126</v>
      </c>
      <c r="O83" t="s">
        <v>39</v>
      </c>
      <c r="P83" t="s">
        <v>23</v>
      </c>
      <c r="Q83">
        <f t="shared" si="5"/>
        <v>0</v>
      </c>
      <c r="R83">
        <f t="shared" si="6"/>
        <v>0</v>
      </c>
      <c r="S83">
        <f t="shared" si="7"/>
        <v>0</v>
      </c>
      <c r="T83">
        <f t="shared" si="8"/>
        <v>0</v>
      </c>
      <c r="U83">
        <f t="shared" si="9"/>
        <v>0</v>
      </c>
      <c r="V83" t="str">
        <f>IF(U83&lt;=40,"Low",
 IF(U83&lt;=75,"Medium","High"))</f>
        <v>Low</v>
      </c>
    </row>
    <row r="84" spans="1:22" x14ac:dyDescent="0.3">
      <c r="A84" t="s">
        <v>187</v>
      </c>
      <c r="B84" t="s">
        <v>105</v>
      </c>
      <c r="C84" t="s">
        <v>18</v>
      </c>
      <c r="D84" t="s">
        <v>32</v>
      </c>
      <c r="E84" t="s">
        <v>37</v>
      </c>
      <c r="F84" t="s">
        <v>21</v>
      </c>
      <c r="G84">
        <v>17</v>
      </c>
      <c r="H84">
        <v>12</v>
      </c>
      <c r="I84">
        <v>75.099999999999994</v>
      </c>
      <c r="J84">
        <v>4</v>
      </c>
      <c r="K84">
        <v>16</v>
      </c>
      <c r="L84">
        <v>3632.53</v>
      </c>
      <c r="M84" s="1">
        <v>46067</v>
      </c>
      <c r="N84">
        <v>0.124</v>
      </c>
      <c r="O84" t="s">
        <v>39</v>
      </c>
      <c r="P84" t="s">
        <v>23</v>
      </c>
      <c r="Q84">
        <f t="shared" si="5"/>
        <v>15</v>
      </c>
      <c r="R84">
        <f t="shared" si="6"/>
        <v>0</v>
      </c>
      <c r="S84">
        <f t="shared" si="7"/>
        <v>15</v>
      </c>
      <c r="T84">
        <f t="shared" si="8"/>
        <v>0</v>
      </c>
      <c r="U84">
        <f t="shared" si="9"/>
        <v>30</v>
      </c>
      <c r="V84" t="str">
        <f>IF(U84&lt;=40,"Low",
 IF(U84&lt;=75,"Medium","High"))</f>
        <v>Low</v>
      </c>
    </row>
    <row r="85" spans="1:22" x14ac:dyDescent="0.3">
      <c r="A85" t="s">
        <v>188</v>
      </c>
      <c r="B85" t="s">
        <v>189</v>
      </c>
      <c r="C85" t="s">
        <v>42</v>
      </c>
      <c r="D85" t="s">
        <v>19</v>
      </c>
      <c r="E85" t="s">
        <v>20</v>
      </c>
      <c r="F85" t="s">
        <v>38</v>
      </c>
      <c r="G85">
        <v>23</v>
      </c>
      <c r="H85">
        <v>12</v>
      </c>
      <c r="I85">
        <v>56</v>
      </c>
      <c r="J85">
        <v>5</v>
      </c>
      <c r="K85">
        <v>15</v>
      </c>
      <c r="L85">
        <v>3236.57</v>
      </c>
      <c r="M85" s="1">
        <v>45675</v>
      </c>
      <c r="N85">
        <v>0.40200000000000002</v>
      </c>
      <c r="O85" t="s">
        <v>22</v>
      </c>
      <c r="P85" t="s">
        <v>28</v>
      </c>
      <c r="Q85">
        <f t="shared" si="5"/>
        <v>0</v>
      </c>
      <c r="R85">
        <f t="shared" si="6"/>
        <v>0</v>
      </c>
      <c r="S85">
        <f t="shared" si="7"/>
        <v>15</v>
      </c>
      <c r="T85">
        <f t="shared" si="8"/>
        <v>0</v>
      </c>
      <c r="U85">
        <f t="shared" si="9"/>
        <v>15</v>
      </c>
      <c r="V85" t="str">
        <f>IF(U85&lt;=40,"Low",
 IF(U85&lt;=75,"Medium","High"))</f>
        <v>Low</v>
      </c>
    </row>
    <row r="86" spans="1:22" x14ac:dyDescent="0.3">
      <c r="A86" t="s">
        <v>190</v>
      </c>
      <c r="B86" t="s">
        <v>191</v>
      </c>
      <c r="C86" t="s">
        <v>18</v>
      </c>
      <c r="D86" t="s">
        <v>46</v>
      </c>
      <c r="E86" t="s">
        <v>33</v>
      </c>
      <c r="F86" t="s">
        <v>48</v>
      </c>
      <c r="G86">
        <v>19</v>
      </c>
      <c r="H86">
        <v>3</v>
      </c>
      <c r="I86">
        <v>49.3</v>
      </c>
      <c r="J86">
        <v>12</v>
      </c>
      <c r="K86">
        <v>12</v>
      </c>
      <c r="L86">
        <v>1085.48</v>
      </c>
      <c r="M86" s="1">
        <v>45730</v>
      </c>
      <c r="N86">
        <v>0.79300000000000004</v>
      </c>
      <c r="O86" t="s">
        <v>22</v>
      </c>
      <c r="P86" t="s">
        <v>23</v>
      </c>
      <c r="Q86">
        <f t="shared" si="5"/>
        <v>0</v>
      </c>
      <c r="R86">
        <f t="shared" si="6"/>
        <v>15</v>
      </c>
      <c r="S86">
        <f t="shared" si="7"/>
        <v>25</v>
      </c>
      <c r="T86">
        <f t="shared" si="8"/>
        <v>30</v>
      </c>
      <c r="U86">
        <f t="shared" si="9"/>
        <v>70</v>
      </c>
      <c r="V86" t="str">
        <f>IF(U86&lt;=40,"Low",
 IF(U86&lt;=75,"Medium","High"))</f>
        <v>Medium</v>
      </c>
    </row>
    <row r="87" spans="1:22" x14ac:dyDescent="0.3">
      <c r="A87" t="s">
        <v>192</v>
      </c>
      <c r="B87" t="s">
        <v>137</v>
      </c>
      <c r="C87" t="s">
        <v>18</v>
      </c>
      <c r="D87" t="s">
        <v>66</v>
      </c>
      <c r="E87" t="s">
        <v>37</v>
      </c>
      <c r="F87" t="s">
        <v>38</v>
      </c>
      <c r="G87">
        <v>27</v>
      </c>
      <c r="H87">
        <v>24</v>
      </c>
      <c r="I87">
        <v>68.099999999999994</v>
      </c>
      <c r="J87">
        <v>6</v>
      </c>
      <c r="K87">
        <v>9</v>
      </c>
      <c r="L87">
        <v>4108.7299999999996</v>
      </c>
      <c r="M87" s="1">
        <v>45952</v>
      </c>
      <c r="N87">
        <v>5.3999999999999999E-2</v>
      </c>
      <c r="O87" t="s">
        <v>39</v>
      </c>
      <c r="P87" t="s">
        <v>23</v>
      </c>
      <c r="Q87">
        <f t="shared" si="5"/>
        <v>0</v>
      </c>
      <c r="R87">
        <f t="shared" si="6"/>
        <v>0</v>
      </c>
      <c r="S87">
        <f t="shared" si="7"/>
        <v>0</v>
      </c>
      <c r="T87">
        <f t="shared" si="8"/>
        <v>15</v>
      </c>
      <c r="U87">
        <f t="shared" si="9"/>
        <v>15</v>
      </c>
      <c r="V87" t="str">
        <f>IF(U87&lt;=40,"Low",
 IF(U87&lt;=75,"Medium","High"))</f>
        <v>Low</v>
      </c>
    </row>
    <row r="88" spans="1:22" x14ac:dyDescent="0.3">
      <c r="A88" t="s">
        <v>193</v>
      </c>
      <c r="B88" t="s">
        <v>25</v>
      </c>
      <c r="C88" t="s">
        <v>31</v>
      </c>
      <c r="D88" t="s">
        <v>32</v>
      </c>
      <c r="E88" t="s">
        <v>37</v>
      </c>
      <c r="F88" t="s">
        <v>73</v>
      </c>
      <c r="G88">
        <v>27</v>
      </c>
      <c r="H88">
        <v>12</v>
      </c>
      <c r="I88">
        <v>55.2</v>
      </c>
      <c r="J88">
        <v>8</v>
      </c>
      <c r="K88">
        <v>58</v>
      </c>
      <c r="L88">
        <v>4874.0600000000004</v>
      </c>
      <c r="M88" s="1">
        <v>45857</v>
      </c>
      <c r="N88">
        <v>0.61799999999999999</v>
      </c>
      <c r="O88" t="s">
        <v>22</v>
      </c>
      <c r="P88" t="s">
        <v>28</v>
      </c>
      <c r="Q88">
        <f t="shared" si="5"/>
        <v>30</v>
      </c>
      <c r="R88">
        <f t="shared" si="6"/>
        <v>0</v>
      </c>
      <c r="S88">
        <f t="shared" si="7"/>
        <v>15</v>
      </c>
      <c r="T88">
        <f t="shared" si="8"/>
        <v>15</v>
      </c>
      <c r="U88">
        <f t="shared" si="9"/>
        <v>60</v>
      </c>
      <c r="V88" t="str">
        <f>IF(U88&lt;=40,"Low",
 IF(U88&lt;=75,"Medium","High"))</f>
        <v>Medium</v>
      </c>
    </row>
    <row r="89" spans="1:22" x14ac:dyDescent="0.3">
      <c r="A89" t="s">
        <v>194</v>
      </c>
      <c r="B89" t="s">
        <v>195</v>
      </c>
      <c r="C89" t="s">
        <v>59</v>
      </c>
      <c r="D89" t="s">
        <v>46</v>
      </c>
      <c r="E89" t="s">
        <v>20</v>
      </c>
      <c r="F89" t="s">
        <v>38</v>
      </c>
      <c r="G89">
        <v>12</v>
      </c>
      <c r="H89">
        <v>6</v>
      </c>
      <c r="I89">
        <v>54.1</v>
      </c>
      <c r="J89">
        <v>8</v>
      </c>
      <c r="K89">
        <v>3</v>
      </c>
      <c r="L89">
        <v>2689.57</v>
      </c>
      <c r="M89" s="1">
        <v>46076</v>
      </c>
      <c r="N89">
        <v>0.41899999999999998</v>
      </c>
      <c r="O89" t="s">
        <v>22</v>
      </c>
      <c r="P89" t="s">
        <v>23</v>
      </c>
      <c r="Q89">
        <f t="shared" si="5"/>
        <v>0</v>
      </c>
      <c r="R89">
        <f t="shared" si="6"/>
        <v>15</v>
      </c>
      <c r="S89">
        <f t="shared" si="7"/>
        <v>15</v>
      </c>
      <c r="T89">
        <f t="shared" si="8"/>
        <v>15</v>
      </c>
      <c r="U89">
        <f t="shared" si="9"/>
        <v>45</v>
      </c>
      <c r="V89" t="str">
        <f>IF(U89&lt;=40,"Low",
 IF(U89&lt;=75,"Medium","High"))</f>
        <v>Medium</v>
      </c>
    </row>
    <row r="90" spans="1:22" x14ac:dyDescent="0.3">
      <c r="A90" t="s">
        <v>196</v>
      </c>
      <c r="B90" t="s">
        <v>197</v>
      </c>
      <c r="C90" t="s">
        <v>128</v>
      </c>
      <c r="D90" t="s">
        <v>66</v>
      </c>
      <c r="E90" t="s">
        <v>37</v>
      </c>
      <c r="F90" t="s">
        <v>21</v>
      </c>
      <c r="G90">
        <v>6</v>
      </c>
      <c r="H90">
        <v>24</v>
      </c>
      <c r="I90">
        <v>66.7</v>
      </c>
      <c r="J90">
        <v>5</v>
      </c>
      <c r="K90">
        <v>18</v>
      </c>
      <c r="L90">
        <v>4408.99</v>
      </c>
      <c r="M90" s="1">
        <v>45796</v>
      </c>
      <c r="N90">
        <v>0.10299999999999999</v>
      </c>
      <c r="O90" t="s">
        <v>39</v>
      </c>
      <c r="P90" t="s">
        <v>23</v>
      </c>
      <c r="Q90">
        <f t="shared" si="5"/>
        <v>15</v>
      </c>
      <c r="R90">
        <f t="shared" si="6"/>
        <v>0</v>
      </c>
      <c r="S90">
        <f t="shared" si="7"/>
        <v>0</v>
      </c>
      <c r="T90">
        <f t="shared" si="8"/>
        <v>0</v>
      </c>
      <c r="U90">
        <f t="shared" si="9"/>
        <v>15</v>
      </c>
      <c r="V90" t="str">
        <f>IF(U90&lt;=40,"Low",
 IF(U90&lt;=75,"Medium","High"))</f>
        <v>Low</v>
      </c>
    </row>
    <row r="91" spans="1:22" x14ac:dyDescent="0.3">
      <c r="A91" t="s">
        <v>198</v>
      </c>
      <c r="B91" t="s">
        <v>50</v>
      </c>
      <c r="C91" t="s">
        <v>82</v>
      </c>
      <c r="D91" t="s">
        <v>46</v>
      </c>
      <c r="E91" t="s">
        <v>20</v>
      </c>
      <c r="F91" t="s">
        <v>48</v>
      </c>
      <c r="G91">
        <v>22</v>
      </c>
      <c r="H91">
        <v>12</v>
      </c>
      <c r="I91">
        <v>51.7</v>
      </c>
      <c r="J91">
        <v>12</v>
      </c>
      <c r="K91">
        <v>11</v>
      </c>
      <c r="L91">
        <v>3054.99</v>
      </c>
      <c r="M91" s="1">
        <v>45655</v>
      </c>
      <c r="N91">
        <v>0.40899999999999997</v>
      </c>
      <c r="O91" t="s">
        <v>22</v>
      </c>
      <c r="P91" t="s">
        <v>28</v>
      </c>
      <c r="Q91">
        <f t="shared" si="5"/>
        <v>0</v>
      </c>
      <c r="R91">
        <f t="shared" si="6"/>
        <v>15</v>
      </c>
      <c r="S91">
        <f t="shared" si="7"/>
        <v>15</v>
      </c>
      <c r="T91">
        <f t="shared" si="8"/>
        <v>30</v>
      </c>
      <c r="U91">
        <f t="shared" si="9"/>
        <v>60</v>
      </c>
      <c r="V91" t="str">
        <f>IF(U91&lt;=40,"Low",
 IF(U91&lt;=75,"Medium","High"))</f>
        <v>Medium</v>
      </c>
    </row>
    <row r="92" spans="1:22" x14ac:dyDescent="0.3">
      <c r="A92" t="s">
        <v>199</v>
      </c>
      <c r="B92" t="s">
        <v>126</v>
      </c>
      <c r="C92" t="s">
        <v>42</v>
      </c>
      <c r="D92" t="s">
        <v>46</v>
      </c>
      <c r="E92" t="s">
        <v>20</v>
      </c>
      <c r="F92" t="s">
        <v>48</v>
      </c>
      <c r="G92">
        <v>22</v>
      </c>
      <c r="H92">
        <v>12</v>
      </c>
      <c r="I92">
        <v>57.8</v>
      </c>
      <c r="J92">
        <v>3</v>
      </c>
      <c r="K92">
        <v>20</v>
      </c>
      <c r="L92">
        <v>2288.39</v>
      </c>
      <c r="M92" s="1">
        <v>45592</v>
      </c>
      <c r="N92">
        <v>0.23499999999999999</v>
      </c>
      <c r="O92" t="s">
        <v>54</v>
      </c>
      <c r="P92" t="s">
        <v>23</v>
      </c>
      <c r="Q92">
        <f t="shared" si="5"/>
        <v>15</v>
      </c>
      <c r="R92">
        <f t="shared" si="6"/>
        <v>0</v>
      </c>
      <c r="S92">
        <f t="shared" si="7"/>
        <v>15</v>
      </c>
      <c r="T92">
        <f t="shared" si="8"/>
        <v>0</v>
      </c>
      <c r="U92">
        <f t="shared" si="9"/>
        <v>30</v>
      </c>
      <c r="V92" t="str">
        <f>IF(U92&lt;=40,"Low",
 IF(U92&lt;=75,"Medium","High"))</f>
        <v>Low</v>
      </c>
    </row>
    <row r="93" spans="1:22" x14ac:dyDescent="0.3">
      <c r="A93" t="s">
        <v>200</v>
      </c>
      <c r="B93" t="s">
        <v>186</v>
      </c>
      <c r="C93" t="s">
        <v>59</v>
      </c>
      <c r="D93" t="s">
        <v>46</v>
      </c>
      <c r="E93" t="s">
        <v>33</v>
      </c>
      <c r="F93" t="s">
        <v>21</v>
      </c>
      <c r="G93">
        <v>31</v>
      </c>
      <c r="H93">
        <v>6</v>
      </c>
      <c r="I93">
        <v>28.8</v>
      </c>
      <c r="J93">
        <v>6</v>
      </c>
      <c r="K93">
        <v>89</v>
      </c>
      <c r="L93">
        <v>1330.46</v>
      </c>
      <c r="M93" s="1">
        <v>46069</v>
      </c>
      <c r="N93">
        <v>0.96099999999999997</v>
      </c>
      <c r="O93" t="s">
        <v>22</v>
      </c>
      <c r="P93" t="s">
        <v>23</v>
      </c>
      <c r="Q93">
        <f t="shared" si="5"/>
        <v>30</v>
      </c>
      <c r="R93">
        <f t="shared" si="6"/>
        <v>30</v>
      </c>
      <c r="S93">
        <f t="shared" si="7"/>
        <v>15</v>
      </c>
      <c r="T93">
        <f t="shared" si="8"/>
        <v>15</v>
      </c>
      <c r="U93">
        <f t="shared" si="9"/>
        <v>90</v>
      </c>
      <c r="V93" t="str">
        <f>IF(U93&lt;=40,"Low",
 IF(U93&lt;=75,"Medium","High"))</f>
        <v>High</v>
      </c>
    </row>
    <row r="94" spans="1:22" x14ac:dyDescent="0.3">
      <c r="A94" t="s">
        <v>201</v>
      </c>
      <c r="B94" t="s">
        <v>109</v>
      </c>
      <c r="C94" t="s">
        <v>31</v>
      </c>
      <c r="D94" t="s">
        <v>32</v>
      </c>
      <c r="E94" t="s">
        <v>20</v>
      </c>
      <c r="F94" t="s">
        <v>21</v>
      </c>
      <c r="G94">
        <v>29</v>
      </c>
      <c r="H94">
        <v>12</v>
      </c>
      <c r="I94">
        <v>42.8</v>
      </c>
      <c r="J94">
        <v>4</v>
      </c>
      <c r="K94">
        <v>39</v>
      </c>
      <c r="L94">
        <v>2319.5500000000002</v>
      </c>
      <c r="M94" s="1">
        <v>45939</v>
      </c>
      <c r="N94">
        <v>0.47199999999999998</v>
      </c>
      <c r="O94" t="s">
        <v>22</v>
      </c>
      <c r="P94" t="s">
        <v>23</v>
      </c>
      <c r="Q94">
        <f t="shared" si="5"/>
        <v>30</v>
      </c>
      <c r="R94">
        <f t="shared" si="6"/>
        <v>15</v>
      </c>
      <c r="S94">
        <f t="shared" si="7"/>
        <v>15</v>
      </c>
      <c r="T94">
        <f t="shared" si="8"/>
        <v>0</v>
      </c>
      <c r="U94">
        <f t="shared" si="9"/>
        <v>60</v>
      </c>
      <c r="V94" t="str">
        <f>IF(U94&lt;=40,"Low",
 IF(U94&lt;=75,"Medium","High"))</f>
        <v>Medium</v>
      </c>
    </row>
    <row r="95" spans="1:22" x14ac:dyDescent="0.3">
      <c r="A95" t="s">
        <v>202</v>
      </c>
      <c r="B95" t="s">
        <v>122</v>
      </c>
      <c r="C95" t="s">
        <v>36</v>
      </c>
      <c r="D95" t="s">
        <v>46</v>
      </c>
      <c r="E95" t="s">
        <v>47</v>
      </c>
      <c r="F95" t="s">
        <v>21</v>
      </c>
      <c r="G95">
        <v>5</v>
      </c>
      <c r="H95">
        <v>24</v>
      </c>
      <c r="I95">
        <v>100</v>
      </c>
      <c r="J95">
        <v>1</v>
      </c>
      <c r="K95">
        <v>13</v>
      </c>
      <c r="L95">
        <v>7087.26</v>
      </c>
      <c r="M95" s="1">
        <v>45947</v>
      </c>
      <c r="N95">
        <v>1.4E-2</v>
      </c>
      <c r="O95" t="s">
        <v>39</v>
      </c>
      <c r="P95" t="s">
        <v>23</v>
      </c>
      <c r="Q95">
        <f t="shared" si="5"/>
        <v>0</v>
      </c>
      <c r="R95">
        <f t="shared" si="6"/>
        <v>0</v>
      </c>
      <c r="S95">
        <f t="shared" si="7"/>
        <v>0</v>
      </c>
      <c r="T95">
        <f t="shared" si="8"/>
        <v>0</v>
      </c>
      <c r="U95">
        <f t="shared" si="9"/>
        <v>0</v>
      </c>
      <c r="V95" t="str">
        <f>IF(U95&lt;=40,"Low",
 IF(U95&lt;=75,"Medium","High"))</f>
        <v>Low</v>
      </c>
    </row>
    <row r="96" spans="1:22" x14ac:dyDescent="0.3">
      <c r="A96" t="s">
        <v>203</v>
      </c>
      <c r="B96" t="s">
        <v>133</v>
      </c>
      <c r="C96" t="s">
        <v>31</v>
      </c>
      <c r="D96" t="s">
        <v>46</v>
      </c>
      <c r="E96" t="s">
        <v>47</v>
      </c>
      <c r="F96" t="s">
        <v>21</v>
      </c>
      <c r="G96">
        <v>13</v>
      </c>
      <c r="H96">
        <v>36</v>
      </c>
      <c r="I96">
        <v>84.7</v>
      </c>
      <c r="J96">
        <v>2</v>
      </c>
      <c r="K96">
        <v>35</v>
      </c>
      <c r="L96">
        <v>5487.99</v>
      </c>
      <c r="M96" s="1">
        <v>45490</v>
      </c>
      <c r="N96">
        <v>4.1000000000000002E-2</v>
      </c>
      <c r="O96" t="s">
        <v>39</v>
      </c>
      <c r="P96" t="s">
        <v>23</v>
      </c>
      <c r="Q96">
        <f t="shared" si="5"/>
        <v>30</v>
      </c>
      <c r="R96">
        <f t="shared" si="6"/>
        <v>0</v>
      </c>
      <c r="S96">
        <f t="shared" si="7"/>
        <v>0</v>
      </c>
      <c r="T96">
        <f t="shared" si="8"/>
        <v>0</v>
      </c>
      <c r="U96">
        <f t="shared" si="9"/>
        <v>30</v>
      </c>
      <c r="V96" t="str">
        <f>IF(U96&lt;=40,"Low",
 IF(U96&lt;=75,"Medium","High"))</f>
        <v>Low</v>
      </c>
    </row>
    <row r="97" spans="1:22" x14ac:dyDescent="0.3">
      <c r="A97" t="s">
        <v>204</v>
      </c>
      <c r="B97" t="s">
        <v>205</v>
      </c>
      <c r="C97" t="s">
        <v>82</v>
      </c>
      <c r="D97" t="s">
        <v>19</v>
      </c>
      <c r="E97" t="s">
        <v>20</v>
      </c>
      <c r="F97" t="s">
        <v>21</v>
      </c>
      <c r="G97">
        <v>24</v>
      </c>
      <c r="H97">
        <v>12</v>
      </c>
      <c r="I97">
        <v>32.299999999999997</v>
      </c>
      <c r="J97">
        <v>7</v>
      </c>
      <c r="K97">
        <v>31</v>
      </c>
      <c r="L97">
        <v>1486.37</v>
      </c>
      <c r="M97" s="1">
        <v>45685</v>
      </c>
      <c r="N97">
        <v>0.68600000000000005</v>
      </c>
      <c r="O97" t="s">
        <v>22</v>
      </c>
      <c r="P97" t="s">
        <v>28</v>
      </c>
      <c r="Q97">
        <f t="shared" si="5"/>
        <v>30</v>
      </c>
      <c r="R97">
        <f t="shared" si="6"/>
        <v>30</v>
      </c>
      <c r="S97">
        <f t="shared" si="7"/>
        <v>15</v>
      </c>
      <c r="T97">
        <f t="shared" si="8"/>
        <v>15</v>
      </c>
      <c r="U97">
        <f t="shared" si="9"/>
        <v>90</v>
      </c>
      <c r="V97" t="str">
        <f>IF(U97&lt;=40,"Low",
 IF(U97&lt;=75,"Medium","High"))</f>
        <v>High</v>
      </c>
    </row>
    <row r="98" spans="1:22" x14ac:dyDescent="0.3">
      <c r="A98" t="s">
        <v>206</v>
      </c>
      <c r="B98" t="s">
        <v>107</v>
      </c>
      <c r="C98" t="s">
        <v>36</v>
      </c>
      <c r="D98" t="s">
        <v>32</v>
      </c>
      <c r="E98" t="s">
        <v>37</v>
      </c>
      <c r="F98" t="s">
        <v>48</v>
      </c>
      <c r="G98">
        <v>11</v>
      </c>
      <c r="H98">
        <v>24</v>
      </c>
      <c r="I98">
        <v>37.6</v>
      </c>
      <c r="J98">
        <v>10</v>
      </c>
      <c r="K98">
        <v>20</v>
      </c>
      <c r="L98">
        <v>5013.3999999999996</v>
      </c>
      <c r="M98" s="1">
        <v>45365</v>
      </c>
      <c r="N98">
        <v>0.36</v>
      </c>
      <c r="O98" t="s">
        <v>22</v>
      </c>
      <c r="P98" t="s">
        <v>23</v>
      </c>
      <c r="Q98">
        <f t="shared" si="5"/>
        <v>15</v>
      </c>
      <c r="R98">
        <f t="shared" si="6"/>
        <v>30</v>
      </c>
      <c r="S98">
        <f t="shared" si="7"/>
        <v>0</v>
      </c>
      <c r="T98">
        <f t="shared" si="8"/>
        <v>15</v>
      </c>
      <c r="U98">
        <f t="shared" si="9"/>
        <v>60</v>
      </c>
      <c r="V98" t="str">
        <f>IF(U98&lt;=40,"Low",
 IF(U98&lt;=75,"Medium","High"))</f>
        <v>Medium</v>
      </c>
    </row>
    <row r="99" spans="1:22" x14ac:dyDescent="0.3">
      <c r="A99" t="s">
        <v>207</v>
      </c>
      <c r="B99" t="s">
        <v>208</v>
      </c>
      <c r="C99" t="s">
        <v>82</v>
      </c>
      <c r="D99" t="s">
        <v>19</v>
      </c>
      <c r="E99" t="s">
        <v>37</v>
      </c>
      <c r="F99" t="s">
        <v>21</v>
      </c>
      <c r="G99">
        <v>26</v>
      </c>
      <c r="H99">
        <v>24</v>
      </c>
      <c r="I99">
        <v>62.9</v>
      </c>
      <c r="J99">
        <v>2</v>
      </c>
      <c r="K99">
        <v>14</v>
      </c>
      <c r="L99">
        <v>5280.13</v>
      </c>
      <c r="M99" s="1">
        <v>45739</v>
      </c>
      <c r="N99">
        <v>0.129</v>
      </c>
      <c r="O99" t="s">
        <v>39</v>
      </c>
      <c r="P99" t="s">
        <v>23</v>
      </c>
      <c r="Q99">
        <f t="shared" si="5"/>
        <v>0</v>
      </c>
      <c r="R99">
        <f t="shared" si="6"/>
        <v>0</v>
      </c>
      <c r="S99">
        <f t="shared" si="7"/>
        <v>0</v>
      </c>
      <c r="T99">
        <f t="shared" si="8"/>
        <v>0</v>
      </c>
      <c r="U99">
        <f t="shared" si="9"/>
        <v>0</v>
      </c>
      <c r="V99" t="str">
        <f>IF(U99&lt;=40,"Low",
 IF(U99&lt;=75,"Medium","High"))</f>
        <v>Low</v>
      </c>
    </row>
    <row r="100" spans="1:22" x14ac:dyDescent="0.3">
      <c r="A100" t="s">
        <v>209</v>
      </c>
      <c r="B100" t="s">
        <v>210</v>
      </c>
      <c r="C100" t="s">
        <v>42</v>
      </c>
      <c r="D100" t="s">
        <v>19</v>
      </c>
      <c r="E100" t="s">
        <v>20</v>
      </c>
      <c r="F100" t="s">
        <v>27</v>
      </c>
      <c r="G100">
        <v>23</v>
      </c>
      <c r="H100">
        <v>24</v>
      </c>
      <c r="I100">
        <v>66.7</v>
      </c>
      <c r="J100">
        <v>3</v>
      </c>
      <c r="K100">
        <v>39</v>
      </c>
      <c r="L100">
        <v>2097.77</v>
      </c>
      <c r="M100" s="1">
        <v>45402</v>
      </c>
      <c r="N100">
        <v>0.39100000000000001</v>
      </c>
      <c r="O100" t="s">
        <v>22</v>
      </c>
      <c r="P100" t="s">
        <v>23</v>
      </c>
      <c r="Q100">
        <f t="shared" si="5"/>
        <v>30</v>
      </c>
      <c r="R100">
        <f t="shared" si="6"/>
        <v>0</v>
      </c>
      <c r="S100">
        <f t="shared" si="7"/>
        <v>0</v>
      </c>
      <c r="T100">
        <f t="shared" si="8"/>
        <v>0</v>
      </c>
      <c r="U100">
        <f t="shared" si="9"/>
        <v>30</v>
      </c>
      <c r="V100" t="str">
        <f>IF(U100&lt;=40,"Low",
 IF(U100&lt;=75,"Medium","High"))</f>
        <v>Low</v>
      </c>
    </row>
    <row r="101" spans="1:22" x14ac:dyDescent="0.3">
      <c r="A101" t="s">
        <v>211</v>
      </c>
      <c r="B101" t="s">
        <v>30</v>
      </c>
      <c r="C101" t="s">
        <v>42</v>
      </c>
      <c r="D101" t="s">
        <v>46</v>
      </c>
      <c r="E101" t="s">
        <v>33</v>
      </c>
      <c r="F101" t="s">
        <v>38</v>
      </c>
      <c r="G101">
        <v>11</v>
      </c>
      <c r="H101">
        <v>3</v>
      </c>
      <c r="I101">
        <v>34.799999999999997</v>
      </c>
      <c r="J101">
        <v>3</v>
      </c>
      <c r="K101">
        <v>27</v>
      </c>
      <c r="L101">
        <v>749.24</v>
      </c>
      <c r="M101" s="1">
        <v>45492</v>
      </c>
      <c r="N101">
        <v>0.79900000000000004</v>
      </c>
      <c r="O101" t="s">
        <v>22</v>
      </c>
      <c r="P101" t="s">
        <v>28</v>
      </c>
      <c r="Q101">
        <f t="shared" si="5"/>
        <v>15</v>
      </c>
      <c r="R101">
        <f t="shared" si="6"/>
        <v>30</v>
      </c>
      <c r="S101">
        <f t="shared" si="7"/>
        <v>25</v>
      </c>
      <c r="T101">
        <f t="shared" si="8"/>
        <v>0</v>
      </c>
      <c r="U101">
        <f t="shared" si="9"/>
        <v>70</v>
      </c>
      <c r="V101" t="str">
        <f>IF(U101&lt;=40,"Low",
 IF(U101&lt;=75,"Medium","High"))</f>
        <v>Medium</v>
      </c>
    </row>
    <row r="102" spans="1:22" x14ac:dyDescent="0.3">
      <c r="A102" t="s">
        <v>212</v>
      </c>
      <c r="B102" t="s">
        <v>144</v>
      </c>
      <c r="C102" t="s">
        <v>42</v>
      </c>
      <c r="D102" t="s">
        <v>19</v>
      </c>
      <c r="E102" t="s">
        <v>47</v>
      </c>
      <c r="F102" t="s">
        <v>21</v>
      </c>
      <c r="G102">
        <v>51</v>
      </c>
      <c r="H102">
        <v>48</v>
      </c>
      <c r="I102">
        <v>90.3</v>
      </c>
      <c r="J102">
        <v>6</v>
      </c>
      <c r="K102">
        <v>9</v>
      </c>
      <c r="L102">
        <v>8403.64</v>
      </c>
      <c r="M102" s="1">
        <v>45554</v>
      </c>
      <c r="N102">
        <v>5.0000000000000001E-3</v>
      </c>
      <c r="O102" t="s">
        <v>39</v>
      </c>
      <c r="P102" t="s">
        <v>23</v>
      </c>
      <c r="Q102">
        <f t="shared" si="5"/>
        <v>0</v>
      </c>
      <c r="R102">
        <f t="shared" si="6"/>
        <v>0</v>
      </c>
      <c r="S102">
        <f t="shared" si="7"/>
        <v>0</v>
      </c>
      <c r="T102">
        <f t="shared" si="8"/>
        <v>15</v>
      </c>
      <c r="U102">
        <f t="shared" si="9"/>
        <v>15</v>
      </c>
      <c r="V102" t="str">
        <f>IF(U102&lt;=40,"Low",
 IF(U102&lt;=75,"Medium","High"))</f>
        <v>Low</v>
      </c>
    </row>
    <row r="103" spans="1:22" x14ac:dyDescent="0.3">
      <c r="A103" t="s">
        <v>213</v>
      </c>
      <c r="B103" t="s">
        <v>214</v>
      </c>
      <c r="C103" t="s">
        <v>59</v>
      </c>
      <c r="D103" t="s">
        <v>66</v>
      </c>
      <c r="E103" t="s">
        <v>37</v>
      </c>
      <c r="F103" t="s">
        <v>38</v>
      </c>
      <c r="G103">
        <v>17</v>
      </c>
      <c r="H103">
        <v>12</v>
      </c>
      <c r="I103">
        <v>65.7</v>
      </c>
      <c r="J103">
        <v>13</v>
      </c>
      <c r="K103">
        <v>26</v>
      </c>
      <c r="L103">
        <v>5555.32</v>
      </c>
      <c r="M103" s="1">
        <v>45945</v>
      </c>
      <c r="N103">
        <v>0.41499999999999998</v>
      </c>
      <c r="O103" t="s">
        <v>22</v>
      </c>
      <c r="P103" t="s">
        <v>23</v>
      </c>
      <c r="Q103">
        <f t="shared" si="5"/>
        <v>15</v>
      </c>
      <c r="R103">
        <f t="shared" si="6"/>
        <v>0</v>
      </c>
      <c r="S103">
        <f t="shared" si="7"/>
        <v>15</v>
      </c>
      <c r="T103">
        <f t="shared" si="8"/>
        <v>30</v>
      </c>
      <c r="U103">
        <f t="shared" si="9"/>
        <v>60</v>
      </c>
      <c r="V103" t="str">
        <f>IF(U103&lt;=40,"Low",
 IF(U103&lt;=75,"Medium","High"))</f>
        <v>Medium</v>
      </c>
    </row>
    <row r="104" spans="1:22" x14ac:dyDescent="0.3">
      <c r="A104" t="s">
        <v>215</v>
      </c>
      <c r="B104" t="s">
        <v>216</v>
      </c>
      <c r="C104" t="s">
        <v>18</v>
      </c>
      <c r="D104" t="s">
        <v>66</v>
      </c>
      <c r="E104" t="s">
        <v>47</v>
      </c>
      <c r="F104" t="s">
        <v>38</v>
      </c>
      <c r="G104">
        <v>43</v>
      </c>
      <c r="H104">
        <v>24</v>
      </c>
      <c r="I104">
        <v>72</v>
      </c>
      <c r="J104">
        <v>4</v>
      </c>
      <c r="K104">
        <v>10</v>
      </c>
      <c r="L104">
        <v>7926.59</v>
      </c>
      <c r="M104" s="1">
        <v>45423</v>
      </c>
      <c r="N104">
        <v>3.5000000000000003E-2</v>
      </c>
      <c r="O104" t="s">
        <v>39</v>
      </c>
      <c r="P104" t="s">
        <v>23</v>
      </c>
      <c r="Q104">
        <f t="shared" si="5"/>
        <v>0</v>
      </c>
      <c r="R104">
        <f t="shared" si="6"/>
        <v>0</v>
      </c>
      <c r="S104">
        <f t="shared" si="7"/>
        <v>0</v>
      </c>
      <c r="T104">
        <f t="shared" si="8"/>
        <v>0</v>
      </c>
      <c r="U104">
        <f t="shared" si="9"/>
        <v>0</v>
      </c>
      <c r="V104" t="str">
        <f>IF(U104&lt;=40,"Low",
 IF(U104&lt;=75,"Medium","High"))</f>
        <v>Low</v>
      </c>
    </row>
    <row r="105" spans="1:22" x14ac:dyDescent="0.3">
      <c r="A105" t="s">
        <v>217</v>
      </c>
      <c r="B105" t="s">
        <v>170</v>
      </c>
      <c r="C105" t="s">
        <v>36</v>
      </c>
      <c r="D105" t="s">
        <v>19</v>
      </c>
      <c r="E105" t="s">
        <v>20</v>
      </c>
      <c r="F105" t="s">
        <v>21</v>
      </c>
      <c r="G105">
        <v>20</v>
      </c>
      <c r="H105">
        <v>12</v>
      </c>
      <c r="I105">
        <v>63.1</v>
      </c>
      <c r="J105">
        <v>3</v>
      </c>
      <c r="K105">
        <v>6</v>
      </c>
      <c r="L105">
        <v>3145.89</v>
      </c>
      <c r="M105" s="1">
        <v>46011</v>
      </c>
      <c r="N105">
        <v>0.14499999999999999</v>
      </c>
      <c r="O105" t="s">
        <v>39</v>
      </c>
      <c r="P105" t="s">
        <v>23</v>
      </c>
      <c r="Q105">
        <f t="shared" si="5"/>
        <v>0</v>
      </c>
      <c r="R105">
        <f t="shared" si="6"/>
        <v>0</v>
      </c>
      <c r="S105">
        <f t="shared" si="7"/>
        <v>15</v>
      </c>
      <c r="T105">
        <f t="shared" si="8"/>
        <v>0</v>
      </c>
      <c r="U105">
        <f t="shared" si="9"/>
        <v>15</v>
      </c>
      <c r="V105" t="str">
        <f>IF(U105&lt;=40,"Low",
 IF(U105&lt;=75,"Medium","High"))</f>
        <v>Low</v>
      </c>
    </row>
    <row r="106" spans="1:22" x14ac:dyDescent="0.3">
      <c r="A106" t="s">
        <v>218</v>
      </c>
      <c r="B106" t="s">
        <v>197</v>
      </c>
      <c r="C106" t="s">
        <v>128</v>
      </c>
      <c r="D106" t="s">
        <v>19</v>
      </c>
      <c r="E106" t="s">
        <v>37</v>
      </c>
      <c r="F106" t="s">
        <v>73</v>
      </c>
      <c r="G106">
        <v>43</v>
      </c>
      <c r="H106">
        <v>24</v>
      </c>
      <c r="I106">
        <v>54.6</v>
      </c>
      <c r="J106">
        <v>4</v>
      </c>
      <c r="K106">
        <v>5</v>
      </c>
      <c r="L106">
        <v>2459.0700000000002</v>
      </c>
      <c r="M106" s="1">
        <v>45762</v>
      </c>
      <c r="N106">
        <v>7.1999999999999995E-2</v>
      </c>
      <c r="O106" t="s">
        <v>39</v>
      </c>
      <c r="P106" t="s">
        <v>23</v>
      </c>
      <c r="Q106">
        <f t="shared" si="5"/>
        <v>0</v>
      </c>
      <c r="R106">
        <f t="shared" si="6"/>
        <v>15</v>
      </c>
      <c r="S106">
        <f t="shared" si="7"/>
        <v>0</v>
      </c>
      <c r="T106">
        <f t="shared" si="8"/>
        <v>0</v>
      </c>
      <c r="U106">
        <f t="shared" si="9"/>
        <v>15</v>
      </c>
      <c r="V106" t="str">
        <f>IF(U106&lt;=40,"Low",
 IF(U106&lt;=75,"Medium","High"))</f>
        <v>Low</v>
      </c>
    </row>
    <row r="107" spans="1:22" x14ac:dyDescent="0.3">
      <c r="A107" t="s">
        <v>219</v>
      </c>
      <c r="B107" t="s">
        <v>174</v>
      </c>
      <c r="C107" t="s">
        <v>70</v>
      </c>
      <c r="D107" t="s">
        <v>46</v>
      </c>
      <c r="E107" t="s">
        <v>20</v>
      </c>
      <c r="F107" t="s">
        <v>73</v>
      </c>
      <c r="G107">
        <v>21</v>
      </c>
      <c r="H107">
        <v>6</v>
      </c>
      <c r="I107">
        <v>47.6</v>
      </c>
      <c r="J107">
        <v>9</v>
      </c>
      <c r="K107">
        <v>21</v>
      </c>
      <c r="L107">
        <v>2809.64</v>
      </c>
      <c r="M107" s="1">
        <v>45428</v>
      </c>
      <c r="N107">
        <v>0.61499999999999999</v>
      </c>
      <c r="O107" t="s">
        <v>22</v>
      </c>
      <c r="P107" t="s">
        <v>28</v>
      </c>
      <c r="Q107">
        <f t="shared" si="5"/>
        <v>15</v>
      </c>
      <c r="R107">
        <f t="shared" si="6"/>
        <v>15</v>
      </c>
      <c r="S107">
        <f t="shared" si="7"/>
        <v>15</v>
      </c>
      <c r="T107">
        <f t="shared" si="8"/>
        <v>15</v>
      </c>
      <c r="U107">
        <f t="shared" si="9"/>
        <v>60</v>
      </c>
      <c r="V107" t="str">
        <f>IF(U107&lt;=40,"Low",
 IF(U107&lt;=75,"Medium","High"))</f>
        <v>Medium</v>
      </c>
    </row>
    <row r="108" spans="1:22" x14ac:dyDescent="0.3">
      <c r="A108" t="s">
        <v>220</v>
      </c>
      <c r="B108" t="s">
        <v>99</v>
      </c>
      <c r="C108" t="s">
        <v>82</v>
      </c>
      <c r="D108" t="s">
        <v>19</v>
      </c>
      <c r="E108" t="s">
        <v>20</v>
      </c>
      <c r="F108" t="s">
        <v>38</v>
      </c>
      <c r="G108">
        <v>26</v>
      </c>
      <c r="H108">
        <v>24</v>
      </c>
      <c r="I108">
        <v>58</v>
      </c>
      <c r="J108">
        <v>3</v>
      </c>
      <c r="K108">
        <v>31</v>
      </c>
      <c r="L108">
        <v>3241.71</v>
      </c>
      <c r="M108" s="1">
        <v>46069</v>
      </c>
      <c r="N108">
        <v>0.23499999999999999</v>
      </c>
      <c r="O108" t="s">
        <v>54</v>
      </c>
      <c r="P108" t="s">
        <v>23</v>
      </c>
      <c r="Q108">
        <f t="shared" si="5"/>
        <v>30</v>
      </c>
      <c r="R108">
        <f t="shared" si="6"/>
        <v>0</v>
      </c>
      <c r="S108">
        <f t="shared" si="7"/>
        <v>0</v>
      </c>
      <c r="T108">
        <f t="shared" si="8"/>
        <v>0</v>
      </c>
      <c r="U108">
        <f t="shared" si="9"/>
        <v>30</v>
      </c>
      <c r="V108" t="str">
        <f>IF(U108&lt;=40,"Low",
 IF(U108&lt;=75,"Medium","High"))</f>
        <v>Low</v>
      </c>
    </row>
    <row r="109" spans="1:22" x14ac:dyDescent="0.3">
      <c r="A109" t="s">
        <v>221</v>
      </c>
      <c r="B109" t="s">
        <v>222</v>
      </c>
      <c r="C109" t="s">
        <v>31</v>
      </c>
      <c r="D109" t="s">
        <v>46</v>
      </c>
      <c r="E109" t="s">
        <v>20</v>
      </c>
      <c r="F109" t="s">
        <v>21</v>
      </c>
      <c r="G109">
        <v>34</v>
      </c>
      <c r="H109">
        <v>24</v>
      </c>
      <c r="I109">
        <v>47.6</v>
      </c>
      <c r="J109">
        <v>4</v>
      </c>
      <c r="K109">
        <v>11</v>
      </c>
      <c r="L109">
        <v>3141.88</v>
      </c>
      <c r="M109" s="1">
        <v>45350</v>
      </c>
      <c r="N109">
        <v>0.252</v>
      </c>
      <c r="O109" t="s">
        <v>54</v>
      </c>
      <c r="P109" t="s">
        <v>23</v>
      </c>
      <c r="Q109">
        <f t="shared" si="5"/>
        <v>0</v>
      </c>
      <c r="R109">
        <f t="shared" si="6"/>
        <v>15</v>
      </c>
      <c r="S109">
        <f t="shared" si="7"/>
        <v>0</v>
      </c>
      <c r="T109">
        <f t="shared" si="8"/>
        <v>0</v>
      </c>
      <c r="U109">
        <f t="shared" si="9"/>
        <v>15</v>
      </c>
      <c r="V109" t="str">
        <f>IF(U109&lt;=40,"Low",
 IF(U109&lt;=75,"Medium","High"))</f>
        <v>Low</v>
      </c>
    </row>
    <row r="110" spans="1:22" x14ac:dyDescent="0.3">
      <c r="A110" t="s">
        <v>223</v>
      </c>
      <c r="B110" t="s">
        <v>224</v>
      </c>
      <c r="C110" t="s">
        <v>70</v>
      </c>
      <c r="D110" t="s">
        <v>32</v>
      </c>
      <c r="E110" t="s">
        <v>20</v>
      </c>
      <c r="F110" t="s">
        <v>21</v>
      </c>
      <c r="G110">
        <v>39</v>
      </c>
      <c r="H110">
        <v>12</v>
      </c>
      <c r="I110">
        <v>73.900000000000006</v>
      </c>
      <c r="J110">
        <v>4</v>
      </c>
      <c r="K110">
        <v>7</v>
      </c>
      <c r="L110">
        <v>3077.36</v>
      </c>
      <c r="M110" s="1">
        <v>45467</v>
      </c>
      <c r="N110">
        <v>9.9000000000000005E-2</v>
      </c>
      <c r="O110" t="s">
        <v>39</v>
      </c>
      <c r="P110" t="s">
        <v>28</v>
      </c>
      <c r="Q110">
        <f t="shared" si="5"/>
        <v>0</v>
      </c>
      <c r="R110">
        <f t="shared" si="6"/>
        <v>0</v>
      </c>
      <c r="S110">
        <f t="shared" si="7"/>
        <v>15</v>
      </c>
      <c r="T110">
        <f t="shared" si="8"/>
        <v>0</v>
      </c>
      <c r="U110">
        <f t="shared" si="9"/>
        <v>15</v>
      </c>
      <c r="V110" t="str">
        <f>IF(U110&lt;=40,"Low",
 IF(U110&lt;=75,"Medium","High"))</f>
        <v>Low</v>
      </c>
    </row>
    <row r="111" spans="1:22" x14ac:dyDescent="0.3">
      <c r="A111" t="s">
        <v>225</v>
      </c>
      <c r="B111" t="s">
        <v>75</v>
      </c>
      <c r="C111" t="s">
        <v>42</v>
      </c>
      <c r="D111" t="s">
        <v>43</v>
      </c>
      <c r="E111" t="s">
        <v>33</v>
      </c>
      <c r="F111" t="s">
        <v>38</v>
      </c>
      <c r="G111">
        <v>26</v>
      </c>
      <c r="H111">
        <v>6</v>
      </c>
      <c r="I111">
        <v>49.3</v>
      </c>
      <c r="J111">
        <v>6</v>
      </c>
      <c r="K111">
        <v>15</v>
      </c>
      <c r="L111">
        <v>2536.61</v>
      </c>
      <c r="M111" s="1">
        <v>45483</v>
      </c>
      <c r="N111">
        <v>0.44600000000000001</v>
      </c>
      <c r="O111" t="s">
        <v>22</v>
      </c>
      <c r="P111" t="s">
        <v>23</v>
      </c>
      <c r="Q111">
        <f t="shared" si="5"/>
        <v>0</v>
      </c>
      <c r="R111">
        <f t="shared" si="6"/>
        <v>15</v>
      </c>
      <c r="S111">
        <f t="shared" si="7"/>
        <v>15</v>
      </c>
      <c r="T111">
        <f t="shared" si="8"/>
        <v>15</v>
      </c>
      <c r="U111">
        <f t="shared" si="9"/>
        <v>45</v>
      </c>
      <c r="V111" t="str">
        <f>IF(U111&lt;=40,"Low",
 IF(U111&lt;=75,"Medium","High"))</f>
        <v>Medium</v>
      </c>
    </row>
    <row r="112" spans="1:22" x14ac:dyDescent="0.3">
      <c r="A112" t="s">
        <v>226</v>
      </c>
      <c r="B112" t="s">
        <v>227</v>
      </c>
      <c r="C112" t="s">
        <v>70</v>
      </c>
      <c r="D112" t="s">
        <v>43</v>
      </c>
      <c r="E112" t="s">
        <v>20</v>
      </c>
      <c r="F112" t="s">
        <v>27</v>
      </c>
      <c r="G112">
        <v>16</v>
      </c>
      <c r="H112">
        <v>24</v>
      </c>
      <c r="I112">
        <v>58.5</v>
      </c>
      <c r="J112">
        <v>10</v>
      </c>
      <c r="K112">
        <v>4</v>
      </c>
      <c r="L112">
        <v>2893.39</v>
      </c>
      <c r="M112" s="1">
        <v>45982</v>
      </c>
      <c r="N112">
        <v>0.153</v>
      </c>
      <c r="O112" t="s">
        <v>39</v>
      </c>
      <c r="P112" t="s">
        <v>23</v>
      </c>
      <c r="Q112">
        <f t="shared" si="5"/>
        <v>0</v>
      </c>
      <c r="R112">
        <f t="shared" si="6"/>
        <v>0</v>
      </c>
      <c r="S112">
        <f t="shared" si="7"/>
        <v>0</v>
      </c>
      <c r="T112">
        <f t="shared" si="8"/>
        <v>15</v>
      </c>
      <c r="U112">
        <f t="shared" si="9"/>
        <v>15</v>
      </c>
      <c r="V112" t="str">
        <f>IF(U112&lt;=40,"Low",
 IF(U112&lt;=75,"Medium","High"))</f>
        <v>Low</v>
      </c>
    </row>
    <row r="113" spans="1:22" x14ac:dyDescent="0.3">
      <c r="A113" t="s">
        <v>228</v>
      </c>
      <c r="B113" t="s">
        <v>135</v>
      </c>
      <c r="C113" t="s">
        <v>70</v>
      </c>
      <c r="D113" t="s">
        <v>43</v>
      </c>
      <c r="E113" t="s">
        <v>33</v>
      </c>
      <c r="F113" t="s">
        <v>27</v>
      </c>
      <c r="G113">
        <v>34</v>
      </c>
      <c r="H113">
        <v>12</v>
      </c>
      <c r="I113">
        <v>35.4</v>
      </c>
      <c r="J113">
        <v>6</v>
      </c>
      <c r="K113">
        <v>38</v>
      </c>
      <c r="L113">
        <v>1171.3800000000001</v>
      </c>
      <c r="M113" s="1">
        <v>45602</v>
      </c>
      <c r="N113">
        <v>0.72799999999999998</v>
      </c>
      <c r="O113" t="s">
        <v>22</v>
      </c>
      <c r="P113" t="s">
        <v>28</v>
      </c>
      <c r="Q113">
        <f t="shared" si="5"/>
        <v>30</v>
      </c>
      <c r="R113">
        <f t="shared" si="6"/>
        <v>30</v>
      </c>
      <c r="S113">
        <f t="shared" si="7"/>
        <v>15</v>
      </c>
      <c r="T113">
        <f t="shared" si="8"/>
        <v>15</v>
      </c>
      <c r="U113">
        <f t="shared" si="9"/>
        <v>90</v>
      </c>
      <c r="V113" t="str">
        <f>IF(U113&lt;=40,"Low",
 IF(U113&lt;=75,"Medium","High"))</f>
        <v>High</v>
      </c>
    </row>
    <row r="114" spans="1:22" x14ac:dyDescent="0.3">
      <c r="A114" t="s">
        <v>229</v>
      </c>
      <c r="B114" t="s">
        <v>195</v>
      </c>
      <c r="C114" t="s">
        <v>128</v>
      </c>
      <c r="D114" t="s">
        <v>66</v>
      </c>
      <c r="E114" t="s">
        <v>37</v>
      </c>
      <c r="F114" t="s">
        <v>67</v>
      </c>
      <c r="G114">
        <v>47</v>
      </c>
      <c r="H114">
        <v>24</v>
      </c>
      <c r="I114">
        <v>71.5</v>
      </c>
      <c r="J114">
        <v>2</v>
      </c>
      <c r="K114">
        <v>8</v>
      </c>
      <c r="L114">
        <v>3805.97</v>
      </c>
      <c r="M114" s="1">
        <v>45958</v>
      </c>
      <c r="N114">
        <v>0.03</v>
      </c>
      <c r="O114" t="s">
        <v>39</v>
      </c>
      <c r="P114" t="s">
        <v>23</v>
      </c>
      <c r="Q114">
        <f t="shared" si="5"/>
        <v>0</v>
      </c>
      <c r="R114">
        <f t="shared" si="6"/>
        <v>0</v>
      </c>
      <c r="S114">
        <f t="shared" si="7"/>
        <v>0</v>
      </c>
      <c r="T114">
        <f t="shared" si="8"/>
        <v>0</v>
      </c>
      <c r="U114">
        <f t="shared" si="9"/>
        <v>0</v>
      </c>
      <c r="V114" t="str">
        <f>IF(U114&lt;=40,"Low",
 IF(U114&lt;=75,"Medium","High"))</f>
        <v>Low</v>
      </c>
    </row>
    <row r="115" spans="1:22" x14ac:dyDescent="0.3">
      <c r="A115" t="s">
        <v>230</v>
      </c>
      <c r="B115" t="s">
        <v>155</v>
      </c>
      <c r="C115" t="s">
        <v>53</v>
      </c>
      <c r="D115" t="s">
        <v>32</v>
      </c>
      <c r="E115" t="s">
        <v>20</v>
      </c>
      <c r="F115" t="s">
        <v>38</v>
      </c>
      <c r="G115">
        <v>6</v>
      </c>
      <c r="H115">
        <v>12</v>
      </c>
      <c r="I115">
        <v>51.1</v>
      </c>
      <c r="J115">
        <v>9</v>
      </c>
      <c r="K115">
        <v>17</v>
      </c>
      <c r="L115">
        <v>1751.12</v>
      </c>
      <c r="M115" s="1">
        <v>45379</v>
      </c>
      <c r="N115">
        <v>0.61699999999999999</v>
      </c>
      <c r="O115" t="s">
        <v>22</v>
      </c>
      <c r="P115" t="s">
        <v>23</v>
      </c>
      <c r="Q115">
        <f t="shared" si="5"/>
        <v>15</v>
      </c>
      <c r="R115">
        <f t="shared" si="6"/>
        <v>15</v>
      </c>
      <c r="S115">
        <f t="shared" si="7"/>
        <v>15</v>
      </c>
      <c r="T115">
        <f t="shared" si="8"/>
        <v>15</v>
      </c>
      <c r="U115">
        <f t="shared" si="9"/>
        <v>60</v>
      </c>
      <c r="V115" t="str">
        <f>IF(U115&lt;=40,"Low",
 IF(U115&lt;=75,"Medium","High"))</f>
        <v>Medium</v>
      </c>
    </row>
    <row r="116" spans="1:22" x14ac:dyDescent="0.3">
      <c r="A116" t="s">
        <v>231</v>
      </c>
      <c r="B116" t="s">
        <v>120</v>
      </c>
      <c r="C116" t="s">
        <v>59</v>
      </c>
      <c r="D116" t="s">
        <v>19</v>
      </c>
      <c r="E116" t="s">
        <v>33</v>
      </c>
      <c r="F116" t="s">
        <v>48</v>
      </c>
      <c r="G116">
        <v>38</v>
      </c>
      <c r="H116">
        <v>6</v>
      </c>
      <c r="I116">
        <v>41.4</v>
      </c>
      <c r="J116">
        <v>6</v>
      </c>
      <c r="K116">
        <v>27</v>
      </c>
      <c r="L116">
        <v>1017.63</v>
      </c>
      <c r="M116" s="1">
        <v>46048</v>
      </c>
      <c r="N116">
        <v>0.69</v>
      </c>
      <c r="O116" t="s">
        <v>22</v>
      </c>
      <c r="P116" t="s">
        <v>28</v>
      </c>
      <c r="Q116">
        <f t="shared" si="5"/>
        <v>15</v>
      </c>
      <c r="R116">
        <f t="shared" si="6"/>
        <v>15</v>
      </c>
      <c r="S116">
        <f t="shared" si="7"/>
        <v>15</v>
      </c>
      <c r="T116">
        <f t="shared" si="8"/>
        <v>15</v>
      </c>
      <c r="U116">
        <f t="shared" si="9"/>
        <v>60</v>
      </c>
      <c r="V116" t="str">
        <f>IF(U116&lt;=40,"Low",
 IF(U116&lt;=75,"Medium","High"))</f>
        <v>Medium</v>
      </c>
    </row>
    <row r="117" spans="1:22" x14ac:dyDescent="0.3">
      <c r="A117" t="s">
        <v>232</v>
      </c>
      <c r="B117" t="s">
        <v>99</v>
      </c>
      <c r="C117" t="s">
        <v>53</v>
      </c>
      <c r="D117" t="s">
        <v>66</v>
      </c>
      <c r="E117" t="s">
        <v>33</v>
      </c>
      <c r="F117" t="s">
        <v>73</v>
      </c>
      <c r="G117">
        <v>33</v>
      </c>
      <c r="H117">
        <v>6</v>
      </c>
      <c r="I117">
        <v>29</v>
      </c>
      <c r="J117">
        <v>6</v>
      </c>
      <c r="K117">
        <v>26</v>
      </c>
      <c r="L117">
        <v>1018.03</v>
      </c>
      <c r="M117" s="1">
        <v>45972</v>
      </c>
      <c r="N117">
        <v>0.68100000000000005</v>
      </c>
      <c r="O117" t="s">
        <v>22</v>
      </c>
      <c r="P117" t="s">
        <v>28</v>
      </c>
      <c r="Q117">
        <f t="shared" si="5"/>
        <v>15</v>
      </c>
      <c r="R117">
        <f t="shared" si="6"/>
        <v>30</v>
      </c>
      <c r="S117">
        <f t="shared" si="7"/>
        <v>15</v>
      </c>
      <c r="T117">
        <f t="shared" si="8"/>
        <v>15</v>
      </c>
      <c r="U117">
        <f t="shared" si="9"/>
        <v>75</v>
      </c>
      <c r="V117" t="str">
        <f>IF(U117&lt;=40,"Low",
 IF(U117&lt;=75,"Medium","High"))</f>
        <v>Medium</v>
      </c>
    </row>
    <row r="118" spans="1:22" x14ac:dyDescent="0.3">
      <c r="A118" t="s">
        <v>233</v>
      </c>
      <c r="B118" t="s">
        <v>170</v>
      </c>
      <c r="C118" t="s">
        <v>53</v>
      </c>
      <c r="D118" t="s">
        <v>19</v>
      </c>
      <c r="E118" t="s">
        <v>33</v>
      </c>
      <c r="F118" t="s">
        <v>27</v>
      </c>
      <c r="G118">
        <v>29</v>
      </c>
      <c r="H118">
        <v>6</v>
      </c>
      <c r="I118">
        <v>52.5</v>
      </c>
      <c r="J118">
        <v>5</v>
      </c>
      <c r="K118">
        <v>48</v>
      </c>
      <c r="L118">
        <v>1633.49</v>
      </c>
      <c r="M118" s="1">
        <v>45696</v>
      </c>
      <c r="N118">
        <v>0.67500000000000004</v>
      </c>
      <c r="O118" t="s">
        <v>22</v>
      </c>
      <c r="P118" t="s">
        <v>23</v>
      </c>
      <c r="Q118">
        <f t="shared" si="5"/>
        <v>30</v>
      </c>
      <c r="R118">
        <f t="shared" si="6"/>
        <v>15</v>
      </c>
      <c r="S118">
        <f t="shared" si="7"/>
        <v>15</v>
      </c>
      <c r="T118">
        <f t="shared" si="8"/>
        <v>0</v>
      </c>
      <c r="U118">
        <f t="shared" si="9"/>
        <v>60</v>
      </c>
      <c r="V118" t="str">
        <f>IF(U118&lt;=40,"Low",
 IF(U118&lt;=75,"Medium","High"))</f>
        <v>Medium</v>
      </c>
    </row>
    <row r="119" spans="1:22" x14ac:dyDescent="0.3">
      <c r="A119" t="s">
        <v>234</v>
      </c>
      <c r="B119" t="s">
        <v>235</v>
      </c>
      <c r="C119" t="s">
        <v>70</v>
      </c>
      <c r="D119" t="s">
        <v>66</v>
      </c>
      <c r="E119" t="s">
        <v>37</v>
      </c>
      <c r="F119" t="s">
        <v>73</v>
      </c>
      <c r="G119">
        <v>34</v>
      </c>
      <c r="H119">
        <v>24</v>
      </c>
      <c r="I119">
        <v>66.5</v>
      </c>
      <c r="J119">
        <v>7</v>
      </c>
      <c r="K119">
        <v>21</v>
      </c>
      <c r="L119">
        <v>3038.88</v>
      </c>
      <c r="M119" s="1">
        <v>45460</v>
      </c>
      <c r="N119">
        <v>9.2999999999999999E-2</v>
      </c>
      <c r="O119" t="s">
        <v>39</v>
      </c>
      <c r="P119" t="s">
        <v>23</v>
      </c>
      <c r="Q119">
        <f t="shared" si="5"/>
        <v>15</v>
      </c>
      <c r="R119">
        <f t="shared" si="6"/>
        <v>0</v>
      </c>
      <c r="S119">
        <f t="shared" si="7"/>
        <v>0</v>
      </c>
      <c r="T119">
        <f t="shared" si="8"/>
        <v>15</v>
      </c>
      <c r="U119">
        <f t="shared" si="9"/>
        <v>30</v>
      </c>
      <c r="V119" t="str">
        <f>IF(U119&lt;=40,"Low",
 IF(U119&lt;=75,"Medium","High"))</f>
        <v>Low</v>
      </c>
    </row>
    <row r="120" spans="1:22" x14ac:dyDescent="0.3">
      <c r="A120" t="s">
        <v>236</v>
      </c>
      <c r="B120" t="s">
        <v>210</v>
      </c>
      <c r="C120" t="s">
        <v>128</v>
      </c>
      <c r="D120" t="s">
        <v>32</v>
      </c>
      <c r="E120" t="s">
        <v>33</v>
      </c>
      <c r="F120" t="s">
        <v>38</v>
      </c>
      <c r="G120">
        <v>37</v>
      </c>
      <c r="H120">
        <v>3</v>
      </c>
      <c r="I120">
        <v>57.8</v>
      </c>
      <c r="J120">
        <v>5</v>
      </c>
      <c r="K120">
        <v>19</v>
      </c>
      <c r="L120">
        <v>995.84</v>
      </c>
      <c r="M120" s="1">
        <v>45512</v>
      </c>
      <c r="N120">
        <v>0.55200000000000005</v>
      </c>
      <c r="O120" t="s">
        <v>22</v>
      </c>
      <c r="P120" t="s">
        <v>23</v>
      </c>
      <c r="Q120">
        <f t="shared" si="5"/>
        <v>15</v>
      </c>
      <c r="R120">
        <f t="shared" si="6"/>
        <v>0</v>
      </c>
      <c r="S120">
        <f t="shared" si="7"/>
        <v>25</v>
      </c>
      <c r="T120">
        <f t="shared" si="8"/>
        <v>0</v>
      </c>
      <c r="U120">
        <f t="shared" si="9"/>
        <v>40</v>
      </c>
      <c r="V120" t="str">
        <f>IF(U120&lt;=40,"Low",
 IF(U120&lt;=75,"Medium","High"))</f>
        <v>Low</v>
      </c>
    </row>
    <row r="121" spans="1:22" x14ac:dyDescent="0.3">
      <c r="A121" t="s">
        <v>237</v>
      </c>
      <c r="B121" t="s">
        <v>238</v>
      </c>
      <c r="C121" t="s">
        <v>36</v>
      </c>
      <c r="D121" t="s">
        <v>19</v>
      </c>
      <c r="E121" t="s">
        <v>37</v>
      </c>
      <c r="F121" t="s">
        <v>21</v>
      </c>
      <c r="G121">
        <v>3</v>
      </c>
      <c r="H121">
        <v>12</v>
      </c>
      <c r="I121">
        <v>94.7</v>
      </c>
      <c r="J121">
        <v>5</v>
      </c>
      <c r="K121">
        <v>17</v>
      </c>
      <c r="L121">
        <v>6136.95</v>
      </c>
      <c r="M121" s="1">
        <v>45515</v>
      </c>
      <c r="N121">
        <v>6.5000000000000002E-2</v>
      </c>
      <c r="O121" t="s">
        <v>39</v>
      </c>
      <c r="P121" t="s">
        <v>23</v>
      </c>
      <c r="Q121">
        <f t="shared" si="5"/>
        <v>15</v>
      </c>
      <c r="R121">
        <f t="shared" si="6"/>
        <v>0</v>
      </c>
      <c r="S121">
        <f t="shared" si="7"/>
        <v>15</v>
      </c>
      <c r="T121">
        <f t="shared" si="8"/>
        <v>0</v>
      </c>
      <c r="U121">
        <f t="shared" si="9"/>
        <v>30</v>
      </c>
      <c r="V121" t="str">
        <f>IF(U121&lt;=40,"Low",
 IF(U121&lt;=75,"Medium","High"))</f>
        <v>Low</v>
      </c>
    </row>
    <row r="122" spans="1:22" x14ac:dyDescent="0.3">
      <c r="A122" t="s">
        <v>239</v>
      </c>
      <c r="B122" t="s">
        <v>65</v>
      </c>
      <c r="C122" t="s">
        <v>53</v>
      </c>
      <c r="D122" t="s">
        <v>19</v>
      </c>
      <c r="E122" t="s">
        <v>33</v>
      </c>
      <c r="F122" t="s">
        <v>21</v>
      </c>
      <c r="G122">
        <v>8</v>
      </c>
      <c r="H122">
        <v>6</v>
      </c>
      <c r="I122">
        <v>49.2</v>
      </c>
      <c r="J122">
        <v>3</v>
      </c>
      <c r="K122">
        <v>5</v>
      </c>
      <c r="L122">
        <v>1171.57</v>
      </c>
      <c r="M122" s="1">
        <v>45862</v>
      </c>
      <c r="N122">
        <v>0.309</v>
      </c>
      <c r="O122" t="s">
        <v>54</v>
      </c>
      <c r="P122" t="s">
        <v>28</v>
      </c>
      <c r="Q122">
        <f t="shared" si="5"/>
        <v>0</v>
      </c>
      <c r="R122">
        <f t="shared" si="6"/>
        <v>15</v>
      </c>
      <c r="S122">
        <f t="shared" si="7"/>
        <v>15</v>
      </c>
      <c r="T122">
        <f t="shared" si="8"/>
        <v>0</v>
      </c>
      <c r="U122">
        <f t="shared" si="9"/>
        <v>30</v>
      </c>
      <c r="V122" t="str">
        <f>IF(U122&lt;=40,"Low",
 IF(U122&lt;=75,"Medium","High"))</f>
        <v>Low</v>
      </c>
    </row>
    <row r="123" spans="1:22" x14ac:dyDescent="0.3">
      <c r="A123" t="s">
        <v>240</v>
      </c>
      <c r="B123" t="s">
        <v>109</v>
      </c>
      <c r="C123" t="s">
        <v>128</v>
      </c>
      <c r="D123" t="s">
        <v>43</v>
      </c>
      <c r="E123" t="s">
        <v>20</v>
      </c>
      <c r="F123" t="s">
        <v>38</v>
      </c>
      <c r="G123">
        <v>42</v>
      </c>
      <c r="H123">
        <v>24</v>
      </c>
      <c r="I123">
        <v>49.8</v>
      </c>
      <c r="J123">
        <v>7</v>
      </c>
      <c r="K123">
        <v>22</v>
      </c>
      <c r="L123">
        <v>3023.01</v>
      </c>
      <c r="M123" s="1">
        <v>45622</v>
      </c>
      <c r="N123">
        <v>0.19900000000000001</v>
      </c>
      <c r="O123" t="s">
        <v>54</v>
      </c>
      <c r="P123" t="s">
        <v>23</v>
      </c>
      <c r="Q123">
        <f t="shared" si="5"/>
        <v>15</v>
      </c>
      <c r="R123">
        <f t="shared" si="6"/>
        <v>15</v>
      </c>
      <c r="S123">
        <f t="shared" si="7"/>
        <v>0</v>
      </c>
      <c r="T123">
        <f t="shared" si="8"/>
        <v>15</v>
      </c>
      <c r="U123">
        <f t="shared" si="9"/>
        <v>45</v>
      </c>
      <c r="V123" t="str">
        <f>IF(U123&lt;=40,"Low",
 IF(U123&lt;=75,"Medium","High"))</f>
        <v>Medium</v>
      </c>
    </row>
    <row r="124" spans="1:22" x14ac:dyDescent="0.3">
      <c r="A124" t="s">
        <v>241</v>
      </c>
      <c r="B124" t="s">
        <v>172</v>
      </c>
      <c r="C124" t="s">
        <v>18</v>
      </c>
      <c r="D124" t="s">
        <v>46</v>
      </c>
      <c r="E124" t="s">
        <v>47</v>
      </c>
      <c r="F124" t="s">
        <v>21</v>
      </c>
      <c r="G124">
        <v>32</v>
      </c>
      <c r="H124">
        <v>48</v>
      </c>
      <c r="I124">
        <v>62.6</v>
      </c>
      <c r="J124">
        <v>7</v>
      </c>
      <c r="K124">
        <v>15</v>
      </c>
      <c r="L124">
        <v>12606.08</v>
      </c>
      <c r="M124" s="1">
        <v>45351</v>
      </c>
      <c r="N124">
        <v>1.7999999999999999E-2</v>
      </c>
      <c r="O124" t="s">
        <v>39</v>
      </c>
      <c r="P124" t="s">
        <v>23</v>
      </c>
      <c r="Q124">
        <f t="shared" si="5"/>
        <v>0</v>
      </c>
      <c r="R124">
        <f t="shared" si="6"/>
        <v>0</v>
      </c>
      <c r="S124">
        <f t="shared" si="7"/>
        <v>0</v>
      </c>
      <c r="T124">
        <f t="shared" si="8"/>
        <v>15</v>
      </c>
      <c r="U124">
        <f t="shared" si="9"/>
        <v>15</v>
      </c>
      <c r="V124" t="str">
        <f>IF(U124&lt;=40,"Low",
 IF(U124&lt;=75,"Medium","High"))</f>
        <v>Low</v>
      </c>
    </row>
    <row r="125" spans="1:22" x14ac:dyDescent="0.3">
      <c r="A125" t="s">
        <v>242</v>
      </c>
      <c r="B125" t="s">
        <v>69</v>
      </c>
      <c r="C125" t="s">
        <v>42</v>
      </c>
      <c r="D125" t="s">
        <v>66</v>
      </c>
      <c r="E125" t="s">
        <v>37</v>
      </c>
      <c r="F125" t="s">
        <v>21</v>
      </c>
      <c r="G125">
        <v>32</v>
      </c>
      <c r="H125">
        <v>24</v>
      </c>
      <c r="I125">
        <v>78.900000000000006</v>
      </c>
      <c r="J125">
        <v>3</v>
      </c>
      <c r="K125">
        <v>15</v>
      </c>
      <c r="L125">
        <v>3554.62</v>
      </c>
      <c r="M125" s="1">
        <v>45629</v>
      </c>
      <c r="N125">
        <v>2.5999999999999999E-2</v>
      </c>
      <c r="O125" t="s">
        <v>39</v>
      </c>
      <c r="P125" t="s">
        <v>23</v>
      </c>
      <c r="Q125">
        <f t="shared" si="5"/>
        <v>0</v>
      </c>
      <c r="R125">
        <f t="shared" si="6"/>
        <v>0</v>
      </c>
      <c r="S125">
        <f t="shared" si="7"/>
        <v>0</v>
      </c>
      <c r="T125">
        <f t="shared" si="8"/>
        <v>0</v>
      </c>
      <c r="U125">
        <f t="shared" si="9"/>
        <v>0</v>
      </c>
      <c r="V125" t="str">
        <f>IF(U125&lt;=40,"Low",
 IF(U125&lt;=75,"Medium","High"))</f>
        <v>Low</v>
      </c>
    </row>
    <row r="126" spans="1:22" x14ac:dyDescent="0.3">
      <c r="A126" t="s">
        <v>243</v>
      </c>
      <c r="B126" t="s">
        <v>144</v>
      </c>
      <c r="C126" t="s">
        <v>70</v>
      </c>
      <c r="D126" t="s">
        <v>43</v>
      </c>
      <c r="E126" t="s">
        <v>33</v>
      </c>
      <c r="F126" t="s">
        <v>38</v>
      </c>
      <c r="G126">
        <v>6</v>
      </c>
      <c r="H126">
        <v>6</v>
      </c>
      <c r="I126">
        <v>38.5</v>
      </c>
      <c r="J126">
        <v>3</v>
      </c>
      <c r="K126">
        <v>26</v>
      </c>
      <c r="L126">
        <v>1317.43</v>
      </c>
      <c r="M126" s="1">
        <v>45766</v>
      </c>
      <c r="N126">
        <v>0.73499999999999999</v>
      </c>
      <c r="O126" t="s">
        <v>22</v>
      </c>
      <c r="P126" t="s">
        <v>23</v>
      </c>
      <c r="Q126">
        <f t="shared" si="5"/>
        <v>15</v>
      </c>
      <c r="R126">
        <f t="shared" si="6"/>
        <v>30</v>
      </c>
      <c r="S126">
        <f t="shared" si="7"/>
        <v>15</v>
      </c>
      <c r="T126">
        <f t="shared" si="8"/>
        <v>0</v>
      </c>
      <c r="U126">
        <f t="shared" si="9"/>
        <v>60</v>
      </c>
      <c r="V126" t="str">
        <f>IF(U126&lt;=40,"Low",
 IF(U126&lt;=75,"Medium","High"))</f>
        <v>Medium</v>
      </c>
    </row>
    <row r="127" spans="1:22" x14ac:dyDescent="0.3">
      <c r="A127" t="s">
        <v>244</v>
      </c>
      <c r="B127" t="s">
        <v>245</v>
      </c>
      <c r="C127" t="s">
        <v>82</v>
      </c>
      <c r="D127" t="s">
        <v>66</v>
      </c>
      <c r="E127" t="s">
        <v>47</v>
      </c>
      <c r="F127" t="s">
        <v>48</v>
      </c>
      <c r="G127">
        <v>32</v>
      </c>
      <c r="H127">
        <v>24</v>
      </c>
      <c r="I127">
        <v>78.5</v>
      </c>
      <c r="J127">
        <v>6</v>
      </c>
      <c r="K127">
        <v>29</v>
      </c>
      <c r="L127">
        <v>16247.88</v>
      </c>
      <c r="M127" s="1">
        <v>45388</v>
      </c>
      <c r="N127">
        <v>8.1000000000000003E-2</v>
      </c>
      <c r="O127" t="s">
        <v>39</v>
      </c>
      <c r="P127" t="s">
        <v>23</v>
      </c>
      <c r="Q127">
        <f t="shared" si="5"/>
        <v>15</v>
      </c>
      <c r="R127">
        <f t="shared" si="6"/>
        <v>0</v>
      </c>
      <c r="S127">
        <f t="shared" si="7"/>
        <v>0</v>
      </c>
      <c r="T127">
        <f t="shared" si="8"/>
        <v>15</v>
      </c>
      <c r="U127">
        <f t="shared" si="9"/>
        <v>30</v>
      </c>
      <c r="V127" t="str">
        <f>IF(U127&lt;=40,"Low",
 IF(U127&lt;=75,"Medium","High"))</f>
        <v>Low</v>
      </c>
    </row>
    <row r="128" spans="1:22" x14ac:dyDescent="0.3">
      <c r="A128" t="s">
        <v>246</v>
      </c>
      <c r="B128" t="s">
        <v>189</v>
      </c>
      <c r="C128" t="s">
        <v>53</v>
      </c>
      <c r="D128" t="s">
        <v>66</v>
      </c>
      <c r="E128" t="s">
        <v>20</v>
      </c>
      <c r="F128" t="s">
        <v>21</v>
      </c>
      <c r="G128">
        <v>36</v>
      </c>
      <c r="H128">
        <v>12</v>
      </c>
      <c r="I128">
        <v>75.8</v>
      </c>
      <c r="J128">
        <v>5</v>
      </c>
      <c r="K128">
        <v>42</v>
      </c>
      <c r="L128">
        <v>3114.14</v>
      </c>
      <c r="M128" s="1">
        <v>45751</v>
      </c>
      <c r="N128">
        <v>0.41799999999999998</v>
      </c>
      <c r="O128" t="s">
        <v>22</v>
      </c>
      <c r="P128" t="s">
        <v>28</v>
      </c>
      <c r="Q128">
        <f t="shared" si="5"/>
        <v>30</v>
      </c>
      <c r="R128">
        <f t="shared" si="6"/>
        <v>0</v>
      </c>
      <c r="S128">
        <f t="shared" si="7"/>
        <v>15</v>
      </c>
      <c r="T128">
        <f t="shared" si="8"/>
        <v>0</v>
      </c>
      <c r="U128">
        <f t="shared" si="9"/>
        <v>45</v>
      </c>
      <c r="V128" t="str">
        <f>IF(U128&lt;=40,"Low",
 IF(U128&lt;=75,"Medium","High"))</f>
        <v>Medium</v>
      </c>
    </row>
    <row r="129" spans="1:22" x14ac:dyDescent="0.3">
      <c r="A129" t="s">
        <v>247</v>
      </c>
      <c r="B129" t="s">
        <v>65</v>
      </c>
      <c r="C129" t="s">
        <v>53</v>
      </c>
      <c r="D129" t="s">
        <v>19</v>
      </c>
      <c r="E129" t="s">
        <v>47</v>
      </c>
      <c r="F129" t="s">
        <v>21</v>
      </c>
      <c r="G129">
        <v>37</v>
      </c>
      <c r="H129">
        <v>12</v>
      </c>
      <c r="I129">
        <v>67.099999999999994</v>
      </c>
      <c r="J129">
        <v>5</v>
      </c>
      <c r="K129">
        <v>26</v>
      </c>
      <c r="L129">
        <v>11814.54</v>
      </c>
      <c r="M129" s="1">
        <v>45916</v>
      </c>
      <c r="N129">
        <v>0.29299999999999998</v>
      </c>
      <c r="O129" t="s">
        <v>54</v>
      </c>
      <c r="P129" t="s">
        <v>23</v>
      </c>
      <c r="Q129">
        <f t="shared" si="5"/>
        <v>15</v>
      </c>
      <c r="R129">
        <f t="shared" si="6"/>
        <v>0</v>
      </c>
      <c r="S129">
        <f t="shared" si="7"/>
        <v>15</v>
      </c>
      <c r="T129">
        <f t="shared" si="8"/>
        <v>0</v>
      </c>
      <c r="U129">
        <f t="shared" si="9"/>
        <v>30</v>
      </c>
      <c r="V129" t="str">
        <f>IF(U129&lt;=40,"Low",
 IF(U129&lt;=75,"Medium","High"))</f>
        <v>Low</v>
      </c>
    </row>
    <row r="130" spans="1:22" x14ac:dyDescent="0.3">
      <c r="A130" t="s">
        <v>248</v>
      </c>
      <c r="B130" t="s">
        <v>105</v>
      </c>
      <c r="C130" t="s">
        <v>42</v>
      </c>
      <c r="D130" t="s">
        <v>19</v>
      </c>
      <c r="E130" t="s">
        <v>37</v>
      </c>
      <c r="F130" t="s">
        <v>73</v>
      </c>
      <c r="G130">
        <v>13</v>
      </c>
      <c r="H130">
        <v>12</v>
      </c>
      <c r="I130">
        <v>56.9</v>
      </c>
      <c r="J130">
        <v>1</v>
      </c>
      <c r="K130">
        <v>23</v>
      </c>
      <c r="L130">
        <v>4483.08</v>
      </c>
      <c r="M130" s="1">
        <v>45760</v>
      </c>
      <c r="N130">
        <v>0.24299999999999999</v>
      </c>
      <c r="O130" t="s">
        <v>54</v>
      </c>
      <c r="P130" t="s">
        <v>28</v>
      </c>
      <c r="Q130">
        <f t="shared" si="5"/>
        <v>15</v>
      </c>
      <c r="R130">
        <f t="shared" si="6"/>
        <v>0</v>
      </c>
      <c r="S130">
        <f t="shared" si="7"/>
        <v>15</v>
      </c>
      <c r="T130">
        <f t="shared" si="8"/>
        <v>0</v>
      </c>
      <c r="U130">
        <f t="shared" si="9"/>
        <v>30</v>
      </c>
      <c r="V130" t="str">
        <f>IF(U130&lt;=40,"Low",
 IF(U130&lt;=75,"Medium","High"))</f>
        <v>Low</v>
      </c>
    </row>
    <row r="131" spans="1:22" x14ac:dyDescent="0.3">
      <c r="A131" t="s">
        <v>249</v>
      </c>
      <c r="B131" t="s">
        <v>250</v>
      </c>
      <c r="C131" t="s">
        <v>36</v>
      </c>
      <c r="D131" t="s">
        <v>32</v>
      </c>
      <c r="E131" t="s">
        <v>37</v>
      </c>
      <c r="F131" t="s">
        <v>48</v>
      </c>
      <c r="G131">
        <v>27</v>
      </c>
      <c r="H131">
        <v>24</v>
      </c>
      <c r="I131">
        <v>63.2</v>
      </c>
      <c r="J131">
        <v>7</v>
      </c>
      <c r="K131">
        <v>21</v>
      </c>
      <c r="L131">
        <v>4907.09</v>
      </c>
      <c r="M131" s="1">
        <v>45590</v>
      </c>
      <c r="N131">
        <v>0.17100000000000001</v>
      </c>
      <c r="O131" t="s">
        <v>39</v>
      </c>
      <c r="P131" t="s">
        <v>23</v>
      </c>
      <c r="Q131">
        <f t="shared" ref="Q131:Q194" si="10">IF(K131&gt;30,30,IF(K131&gt;15,15,0))</f>
        <v>15</v>
      </c>
      <c r="R131">
        <f t="shared" ref="R131:R194" si="11">IF(I131&lt;40,30,IF(I131&lt;55,15,0))</f>
        <v>0</v>
      </c>
      <c r="S131">
        <f t="shared" ref="S131:S194" si="12">IF(H131&lt;6,25,IF(H131&lt;=12,15,0))</f>
        <v>0</v>
      </c>
      <c r="T131">
        <f t="shared" ref="T131:T194" si="13">IF(J131&gt;10,30,IF(J131&gt;5,15,0))</f>
        <v>15</v>
      </c>
      <c r="U131">
        <f t="shared" ref="U131:U194" si="14">SUM(Q131:T131)</f>
        <v>30</v>
      </c>
      <c r="V131" t="str">
        <f>IF(U131&lt;=40,"Low",
 IF(U131&lt;=75,"Medium","High"))</f>
        <v>Low</v>
      </c>
    </row>
    <row r="132" spans="1:22" x14ac:dyDescent="0.3">
      <c r="A132" t="s">
        <v>251</v>
      </c>
      <c r="B132" t="s">
        <v>197</v>
      </c>
      <c r="C132" t="s">
        <v>82</v>
      </c>
      <c r="D132" t="s">
        <v>66</v>
      </c>
      <c r="E132" t="s">
        <v>47</v>
      </c>
      <c r="F132" t="s">
        <v>48</v>
      </c>
      <c r="G132">
        <v>22</v>
      </c>
      <c r="H132">
        <v>24</v>
      </c>
      <c r="I132">
        <v>81.900000000000006</v>
      </c>
      <c r="J132">
        <v>3</v>
      </c>
      <c r="K132">
        <v>42</v>
      </c>
      <c r="L132">
        <v>9528.9599999999991</v>
      </c>
      <c r="M132" s="1">
        <v>45612</v>
      </c>
      <c r="N132">
        <v>8.5000000000000006E-2</v>
      </c>
      <c r="O132" t="s">
        <v>39</v>
      </c>
      <c r="P132" t="s">
        <v>23</v>
      </c>
      <c r="Q132">
        <f t="shared" si="10"/>
        <v>30</v>
      </c>
      <c r="R132">
        <f t="shared" si="11"/>
        <v>0</v>
      </c>
      <c r="S132">
        <f t="shared" si="12"/>
        <v>0</v>
      </c>
      <c r="T132">
        <f t="shared" si="13"/>
        <v>0</v>
      </c>
      <c r="U132">
        <f t="shared" si="14"/>
        <v>30</v>
      </c>
      <c r="V132" t="str">
        <f>IF(U132&lt;=40,"Low",
 IF(U132&lt;=75,"Medium","High"))</f>
        <v>Low</v>
      </c>
    </row>
    <row r="133" spans="1:22" x14ac:dyDescent="0.3">
      <c r="A133" t="s">
        <v>252</v>
      </c>
      <c r="B133" t="s">
        <v>253</v>
      </c>
      <c r="C133" t="s">
        <v>70</v>
      </c>
      <c r="D133" t="s">
        <v>66</v>
      </c>
      <c r="E133" t="s">
        <v>20</v>
      </c>
      <c r="F133" t="s">
        <v>67</v>
      </c>
      <c r="G133">
        <v>5</v>
      </c>
      <c r="H133">
        <v>6</v>
      </c>
      <c r="I133">
        <v>57.7</v>
      </c>
      <c r="J133">
        <v>9</v>
      </c>
      <c r="K133">
        <v>29</v>
      </c>
      <c r="L133">
        <v>1816.53</v>
      </c>
      <c r="M133" s="1">
        <v>45663</v>
      </c>
      <c r="N133">
        <v>0.70699999999999996</v>
      </c>
      <c r="O133" t="s">
        <v>22</v>
      </c>
      <c r="P133" t="s">
        <v>28</v>
      </c>
      <c r="Q133">
        <f t="shared" si="10"/>
        <v>15</v>
      </c>
      <c r="R133">
        <f t="shared" si="11"/>
        <v>0</v>
      </c>
      <c r="S133">
        <f t="shared" si="12"/>
        <v>15</v>
      </c>
      <c r="T133">
        <f t="shared" si="13"/>
        <v>15</v>
      </c>
      <c r="U133">
        <f t="shared" si="14"/>
        <v>45</v>
      </c>
      <c r="V133" t="str">
        <f>IF(U133&lt;=40,"Low",
 IF(U133&lt;=75,"Medium","High"))</f>
        <v>Medium</v>
      </c>
    </row>
    <row r="134" spans="1:22" x14ac:dyDescent="0.3">
      <c r="A134" t="s">
        <v>254</v>
      </c>
      <c r="B134" t="s">
        <v>255</v>
      </c>
      <c r="C134" t="s">
        <v>42</v>
      </c>
      <c r="D134" t="s">
        <v>46</v>
      </c>
      <c r="E134" t="s">
        <v>37</v>
      </c>
      <c r="F134" t="s">
        <v>67</v>
      </c>
      <c r="G134">
        <v>37</v>
      </c>
      <c r="H134">
        <v>24</v>
      </c>
      <c r="I134">
        <v>57.3</v>
      </c>
      <c r="J134">
        <v>6</v>
      </c>
      <c r="K134">
        <v>7</v>
      </c>
      <c r="L134">
        <v>3204.82</v>
      </c>
      <c r="M134" s="1">
        <v>45967</v>
      </c>
      <c r="N134">
        <v>8.7999999999999995E-2</v>
      </c>
      <c r="O134" t="s">
        <v>39</v>
      </c>
      <c r="P134" t="s">
        <v>23</v>
      </c>
      <c r="Q134">
        <f t="shared" si="10"/>
        <v>0</v>
      </c>
      <c r="R134">
        <f t="shared" si="11"/>
        <v>0</v>
      </c>
      <c r="S134">
        <f t="shared" si="12"/>
        <v>0</v>
      </c>
      <c r="T134">
        <f t="shared" si="13"/>
        <v>15</v>
      </c>
      <c r="U134">
        <f t="shared" si="14"/>
        <v>15</v>
      </c>
      <c r="V134" t="str">
        <f>IF(U134&lt;=40,"Low",
 IF(U134&lt;=75,"Medium","High"))</f>
        <v>Low</v>
      </c>
    </row>
    <row r="135" spans="1:22" x14ac:dyDescent="0.3">
      <c r="A135" t="s">
        <v>256</v>
      </c>
      <c r="B135" t="s">
        <v>257</v>
      </c>
      <c r="C135" t="s">
        <v>18</v>
      </c>
      <c r="D135" t="s">
        <v>46</v>
      </c>
      <c r="E135" t="s">
        <v>20</v>
      </c>
      <c r="F135" t="s">
        <v>38</v>
      </c>
      <c r="G135">
        <v>30</v>
      </c>
      <c r="H135">
        <v>12</v>
      </c>
      <c r="I135">
        <v>61.1</v>
      </c>
      <c r="J135">
        <v>5</v>
      </c>
      <c r="K135">
        <v>8</v>
      </c>
      <c r="L135">
        <v>2787.05</v>
      </c>
      <c r="M135" s="1">
        <v>45372</v>
      </c>
      <c r="N135">
        <v>0.153</v>
      </c>
      <c r="O135" t="s">
        <v>39</v>
      </c>
      <c r="P135" t="s">
        <v>23</v>
      </c>
      <c r="Q135">
        <f t="shared" si="10"/>
        <v>0</v>
      </c>
      <c r="R135">
        <f t="shared" si="11"/>
        <v>0</v>
      </c>
      <c r="S135">
        <f t="shared" si="12"/>
        <v>15</v>
      </c>
      <c r="T135">
        <f t="shared" si="13"/>
        <v>0</v>
      </c>
      <c r="U135">
        <f t="shared" si="14"/>
        <v>15</v>
      </c>
      <c r="V135" t="str">
        <f>IF(U135&lt;=40,"Low",
 IF(U135&lt;=75,"Medium","High"))</f>
        <v>Low</v>
      </c>
    </row>
    <row r="136" spans="1:22" x14ac:dyDescent="0.3">
      <c r="A136" t="s">
        <v>258</v>
      </c>
      <c r="B136" t="s">
        <v>75</v>
      </c>
      <c r="C136" t="s">
        <v>26</v>
      </c>
      <c r="D136" t="s">
        <v>43</v>
      </c>
      <c r="E136" t="s">
        <v>33</v>
      </c>
      <c r="F136" t="s">
        <v>27</v>
      </c>
      <c r="G136">
        <v>26</v>
      </c>
      <c r="H136">
        <v>3</v>
      </c>
      <c r="I136">
        <v>17.600000000000001</v>
      </c>
      <c r="J136">
        <v>15</v>
      </c>
      <c r="K136">
        <v>18</v>
      </c>
      <c r="L136">
        <v>1041.44</v>
      </c>
      <c r="M136" s="1">
        <v>45607</v>
      </c>
      <c r="N136">
        <v>0.91600000000000004</v>
      </c>
      <c r="O136" t="s">
        <v>22</v>
      </c>
      <c r="P136" t="s">
        <v>28</v>
      </c>
      <c r="Q136">
        <f t="shared" si="10"/>
        <v>15</v>
      </c>
      <c r="R136">
        <f t="shared" si="11"/>
        <v>30</v>
      </c>
      <c r="S136">
        <f t="shared" si="12"/>
        <v>25</v>
      </c>
      <c r="T136">
        <f t="shared" si="13"/>
        <v>30</v>
      </c>
      <c r="U136">
        <f t="shared" si="14"/>
        <v>100</v>
      </c>
      <c r="V136" t="str">
        <f>IF(U136&lt;=40,"Low",
 IF(U136&lt;=75,"Medium","High"))</f>
        <v>High</v>
      </c>
    </row>
    <row r="137" spans="1:22" x14ac:dyDescent="0.3">
      <c r="A137" t="s">
        <v>259</v>
      </c>
      <c r="B137" t="s">
        <v>90</v>
      </c>
      <c r="C137" t="s">
        <v>18</v>
      </c>
      <c r="D137" t="s">
        <v>19</v>
      </c>
      <c r="E137" t="s">
        <v>33</v>
      </c>
      <c r="F137" t="s">
        <v>38</v>
      </c>
      <c r="G137">
        <v>6</v>
      </c>
      <c r="H137">
        <v>3</v>
      </c>
      <c r="I137">
        <v>26.9</v>
      </c>
      <c r="J137">
        <v>4</v>
      </c>
      <c r="K137">
        <v>35</v>
      </c>
      <c r="L137">
        <v>925.84</v>
      </c>
      <c r="M137" s="1">
        <v>46049</v>
      </c>
      <c r="N137">
        <v>0.86499999999999999</v>
      </c>
      <c r="O137" t="s">
        <v>22</v>
      </c>
      <c r="P137" t="s">
        <v>28</v>
      </c>
      <c r="Q137">
        <f t="shared" si="10"/>
        <v>30</v>
      </c>
      <c r="R137">
        <f t="shared" si="11"/>
        <v>30</v>
      </c>
      <c r="S137">
        <f t="shared" si="12"/>
        <v>25</v>
      </c>
      <c r="T137">
        <f t="shared" si="13"/>
        <v>0</v>
      </c>
      <c r="U137">
        <f t="shared" si="14"/>
        <v>85</v>
      </c>
      <c r="V137" t="str">
        <f>IF(U137&lt;=40,"Low",
 IF(U137&lt;=75,"Medium","High"))</f>
        <v>High</v>
      </c>
    </row>
    <row r="138" spans="1:22" x14ac:dyDescent="0.3">
      <c r="A138" t="s">
        <v>260</v>
      </c>
      <c r="B138" t="s">
        <v>261</v>
      </c>
      <c r="C138" t="s">
        <v>36</v>
      </c>
      <c r="D138" t="s">
        <v>66</v>
      </c>
      <c r="E138" t="s">
        <v>33</v>
      </c>
      <c r="F138" t="s">
        <v>38</v>
      </c>
      <c r="G138">
        <v>20</v>
      </c>
      <c r="H138">
        <v>6</v>
      </c>
      <c r="I138">
        <v>37.6</v>
      </c>
      <c r="J138">
        <v>5</v>
      </c>
      <c r="K138">
        <v>15</v>
      </c>
      <c r="L138">
        <v>951.29</v>
      </c>
      <c r="M138" s="1">
        <v>45955</v>
      </c>
      <c r="N138">
        <v>0.60899999999999999</v>
      </c>
      <c r="O138" t="s">
        <v>22</v>
      </c>
      <c r="P138" t="s">
        <v>28</v>
      </c>
      <c r="Q138">
        <f t="shared" si="10"/>
        <v>0</v>
      </c>
      <c r="R138">
        <f t="shared" si="11"/>
        <v>30</v>
      </c>
      <c r="S138">
        <f t="shared" si="12"/>
        <v>15</v>
      </c>
      <c r="T138">
        <f t="shared" si="13"/>
        <v>0</v>
      </c>
      <c r="U138">
        <f t="shared" si="14"/>
        <v>45</v>
      </c>
      <c r="V138" t="str">
        <f>IF(U138&lt;=40,"Low",
 IF(U138&lt;=75,"Medium","High"))</f>
        <v>Medium</v>
      </c>
    </row>
    <row r="139" spans="1:22" x14ac:dyDescent="0.3">
      <c r="A139" t="s">
        <v>262</v>
      </c>
      <c r="B139" t="s">
        <v>263</v>
      </c>
      <c r="C139" t="s">
        <v>59</v>
      </c>
      <c r="D139" t="s">
        <v>46</v>
      </c>
      <c r="E139" t="s">
        <v>37</v>
      </c>
      <c r="F139" t="s">
        <v>48</v>
      </c>
      <c r="G139">
        <v>11</v>
      </c>
      <c r="H139">
        <v>12</v>
      </c>
      <c r="I139">
        <v>58.4</v>
      </c>
      <c r="J139">
        <v>7</v>
      </c>
      <c r="K139">
        <v>7</v>
      </c>
      <c r="L139">
        <v>5331.56</v>
      </c>
      <c r="M139" s="1">
        <v>45447</v>
      </c>
      <c r="N139">
        <v>0.317</v>
      </c>
      <c r="O139" t="s">
        <v>54</v>
      </c>
      <c r="P139" t="s">
        <v>23</v>
      </c>
      <c r="Q139">
        <f t="shared" si="10"/>
        <v>0</v>
      </c>
      <c r="R139">
        <f t="shared" si="11"/>
        <v>0</v>
      </c>
      <c r="S139">
        <f t="shared" si="12"/>
        <v>15</v>
      </c>
      <c r="T139">
        <f t="shared" si="13"/>
        <v>15</v>
      </c>
      <c r="U139">
        <f t="shared" si="14"/>
        <v>30</v>
      </c>
      <c r="V139" t="str">
        <f>IF(U139&lt;=40,"Low",
 IF(U139&lt;=75,"Medium","High"))</f>
        <v>Low</v>
      </c>
    </row>
    <row r="140" spans="1:22" x14ac:dyDescent="0.3">
      <c r="A140" t="s">
        <v>264</v>
      </c>
      <c r="B140" t="s">
        <v>265</v>
      </c>
      <c r="C140" t="s">
        <v>18</v>
      </c>
      <c r="D140" t="s">
        <v>32</v>
      </c>
      <c r="E140" t="s">
        <v>37</v>
      </c>
      <c r="F140" t="s">
        <v>48</v>
      </c>
      <c r="G140">
        <v>16</v>
      </c>
      <c r="H140">
        <v>24</v>
      </c>
      <c r="I140">
        <v>74.7</v>
      </c>
      <c r="J140">
        <v>6</v>
      </c>
      <c r="K140">
        <v>20</v>
      </c>
      <c r="L140">
        <v>4239.51</v>
      </c>
      <c r="M140" s="1">
        <v>45608</v>
      </c>
      <c r="N140">
        <v>9.6000000000000002E-2</v>
      </c>
      <c r="O140" t="s">
        <v>39</v>
      </c>
      <c r="P140" t="s">
        <v>23</v>
      </c>
      <c r="Q140">
        <f t="shared" si="10"/>
        <v>15</v>
      </c>
      <c r="R140">
        <f t="shared" si="11"/>
        <v>0</v>
      </c>
      <c r="S140">
        <f t="shared" si="12"/>
        <v>0</v>
      </c>
      <c r="T140">
        <f t="shared" si="13"/>
        <v>15</v>
      </c>
      <c r="U140">
        <f t="shared" si="14"/>
        <v>30</v>
      </c>
      <c r="V140" t="str">
        <f>IF(U140&lt;=40,"Low",
 IF(U140&lt;=75,"Medium","High"))</f>
        <v>Low</v>
      </c>
    </row>
    <row r="141" spans="1:22" x14ac:dyDescent="0.3">
      <c r="A141" t="s">
        <v>266</v>
      </c>
      <c r="B141" t="s">
        <v>267</v>
      </c>
      <c r="C141" t="s">
        <v>26</v>
      </c>
      <c r="D141" t="s">
        <v>43</v>
      </c>
      <c r="E141" t="s">
        <v>37</v>
      </c>
      <c r="F141" t="s">
        <v>73</v>
      </c>
      <c r="G141">
        <v>19</v>
      </c>
      <c r="H141">
        <v>12</v>
      </c>
      <c r="I141">
        <v>62.4</v>
      </c>
      <c r="J141">
        <v>7</v>
      </c>
      <c r="K141">
        <v>6</v>
      </c>
      <c r="L141">
        <v>3399.04</v>
      </c>
      <c r="M141" s="1">
        <v>45362</v>
      </c>
      <c r="N141">
        <v>0.14000000000000001</v>
      </c>
      <c r="O141" t="s">
        <v>39</v>
      </c>
      <c r="P141" t="s">
        <v>23</v>
      </c>
      <c r="Q141">
        <f t="shared" si="10"/>
        <v>0</v>
      </c>
      <c r="R141">
        <f t="shared" si="11"/>
        <v>0</v>
      </c>
      <c r="S141">
        <f t="shared" si="12"/>
        <v>15</v>
      </c>
      <c r="T141">
        <f t="shared" si="13"/>
        <v>15</v>
      </c>
      <c r="U141">
        <f t="shared" si="14"/>
        <v>30</v>
      </c>
      <c r="V141" t="str">
        <f>IF(U141&lt;=40,"Low",
 IF(U141&lt;=75,"Medium","High"))</f>
        <v>Low</v>
      </c>
    </row>
    <row r="142" spans="1:22" x14ac:dyDescent="0.3">
      <c r="A142" t="s">
        <v>268</v>
      </c>
      <c r="B142" t="s">
        <v>269</v>
      </c>
      <c r="C142" t="s">
        <v>26</v>
      </c>
      <c r="D142" t="s">
        <v>66</v>
      </c>
      <c r="E142" t="s">
        <v>33</v>
      </c>
      <c r="F142" t="s">
        <v>27</v>
      </c>
      <c r="G142">
        <v>18</v>
      </c>
      <c r="H142">
        <v>12</v>
      </c>
      <c r="I142">
        <v>53.2</v>
      </c>
      <c r="J142">
        <v>5</v>
      </c>
      <c r="K142">
        <v>11</v>
      </c>
      <c r="L142">
        <v>1074.4100000000001</v>
      </c>
      <c r="M142" s="1">
        <v>45881</v>
      </c>
      <c r="N142">
        <v>0.48499999999999999</v>
      </c>
      <c r="O142" t="s">
        <v>22</v>
      </c>
      <c r="P142" t="s">
        <v>28</v>
      </c>
      <c r="Q142">
        <f t="shared" si="10"/>
        <v>0</v>
      </c>
      <c r="R142">
        <f t="shared" si="11"/>
        <v>15</v>
      </c>
      <c r="S142">
        <f t="shared" si="12"/>
        <v>15</v>
      </c>
      <c r="T142">
        <f t="shared" si="13"/>
        <v>0</v>
      </c>
      <c r="U142">
        <f t="shared" si="14"/>
        <v>30</v>
      </c>
      <c r="V142" t="str">
        <f>IF(U142&lt;=40,"Low",
 IF(U142&lt;=75,"Medium","High"))</f>
        <v>Low</v>
      </c>
    </row>
    <row r="143" spans="1:22" x14ac:dyDescent="0.3">
      <c r="A143" t="s">
        <v>270</v>
      </c>
      <c r="B143" t="s">
        <v>17</v>
      </c>
      <c r="C143" t="s">
        <v>70</v>
      </c>
      <c r="D143" t="s">
        <v>46</v>
      </c>
      <c r="E143" t="s">
        <v>20</v>
      </c>
      <c r="F143" t="s">
        <v>67</v>
      </c>
      <c r="G143">
        <v>20</v>
      </c>
      <c r="H143">
        <v>6</v>
      </c>
      <c r="I143">
        <v>48</v>
      </c>
      <c r="J143">
        <v>3</v>
      </c>
      <c r="K143">
        <v>11</v>
      </c>
      <c r="L143">
        <v>2458.5700000000002</v>
      </c>
      <c r="M143" s="1">
        <v>45424</v>
      </c>
      <c r="N143">
        <v>0.35199999999999998</v>
      </c>
      <c r="O143" t="s">
        <v>22</v>
      </c>
      <c r="P143" t="s">
        <v>28</v>
      </c>
      <c r="Q143">
        <f t="shared" si="10"/>
        <v>0</v>
      </c>
      <c r="R143">
        <f t="shared" si="11"/>
        <v>15</v>
      </c>
      <c r="S143">
        <f t="shared" si="12"/>
        <v>15</v>
      </c>
      <c r="T143">
        <f t="shared" si="13"/>
        <v>0</v>
      </c>
      <c r="U143">
        <f t="shared" si="14"/>
        <v>30</v>
      </c>
      <c r="V143" t="str">
        <f>IF(U143&lt;=40,"Low",
 IF(U143&lt;=75,"Medium","High"))</f>
        <v>Low</v>
      </c>
    </row>
    <row r="144" spans="1:22" x14ac:dyDescent="0.3">
      <c r="A144" t="s">
        <v>271</v>
      </c>
      <c r="B144" t="s">
        <v>272</v>
      </c>
      <c r="C144" t="s">
        <v>82</v>
      </c>
      <c r="D144" t="s">
        <v>66</v>
      </c>
      <c r="E144" t="s">
        <v>47</v>
      </c>
      <c r="F144" t="s">
        <v>27</v>
      </c>
      <c r="G144">
        <v>9</v>
      </c>
      <c r="H144">
        <v>24</v>
      </c>
      <c r="I144">
        <v>70.5</v>
      </c>
      <c r="J144">
        <v>9</v>
      </c>
      <c r="K144">
        <v>3</v>
      </c>
      <c r="L144">
        <v>7428.81</v>
      </c>
      <c r="M144" s="1">
        <v>45630</v>
      </c>
      <c r="N144">
        <v>0.126</v>
      </c>
      <c r="O144" t="s">
        <v>39</v>
      </c>
      <c r="P144" t="s">
        <v>23</v>
      </c>
      <c r="Q144">
        <f t="shared" si="10"/>
        <v>0</v>
      </c>
      <c r="R144">
        <f t="shared" si="11"/>
        <v>0</v>
      </c>
      <c r="S144">
        <f t="shared" si="12"/>
        <v>0</v>
      </c>
      <c r="T144">
        <f t="shared" si="13"/>
        <v>15</v>
      </c>
      <c r="U144">
        <f t="shared" si="14"/>
        <v>15</v>
      </c>
      <c r="V144" t="str">
        <f>IF(U144&lt;=40,"Low",
 IF(U144&lt;=75,"Medium","High"))</f>
        <v>Low</v>
      </c>
    </row>
    <row r="145" spans="1:22" x14ac:dyDescent="0.3">
      <c r="A145" t="s">
        <v>273</v>
      </c>
      <c r="B145" t="s">
        <v>274</v>
      </c>
      <c r="C145" t="s">
        <v>18</v>
      </c>
      <c r="D145" t="s">
        <v>32</v>
      </c>
      <c r="E145" t="s">
        <v>20</v>
      </c>
      <c r="F145" t="s">
        <v>21</v>
      </c>
      <c r="G145">
        <v>5</v>
      </c>
      <c r="H145">
        <v>12</v>
      </c>
      <c r="I145">
        <v>66.5</v>
      </c>
      <c r="J145">
        <v>10</v>
      </c>
      <c r="K145">
        <v>1</v>
      </c>
      <c r="L145">
        <v>1669.56</v>
      </c>
      <c r="M145" s="1">
        <v>46008</v>
      </c>
      <c r="N145">
        <v>0.14199999999999999</v>
      </c>
      <c r="O145" t="s">
        <v>39</v>
      </c>
      <c r="P145" t="s">
        <v>23</v>
      </c>
      <c r="Q145">
        <f t="shared" si="10"/>
        <v>0</v>
      </c>
      <c r="R145">
        <f t="shared" si="11"/>
        <v>0</v>
      </c>
      <c r="S145">
        <f t="shared" si="12"/>
        <v>15</v>
      </c>
      <c r="T145">
        <f t="shared" si="13"/>
        <v>15</v>
      </c>
      <c r="U145">
        <f t="shared" si="14"/>
        <v>30</v>
      </c>
      <c r="V145" t="str">
        <f>IF(U145&lt;=40,"Low",
 IF(U145&lt;=75,"Medium","High"))</f>
        <v>Low</v>
      </c>
    </row>
    <row r="146" spans="1:22" x14ac:dyDescent="0.3">
      <c r="A146" t="s">
        <v>275</v>
      </c>
      <c r="B146" t="s">
        <v>58</v>
      </c>
      <c r="C146" t="s">
        <v>70</v>
      </c>
      <c r="D146" t="s">
        <v>19</v>
      </c>
      <c r="E146" t="s">
        <v>37</v>
      </c>
      <c r="F146" t="s">
        <v>27</v>
      </c>
      <c r="G146">
        <v>6</v>
      </c>
      <c r="H146">
        <v>24</v>
      </c>
      <c r="I146">
        <v>61.9</v>
      </c>
      <c r="J146">
        <v>11</v>
      </c>
      <c r="K146">
        <v>10</v>
      </c>
      <c r="L146">
        <v>4487.8999999999996</v>
      </c>
      <c r="M146" s="1">
        <v>45448</v>
      </c>
      <c r="N146">
        <v>0.157</v>
      </c>
      <c r="O146" t="s">
        <v>39</v>
      </c>
      <c r="P146" t="s">
        <v>23</v>
      </c>
      <c r="Q146">
        <f t="shared" si="10"/>
        <v>0</v>
      </c>
      <c r="R146">
        <f t="shared" si="11"/>
        <v>0</v>
      </c>
      <c r="S146">
        <f t="shared" si="12"/>
        <v>0</v>
      </c>
      <c r="T146">
        <f t="shared" si="13"/>
        <v>30</v>
      </c>
      <c r="U146">
        <f t="shared" si="14"/>
        <v>30</v>
      </c>
      <c r="V146" t="str">
        <f>IF(U146&lt;=40,"Low",
 IF(U146&lt;=75,"Medium","High"))</f>
        <v>Low</v>
      </c>
    </row>
    <row r="147" spans="1:22" x14ac:dyDescent="0.3">
      <c r="A147" t="s">
        <v>276</v>
      </c>
      <c r="B147" t="s">
        <v>235</v>
      </c>
      <c r="C147" t="s">
        <v>42</v>
      </c>
      <c r="D147" t="s">
        <v>43</v>
      </c>
      <c r="E147" t="s">
        <v>37</v>
      </c>
      <c r="F147" t="s">
        <v>67</v>
      </c>
      <c r="G147">
        <v>35</v>
      </c>
      <c r="H147">
        <v>24</v>
      </c>
      <c r="I147">
        <v>85.9</v>
      </c>
      <c r="J147">
        <v>4</v>
      </c>
      <c r="K147">
        <v>43</v>
      </c>
      <c r="L147">
        <v>3502.03</v>
      </c>
      <c r="M147" s="1">
        <v>45586</v>
      </c>
      <c r="N147">
        <v>3.2000000000000001E-2</v>
      </c>
      <c r="O147" t="s">
        <v>39</v>
      </c>
      <c r="P147" t="s">
        <v>23</v>
      </c>
      <c r="Q147">
        <f t="shared" si="10"/>
        <v>30</v>
      </c>
      <c r="R147">
        <f t="shared" si="11"/>
        <v>0</v>
      </c>
      <c r="S147">
        <f t="shared" si="12"/>
        <v>0</v>
      </c>
      <c r="T147">
        <f t="shared" si="13"/>
        <v>0</v>
      </c>
      <c r="U147">
        <f t="shared" si="14"/>
        <v>30</v>
      </c>
      <c r="V147" t="str">
        <f>IF(U147&lt;=40,"Low",
 IF(U147&lt;=75,"Medium","High"))</f>
        <v>Low</v>
      </c>
    </row>
    <row r="148" spans="1:22" x14ac:dyDescent="0.3">
      <c r="A148" t="s">
        <v>277</v>
      </c>
      <c r="B148" t="s">
        <v>278</v>
      </c>
      <c r="C148" t="s">
        <v>36</v>
      </c>
      <c r="D148" t="s">
        <v>66</v>
      </c>
      <c r="E148" t="s">
        <v>37</v>
      </c>
      <c r="F148" t="s">
        <v>27</v>
      </c>
      <c r="G148">
        <v>5</v>
      </c>
      <c r="H148">
        <v>36</v>
      </c>
      <c r="I148">
        <v>72.5</v>
      </c>
      <c r="J148">
        <v>3</v>
      </c>
      <c r="K148">
        <v>3</v>
      </c>
      <c r="L148">
        <v>4104.38</v>
      </c>
      <c r="M148" s="1">
        <v>45944</v>
      </c>
      <c r="N148">
        <v>2.3E-2</v>
      </c>
      <c r="O148" t="s">
        <v>39</v>
      </c>
      <c r="P148" t="s">
        <v>23</v>
      </c>
      <c r="Q148">
        <f t="shared" si="10"/>
        <v>0</v>
      </c>
      <c r="R148">
        <f t="shared" si="11"/>
        <v>0</v>
      </c>
      <c r="S148">
        <f t="shared" si="12"/>
        <v>0</v>
      </c>
      <c r="T148">
        <f t="shared" si="13"/>
        <v>0</v>
      </c>
      <c r="U148">
        <f t="shared" si="14"/>
        <v>0</v>
      </c>
      <c r="V148" t="str">
        <f>IF(U148&lt;=40,"Low",
 IF(U148&lt;=75,"Medium","High"))</f>
        <v>Low</v>
      </c>
    </row>
    <row r="149" spans="1:22" x14ac:dyDescent="0.3">
      <c r="A149" t="s">
        <v>279</v>
      </c>
      <c r="B149" t="s">
        <v>280</v>
      </c>
      <c r="C149" t="s">
        <v>36</v>
      </c>
      <c r="D149" t="s">
        <v>43</v>
      </c>
      <c r="E149" t="s">
        <v>20</v>
      </c>
      <c r="F149" t="s">
        <v>27</v>
      </c>
      <c r="G149">
        <v>24</v>
      </c>
      <c r="H149">
        <v>6</v>
      </c>
      <c r="I149">
        <v>25.8</v>
      </c>
      <c r="J149">
        <v>8</v>
      </c>
      <c r="K149">
        <v>18</v>
      </c>
      <c r="L149">
        <v>3133.64</v>
      </c>
      <c r="M149" s="1">
        <v>45810</v>
      </c>
      <c r="N149">
        <v>0.78300000000000003</v>
      </c>
      <c r="O149" t="s">
        <v>22</v>
      </c>
      <c r="P149" t="s">
        <v>28</v>
      </c>
      <c r="Q149">
        <f t="shared" si="10"/>
        <v>15</v>
      </c>
      <c r="R149">
        <f t="shared" si="11"/>
        <v>30</v>
      </c>
      <c r="S149">
        <f t="shared" si="12"/>
        <v>15</v>
      </c>
      <c r="T149">
        <f t="shared" si="13"/>
        <v>15</v>
      </c>
      <c r="U149">
        <f t="shared" si="14"/>
        <v>75</v>
      </c>
      <c r="V149" t="str">
        <f>IF(U149&lt;=40,"Low",
 IF(U149&lt;=75,"Medium","High"))</f>
        <v>Medium</v>
      </c>
    </row>
    <row r="150" spans="1:22" x14ac:dyDescent="0.3">
      <c r="A150" t="s">
        <v>281</v>
      </c>
      <c r="B150" t="s">
        <v>222</v>
      </c>
      <c r="C150" t="s">
        <v>42</v>
      </c>
      <c r="D150" t="s">
        <v>66</v>
      </c>
      <c r="E150" t="s">
        <v>47</v>
      </c>
      <c r="F150" t="s">
        <v>67</v>
      </c>
      <c r="G150">
        <v>17</v>
      </c>
      <c r="H150">
        <v>24</v>
      </c>
      <c r="I150">
        <v>92.1</v>
      </c>
      <c r="J150">
        <v>1</v>
      </c>
      <c r="K150">
        <v>31</v>
      </c>
      <c r="L150">
        <v>11014.15</v>
      </c>
      <c r="M150" s="1">
        <v>45903</v>
      </c>
      <c r="N150">
        <v>3.7999999999999999E-2</v>
      </c>
      <c r="O150" t="s">
        <v>39</v>
      </c>
      <c r="P150" t="s">
        <v>28</v>
      </c>
      <c r="Q150">
        <f t="shared" si="10"/>
        <v>30</v>
      </c>
      <c r="R150">
        <f t="shared" si="11"/>
        <v>0</v>
      </c>
      <c r="S150">
        <f t="shared" si="12"/>
        <v>0</v>
      </c>
      <c r="T150">
        <f t="shared" si="13"/>
        <v>0</v>
      </c>
      <c r="U150">
        <f t="shared" si="14"/>
        <v>30</v>
      </c>
      <c r="V150" t="str">
        <f>IF(U150&lt;=40,"Low",
 IF(U150&lt;=75,"Medium","High"))</f>
        <v>Low</v>
      </c>
    </row>
    <row r="151" spans="1:22" x14ac:dyDescent="0.3">
      <c r="A151" t="s">
        <v>282</v>
      </c>
      <c r="B151" t="s">
        <v>250</v>
      </c>
      <c r="C151" t="s">
        <v>70</v>
      </c>
      <c r="D151" t="s">
        <v>46</v>
      </c>
      <c r="E151" t="s">
        <v>20</v>
      </c>
      <c r="F151" t="s">
        <v>38</v>
      </c>
      <c r="G151">
        <v>15</v>
      </c>
      <c r="H151">
        <v>24</v>
      </c>
      <c r="I151">
        <v>62</v>
      </c>
      <c r="J151">
        <v>2</v>
      </c>
      <c r="K151">
        <v>0</v>
      </c>
      <c r="L151">
        <v>2520.56</v>
      </c>
      <c r="M151" s="1">
        <v>46049</v>
      </c>
      <c r="N151">
        <v>7.3999999999999996E-2</v>
      </c>
      <c r="O151" t="s">
        <v>39</v>
      </c>
      <c r="P151" t="s">
        <v>23</v>
      </c>
      <c r="Q151">
        <f t="shared" si="10"/>
        <v>0</v>
      </c>
      <c r="R151">
        <f t="shared" si="11"/>
        <v>0</v>
      </c>
      <c r="S151">
        <f t="shared" si="12"/>
        <v>0</v>
      </c>
      <c r="T151">
        <f t="shared" si="13"/>
        <v>0</v>
      </c>
      <c r="U151">
        <f t="shared" si="14"/>
        <v>0</v>
      </c>
      <c r="V151" t="str">
        <f>IF(U151&lt;=40,"Low",
 IF(U151&lt;=75,"Medium","High"))</f>
        <v>Low</v>
      </c>
    </row>
    <row r="152" spans="1:22" x14ac:dyDescent="0.3">
      <c r="A152" t="s">
        <v>283</v>
      </c>
      <c r="B152" t="s">
        <v>284</v>
      </c>
      <c r="C152" t="s">
        <v>128</v>
      </c>
      <c r="D152" t="s">
        <v>19</v>
      </c>
      <c r="E152" t="s">
        <v>47</v>
      </c>
      <c r="F152" t="s">
        <v>27</v>
      </c>
      <c r="G152">
        <v>43</v>
      </c>
      <c r="H152">
        <v>12</v>
      </c>
      <c r="I152">
        <v>82.4</v>
      </c>
      <c r="J152">
        <v>4</v>
      </c>
      <c r="K152">
        <v>11</v>
      </c>
      <c r="L152">
        <v>9193.02</v>
      </c>
      <c r="M152" s="1">
        <v>46015</v>
      </c>
      <c r="N152">
        <v>8.1000000000000003E-2</v>
      </c>
      <c r="O152" t="s">
        <v>39</v>
      </c>
      <c r="P152" t="s">
        <v>23</v>
      </c>
      <c r="Q152">
        <f t="shared" si="10"/>
        <v>0</v>
      </c>
      <c r="R152">
        <f t="shared" si="11"/>
        <v>0</v>
      </c>
      <c r="S152">
        <f t="shared" si="12"/>
        <v>15</v>
      </c>
      <c r="T152">
        <f t="shared" si="13"/>
        <v>0</v>
      </c>
      <c r="U152">
        <f t="shared" si="14"/>
        <v>15</v>
      </c>
      <c r="V152" t="str">
        <f>IF(U152&lt;=40,"Low",
 IF(U152&lt;=75,"Medium","High"))</f>
        <v>Low</v>
      </c>
    </row>
    <row r="153" spans="1:22" x14ac:dyDescent="0.3">
      <c r="A153" t="s">
        <v>285</v>
      </c>
      <c r="B153" t="s">
        <v>50</v>
      </c>
      <c r="C153" t="s">
        <v>70</v>
      </c>
      <c r="D153" t="s">
        <v>46</v>
      </c>
      <c r="E153" t="s">
        <v>20</v>
      </c>
      <c r="F153" t="s">
        <v>73</v>
      </c>
      <c r="G153">
        <v>14</v>
      </c>
      <c r="H153">
        <v>6</v>
      </c>
      <c r="I153">
        <v>28.1</v>
      </c>
      <c r="J153">
        <v>8</v>
      </c>
      <c r="K153">
        <v>18</v>
      </c>
      <c r="L153">
        <v>3052.25</v>
      </c>
      <c r="M153" s="1">
        <v>45558</v>
      </c>
      <c r="N153">
        <v>0.77</v>
      </c>
      <c r="O153" t="s">
        <v>22</v>
      </c>
      <c r="P153" t="s">
        <v>28</v>
      </c>
      <c r="Q153">
        <f t="shared" si="10"/>
        <v>15</v>
      </c>
      <c r="R153">
        <f t="shared" si="11"/>
        <v>30</v>
      </c>
      <c r="S153">
        <f t="shared" si="12"/>
        <v>15</v>
      </c>
      <c r="T153">
        <f t="shared" si="13"/>
        <v>15</v>
      </c>
      <c r="U153">
        <f t="shared" si="14"/>
        <v>75</v>
      </c>
      <c r="V153" t="str">
        <f>IF(U153&lt;=40,"Low",
 IF(U153&lt;=75,"Medium","High"))</f>
        <v>Medium</v>
      </c>
    </row>
    <row r="154" spans="1:22" x14ac:dyDescent="0.3">
      <c r="A154" t="s">
        <v>286</v>
      </c>
      <c r="B154" t="s">
        <v>112</v>
      </c>
      <c r="C154" t="s">
        <v>42</v>
      </c>
      <c r="D154" t="s">
        <v>43</v>
      </c>
      <c r="E154" t="s">
        <v>20</v>
      </c>
      <c r="F154" t="s">
        <v>67</v>
      </c>
      <c r="G154">
        <v>18</v>
      </c>
      <c r="H154">
        <v>6</v>
      </c>
      <c r="I154">
        <v>48</v>
      </c>
      <c r="J154">
        <v>4</v>
      </c>
      <c r="K154">
        <v>53</v>
      </c>
      <c r="L154">
        <v>2984.5</v>
      </c>
      <c r="M154" s="1">
        <v>45567</v>
      </c>
      <c r="N154">
        <v>0.71899999999999997</v>
      </c>
      <c r="O154" t="s">
        <v>22</v>
      </c>
      <c r="P154" t="s">
        <v>28</v>
      </c>
      <c r="Q154">
        <f t="shared" si="10"/>
        <v>30</v>
      </c>
      <c r="R154">
        <f t="shared" si="11"/>
        <v>15</v>
      </c>
      <c r="S154">
        <f t="shared" si="12"/>
        <v>15</v>
      </c>
      <c r="T154">
        <f t="shared" si="13"/>
        <v>0</v>
      </c>
      <c r="U154">
        <f t="shared" si="14"/>
        <v>60</v>
      </c>
      <c r="V154" t="str">
        <f>IF(U154&lt;=40,"Low",
 IF(U154&lt;=75,"Medium","High"))</f>
        <v>Medium</v>
      </c>
    </row>
    <row r="155" spans="1:22" x14ac:dyDescent="0.3">
      <c r="A155" t="s">
        <v>287</v>
      </c>
      <c r="B155" t="s">
        <v>205</v>
      </c>
      <c r="C155" t="s">
        <v>82</v>
      </c>
      <c r="D155" t="s">
        <v>32</v>
      </c>
      <c r="E155" t="s">
        <v>33</v>
      </c>
      <c r="F155" t="s">
        <v>48</v>
      </c>
      <c r="G155">
        <v>52</v>
      </c>
      <c r="H155">
        <v>6</v>
      </c>
      <c r="I155">
        <v>27.9</v>
      </c>
      <c r="J155">
        <v>3</v>
      </c>
      <c r="K155">
        <v>15</v>
      </c>
      <c r="L155">
        <v>914.4</v>
      </c>
      <c r="M155" s="1">
        <v>45412</v>
      </c>
      <c r="N155">
        <v>0.39500000000000002</v>
      </c>
      <c r="O155" t="s">
        <v>22</v>
      </c>
      <c r="P155" t="s">
        <v>28</v>
      </c>
      <c r="Q155">
        <f t="shared" si="10"/>
        <v>0</v>
      </c>
      <c r="R155">
        <f t="shared" si="11"/>
        <v>30</v>
      </c>
      <c r="S155">
        <f t="shared" si="12"/>
        <v>15</v>
      </c>
      <c r="T155">
        <f t="shared" si="13"/>
        <v>0</v>
      </c>
      <c r="U155">
        <f t="shared" si="14"/>
        <v>45</v>
      </c>
      <c r="V155" t="str">
        <f>IF(U155&lt;=40,"Low",
 IF(U155&lt;=75,"Medium","High"))</f>
        <v>Medium</v>
      </c>
    </row>
    <row r="156" spans="1:22" x14ac:dyDescent="0.3">
      <c r="A156" t="s">
        <v>288</v>
      </c>
      <c r="B156" t="s">
        <v>58</v>
      </c>
      <c r="C156" t="s">
        <v>26</v>
      </c>
      <c r="D156" t="s">
        <v>32</v>
      </c>
      <c r="E156" t="s">
        <v>37</v>
      </c>
      <c r="F156" t="s">
        <v>21</v>
      </c>
      <c r="G156">
        <v>9</v>
      </c>
      <c r="H156">
        <v>12</v>
      </c>
      <c r="I156">
        <v>48.9</v>
      </c>
      <c r="J156">
        <v>4</v>
      </c>
      <c r="K156">
        <v>20</v>
      </c>
      <c r="L156">
        <v>4723.2700000000004</v>
      </c>
      <c r="M156" s="1">
        <v>45623</v>
      </c>
      <c r="N156">
        <v>0.443</v>
      </c>
      <c r="O156" t="s">
        <v>22</v>
      </c>
      <c r="P156" t="s">
        <v>23</v>
      </c>
      <c r="Q156">
        <f t="shared" si="10"/>
        <v>15</v>
      </c>
      <c r="R156">
        <f t="shared" si="11"/>
        <v>15</v>
      </c>
      <c r="S156">
        <f t="shared" si="12"/>
        <v>15</v>
      </c>
      <c r="T156">
        <f t="shared" si="13"/>
        <v>0</v>
      </c>
      <c r="U156">
        <f t="shared" si="14"/>
        <v>45</v>
      </c>
      <c r="V156" t="str">
        <f>IF(U156&lt;=40,"Low",
 IF(U156&lt;=75,"Medium","High"))</f>
        <v>Medium</v>
      </c>
    </row>
    <row r="157" spans="1:22" x14ac:dyDescent="0.3">
      <c r="A157" t="s">
        <v>289</v>
      </c>
      <c r="B157" t="s">
        <v>280</v>
      </c>
      <c r="C157" t="s">
        <v>70</v>
      </c>
      <c r="D157" t="s">
        <v>19</v>
      </c>
      <c r="E157" t="s">
        <v>20</v>
      </c>
      <c r="F157" t="s">
        <v>27</v>
      </c>
      <c r="G157">
        <v>43</v>
      </c>
      <c r="H157">
        <v>6</v>
      </c>
      <c r="I157">
        <v>71.900000000000006</v>
      </c>
      <c r="J157">
        <v>1</v>
      </c>
      <c r="K157">
        <v>4</v>
      </c>
      <c r="L157">
        <v>2992.33</v>
      </c>
      <c r="M157" s="1">
        <v>45914</v>
      </c>
      <c r="N157">
        <v>0.16600000000000001</v>
      </c>
      <c r="O157" t="s">
        <v>39</v>
      </c>
      <c r="P157" t="s">
        <v>23</v>
      </c>
      <c r="Q157">
        <f t="shared" si="10"/>
        <v>0</v>
      </c>
      <c r="R157">
        <f t="shared" si="11"/>
        <v>0</v>
      </c>
      <c r="S157">
        <f t="shared" si="12"/>
        <v>15</v>
      </c>
      <c r="T157">
        <f t="shared" si="13"/>
        <v>0</v>
      </c>
      <c r="U157">
        <f t="shared" si="14"/>
        <v>15</v>
      </c>
      <c r="V157" t="str">
        <f>IF(U157&lt;=40,"Low",
 IF(U157&lt;=75,"Medium","High"))</f>
        <v>Low</v>
      </c>
    </row>
    <row r="158" spans="1:22" x14ac:dyDescent="0.3">
      <c r="A158" t="s">
        <v>290</v>
      </c>
      <c r="B158" t="s">
        <v>291</v>
      </c>
      <c r="C158" t="s">
        <v>59</v>
      </c>
      <c r="D158" t="s">
        <v>46</v>
      </c>
      <c r="E158" t="s">
        <v>20</v>
      </c>
      <c r="F158" t="s">
        <v>48</v>
      </c>
      <c r="G158">
        <v>13</v>
      </c>
      <c r="H158">
        <v>12</v>
      </c>
      <c r="I158">
        <v>52.9</v>
      </c>
      <c r="J158">
        <v>5</v>
      </c>
      <c r="K158">
        <v>15</v>
      </c>
      <c r="L158">
        <v>2452.66</v>
      </c>
      <c r="M158" s="1">
        <v>45537</v>
      </c>
      <c r="N158">
        <v>0.20300000000000001</v>
      </c>
      <c r="O158" t="s">
        <v>54</v>
      </c>
      <c r="P158" t="s">
        <v>23</v>
      </c>
      <c r="Q158">
        <f t="shared" si="10"/>
        <v>0</v>
      </c>
      <c r="R158">
        <f t="shared" si="11"/>
        <v>15</v>
      </c>
      <c r="S158">
        <f t="shared" si="12"/>
        <v>15</v>
      </c>
      <c r="T158">
        <f t="shared" si="13"/>
        <v>0</v>
      </c>
      <c r="U158">
        <f t="shared" si="14"/>
        <v>30</v>
      </c>
      <c r="V158" t="str">
        <f>IF(U158&lt;=40,"Low",
 IF(U158&lt;=75,"Medium","High"))</f>
        <v>Low</v>
      </c>
    </row>
    <row r="159" spans="1:22" x14ac:dyDescent="0.3">
      <c r="A159" t="s">
        <v>292</v>
      </c>
      <c r="B159" t="s">
        <v>293</v>
      </c>
      <c r="C159" t="s">
        <v>31</v>
      </c>
      <c r="D159" t="s">
        <v>32</v>
      </c>
      <c r="E159" t="s">
        <v>20</v>
      </c>
      <c r="F159" t="s">
        <v>21</v>
      </c>
      <c r="G159">
        <v>22</v>
      </c>
      <c r="H159">
        <v>12</v>
      </c>
      <c r="I159">
        <v>47.6</v>
      </c>
      <c r="J159">
        <v>3</v>
      </c>
      <c r="K159">
        <v>30</v>
      </c>
      <c r="L159">
        <v>2388.9299999999998</v>
      </c>
      <c r="M159" s="1">
        <v>45953</v>
      </c>
      <c r="N159">
        <v>0.443</v>
      </c>
      <c r="O159" t="s">
        <v>22</v>
      </c>
      <c r="P159" t="s">
        <v>23</v>
      </c>
      <c r="Q159">
        <f t="shared" si="10"/>
        <v>15</v>
      </c>
      <c r="R159">
        <f t="shared" si="11"/>
        <v>15</v>
      </c>
      <c r="S159">
        <f t="shared" si="12"/>
        <v>15</v>
      </c>
      <c r="T159">
        <f t="shared" si="13"/>
        <v>0</v>
      </c>
      <c r="U159">
        <f t="shared" si="14"/>
        <v>45</v>
      </c>
      <c r="V159" t="str">
        <f>IF(U159&lt;=40,"Low",
 IF(U159&lt;=75,"Medium","High"))</f>
        <v>Medium</v>
      </c>
    </row>
    <row r="160" spans="1:22" x14ac:dyDescent="0.3">
      <c r="A160" t="s">
        <v>294</v>
      </c>
      <c r="B160" t="s">
        <v>295</v>
      </c>
      <c r="C160" t="s">
        <v>70</v>
      </c>
      <c r="D160" t="s">
        <v>19</v>
      </c>
      <c r="E160" t="s">
        <v>47</v>
      </c>
      <c r="F160" t="s">
        <v>48</v>
      </c>
      <c r="G160">
        <v>24</v>
      </c>
      <c r="H160">
        <v>24</v>
      </c>
      <c r="I160">
        <v>79.599999999999994</v>
      </c>
      <c r="J160">
        <v>10</v>
      </c>
      <c r="K160">
        <v>15</v>
      </c>
      <c r="L160">
        <v>8768.36</v>
      </c>
      <c r="M160" s="1">
        <v>45767</v>
      </c>
      <c r="N160">
        <v>7.0999999999999994E-2</v>
      </c>
      <c r="O160" t="s">
        <v>39</v>
      </c>
      <c r="P160" t="s">
        <v>23</v>
      </c>
      <c r="Q160">
        <f t="shared" si="10"/>
        <v>0</v>
      </c>
      <c r="R160">
        <f t="shared" si="11"/>
        <v>0</v>
      </c>
      <c r="S160">
        <f t="shared" si="12"/>
        <v>0</v>
      </c>
      <c r="T160">
        <f t="shared" si="13"/>
        <v>15</v>
      </c>
      <c r="U160">
        <f t="shared" si="14"/>
        <v>15</v>
      </c>
      <c r="V160" t="str">
        <f>IF(U160&lt;=40,"Low",
 IF(U160&lt;=75,"Medium","High"))</f>
        <v>Low</v>
      </c>
    </row>
    <row r="161" spans="1:22" x14ac:dyDescent="0.3">
      <c r="A161" t="s">
        <v>296</v>
      </c>
      <c r="B161" t="s">
        <v>297</v>
      </c>
      <c r="C161" t="s">
        <v>31</v>
      </c>
      <c r="D161" t="s">
        <v>19</v>
      </c>
      <c r="E161" t="s">
        <v>47</v>
      </c>
      <c r="F161" t="s">
        <v>48</v>
      </c>
      <c r="G161">
        <v>17</v>
      </c>
      <c r="H161">
        <v>24</v>
      </c>
      <c r="I161">
        <v>76.8</v>
      </c>
      <c r="J161">
        <v>5</v>
      </c>
      <c r="K161">
        <v>6</v>
      </c>
      <c r="L161">
        <v>3094.21</v>
      </c>
      <c r="M161" s="1">
        <v>45611</v>
      </c>
      <c r="N161">
        <v>3.1E-2</v>
      </c>
      <c r="O161" t="s">
        <v>39</v>
      </c>
      <c r="P161" t="s">
        <v>23</v>
      </c>
      <c r="Q161">
        <f t="shared" si="10"/>
        <v>0</v>
      </c>
      <c r="R161">
        <f t="shared" si="11"/>
        <v>0</v>
      </c>
      <c r="S161">
        <f t="shared" si="12"/>
        <v>0</v>
      </c>
      <c r="T161">
        <f t="shared" si="13"/>
        <v>0</v>
      </c>
      <c r="U161">
        <f t="shared" si="14"/>
        <v>0</v>
      </c>
      <c r="V161" t="str">
        <f>IF(U161&lt;=40,"Low",
 IF(U161&lt;=75,"Medium","High"))</f>
        <v>Low</v>
      </c>
    </row>
    <row r="162" spans="1:22" x14ac:dyDescent="0.3">
      <c r="A162" t="s">
        <v>298</v>
      </c>
      <c r="B162" t="s">
        <v>139</v>
      </c>
      <c r="C162" t="s">
        <v>18</v>
      </c>
      <c r="D162" t="s">
        <v>66</v>
      </c>
      <c r="E162" t="s">
        <v>37</v>
      </c>
      <c r="F162" t="s">
        <v>21</v>
      </c>
      <c r="G162">
        <v>26</v>
      </c>
      <c r="H162">
        <v>24</v>
      </c>
      <c r="I162">
        <v>24</v>
      </c>
      <c r="J162">
        <v>10</v>
      </c>
      <c r="K162">
        <v>1</v>
      </c>
      <c r="L162">
        <v>3871.19</v>
      </c>
      <c r="M162" s="1">
        <v>45654</v>
      </c>
      <c r="N162">
        <v>0.32300000000000001</v>
      </c>
      <c r="O162" t="s">
        <v>54</v>
      </c>
      <c r="P162" t="s">
        <v>23</v>
      </c>
      <c r="Q162">
        <f t="shared" si="10"/>
        <v>0</v>
      </c>
      <c r="R162">
        <f t="shared" si="11"/>
        <v>30</v>
      </c>
      <c r="S162">
        <f t="shared" si="12"/>
        <v>0</v>
      </c>
      <c r="T162">
        <f t="shared" si="13"/>
        <v>15</v>
      </c>
      <c r="U162">
        <f t="shared" si="14"/>
        <v>45</v>
      </c>
      <c r="V162" t="str">
        <f>IF(U162&lt;=40,"Low",
 IF(U162&lt;=75,"Medium","High"))</f>
        <v>Medium</v>
      </c>
    </row>
    <row r="163" spans="1:22" x14ac:dyDescent="0.3">
      <c r="A163" t="s">
        <v>299</v>
      </c>
      <c r="B163" t="s">
        <v>300</v>
      </c>
      <c r="C163" t="s">
        <v>59</v>
      </c>
      <c r="D163" t="s">
        <v>46</v>
      </c>
      <c r="E163" t="s">
        <v>37</v>
      </c>
      <c r="F163" t="s">
        <v>21</v>
      </c>
      <c r="G163">
        <v>11</v>
      </c>
      <c r="H163">
        <v>36</v>
      </c>
      <c r="I163">
        <v>57.2</v>
      </c>
      <c r="J163">
        <v>4</v>
      </c>
      <c r="K163">
        <v>2</v>
      </c>
      <c r="L163">
        <v>3716.41</v>
      </c>
      <c r="M163" s="1">
        <v>45911</v>
      </c>
      <c r="N163">
        <v>4.3999999999999997E-2</v>
      </c>
      <c r="O163" t="s">
        <v>39</v>
      </c>
      <c r="P163" t="s">
        <v>23</v>
      </c>
      <c r="Q163">
        <f t="shared" si="10"/>
        <v>0</v>
      </c>
      <c r="R163">
        <f t="shared" si="11"/>
        <v>0</v>
      </c>
      <c r="S163">
        <f t="shared" si="12"/>
        <v>0</v>
      </c>
      <c r="T163">
        <f t="shared" si="13"/>
        <v>0</v>
      </c>
      <c r="U163">
        <f t="shared" si="14"/>
        <v>0</v>
      </c>
      <c r="V163" t="str">
        <f>IF(U163&lt;=40,"Low",
 IF(U163&lt;=75,"Medium","High"))</f>
        <v>Low</v>
      </c>
    </row>
    <row r="164" spans="1:22" x14ac:dyDescent="0.3">
      <c r="A164" t="s">
        <v>301</v>
      </c>
      <c r="B164" t="s">
        <v>302</v>
      </c>
      <c r="C164" t="s">
        <v>59</v>
      </c>
      <c r="D164" t="s">
        <v>19</v>
      </c>
      <c r="E164" t="s">
        <v>20</v>
      </c>
      <c r="F164" t="s">
        <v>21</v>
      </c>
      <c r="G164">
        <v>28</v>
      </c>
      <c r="H164">
        <v>12</v>
      </c>
      <c r="I164">
        <v>36</v>
      </c>
      <c r="J164">
        <v>5</v>
      </c>
      <c r="K164">
        <v>8</v>
      </c>
      <c r="L164">
        <v>2244.1999999999998</v>
      </c>
      <c r="M164" s="1">
        <v>45579</v>
      </c>
      <c r="N164">
        <v>0.35299999999999998</v>
      </c>
      <c r="O164" t="s">
        <v>22</v>
      </c>
      <c r="P164" t="s">
        <v>23</v>
      </c>
      <c r="Q164">
        <f t="shared" si="10"/>
        <v>0</v>
      </c>
      <c r="R164">
        <f t="shared" si="11"/>
        <v>30</v>
      </c>
      <c r="S164">
        <f t="shared" si="12"/>
        <v>15</v>
      </c>
      <c r="T164">
        <f t="shared" si="13"/>
        <v>0</v>
      </c>
      <c r="U164">
        <f t="shared" si="14"/>
        <v>45</v>
      </c>
      <c r="V164" t="str">
        <f>IF(U164&lt;=40,"Low",
 IF(U164&lt;=75,"Medium","High"))</f>
        <v>Medium</v>
      </c>
    </row>
    <row r="165" spans="1:22" x14ac:dyDescent="0.3">
      <c r="A165" t="s">
        <v>303</v>
      </c>
      <c r="B165" t="s">
        <v>72</v>
      </c>
      <c r="C165" t="s">
        <v>36</v>
      </c>
      <c r="D165" t="s">
        <v>19</v>
      </c>
      <c r="E165" t="s">
        <v>20</v>
      </c>
      <c r="F165" t="s">
        <v>21</v>
      </c>
      <c r="G165">
        <v>17</v>
      </c>
      <c r="H165">
        <v>12</v>
      </c>
      <c r="I165">
        <v>58.8</v>
      </c>
      <c r="J165">
        <v>3</v>
      </c>
      <c r="K165">
        <v>5</v>
      </c>
      <c r="L165">
        <v>2439.86</v>
      </c>
      <c r="M165" s="1">
        <v>45872</v>
      </c>
      <c r="N165">
        <v>0.14399999999999999</v>
      </c>
      <c r="O165" t="s">
        <v>39</v>
      </c>
      <c r="P165" t="s">
        <v>23</v>
      </c>
      <c r="Q165">
        <f t="shared" si="10"/>
        <v>0</v>
      </c>
      <c r="R165">
        <f t="shared" si="11"/>
        <v>0</v>
      </c>
      <c r="S165">
        <f t="shared" si="12"/>
        <v>15</v>
      </c>
      <c r="T165">
        <f t="shared" si="13"/>
        <v>0</v>
      </c>
      <c r="U165">
        <f t="shared" si="14"/>
        <v>15</v>
      </c>
      <c r="V165" t="str">
        <f>IF(U165&lt;=40,"Low",
 IF(U165&lt;=75,"Medium","High"))</f>
        <v>Low</v>
      </c>
    </row>
    <row r="166" spans="1:22" x14ac:dyDescent="0.3">
      <c r="A166" t="s">
        <v>304</v>
      </c>
      <c r="B166" t="s">
        <v>45</v>
      </c>
      <c r="C166" t="s">
        <v>42</v>
      </c>
      <c r="D166" t="s">
        <v>46</v>
      </c>
      <c r="E166" t="s">
        <v>47</v>
      </c>
      <c r="F166" t="s">
        <v>48</v>
      </c>
      <c r="G166">
        <v>38</v>
      </c>
      <c r="H166">
        <v>24</v>
      </c>
      <c r="I166">
        <v>74.5</v>
      </c>
      <c r="J166">
        <v>10</v>
      </c>
      <c r="K166">
        <v>16</v>
      </c>
      <c r="L166">
        <v>9001.64</v>
      </c>
      <c r="M166" s="1">
        <v>45653</v>
      </c>
      <c r="N166">
        <v>7.8E-2</v>
      </c>
      <c r="O166" t="s">
        <v>39</v>
      </c>
      <c r="P166" t="s">
        <v>23</v>
      </c>
      <c r="Q166">
        <f t="shared" si="10"/>
        <v>15</v>
      </c>
      <c r="R166">
        <f t="shared" si="11"/>
        <v>0</v>
      </c>
      <c r="S166">
        <f t="shared" si="12"/>
        <v>0</v>
      </c>
      <c r="T166">
        <f t="shared" si="13"/>
        <v>15</v>
      </c>
      <c r="U166">
        <f t="shared" si="14"/>
        <v>30</v>
      </c>
      <c r="V166" t="str">
        <f>IF(U166&lt;=40,"Low",
 IF(U166&lt;=75,"Medium","High"))</f>
        <v>Low</v>
      </c>
    </row>
    <row r="167" spans="1:22" x14ac:dyDescent="0.3">
      <c r="A167" t="s">
        <v>305</v>
      </c>
      <c r="B167" t="s">
        <v>157</v>
      </c>
      <c r="C167" t="s">
        <v>53</v>
      </c>
      <c r="D167" t="s">
        <v>43</v>
      </c>
      <c r="E167" t="s">
        <v>33</v>
      </c>
      <c r="F167" t="s">
        <v>38</v>
      </c>
      <c r="G167">
        <v>16</v>
      </c>
      <c r="H167">
        <v>6</v>
      </c>
      <c r="I167">
        <v>40.200000000000003</v>
      </c>
      <c r="J167">
        <v>4</v>
      </c>
      <c r="K167">
        <v>13</v>
      </c>
      <c r="L167">
        <v>1623.29</v>
      </c>
      <c r="M167" s="1">
        <v>45944</v>
      </c>
      <c r="N167">
        <v>0.496</v>
      </c>
      <c r="O167" t="s">
        <v>22</v>
      </c>
      <c r="P167" t="s">
        <v>28</v>
      </c>
      <c r="Q167">
        <f t="shared" si="10"/>
        <v>0</v>
      </c>
      <c r="R167">
        <f t="shared" si="11"/>
        <v>15</v>
      </c>
      <c r="S167">
        <f t="shared" si="12"/>
        <v>15</v>
      </c>
      <c r="T167">
        <f t="shared" si="13"/>
        <v>0</v>
      </c>
      <c r="U167">
        <f t="shared" si="14"/>
        <v>30</v>
      </c>
      <c r="V167" t="str">
        <f>IF(U167&lt;=40,"Low",
 IF(U167&lt;=75,"Medium","High"))</f>
        <v>Low</v>
      </c>
    </row>
    <row r="168" spans="1:22" x14ac:dyDescent="0.3">
      <c r="A168" t="s">
        <v>306</v>
      </c>
      <c r="B168" t="s">
        <v>114</v>
      </c>
      <c r="C168" t="s">
        <v>18</v>
      </c>
      <c r="D168" t="s">
        <v>46</v>
      </c>
      <c r="E168" t="s">
        <v>20</v>
      </c>
      <c r="F168" t="s">
        <v>38</v>
      </c>
      <c r="G168">
        <v>8</v>
      </c>
      <c r="H168">
        <v>12</v>
      </c>
      <c r="I168">
        <v>27.1</v>
      </c>
      <c r="J168">
        <v>2</v>
      </c>
      <c r="K168">
        <v>14</v>
      </c>
      <c r="L168">
        <v>2680.07</v>
      </c>
      <c r="M168" s="1">
        <v>45503</v>
      </c>
      <c r="N168">
        <v>0.58799999999999997</v>
      </c>
      <c r="O168" t="s">
        <v>22</v>
      </c>
      <c r="P168" t="s">
        <v>23</v>
      </c>
      <c r="Q168">
        <f t="shared" si="10"/>
        <v>0</v>
      </c>
      <c r="R168">
        <f t="shared" si="11"/>
        <v>30</v>
      </c>
      <c r="S168">
        <f t="shared" si="12"/>
        <v>15</v>
      </c>
      <c r="T168">
        <f t="shared" si="13"/>
        <v>0</v>
      </c>
      <c r="U168">
        <f t="shared" si="14"/>
        <v>45</v>
      </c>
      <c r="V168" t="str">
        <f>IF(U168&lt;=40,"Low",
 IF(U168&lt;=75,"Medium","High"))</f>
        <v>Medium</v>
      </c>
    </row>
    <row r="169" spans="1:22" x14ac:dyDescent="0.3">
      <c r="A169" t="s">
        <v>307</v>
      </c>
      <c r="B169" t="s">
        <v>308</v>
      </c>
      <c r="C169" t="s">
        <v>70</v>
      </c>
      <c r="D169" t="s">
        <v>46</v>
      </c>
      <c r="E169" t="s">
        <v>20</v>
      </c>
      <c r="F169" t="s">
        <v>38</v>
      </c>
      <c r="G169">
        <v>7</v>
      </c>
      <c r="H169">
        <v>24</v>
      </c>
      <c r="I169">
        <v>47.3</v>
      </c>
      <c r="J169">
        <v>7</v>
      </c>
      <c r="K169">
        <v>4</v>
      </c>
      <c r="L169">
        <v>2227.39</v>
      </c>
      <c r="M169" s="1">
        <v>45574</v>
      </c>
      <c r="N169">
        <v>0.192</v>
      </c>
      <c r="O169" t="s">
        <v>54</v>
      </c>
      <c r="P169" t="s">
        <v>23</v>
      </c>
      <c r="Q169">
        <f t="shared" si="10"/>
        <v>0</v>
      </c>
      <c r="R169">
        <f t="shared" si="11"/>
        <v>15</v>
      </c>
      <c r="S169">
        <f t="shared" si="12"/>
        <v>0</v>
      </c>
      <c r="T169">
        <f t="shared" si="13"/>
        <v>15</v>
      </c>
      <c r="U169">
        <f t="shared" si="14"/>
        <v>30</v>
      </c>
      <c r="V169" t="str">
        <f>IF(U169&lt;=40,"Low",
 IF(U169&lt;=75,"Medium","High"))</f>
        <v>Low</v>
      </c>
    </row>
    <row r="170" spans="1:22" x14ac:dyDescent="0.3">
      <c r="A170" t="s">
        <v>309</v>
      </c>
      <c r="B170" t="s">
        <v>150</v>
      </c>
      <c r="C170" t="s">
        <v>42</v>
      </c>
      <c r="D170" t="s">
        <v>46</v>
      </c>
      <c r="E170" t="s">
        <v>20</v>
      </c>
      <c r="F170" t="s">
        <v>21</v>
      </c>
      <c r="G170">
        <v>48</v>
      </c>
      <c r="H170">
        <v>12</v>
      </c>
      <c r="I170">
        <v>69.400000000000006</v>
      </c>
      <c r="J170">
        <v>4</v>
      </c>
      <c r="K170">
        <v>31</v>
      </c>
      <c r="L170">
        <v>1629.64</v>
      </c>
      <c r="M170" s="1">
        <v>45712</v>
      </c>
      <c r="N170">
        <v>0.16200000000000001</v>
      </c>
      <c r="O170" t="s">
        <v>39</v>
      </c>
      <c r="P170" t="s">
        <v>23</v>
      </c>
      <c r="Q170">
        <f t="shared" si="10"/>
        <v>30</v>
      </c>
      <c r="R170">
        <f t="shared" si="11"/>
        <v>0</v>
      </c>
      <c r="S170">
        <f t="shared" si="12"/>
        <v>15</v>
      </c>
      <c r="T170">
        <f t="shared" si="13"/>
        <v>0</v>
      </c>
      <c r="U170">
        <f t="shared" si="14"/>
        <v>45</v>
      </c>
      <c r="V170" t="str">
        <f>IF(U170&lt;=40,"Low",
 IF(U170&lt;=75,"Medium","High"))</f>
        <v>Medium</v>
      </c>
    </row>
    <row r="171" spans="1:22" x14ac:dyDescent="0.3">
      <c r="A171" t="s">
        <v>310</v>
      </c>
      <c r="B171" t="s">
        <v>205</v>
      </c>
      <c r="C171" t="s">
        <v>36</v>
      </c>
      <c r="D171" t="s">
        <v>32</v>
      </c>
      <c r="E171" t="s">
        <v>20</v>
      </c>
      <c r="F171" t="s">
        <v>27</v>
      </c>
      <c r="G171">
        <v>41</v>
      </c>
      <c r="H171">
        <v>24</v>
      </c>
      <c r="I171">
        <v>70.900000000000006</v>
      </c>
      <c r="J171">
        <v>6</v>
      </c>
      <c r="K171">
        <v>24</v>
      </c>
      <c r="L171">
        <v>3491.84</v>
      </c>
      <c r="M171" s="1">
        <v>45895</v>
      </c>
      <c r="N171">
        <v>0.19</v>
      </c>
      <c r="O171" t="s">
        <v>54</v>
      </c>
      <c r="P171" t="s">
        <v>23</v>
      </c>
      <c r="Q171">
        <f t="shared" si="10"/>
        <v>15</v>
      </c>
      <c r="R171">
        <f t="shared" si="11"/>
        <v>0</v>
      </c>
      <c r="S171">
        <f t="shared" si="12"/>
        <v>0</v>
      </c>
      <c r="T171">
        <f t="shared" si="13"/>
        <v>15</v>
      </c>
      <c r="U171">
        <f t="shared" si="14"/>
        <v>30</v>
      </c>
      <c r="V171" t="str">
        <f>IF(U171&lt;=40,"Low",
 IF(U171&lt;=75,"Medium","High"))</f>
        <v>Low</v>
      </c>
    </row>
    <row r="172" spans="1:22" x14ac:dyDescent="0.3">
      <c r="A172" t="s">
        <v>311</v>
      </c>
      <c r="B172" t="s">
        <v>274</v>
      </c>
      <c r="C172" t="s">
        <v>59</v>
      </c>
      <c r="D172" t="s">
        <v>19</v>
      </c>
      <c r="E172" t="s">
        <v>20</v>
      </c>
      <c r="F172" t="s">
        <v>38</v>
      </c>
      <c r="G172">
        <v>28</v>
      </c>
      <c r="H172">
        <v>24</v>
      </c>
      <c r="I172">
        <v>61.6</v>
      </c>
      <c r="J172">
        <v>5</v>
      </c>
      <c r="K172">
        <v>4</v>
      </c>
      <c r="L172">
        <v>2027.31</v>
      </c>
      <c r="M172" s="1">
        <v>45464</v>
      </c>
      <c r="N172">
        <v>7.8E-2</v>
      </c>
      <c r="O172" t="s">
        <v>39</v>
      </c>
      <c r="P172" t="s">
        <v>23</v>
      </c>
      <c r="Q172">
        <f t="shared" si="10"/>
        <v>0</v>
      </c>
      <c r="R172">
        <f t="shared" si="11"/>
        <v>0</v>
      </c>
      <c r="S172">
        <f t="shared" si="12"/>
        <v>0</v>
      </c>
      <c r="T172">
        <f t="shared" si="13"/>
        <v>0</v>
      </c>
      <c r="U172">
        <f t="shared" si="14"/>
        <v>0</v>
      </c>
      <c r="V172" t="str">
        <f>IF(U172&lt;=40,"Low",
 IF(U172&lt;=75,"Medium","High"))</f>
        <v>Low</v>
      </c>
    </row>
    <row r="173" spans="1:22" x14ac:dyDescent="0.3">
      <c r="A173" t="s">
        <v>312</v>
      </c>
      <c r="B173" t="s">
        <v>56</v>
      </c>
      <c r="C173" t="s">
        <v>42</v>
      </c>
      <c r="D173" t="s">
        <v>66</v>
      </c>
      <c r="E173" t="s">
        <v>33</v>
      </c>
      <c r="F173" t="s">
        <v>38</v>
      </c>
      <c r="G173">
        <v>31</v>
      </c>
      <c r="H173">
        <v>3</v>
      </c>
      <c r="I173">
        <v>25</v>
      </c>
      <c r="J173">
        <v>7</v>
      </c>
      <c r="K173">
        <v>33</v>
      </c>
      <c r="L173">
        <v>2080.44</v>
      </c>
      <c r="M173" s="1">
        <v>46008</v>
      </c>
      <c r="N173">
        <v>0.80400000000000005</v>
      </c>
      <c r="O173" t="s">
        <v>22</v>
      </c>
      <c r="P173" t="s">
        <v>28</v>
      </c>
      <c r="Q173">
        <f t="shared" si="10"/>
        <v>30</v>
      </c>
      <c r="R173">
        <f t="shared" si="11"/>
        <v>30</v>
      </c>
      <c r="S173">
        <f t="shared" si="12"/>
        <v>25</v>
      </c>
      <c r="T173">
        <f t="shared" si="13"/>
        <v>15</v>
      </c>
      <c r="U173">
        <f t="shared" si="14"/>
        <v>100</v>
      </c>
      <c r="V173" t="str">
        <f>IF(U173&lt;=40,"Low",
 IF(U173&lt;=75,"Medium","High"))</f>
        <v>High</v>
      </c>
    </row>
    <row r="174" spans="1:22" x14ac:dyDescent="0.3">
      <c r="A174" t="s">
        <v>313</v>
      </c>
      <c r="B174" t="s">
        <v>255</v>
      </c>
      <c r="C174" t="s">
        <v>36</v>
      </c>
      <c r="D174" t="s">
        <v>46</v>
      </c>
      <c r="E174" t="s">
        <v>20</v>
      </c>
      <c r="F174" t="s">
        <v>27</v>
      </c>
      <c r="G174">
        <v>15</v>
      </c>
      <c r="H174">
        <v>6</v>
      </c>
      <c r="I174">
        <v>69.099999999999994</v>
      </c>
      <c r="J174">
        <v>7</v>
      </c>
      <c r="K174">
        <v>16</v>
      </c>
      <c r="L174">
        <v>2251.36</v>
      </c>
      <c r="M174" s="1">
        <v>45362</v>
      </c>
      <c r="N174">
        <v>0.21</v>
      </c>
      <c r="O174" t="s">
        <v>54</v>
      </c>
      <c r="P174" t="s">
        <v>23</v>
      </c>
      <c r="Q174">
        <f t="shared" si="10"/>
        <v>15</v>
      </c>
      <c r="R174">
        <f t="shared" si="11"/>
        <v>0</v>
      </c>
      <c r="S174">
        <f t="shared" si="12"/>
        <v>15</v>
      </c>
      <c r="T174">
        <f t="shared" si="13"/>
        <v>15</v>
      </c>
      <c r="U174">
        <f t="shared" si="14"/>
        <v>45</v>
      </c>
      <c r="V174" t="str">
        <f>IF(U174&lt;=40,"Low",
 IF(U174&lt;=75,"Medium","High"))</f>
        <v>Medium</v>
      </c>
    </row>
    <row r="175" spans="1:22" x14ac:dyDescent="0.3">
      <c r="A175" t="s">
        <v>314</v>
      </c>
      <c r="B175" t="s">
        <v>162</v>
      </c>
      <c r="C175" t="s">
        <v>70</v>
      </c>
      <c r="D175" t="s">
        <v>46</v>
      </c>
      <c r="E175" t="s">
        <v>20</v>
      </c>
      <c r="F175" t="s">
        <v>48</v>
      </c>
      <c r="G175">
        <v>4</v>
      </c>
      <c r="H175">
        <v>6</v>
      </c>
      <c r="I175">
        <v>59.7</v>
      </c>
      <c r="J175">
        <v>4</v>
      </c>
      <c r="K175">
        <v>16</v>
      </c>
      <c r="L175">
        <v>2912.05</v>
      </c>
      <c r="M175" s="1">
        <v>45368</v>
      </c>
      <c r="N175">
        <v>0.26400000000000001</v>
      </c>
      <c r="O175" t="s">
        <v>54</v>
      </c>
      <c r="P175" t="s">
        <v>23</v>
      </c>
      <c r="Q175">
        <f t="shared" si="10"/>
        <v>15</v>
      </c>
      <c r="R175">
        <f t="shared" si="11"/>
        <v>0</v>
      </c>
      <c r="S175">
        <f t="shared" si="12"/>
        <v>15</v>
      </c>
      <c r="T175">
        <f t="shared" si="13"/>
        <v>0</v>
      </c>
      <c r="U175">
        <f t="shared" si="14"/>
        <v>30</v>
      </c>
      <c r="V175" t="str">
        <f>IF(U175&lt;=40,"Low",
 IF(U175&lt;=75,"Medium","High"))</f>
        <v>Low</v>
      </c>
    </row>
    <row r="176" spans="1:22" x14ac:dyDescent="0.3">
      <c r="A176" t="s">
        <v>315</v>
      </c>
      <c r="B176" t="s">
        <v>316</v>
      </c>
      <c r="C176" t="s">
        <v>59</v>
      </c>
      <c r="D176" t="s">
        <v>19</v>
      </c>
      <c r="E176" t="s">
        <v>33</v>
      </c>
      <c r="F176" t="s">
        <v>67</v>
      </c>
      <c r="G176">
        <v>28</v>
      </c>
      <c r="H176">
        <v>6</v>
      </c>
      <c r="I176">
        <v>36.6</v>
      </c>
      <c r="J176">
        <v>3</v>
      </c>
      <c r="K176">
        <v>22</v>
      </c>
      <c r="L176">
        <v>1155.04</v>
      </c>
      <c r="M176" s="1">
        <v>45676</v>
      </c>
      <c r="N176">
        <v>0.51900000000000002</v>
      </c>
      <c r="O176" t="s">
        <v>22</v>
      </c>
      <c r="P176" t="s">
        <v>28</v>
      </c>
      <c r="Q176">
        <f t="shared" si="10"/>
        <v>15</v>
      </c>
      <c r="R176">
        <f t="shared" si="11"/>
        <v>30</v>
      </c>
      <c r="S176">
        <f t="shared" si="12"/>
        <v>15</v>
      </c>
      <c r="T176">
        <f t="shared" si="13"/>
        <v>0</v>
      </c>
      <c r="U176">
        <f t="shared" si="14"/>
        <v>60</v>
      </c>
      <c r="V176" t="str">
        <f>IF(U176&lt;=40,"Low",
 IF(U176&lt;=75,"Medium","High"))</f>
        <v>Medium</v>
      </c>
    </row>
    <row r="177" spans="1:22" x14ac:dyDescent="0.3">
      <c r="A177" t="s">
        <v>317</v>
      </c>
      <c r="B177" t="s">
        <v>50</v>
      </c>
      <c r="C177" t="s">
        <v>70</v>
      </c>
      <c r="D177" t="s">
        <v>32</v>
      </c>
      <c r="E177" t="s">
        <v>33</v>
      </c>
      <c r="F177" t="s">
        <v>27</v>
      </c>
      <c r="G177">
        <v>10</v>
      </c>
      <c r="H177">
        <v>3</v>
      </c>
      <c r="I177">
        <v>11.7</v>
      </c>
      <c r="J177">
        <v>6</v>
      </c>
      <c r="K177">
        <v>5</v>
      </c>
      <c r="L177">
        <v>914.09</v>
      </c>
      <c r="M177" s="1">
        <v>45953</v>
      </c>
      <c r="N177">
        <v>0.78200000000000003</v>
      </c>
      <c r="O177" t="s">
        <v>22</v>
      </c>
      <c r="P177" t="s">
        <v>28</v>
      </c>
      <c r="Q177">
        <f t="shared" si="10"/>
        <v>0</v>
      </c>
      <c r="R177">
        <f t="shared" si="11"/>
        <v>30</v>
      </c>
      <c r="S177">
        <f t="shared" si="12"/>
        <v>25</v>
      </c>
      <c r="T177">
        <f t="shared" si="13"/>
        <v>15</v>
      </c>
      <c r="U177">
        <f t="shared" si="14"/>
        <v>70</v>
      </c>
      <c r="V177" t="str">
        <f>IF(U177&lt;=40,"Low",
 IF(U177&lt;=75,"Medium","High"))</f>
        <v>Medium</v>
      </c>
    </row>
    <row r="178" spans="1:22" x14ac:dyDescent="0.3">
      <c r="A178" t="s">
        <v>318</v>
      </c>
      <c r="B178" t="s">
        <v>319</v>
      </c>
      <c r="C178" t="s">
        <v>59</v>
      </c>
      <c r="D178" t="s">
        <v>43</v>
      </c>
      <c r="E178" t="s">
        <v>37</v>
      </c>
      <c r="F178" t="s">
        <v>48</v>
      </c>
      <c r="G178">
        <v>44</v>
      </c>
      <c r="H178">
        <v>36</v>
      </c>
      <c r="I178">
        <v>76.400000000000006</v>
      </c>
      <c r="J178">
        <v>4</v>
      </c>
      <c r="K178">
        <v>24</v>
      </c>
      <c r="L178">
        <v>4895.3599999999997</v>
      </c>
      <c r="M178" s="1">
        <v>45445</v>
      </c>
      <c r="N178">
        <v>4.3999999999999997E-2</v>
      </c>
      <c r="O178" t="s">
        <v>39</v>
      </c>
      <c r="P178" t="s">
        <v>23</v>
      </c>
      <c r="Q178">
        <f t="shared" si="10"/>
        <v>15</v>
      </c>
      <c r="R178">
        <f t="shared" si="11"/>
        <v>0</v>
      </c>
      <c r="S178">
        <f t="shared" si="12"/>
        <v>0</v>
      </c>
      <c r="T178">
        <f t="shared" si="13"/>
        <v>0</v>
      </c>
      <c r="U178">
        <f t="shared" si="14"/>
        <v>15</v>
      </c>
      <c r="V178" t="str">
        <f>IF(U178&lt;=40,"Low",
 IF(U178&lt;=75,"Medium","High"))</f>
        <v>Low</v>
      </c>
    </row>
    <row r="179" spans="1:22" x14ac:dyDescent="0.3">
      <c r="A179" t="s">
        <v>320</v>
      </c>
      <c r="B179" t="s">
        <v>214</v>
      </c>
      <c r="C179" t="s">
        <v>18</v>
      </c>
      <c r="D179" t="s">
        <v>46</v>
      </c>
      <c r="E179" t="s">
        <v>20</v>
      </c>
      <c r="F179" t="s">
        <v>48</v>
      </c>
      <c r="G179">
        <v>29</v>
      </c>
      <c r="H179">
        <v>6</v>
      </c>
      <c r="I179">
        <v>44.9</v>
      </c>
      <c r="J179">
        <v>3</v>
      </c>
      <c r="K179">
        <v>45</v>
      </c>
      <c r="L179">
        <v>1708.29</v>
      </c>
      <c r="M179" s="1">
        <v>45703</v>
      </c>
      <c r="N179">
        <v>0.35199999999999998</v>
      </c>
      <c r="O179" t="s">
        <v>22</v>
      </c>
      <c r="P179" t="s">
        <v>28</v>
      </c>
      <c r="Q179">
        <f t="shared" si="10"/>
        <v>30</v>
      </c>
      <c r="R179">
        <f t="shared" si="11"/>
        <v>15</v>
      </c>
      <c r="S179">
        <f t="shared" si="12"/>
        <v>15</v>
      </c>
      <c r="T179">
        <f t="shared" si="13"/>
        <v>0</v>
      </c>
      <c r="U179">
        <f t="shared" si="14"/>
        <v>60</v>
      </c>
      <c r="V179" t="str">
        <f>IF(U179&lt;=40,"Low",
 IF(U179&lt;=75,"Medium","High"))</f>
        <v>Medium</v>
      </c>
    </row>
    <row r="180" spans="1:22" x14ac:dyDescent="0.3">
      <c r="A180" t="s">
        <v>321</v>
      </c>
      <c r="B180" t="s">
        <v>322</v>
      </c>
      <c r="C180" t="s">
        <v>128</v>
      </c>
      <c r="D180" t="s">
        <v>66</v>
      </c>
      <c r="E180" t="s">
        <v>37</v>
      </c>
      <c r="F180" t="s">
        <v>21</v>
      </c>
      <c r="G180">
        <v>14</v>
      </c>
      <c r="H180">
        <v>12</v>
      </c>
      <c r="I180">
        <v>65.2</v>
      </c>
      <c r="J180">
        <v>9</v>
      </c>
      <c r="K180">
        <v>9</v>
      </c>
      <c r="L180">
        <v>4600.9399999999996</v>
      </c>
      <c r="M180" s="1">
        <v>45662</v>
      </c>
      <c r="N180">
        <v>0.191</v>
      </c>
      <c r="O180" t="s">
        <v>54</v>
      </c>
      <c r="P180" t="s">
        <v>23</v>
      </c>
      <c r="Q180">
        <f t="shared" si="10"/>
        <v>0</v>
      </c>
      <c r="R180">
        <f t="shared" si="11"/>
        <v>0</v>
      </c>
      <c r="S180">
        <f t="shared" si="12"/>
        <v>15</v>
      </c>
      <c r="T180">
        <f t="shared" si="13"/>
        <v>15</v>
      </c>
      <c r="U180">
        <f t="shared" si="14"/>
        <v>30</v>
      </c>
      <c r="V180" t="str">
        <f>IF(U180&lt;=40,"Low",
 IF(U180&lt;=75,"Medium","High"))</f>
        <v>Low</v>
      </c>
    </row>
    <row r="181" spans="1:22" x14ac:dyDescent="0.3">
      <c r="A181" t="s">
        <v>323</v>
      </c>
      <c r="B181" t="s">
        <v>92</v>
      </c>
      <c r="C181" t="s">
        <v>42</v>
      </c>
      <c r="D181" t="s">
        <v>43</v>
      </c>
      <c r="E181" t="s">
        <v>37</v>
      </c>
      <c r="F181" t="s">
        <v>38</v>
      </c>
      <c r="G181">
        <v>33</v>
      </c>
      <c r="H181">
        <v>12</v>
      </c>
      <c r="I181">
        <v>68.8</v>
      </c>
      <c r="J181">
        <v>5</v>
      </c>
      <c r="K181">
        <v>14</v>
      </c>
      <c r="L181">
        <v>4763.0200000000004</v>
      </c>
      <c r="M181" s="1">
        <v>45892</v>
      </c>
      <c r="N181">
        <v>0.19400000000000001</v>
      </c>
      <c r="O181" t="s">
        <v>54</v>
      </c>
      <c r="P181" t="s">
        <v>23</v>
      </c>
      <c r="Q181">
        <f t="shared" si="10"/>
        <v>0</v>
      </c>
      <c r="R181">
        <f t="shared" si="11"/>
        <v>0</v>
      </c>
      <c r="S181">
        <f t="shared" si="12"/>
        <v>15</v>
      </c>
      <c r="T181">
        <f t="shared" si="13"/>
        <v>0</v>
      </c>
      <c r="U181">
        <f t="shared" si="14"/>
        <v>15</v>
      </c>
      <c r="V181" t="str">
        <f>IF(U181&lt;=40,"Low",
 IF(U181&lt;=75,"Medium","High"))</f>
        <v>Low</v>
      </c>
    </row>
    <row r="182" spans="1:22" x14ac:dyDescent="0.3">
      <c r="A182" t="s">
        <v>324</v>
      </c>
      <c r="B182" t="s">
        <v>109</v>
      </c>
      <c r="C182" t="s">
        <v>18</v>
      </c>
      <c r="D182" t="s">
        <v>19</v>
      </c>
      <c r="E182" t="s">
        <v>37</v>
      </c>
      <c r="F182" t="s">
        <v>38</v>
      </c>
      <c r="G182">
        <v>10</v>
      </c>
      <c r="H182">
        <v>36</v>
      </c>
      <c r="I182">
        <v>82.5</v>
      </c>
      <c r="J182">
        <v>5</v>
      </c>
      <c r="K182">
        <v>4</v>
      </c>
      <c r="L182">
        <v>3453.52</v>
      </c>
      <c r="M182" s="1">
        <v>45505</v>
      </c>
      <c r="N182">
        <v>1.7000000000000001E-2</v>
      </c>
      <c r="O182" t="s">
        <v>39</v>
      </c>
      <c r="P182" t="s">
        <v>23</v>
      </c>
      <c r="Q182">
        <f t="shared" si="10"/>
        <v>0</v>
      </c>
      <c r="R182">
        <f t="shared" si="11"/>
        <v>0</v>
      </c>
      <c r="S182">
        <f t="shared" si="12"/>
        <v>0</v>
      </c>
      <c r="T182">
        <f t="shared" si="13"/>
        <v>0</v>
      </c>
      <c r="U182">
        <f t="shared" si="14"/>
        <v>0</v>
      </c>
      <c r="V182" t="str">
        <f>IF(U182&lt;=40,"Low",
 IF(U182&lt;=75,"Medium","High"))</f>
        <v>Low</v>
      </c>
    </row>
    <row r="183" spans="1:22" x14ac:dyDescent="0.3">
      <c r="A183" t="s">
        <v>325</v>
      </c>
      <c r="B183" t="s">
        <v>326</v>
      </c>
      <c r="C183" t="s">
        <v>42</v>
      </c>
      <c r="D183" t="s">
        <v>32</v>
      </c>
      <c r="E183" t="s">
        <v>20</v>
      </c>
      <c r="F183" t="s">
        <v>38</v>
      </c>
      <c r="G183">
        <v>21</v>
      </c>
      <c r="H183">
        <v>12</v>
      </c>
      <c r="I183">
        <v>54.5</v>
      </c>
      <c r="J183">
        <v>8</v>
      </c>
      <c r="K183">
        <v>31</v>
      </c>
      <c r="L183">
        <v>3565.84</v>
      </c>
      <c r="M183" s="1">
        <v>45782</v>
      </c>
      <c r="N183">
        <v>0.5</v>
      </c>
      <c r="O183" t="s">
        <v>22</v>
      </c>
      <c r="P183" t="s">
        <v>23</v>
      </c>
      <c r="Q183">
        <f t="shared" si="10"/>
        <v>30</v>
      </c>
      <c r="R183">
        <f t="shared" si="11"/>
        <v>15</v>
      </c>
      <c r="S183">
        <f t="shared" si="12"/>
        <v>15</v>
      </c>
      <c r="T183">
        <f t="shared" si="13"/>
        <v>15</v>
      </c>
      <c r="U183">
        <f t="shared" si="14"/>
        <v>75</v>
      </c>
      <c r="V183" t="str">
        <f>IF(U183&lt;=40,"Low",
 IF(U183&lt;=75,"Medium","High"))</f>
        <v>Medium</v>
      </c>
    </row>
    <row r="184" spans="1:22" x14ac:dyDescent="0.3">
      <c r="A184" t="s">
        <v>327</v>
      </c>
      <c r="B184" t="s">
        <v>238</v>
      </c>
      <c r="C184" t="s">
        <v>128</v>
      </c>
      <c r="D184" t="s">
        <v>46</v>
      </c>
      <c r="E184" t="s">
        <v>20</v>
      </c>
      <c r="F184" t="s">
        <v>27</v>
      </c>
      <c r="G184">
        <v>37</v>
      </c>
      <c r="H184">
        <v>24</v>
      </c>
      <c r="I184">
        <v>48.8</v>
      </c>
      <c r="J184">
        <v>8</v>
      </c>
      <c r="K184">
        <v>6</v>
      </c>
      <c r="L184">
        <v>2589.15</v>
      </c>
      <c r="M184" s="1">
        <v>46020</v>
      </c>
      <c r="N184">
        <v>0.20899999999999999</v>
      </c>
      <c r="O184" t="s">
        <v>54</v>
      </c>
      <c r="P184" t="s">
        <v>23</v>
      </c>
      <c r="Q184">
        <f t="shared" si="10"/>
        <v>0</v>
      </c>
      <c r="R184">
        <f t="shared" si="11"/>
        <v>15</v>
      </c>
      <c r="S184">
        <f t="shared" si="12"/>
        <v>0</v>
      </c>
      <c r="T184">
        <f t="shared" si="13"/>
        <v>15</v>
      </c>
      <c r="U184">
        <f t="shared" si="14"/>
        <v>30</v>
      </c>
      <c r="V184" t="str">
        <f>IF(U184&lt;=40,"Low",
 IF(U184&lt;=75,"Medium","High"))</f>
        <v>Low</v>
      </c>
    </row>
    <row r="185" spans="1:22" x14ac:dyDescent="0.3">
      <c r="A185" t="s">
        <v>328</v>
      </c>
      <c r="B185" t="s">
        <v>101</v>
      </c>
      <c r="C185" t="s">
        <v>53</v>
      </c>
      <c r="D185" t="s">
        <v>43</v>
      </c>
      <c r="E185" t="s">
        <v>20</v>
      </c>
      <c r="F185" t="s">
        <v>21</v>
      </c>
      <c r="G185">
        <v>42</v>
      </c>
      <c r="H185">
        <v>24</v>
      </c>
      <c r="I185">
        <v>73.900000000000006</v>
      </c>
      <c r="J185">
        <v>5</v>
      </c>
      <c r="K185">
        <v>21</v>
      </c>
      <c r="L185">
        <v>3966.95</v>
      </c>
      <c r="M185" s="1">
        <v>45389</v>
      </c>
      <c r="N185">
        <v>3.4000000000000002E-2</v>
      </c>
      <c r="O185" t="s">
        <v>39</v>
      </c>
      <c r="P185" t="s">
        <v>23</v>
      </c>
      <c r="Q185">
        <f t="shared" si="10"/>
        <v>15</v>
      </c>
      <c r="R185">
        <f t="shared" si="11"/>
        <v>0</v>
      </c>
      <c r="S185">
        <f t="shared" si="12"/>
        <v>0</v>
      </c>
      <c r="T185">
        <f t="shared" si="13"/>
        <v>0</v>
      </c>
      <c r="U185">
        <f t="shared" si="14"/>
        <v>15</v>
      </c>
      <c r="V185" t="str">
        <f>IF(U185&lt;=40,"Low",
 IF(U185&lt;=75,"Medium","High"))</f>
        <v>Low</v>
      </c>
    </row>
    <row r="186" spans="1:22" x14ac:dyDescent="0.3">
      <c r="A186" t="s">
        <v>329</v>
      </c>
      <c r="B186" t="s">
        <v>330</v>
      </c>
      <c r="C186" t="s">
        <v>70</v>
      </c>
      <c r="D186" t="s">
        <v>32</v>
      </c>
      <c r="E186" t="s">
        <v>37</v>
      </c>
      <c r="F186" t="s">
        <v>38</v>
      </c>
      <c r="G186">
        <v>7</v>
      </c>
      <c r="H186">
        <v>24</v>
      </c>
      <c r="I186">
        <v>55.1</v>
      </c>
      <c r="J186">
        <v>5</v>
      </c>
      <c r="K186">
        <v>18</v>
      </c>
      <c r="L186">
        <v>4365.46</v>
      </c>
      <c r="M186" s="1">
        <v>45994</v>
      </c>
      <c r="N186">
        <v>0.311</v>
      </c>
      <c r="O186" t="s">
        <v>54</v>
      </c>
      <c r="P186" t="s">
        <v>28</v>
      </c>
      <c r="Q186">
        <f t="shared" si="10"/>
        <v>15</v>
      </c>
      <c r="R186">
        <f t="shared" si="11"/>
        <v>0</v>
      </c>
      <c r="S186">
        <f t="shared" si="12"/>
        <v>0</v>
      </c>
      <c r="T186">
        <f t="shared" si="13"/>
        <v>0</v>
      </c>
      <c r="U186">
        <f t="shared" si="14"/>
        <v>15</v>
      </c>
      <c r="V186" t="str">
        <f>IF(U186&lt;=40,"Low",
 IF(U186&lt;=75,"Medium","High"))</f>
        <v>Low</v>
      </c>
    </row>
    <row r="187" spans="1:22" x14ac:dyDescent="0.3">
      <c r="A187" t="s">
        <v>331</v>
      </c>
      <c r="B187" t="s">
        <v>332</v>
      </c>
      <c r="C187" t="s">
        <v>59</v>
      </c>
      <c r="D187" t="s">
        <v>43</v>
      </c>
      <c r="E187" t="s">
        <v>20</v>
      </c>
      <c r="F187" t="s">
        <v>27</v>
      </c>
      <c r="G187">
        <v>11</v>
      </c>
      <c r="H187">
        <v>6</v>
      </c>
      <c r="I187">
        <v>62.8</v>
      </c>
      <c r="J187">
        <v>3</v>
      </c>
      <c r="K187">
        <v>12</v>
      </c>
      <c r="L187">
        <v>2734.05</v>
      </c>
      <c r="M187" s="1">
        <v>45501</v>
      </c>
      <c r="N187">
        <v>0.126</v>
      </c>
      <c r="O187" t="s">
        <v>39</v>
      </c>
      <c r="P187" t="s">
        <v>23</v>
      </c>
      <c r="Q187">
        <f t="shared" si="10"/>
        <v>0</v>
      </c>
      <c r="R187">
        <f t="shared" si="11"/>
        <v>0</v>
      </c>
      <c r="S187">
        <f t="shared" si="12"/>
        <v>15</v>
      </c>
      <c r="T187">
        <f t="shared" si="13"/>
        <v>0</v>
      </c>
      <c r="U187">
        <f t="shared" si="14"/>
        <v>15</v>
      </c>
      <c r="V187" t="str">
        <f>IF(U187&lt;=40,"Low",
 IF(U187&lt;=75,"Medium","High"))</f>
        <v>Low</v>
      </c>
    </row>
    <row r="188" spans="1:22" x14ac:dyDescent="0.3">
      <c r="A188" t="s">
        <v>333</v>
      </c>
      <c r="B188" t="s">
        <v>334</v>
      </c>
      <c r="C188" t="s">
        <v>53</v>
      </c>
      <c r="D188" t="s">
        <v>32</v>
      </c>
      <c r="E188" t="s">
        <v>47</v>
      </c>
      <c r="F188" t="s">
        <v>21</v>
      </c>
      <c r="G188">
        <v>21</v>
      </c>
      <c r="H188">
        <v>24</v>
      </c>
      <c r="I188">
        <v>74.599999999999994</v>
      </c>
      <c r="J188">
        <v>5</v>
      </c>
      <c r="K188">
        <v>15</v>
      </c>
      <c r="L188">
        <v>5318.71</v>
      </c>
      <c r="M188" s="1">
        <v>45409</v>
      </c>
      <c r="N188">
        <v>0.03</v>
      </c>
      <c r="O188" t="s">
        <v>39</v>
      </c>
      <c r="P188" t="s">
        <v>23</v>
      </c>
      <c r="Q188">
        <f t="shared" si="10"/>
        <v>0</v>
      </c>
      <c r="R188">
        <f t="shared" si="11"/>
        <v>0</v>
      </c>
      <c r="S188">
        <f t="shared" si="12"/>
        <v>0</v>
      </c>
      <c r="T188">
        <f t="shared" si="13"/>
        <v>0</v>
      </c>
      <c r="U188">
        <f t="shared" si="14"/>
        <v>0</v>
      </c>
      <c r="V188" t="str">
        <f>IF(U188&lt;=40,"Low",
 IF(U188&lt;=75,"Medium","High"))</f>
        <v>Low</v>
      </c>
    </row>
    <row r="189" spans="1:22" x14ac:dyDescent="0.3">
      <c r="A189" t="s">
        <v>335</v>
      </c>
      <c r="B189" t="s">
        <v>336</v>
      </c>
      <c r="C189" t="s">
        <v>36</v>
      </c>
      <c r="D189" t="s">
        <v>19</v>
      </c>
      <c r="E189" t="s">
        <v>47</v>
      </c>
      <c r="F189" t="s">
        <v>21</v>
      </c>
      <c r="G189">
        <v>16</v>
      </c>
      <c r="H189">
        <v>24</v>
      </c>
      <c r="I189">
        <v>64</v>
      </c>
      <c r="J189">
        <v>1</v>
      </c>
      <c r="K189">
        <v>2</v>
      </c>
      <c r="L189">
        <v>11276.54</v>
      </c>
      <c r="M189" s="1">
        <v>45581</v>
      </c>
      <c r="N189">
        <v>3.7999999999999999E-2</v>
      </c>
      <c r="O189" t="s">
        <v>39</v>
      </c>
      <c r="P189" t="s">
        <v>23</v>
      </c>
      <c r="Q189">
        <f t="shared" si="10"/>
        <v>0</v>
      </c>
      <c r="R189">
        <f t="shared" si="11"/>
        <v>0</v>
      </c>
      <c r="S189">
        <f t="shared" si="12"/>
        <v>0</v>
      </c>
      <c r="T189">
        <f t="shared" si="13"/>
        <v>0</v>
      </c>
      <c r="U189">
        <f t="shared" si="14"/>
        <v>0</v>
      </c>
      <c r="V189" t="str">
        <f>IF(U189&lt;=40,"Low",
 IF(U189&lt;=75,"Medium","High"))</f>
        <v>Low</v>
      </c>
    </row>
    <row r="190" spans="1:22" x14ac:dyDescent="0.3">
      <c r="A190" t="s">
        <v>337</v>
      </c>
      <c r="B190" t="s">
        <v>274</v>
      </c>
      <c r="C190" t="s">
        <v>36</v>
      </c>
      <c r="D190" t="s">
        <v>43</v>
      </c>
      <c r="E190" t="s">
        <v>33</v>
      </c>
      <c r="F190" t="s">
        <v>48</v>
      </c>
      <c r="G190">
        <v>39</v>
      </c>
      <c r="H190">
        <v>6</v>
      </c>
      <c r="I190">
        <v>39</v>
      </c>
      <c r="J190">
        <v>13</v>
      </c>
      <c r="K190">
        <v>23</v>
      </c>
      <c r="L190">
        <v>1568.35</v>
      </c>
      <c r="M190" s="1">
        <v>45721</v>
      </c>
      <c r="N190">
        <v>0.75700000000000001</v>
      </c>
      <c r="O190" t="s">
        <v>22</v>
      </c>
      <c r="P190" t="s">
        <v>28</v>
      </c>
      <c r="Q190">
        <f t="shared" si="10"/>
        <v>15</v>
      </c>
      <c r="R190">
        <f t="shared" si="11"/>
        <v>30</v>
      </c>
      <c r="S190">
        <f t="shared" si="12"/>
        <v>15</v>
      </c>
      <c r="T190">
        <f t="shared" si="13"/>
        <v>30</v>
      </c>
      <c r="U190">
        <f t="shared" si="14"/>
        <v>90</v>
      </c>
      <c r="V190" t="str">
        <f>IF(U190&lt;=40,"Low",
 IF(U190&lt;=75,"Medium","High"))</f>
        <v>High</v>
      </c>
    </row>
    <row r="191" spans="1:22" x14ac:dyDescent="0.3">
      <c r="A191" t="s">
        <v>338</v>
      </c>
      <c r="B191" t="s">
        <v>114</v>
      </c>
      <c r="C191" t="s">
        <v>70</v>
      </c>
      <c r="D191" t="s">
        <v>19</v>
      </c>
      <c r="E191" t="s">
        <v>33</v>
      </c>
      <c r="F191" t="s">
        <v>21</v>
      </c>
      <c r="G191">
        <v>31</v>
      </c>
      <c r="H191">
        <v>3</v>
      </c>
      <c r="I191">
        <v>44.3</v>
      </c>
      <c r="J191">
        <v>9</v>
      </c>
      <c r="K191">
        <v>25</v>
      </c>
      <c r="L191">
        <v>1081.68</v>
      </c>
      <c r="M191" s="1">
        <v>45609</v>
      </c>
      <c r="N191">
        <v>0.79700000000000004</v>
      </c>
      <c r="O191" t="s">
        <v>22</v>
      </c>
      <c r="P191" t="s">
        <v>23</v>
      </c>
      <c r="Q191">
        <f t="shared" si="10"/>
        <v>15</v>
      </c>
      <c r="R191">
        <f t="shared" si="11"/>
        <v>15</v>
      </c>
      <c r="S191">
        <f t="shared" si="12"/>
        <v>25</v>
      </c>
      <c r="T191">
        <f t="shared" si="13"/>
        <v>15</v>
      </c>
      <c r="U191">
        <f t="shared" si="14"/>
        <v>70</v>
      </c>
      <c r="V191" t="str">
        <f>IF(U191&lt;=40,"Low",
 IF(U191&lt;=75,"Medium","High"))</f>
        <v>Medium</v>
      </c>
    </row>
    <row r="192" spans="1:22" x14ac:dyDescent="0.3">
      <c r="A192" t="s">
        <v>339</v>
      </c>
      <c r="B192" t="s">
        <v>340</v>
      </c>
      <c r="C192" t="s">
        <v>42</v>
      </c>
      <c r="D192" t="s">
        <v>19</v>
      </c>
      <c r="E192" t="s">
        <v>37</v>
      </c>
      <c r="F192" t="s">
        <v>67</v>
      </c>
      <c r="G192">
        <v>38</v>
      </c>
      <c r="H192">
        <v>12</v>
      </c>
      <c r="I192">
        <v>84.2</v>
      </c>
      <c r="J192">
        <v>9</v>
      </c>
      <c r="K192">
        <v>33</v>
      </c>
      <c r="L192">
        <v>3848.96</v>
      </c>
      <c r="M192" s="1">
        <v>45445</v>
      </c>
      <c r="N192">
        <v>0.222</v>
      </c>
      <c r="O192" t="s">
        <v>54</v>
      </c>
      <c r="P192" t="s">
        <v>28</v>
      </c>
      <c r="Q192">
        <f t="shared" si="10"/>
        <v>30</v>
      </c>
      <c r="R192">
        <f t="shared" si="11"/>
        <v>0</v>
      </c>
      <c r="S192">
        <f t="shared" si="12"/>
        <v>15</v>
      </c>
      <c r="T192">
        <f t="shared" si="13"/>
        <v>15</v>
      </c>
      <c r="U192">
        <f t="shared" si="14"/>
        <v>60</v>
      </c>
      <c r="V192" t="str">
        <f>IF(U192&lt;=40,"Low",
 IF(U192&lt;=75,"Medium","High"))</f>
        <v>Medium</v>
      </c>
    </row>
    <row r="193" spans="1:22" x14ac:dyDescent="0.3">
      <c r="A193" t="s">
        <v>341</v>
      </c>
      <c r="B193" t="s">
        <v>269</v>
      </c>
      <c r="C193" t="s">
        <v>128</v>
      </c>
      <c r="D193" t="s">
        <v>32</v>
      </c>
      <c r="E193" t="s">
        <v>20</v>
      </c>
      <c r="F193" t="s">
        <v>38</v>
      </c>
      <c r="G193">
        <v>20</v>
      </c>
      <c r="H193">
        <v>12</v>
      </c>
      <c r="I193">
        <v>66.7</v>
      </c>
      <c r="J193">
        <v>4</v>
      </c>
      <c r="K193">
        <v>4</v>
      </c>
      <c r="L193">
        <v>2385.27</v>
      </c>
      <c r="M193" s="1">
        <v>45696</v>
      </c>
      <c r="N193">
        <v>0.104</v>
      </c>
      <c r="O193" t="s">
        <v>39</v>
      </c>
      <c r="P193" t="s">
        <v>28</v>
      </c>
      <c r="Q193">
        <f t="shared" si="10"/>
        <v>0</v>
      </c>
      <c r="R193">
        <f t="shared" si="11"/>
        <v>0</v>
      </c>
      <c r="S193">
        <f t="shared" si="12"/>
        <v>15</v>
      </c>
      <c r="T193">
        <f t="shared" si="13"/>
        <v>0</v>
      </c>
      <c r="U193">
        <f t="shared" si="14"/>
        <v>15</v>
      </c>
      <c r="V193" t="str">
        <f>IF(U193&lt;=40,"Low",
 IF(U193&lt;=75,"Medium","High"))</f>
        <v>Low</v>
      </c>
    </row>
    <row r="194" spans="1:22" x14ac:dyDescent="0.3">
      <c r="A194" t="s">
        <v>342</v>
      </c>
      <c r="B194" t="s">
        <v>118</v>
      </c>
      <c r="C194" t="s">
        <v>128</v>
      </c>
      <c r="D194" t="s">
        <v>32</v>
      </c>
      <c r="E194" t="s">
        <v>33</v>
      </c>
      <c r="F194" t="s">
        <v>48</v>
      </c>
      <c r="G194">
        <v>26</v>
      </c>
      <c r="H194">
        <v>6</v>
      </c>
      <c r="I194">
        <v>30.5</v>
      </c>
      <c r="J194">
        <v>13</v>
      </c>
      <c r="K194">
        <v>16</v>
      </c>
      <c r="L194">
        <v>1587.06</v>
      </c>
      <c r="M194" s="1">
        <v>45350</v>
      </c>
      <c r="N194">
        <v>0.85699999999999998</v>
      </c>
      <c r="O194" t="s">
        <v>22</v>
      </c>
      <c r="P194" t="s">
        <v>28</v>
      </c>
      <c r="Q194">
        <f t="shared" si="10"/>
        <v>15</v>
      </c>
      <c r="R194">
        <f t="shared" si="11"/>
        <v>30</v>
      </c>
      <c r="S194">
        <f t="shared" si="12"/>
        <v>15</v>
      </c>
      <c r="T194">
        <f t="shared" si="13"/>
        <v>30</v>
      </c>
      <c r="U194">
        <f t="shared" si="14"/>
        <v>90</v>
      </c>
      <c r="V194" t="str">
        <f>IF(U194&lt;=40,"Low",
 IF(U194&lt;=75,"Medium","High"))</f>
        <v>High</v>
      </c>
    </row>
    <row r="195" spans="1:22" x14ac:dyDescent="0.3">
      <c r="A195" t="s">
        <v>343</v>
      </c>
      <c r="B195" t="s">
        <v>189</v>
      </c>
      <c r="C195" t="s">
        <v>59</v>
      </c>
      <c r="D195" t="s">
        <v>43</v>
      </c>
      <c r="E195" t="s">
        <v>47</v>
      </c>
      <c r="F195" t="s">
        <v>48</v>
      </c>
      <c r="G195">
        <v>8</v>
      </c>
      <c r="H195">
        <v>36</v>
      </c>
      <c r="I195">
        <v>63.2</v>
      </c>
      <c r="J195">
        <v>5</v>
      </c>
      <c r="K195">
        <v>23</v>
      </c>
      <c r="L195">
        <v>5858.18</v>
      </c>
      <c r="M195" s="1">
        <v>45355</v>
      </c>
      <c r="N195">
        <v>0.13300000000000001</v>
      </c>
      <c r="O195" t="s">
        <v>39</v>
      </c>
      <c r="P195" t="s">
        <v>23</v>
      </c>
      <c r="Q195">
        <f t="shared" ref="Q195:Q258" si="15">IF(K195&gt;30,30,IF(K195&gt;15,15,0))</f>
        <v>15</v>
      </c>
      <c r="R195">
        <f t="shared" ref="R195:R258" si="16">IF(I195&lt;40,30,IF(I195&lt;55,15,0))</f>
        <v>0</v>
      </c>
      <c r="S195">
        <f t="shared" ref="S195:S258" si="17">IF(H195&lt;6,25,IF(H195&lt;=12,15,0))</f>
        <v>0</v>
      </c>
      <c r="T195">
        <f t="shared" ref="T195:T258" si="18">IF(J195&gt;10,30,IF(J195&gt;5,15,0))</f>
        <v>0</v>
      </c>
      <c r="U195">
        <f t="shared" ref="U195:U258" si="19">SUM(Q195:T195)</f>
        <v>15</v>
      </c>
      <c r="V195" t="str">
        <f>IF(U195&lt;=40,"Low",
 IF(U195&lt;=75,"Medium","High"))</f>
        <v>Low</v>
      </c>
    </row>
    <row r="196" spans="1:22" x14ac:dyDescent="0.3">
      <c r="A196" t="s">
        <v>344</v>
      </c>
      <c r="B196" t="s">
        <v>345</v>
      </c>
      <c r="C196" t="s">
        <v>18</v>
      </c>
      <c r="D196" t="s">
        <v>46</v>
      </c>
      <c r="E196" t="s">
        <v>20</v>
      </c>
      <c r="F196" t="s">
        <v>48</v>
      </c>
      <c r="G196">
        <v>8</v>
      </c>
      <c r="H196">
        <v>12</v>
      </c>
      <c r="I196">
        <v>48.2</v>
      </c>
      <c r="J196">
        <v>8</v>
      </c>
      <c r="K196">
        <v>6</v>
      </c>
      <c r="L196">
        <v>1823.8</v>
      </c>
      <c r="M196" s="1">
        <v>45955</v>
      </c>
      <c r="N196">
        <v>0.52</v>
      </c>
      <c r="O196" t="s">
        <v>22</v>
      </c>
      <c r="P196" t="s">
        <v>28</v>
      </c>
      <c r="Q196">
        <f t="shared" si="15"/>
        <v>0</v>
      </c>
      <c r="R196">
        <f t="shared" si="16"/>
        <v>15</v>
      </c>
      <c r="S196">
        <f t="shared" si="17"/>
        <v>15</v>
      </c>
      <c r="T196">
        <f t="shared" si="18"/>
        <v>15</v>
      </c>
      <c r="U196">
        <f t="shared" si="19"/>
        <v>45</v>
      </c>
      <c r="V196" t="str">
        <f>IF(U196&lt;=40,"Low",
 IF(U196&lt;=75,"Medium","High"))</f>
        <v>Medium</v>
      </c>
    </row>
    <row r="197" spans="1:22" x14ac:dyDescent="0.3">
      <c r="A197" t="s">
        <v>346</v>
      </c>
      <c r="B197" t="s">
        <v>326</v>
      </c>
      <c r="C197" t="s">
        <v>18</v>
      </c>
      <c r="D197" t="s">
        <v>32</v>
      </c>
      <c r="E197" t="s">
        <v>47</v>
      </c>
      <c r="F197" t="s">
        <v>48</v>
      </c>
      <c r="G197">
        <v>19</v>
      </c>
      <c r="H197">
        <v>36</v>
      </c>
      <c r="I197">
        <v>59.8</v>
      </c>
      <c r="J197">
        <v>5</v>
      </c>
      <c r="K197">
        <v>10</v>
      </c>
      <c r="L197">
        <v>10261.08</v>
      </c>
      <c r="M197" s="1">
        <v>45763</v>
      </c>
      <c r="N197">
        <v>5.5E-2</v>
      </c>
      <c r="O197" t="s">
        <v>39</v>
      </c>
      <c r="P197" t="s">
        <v>23</v>
      </c>
      <c r="Q197">
        <f t="shared" si="15"/>
        <v>0</v>
      </c>
      <c r="R197">
        <f t="shared" si="16"/>
        <v>0</v>
      </c>
      <c r="S197">
        <f t="shared" si="17"/>
        <v>0</v>
      </c>
      <c r="T197">
        <f t="shared" si="18"/>
        <v>0</v>
      </c>
      <c r="U197">
        <f t="shared" si="19"/>
        <v>0</v>
      </c>
      <c r="V197" t="str">
        <f>IF(U197&lt;=40,"Low",
 IF(U197&lt;=75,"Medium","High"))</f>
        <v>Low</v>
      </c>
    </row>
    <row r="198" spans="1:22" x14ac:dyDescent="0.3">
      <c r="A198" t="s">
        <v>347</v>
      </c>
      <c r="B198" t="s">
        <v>90</v>
      </c>
      <c r="C198" t="s">
        <v>31</v>
      </c>
      <c r="D198" t="s">
        <v>32</v>
      </c>
      <c r="E198" t="s">
        <v>37</v>
      </c>
      <c r="F198" t="s">
        <v>73</v>
      </c>
      <c r="G198">
        <v>19</v>
      </c>
      <c r="H198">
        <v>24</v>
      </c>
      <c r="I198">
        <v>57.4</v>
      </c>
      <c r="J198">
        <v>3</v>
      </c>
      <c r="K198">
        <v>6</v>
      </c>
      <c r="L198">
        <v>3128.67</v>
      </c>
      <c r="M198" s="1">
        <v>45614</v>
      </c>
      <c r="N198">
        <v>7.8E-2</v>
      </c>
      <c r="O198" t="s">
        <v>39</v>
      </c>
      <c r="P198" t="s">
        <v>23</v>
      </c>
      <c r="Q198">
        <f t="shared" si="15"/>
        <v>0</v>
      </c>
      <c r="R198">
        <f t="shared" si="16"/>
        <v>0</v>
      </c>
      <c r="S198">
        <f t="shared" si="17"/>
        <v>0</v>
      </c>
      <c r="T198">
        <f t="shared" si="18"/>
        <v>0</v>
      </c>
      <c r="U198">
        <f t="shared" si="19"/>
        <v>0</v>
      </c>
      <c r="V198" t="str">
        <f>IF(U198&lt;=40,"Low",
 IF(U198&lt;=75,"Medium","High"))</f>
        <v>Low</v>
      </c>
    </row>
    <row r="199" spans="1:22" x14ac:dyDescent="0.3">
      <c r="A199" t="s">
        <v>348</v>
      </c>
      <c r="B199" t="s">
        <v>65</v>
      </c>
      <c r="C199" t="s">
        <v>128</v>
      </c>
      <c r="D199" t="s">
        <v>46</v>
      </c>
      <c r="E199" t="s">
        <v>37</v>
      </c>
      <c r="F199" t="s">
        <v>67</v>
      </c>
      <c r="G199">
        <v>16</v>
      </c>
      <c r="H199">
        <v>12</v>
      </c>
      <c r="I199">
        <v>56.9</v>
      </c>
      <c r="J199">
        <v>5</v>
      </c>
      <c r="K199">
        <v>2</v>
      </c>
      <c r="L199">
        <v>4254.8999999999996</v>
      </c>
      <c r="M199" s="1">
        <v>45643</v>
      </c>
      <c r="N199">
        <v>0.17100000000000001</v>
      </c>
      <c r="O199" t="s">
        <v>39</v>
      </c>
      <c r="P199" t="s">
        <v>23</v>
      </c>
      <c r="Q199">
        <f t="shared" si="15"/>
        <v>0</v>
      </c>
      <c r="R199">
        <f t="shared" si="16"/>
        <v>0</v>
      </c>
      <c r="S199">
        <f t="shared" si="17"/>
        <v>15</v>
      </c>
      <c r="T199">
        <f t="shared" si="18"/>
        <v>0</v>
      </c>
      <c r="U199">
        <f t="shared" si="19"/>
        <v>15</v>
      </c>
      <c r="V199" t="str">
        <f>IF(U199&lt;=40,"Low",
 IF(U199&lt;=75,"Medium","High"))</f>
        <v>Low</v>
      </c>
    </row>
    <row r="200" spans="1:22" x14ac:dyDescent="0.3">
      <c r="A200" t="s">
        <v>349</v>
      </c>
      <c r="B200" t="s">
        <v>350</v>
      </c>
      <c r="C200" t="s">
        <v>128</v>
      </c>
      <c r="D200" t="s">
        <v>19</v>
      </c>
      <c r="E200" t="s">
        <v>33</v>
      </c>
      <c r="F200" t="s">
        <v>48</v>
      </c>
      <c r="G200">
        <v>17</v>
      </c>
      <c r="H200">
        <v>12</v>
      </c>
      <c r="I200">
        <v>42.7</v>
      </c>
      <c r="J200">
        <v>8</v>
      </c>
      <c r="K200">
        <v>7</v>
      </c>
      <c r="L200">
        <v>1221.56</v>
      </c>
      <c r="M200" s="1">
        <v>45682</v>
      </c>
      <c r="N200">
        <v>0.72699999999999998</v>
      </c>
      <c r="O200" t="s">
        <v>22</v>
      </c>
      <c r="P200" t="s">
        <v>28</v>
      </c>
      <c r="Q200">
        <f t="shared" si="15"/>
        <v>0</v>
      </c>
      <c r="R200">
        <f t="shared" si="16"/>
        <v>15</v>
      </c>
      <c r="S200">
        <f t="shared" si="17"/>
        <v>15</v>
      </c>
      <c r="T200">
        <f t="shared" si="18"/>
        <v>15</v>
      </c>
      <c r="U200">
        <f t="shared" si="19"/>
        <v>45</v>
      </c>
      <c r="V200" t="str">
        <f>IF(U200&lt;=40,"Low",
 IF(U200&lt;=75,"Medium","High"))</f>
        <v>Medium</v>
      </c>
    </row>
    <row r="201" spans="1:22" x14ac:dyDescent="0.3">
      <c r="A201" t="s">
        <v>351</v>
      </c>
      <c r="B201" t="s">
        <v>122</v>
      </c>
      <c r="C201" t="s">
        <v>31</v>
      </c>
      <c r="D201" t="s">
        <v>19</v>
      </c>
      <c r="E201" t="s">
        <v>20</v>
      </c>
      <c r="F201" t="s">
        <v>21</v>
      </c>
      <c r="G201">
        <v>18</v>
      </c>
      <c r="H201">
        <v>24</v>
      </c>
      <c r="I201">
        <v>21.5</v>
      </c>
      <c r="J201">
        <v>8</v>
      </c>
      <c r="K201">
        <v>16</v>
      </c>
      <c r="L201">
        <v>2146.3000000000002</v>
      </c>
      <c r="M201" s="1">
        <v>45521</v>
      </c>
      <c r="N201">
        <v>0.57799999999999996</v>
      </c>
      <c r="O201" t="s">
        <v>22</v>
      </c>
      <c r="P201" t="s">
        <v>23</v>
      </c>
      <c r="Q201">
        <f t="shared" si="15"/>
        <v>15</v>
      </c>
      <c r="R201">
        <f t="shared" si="16"/>
        <v>30</v>
      </c>
      <c r="S201">
        <f t="shared" si="17"/>
        <v>0</v>
      </c>
      <c r="T201">
        <f t="shared" si="18"/>
        <v>15</v>
      </c>
      <c r="U201">
        <f t="shared" si="19"/>
        <v>60</v>
      </c>
      <c r="V201" t="str">
        <f>IF(U201&lt;=40,"Low",
 IF(U201&lt;=75,"Medium","High"))</f>
        <v>Medium</v>
      </c>
    </row>
    <row r="202" spans="1:22" x14ac:dyDescent="0.3">
      <c r="A202" t="s">
        <v>352</v>
      </c>
      <c r="B202" t="s">
        <v>58</v>
      </c>
      <c r="C202" t="s">
        <v>59</v>
      </c>
      <c r="D202" t="s">
        <v>19</v>
      </c>
      <c r="E202" t="s">
        <v>20</v>
      </c>
      <c r="F202" t="s">
        <v>21</v>
      </c>
      <c r="G202">
        <v>37</v>
      </c>
      <c r="H202">
        <v>6</v>
      </c>
      <c r="I202">
        <v>44.2</v>
      </c>
      <c r="J202">
        <v>5</v>
      </c>
      <c r="K202">
        <v>47</v>
      </c>
      <c r="L202">
        <v>3264.9</v>
      </c>
      <c r="M202" s="1">
        <v>45879</v>
      </c>
      <c r="N202">
        <v>0.629</v>
      </c>
      <c r="O202" t="s">
        <v>22</v>
      </c>
      <c r="P202" t="s">
        <v>23</v>
      </c>
      <c r="Q202">
        <f t="shared" si="15"/>
        <v>30</v>
      </c>
      <c r="R202">
        <f t="shared" si="16"/>
        <v>15</v>
      </c>
      <c r="S202">
        <f t="shared" si="17"/>
        <v>15</v>
      </c>
      <c r="T202">
        <f t="shared" si="18"/>
        <v>0</v>
      </c>
      <c r="U202">
        <f t="shared" si="19"/>
        <v>60</v>
      </c>
      <c r="V202" t="str">
        <f>IF(U202&lt;=40,"Low",
 IF(U202&lt;=75,"Medium","High"))</f>
        <v>Medium</v>
      </c>
    </row>
    <row r="203" spans="1:22" x14ac:dyDescent="0.3">
      <c r="A203" t="s">
        <v>353</v>
      </c>
      <c r="B203" t="s">
        <v>334</v>
      </c>
      <c r="C203" t="s">
        <v>42</v>
      </c>
      <c r="D203" t="s">
        <v>43</v>
      </c>
      <c r="E203" t="s">
        <v>33</v>
      </c>
      <c r="F203" t="s">
        <v>21</v>
      </c>
      <c r="G203">
        <v>30</v>
      </c>
      <c r="H203">
        <v>6</v>
      </c>
      <c r="I203">
        <v>32.299999999999997</v>
      </c>
      <c r="J203">
        <v>3</v>
      </c>
      <c r="K203">
        <v>70</v>
      </c>
      <c r="L203">
        <v>1027.0999999999999</v>
      </c>
      <c r="M203" s="1">
        <v>45573</v>
      </c>
      <c r="N203">
        <v>0.88200000000000001</v>
      </c>
      <c r="O203" t="s">
        <v>22</v>
      </c>
      <c r="P203" t="s">
        <v>28</v>
      </c>
      <c r="Q203">
        <f t="shared" si="15"/>
        <v>30</v>
      </c>
      <c r="R203">
        <f t="shared" si="16"/>
        <v>30</v>
      </c>
      <c r="S203">
        <f t="shared" si="17"/>
        <v>15</v>
      </c>
      <c r="T203">
        <f t="shared" si="18"/>
        <v>0</v>
      </c>
      <c r="U203">
        <f t="shared" si="19"/>
        <v>75</v>
      </c>
      <c r="V203" t="str">
        <f>IF(U203&lt;=40,"Low",
 IF(U203&lt;=75,"Medium","High"))</f>
        <v>Medium</v>
      </c>
    </row>
    <row r="204" spans="1:22" x14ac:dyDescent="0.3">
      <c r="A204" t="s">
        <v>354</v>
      </c>
      <c r="B204" t="s">
        <v>137</v>
      </c>
      <c r="C204" t="s">
        <v>70</v>
      </c>
      <c r="D204" t="s">
        <v>66</v>
      </c>
      <c r="E204" t="s">
        <v>20</v>
      </c>
      <c r="F204" t="s">
        <v>21</v>
      </c>
      <c r="G204">
        <v>13</v>
      </c>
      <c r="H204">
        <v>12</v>
      </c>
      <c r="I204">
        <v>65.2</v>
      </c>
      <c r="J204">
        <v>9</v>
      </c>
      <c r="K204">
        <v>26</v>
      </c>
      <c r="L204">
        <v>2672.16</v>
      </c>
      <c r="M204" s="1">
        <v>45769</v>
      </c>
      <c r="N204">
        <v>0.498</v>
      </c>
      <c r="O204" t="s">
        <v>22</v>
      </c>
      <c r="P204" t="s">
        <v>28</v>
      </c>
      <c r="Q204">
        <f t="shared" si="15"/>
        <v>15</v>
      </c>
      <c r="R204">
        <f t="shared" si="16"/>
        <v>0</v>
      </c>
      <c r="S204">
        <f t="shared" si="17"/>
        <v>15</v>
      </c>
      <c r="T204">
        <f t="shared" si="18"/>
        <v>15</v>
      </c>
      <c r="U204">
        <f t="shared" si="19"/>
        <v>45</v>
      </c>
      <c r="V204" t="str">
        <f>IF(U204&lt;=40,"Low",
 IF(U204&lt;=75,"Medium","High"))</f>
        <v>Medium</v>
      </c>
    </row>
    <row r="205" spans="1:22" x14ac:dyDescent="0.3">
      <c r="A205" t="s">
        <v>355</v>
      </c>
      <c r="B205" t="s">
        <v>227</v>
      </c>
      <c r="C205" t="s">
        <v>128</v>
      </c>
      <c r="D205" t="s">
        <v>32</v>
      </c>
      <c r="E205" t="s">
        <v>20</v>
      </c>
      <c r="F205" t="s">
        <v>38</v>
      </c>
      <c r="G205">
        <v>6</v>
      </c>
      <c r="H205">
        <v>6</v>
      </c>
      <c r="I205">
        <v>35.6</v>
      </c>
      <c r="J205">
        <v>7</v>
      </c>
      <c r="K205">
        <v>7</v>
      </c>
      <c r="L205">
        <v>2542.64</v>
      </c>
      <c r="M205" s="1">
        <v>45447</v>
      </c>
      <c r="N205">
        <v>0.627</v>
      </c>
      <c r="O205" t="s">
        <v>22</v>
      </c>
      <c r="P205" t="s">
        <v>28</v>
      </c>
      <c r="Q205">
        <f t="shared" si="15"/>
        <v>0</v>
      </c>
      <c r="R205">
        <f t="shared" si="16"/>
        <v>30</v>
      </c>
      <c r="S205">
        <f t="shared" si="17"/>
        <v>15</v>
      </c>
      <c r="T205">
        <f t="shared" si="18"/>
        <v>15</v>
      </c>
      <c r="U205">
        <f t="shared" si="19"/>
        <v>60</v>
      </c>
      <c r="V205" t="str">
        <f>IF(U205&lt;=40,"Low",
 IF(U205&lt;=75,"Medium","High"))</f>
        <v>Medium</v>
      </c>
    </row>
    <row r="206" spans="1:22" x14ac:dyDescent="0.3">
      <c r="A206" t="s">
        <v>356</v>
      </c>
      <c r="B206" t="s">
        <v>357</v>
      </c>
      <c r="C206" t="s">
        <v>36</v>
      </c>
      <c r="D206" t="s">
        <v>43</v>
      </c>
      <c r="E206" t="s">
        <v>33</v>
      </c>
      <c r="F206" t="s">
        <v>21</v>
      </c>
      <c r="G206">
        <v>5</v>
      </c>
      <c r="H206">
        <v>12</v>
      </c>
      <c r="I206">
        <v>41.7</v>
      </c>
      <c r="J206">
        <v>5</v>
      </c>
      <c r="K206">
        <v>3</v>
      </c>
      <c r="L206">
        <v>1490.48</v>
      </c>
      <c r="M206" s="1">
        <v>45369</v>
      </c>
      <c r="N206">
        <v>0.55500000000000005</v>
      </c>
      <c r="O206" t="s">
        <v>22</v>
      </c>
      <c r="P206" t="s">
        <v>23</v>
      </c>
      <c r="Q206">
        <f t="shared" si="15"/>
        <v>0</v>
      </c>
      <c r="R206">
        <f t="shared" si="16"/>
        <v>15</v>
      </c>
      <c r="S206">
        <f t="shared" si="17"/>
        <v>15</v>
      </c>
      <c r="T206">
        <f t="shared" si="18"/>
        <v>0</v>
      </c>
      <c r="U206">
        <f t="shared" si="19"/>
        <v>30</v>
      </c>
      <c r="V206" t="str">
        <f>IF(U206&lt;=40,"Low",
 IF(U206&lt;=75,"Medium","High"))</f>
        <v>Low</v>
      </c>
    </row>
    <row r="207" spans="1:22" x14ac:dyDescent="0.3">
      <c r="A207" t="s">
        <v>358</v>
      </c>
      <c r="B207" t="s">
        <v>186</v>
      </c>
      <c r="C207" t="s">
        <v>42</v>
      </c>
      <c r="D207" t="s">
        <v>19</v>
      </c>
      <c r="E207" t="s">
        <v>33</v>
      </c>
      <c r="F207" t="s">
        <v>21</v>
      </c>
      <c r="G207">
        <v>19</v>
      </c>
      <c r="H207">
        <v>6</v>
      </c>
      <c r="I207">
        <v>39.5</v>
      </c>
      <c r="J207">
        <v>5</v>
      </c>
      <c r="K207">
        <v>7</v>
      </c>
      <c r="L207">
        <v>2343.62</v>
      </c>
      <c r="M207" s="1">
        <v>45457</v>
      </c>
      <c r="N207">
        <v>0.47</v>
      </c>
      <c r="O207" t="s">
        <v>22</v>
      </c>
      <c r="P207" t="s">
        <v>28</v>
      </c>
      <c r="Q207">
        <f t="shared" si="15"/>
        <v>0</v>
      </c>
      <c r="R207">
        <f t="shared" si="16"/>
        <v>30</v>
      </c>
      <c r="S207">
        <f t="shared" si="17"/>
        <v>15</v>
      </c>
      <c r="T207">
        <f t="shared" si="18"/>
        <v>0</v>
      </c>
      <c r="U207">
        <f t="shared" si="19"/>
        <v>45</v>
      </c>
      <c r="V207" t="str">
        <f>IF(U207&lt;=40,"Low",
 IF(U207&lt;=75,"Medium","High"))</f>
        <v>Medium</v>
      </c>
    </row>
    <row r="208" spans="1:22" x14ac:dyDescent="0.3">
      <c r="A208" t="s">
        <v>359</v>
      </c>
      <c r="B208" t="s">
        <v>112</v>
      </c>
      <c r="C208" t="s">
        <v>42</v>
      </c>
      <c r="D208" t="s">
        <v>32</v>
      </c>
      <c r="E208" t="s">
        <v>37</v>
      </c>
      <c r="F208" t="s">
        <v>27</v>
      </c>
      <c r="G208">
        <v>16</v>
      </c>
      <c r="H208">
        <v>24</v>
      </c>
      <c r="I208">
        <v>80.5</v>
      </c>
      <c r="J208">
        <v>3</v>
      </c>
      <c r="K208">
        <v>20</v>
      </c>
      <c r="L208">
        <v>3293.34</v>
      </c>
      <c r="M208" s="1">
        <v>45606</v>
      </c>
      <c r="N208">
        <v>3.2000000000000001E-2</v>
      </c>
      <c r="O208" t="s">
        <v>39</v>
      </c>
      <c r="P208" t="s">
        <v>23</v>
      </c>
      <c r="Q208">
        <f t="shared" si="15"/>
        <v>15</v>
      </c>
      <c r="R208">
        <f t="shared" si="16"/>
        <v>0</v>
      </c>
      <c r="S208">
        <f t="shared" si="17"/>
        <v>0</v>
      </c>
      <c r="T208">
        <f t="shared" si="18"/>
        <v>0</v>
      </c>
      <c r="U208">
        <f t="shared" si="19"/>
        <v>15</v>
      </c>
      <c r="V208" t="str">
        <f>IF(U208&lt;=40,"Low",
 IF(U208&lt;=75,"Medium","High"))</f>
        <v>Low</v>
      </c>
    </row>
    <row r="209" spans="1:22" x14ac:dyDescent="0.3">
      <c r="A209" t="s">
        <v>360</v>
      </c>
      <c r="B209" t="s">
        <v>350</v>
      </c>
      <c r="C209" t="s">
        <v>59</v>
      </c>
      <c r="D209" t="s">
        <v>19</v>
      </c>
      <c r="E209" t="s">
        <v>33</v>
      </c>
      <c r="F209" t="s">
        <v>27</v>
      </c>
      <c r="G209">
        <v>30</v>
      </c>
      <c r="H209">
        <v>6</v>
      </c>
      <c r="I209">
        <v>45.1</v>
      </c>
      <c r="J209">
        <v>9</v>
      </c>
      <c r="K209">
        <v>26</v>
      </c>
      <c r="L209">
        <v>1389.47</v>
      </c>
      <c r="M209" s="1">
        <v>45450</v>
      </c>
      <c r="N209">
        <v>0.75800000000000001</v>
      </c>
      <c r="O209" t="s">
        <v>22</v>
      </c>
      <c r="P209" t="s">
        <v>28</v>
      </c>
      <c r="Q209">
        <f t="shared" si="15"/>
        <v>15</v>
      </c>
      <c r="R209">
        <f t="shared" si="16"/>
        <v>15</v>
      </c>
      <c r="S209">
        <f t="shared" si="17"/>
        <v>15</v>
      </c>
      <c r="T209">
        <f t="shared" si="18"/>
        <v>15</v>
      </c>
      <c r="U209">
        <f t="shared" si="19"/>
        <v>60</v>
      </c>
      <c r="V209" t="str">
        <f>IF(U209&lt;=40,"Low",
 IF(U209&lt;=75,"Medium","High"))</f>
        <v>Medium</v>
      </c>
    </row>
    <row r="210" spans="1:22" x14ac:dyDescent="0.3">
      <c r="A210" t="s">
        <v>361</v>
      </c>
      <c r="B210" t="s">
        <v>17</v>
      </c>
      <c r="C210" t="s">
        <v>42</v>
      </c>
      <c r="D210" t="s">
        <v>43</v>
      </c>
      <c r="E210" t="s">
        <v>33</v>
      </c>
      <c r="F210" t="s">
        <v>38</v>
      </c>
      <c r="G210">
        <v>19</v>
      </c>
      <c r="H210">
        <v>6</v>
      </c>
      <c r="I210">
        <v>42.5</v>
      </c>
      <c r="J210">
        <v>9</v>
      </c>
      <c r="K210">
        <v>20</v>
      </c>
      <c r="L210">
        <v>1763.81</v>
      </c>
      <c r="M210" s="1">
        <v>45830</v>
      </c>
      <c r="N210">
        <v>0.72399999999999998</v>
      </c>
      <c r="O210" t="s">
        <v>22</v>
      </c>
      <c r="P210" t="s">
        <v>23</v>
      </c>
      <c r="Q210">
        <f t="shared" si="15"/>
        <v>15</v>
      </c>
      <c r="R210">
        <f t="shared" si="16"/>
        <v>15</v>
      </c>
      <c r="S210">
        <f t="shared" si="17"/>
        <v>15</v>
      </c>
      <c r="T210">
        <f t="shared" si="18"/>
        <v>15</v>
      </c>
      <c r="U210">
        <f t="shared" si="19"/>
        <v>60</v>
      </c>
      <c r="V210" t="str">
        <f>IF(U210&lt;=40,"Low",
 IF(U210&lt;=75,"Medium","High"))</f>
        <v>Medium</v>
      </c>
    </row>
    <row r="211" spans="1:22" x14ac:dyDescent="0.3">
      <c r="A211" t="s">
        <v>362</v>
      </c>
      <c r="B211" t="s">
        <v>222</v>
      </c>
      <c r="C211" t="s">
        <v>70</v>
      </c>
      <c r="D211" t="s">
        <v>46</v>
      </c>
      <c r="E211" t="s">
        <v>37</v>
      </c>
      <c r="F211" t="s">
        <v>38</v>
      </c>
      <c r="G211">
        <v>9</v>
      </c>
      <c r="H211">
        <v>12</v>
      </c>
      <c r="I211">
        <v>56.3</v>
      </c>
      <c r="J211">
        <v>5</v>
      </c>
      <c r="K211">
        <v>24</v>
      </c>
      <c r="L211">
        <v>3270.03</v>
      </c>
      <c r="M211" s="1">
        <v>45467</v>
      </c>
      <c r="N211">
        <v>0.27900000000000003</v>
      </c>
      <c r="O211" t="s">
        <v>54</v>
      </c>
      <c r="P211" t="s">
        <v>23</v>
      </c>
      <c r="Q211">
        <f t="shared" si="15"/>
        <v>15</v>
      </c>
      <c r="R211">
        <f t="shared" si="16"/>
        <v>0</v>
      </c>
      <c r="S211">
        <f t="shared" si="17"/>
        <v>15</v>
      </c>
      <c r="T211">
        <f t="shared" si="18"/>
        <v>0</v>
      </c>
      <c r="U211">
        <f t="shared" si="19"/>
        <v>30</v>
      </c>
      <c r="V211" t="str">
        <f>IF(U211&lt;=40,"Low",
 IF(U211&lt;=75,"Medium","High"))</f>
        <v>Low</v>
      </c>
    </row>
    <row r="212" spans="1:22" x14ac:dyDescent="0.3">
      <c r="A212" t="s">
        <v>363</v>
      </c>
      <c r="B212" t="s">
        <v>90</v>
      </c>
      <c r="C212" t="s">
        <v>36</v>
      </c>
      <c r="D212" t="s">
        <v>43</v>
      </c>
      <c r="E212" t="s">
        <v>47</v>
      </c>
      <c r="F212" t="s">
        <v>67</v>
      </c>
      <c r="G212">
        <v>26</v>
      </c>
      <c r="H212">
        <v>24</v>
      </c>
      <c r="I212">
        <v>53.8</v>
      </c>
      <c r="J212">
        <v>6</v>
      </c>
      <c r="K212">
        <v>23</v>
      </c>
      <c r="L212">
        <v>8918.1299999999992</v>
      </c>
      <c r="M212" s="1">
        <v>45942</v>
      </c>
      <c r="N212">
        <v>0.247</v>
      </c>
      <c r="O212" t="s">
        <v>54</v>
      </c>
      <c r="P212" t="s">
        <v>23</v>
      </c>
      <c r="Q212">
        <f t="shared" si="15"/>
        <v>15</v>
      </c>
      <c r="R212">
        <f t="shared" si="16"/>
        <v>15</v>
      </c>
      <c r="S212">
        <f t="shared" si="17"/>
        <v>0</v>
      </c>
      <c r="T212">
        <f t="shared" si="18"/>
        <v>15</v>
      </c>
      <c r="U212">
        <f t="shared" si="19"/>
        <v>45</v>
      </c>
      <c r="V212" t="str">
        <f>IF(U212&lt;=40,"Low",
 IF(U212&lt;=75,"Medium","High"))</f>
        <v>Medium</v>
      </c>
    </row>
    <row r="213" spans="1:22" x14ac:dyDescent="0.3">
      <c r="A213" t="s">
        <v>364</v>
      </c>
      <c r="B213" t="s">
        <v>72</v>
      </c>
      <c r="C213" t="s">
        <v>59</v>
      </c>
      <c r="D213" t="s">
        <v>46</v>
      </c>
      <c r="E213" t="s">
        <v>20</v>
      </c>
      <c r="F213" t="s">
        <v>21</v>
      </c>
      <c r="G213">
        <v>19</v>
      </c>
      <c r="H213">
        <v>6</v>
      </c>
      <c r="I213">
        <v>56</v>
      </c>
      <c r="J213">
        <v>14</v>
      </c>
      <c r="K213">
        <v>18</v>
      </c>
      <c r="L213">
        <v>2097.88</v>
      </c>
      <c r="M213" s="1">
        <v>45930</v>
      </c>
      <c r="N213">
        <v>0.68100000000000005</v>
      </c>
      <c r="O213" t="s">
        <v>22</v>
      </c>
      <c r="P213" t="s">
        <v>28</v>
      </c>
      <c r="Q213">
        <f t="shared" si="15"/>
        <v>15</v>
      </c>
      <c r="R213">
        <f t="shared" si="16"/>
        <v>0</v>
      </c>
      <c r="S213">
        <f t="shared" si="17"/>
        <v>15</v>
      </c>
      <c r="T213">
        <f t="shared" si="18"/>
        <v>30</v>
      </c>
      <c r="U213">
        <f t="shared" si="19"/>
        <v>60</v>
      </c>
      <c r="V213" t="str">
        <f>IF(U213&lt;=40,"Low",
 IF(U213&lt;=75,"Medium","High"))</f>
        <v>Medium</v>
      </c>
    </row>
    <row r="214" spans="1:22" x14ac:dyDescent="0.3">
      <c r="A214" t="s">
        <v>365</v>
      </c>
      <c r="B214" t="s">
        <v>222</v>
      </c>
      <c r="C214" t="s">
        <v>59</v>
      </c>
      <c r="D214" t="s">
        <v>19</v>
      </c>
      <c r="E214" t="s">
        <v>33</v>
      </c>
      <c r="F214" t="s">
        <v>73</v>
      </c>
      <c r="G214">
        <v>5</v>
      </c>
      <c r="H214">
        <v>6</v>
      </c>
      <c r="I214">
        <v>44.4</v>
      </c>
      <c r="J214">
        <v>8</v>
      </c>
      <c r="K214">
        <v>9</v>
      </c>
      <c r="L214">
        <v>1696.95</v>
      </c>
      <c r="M214" s="1">
        <v>45556</v>
      </c>
      <c r="N214">
        <v>0.53500000000000003</v>
      </c>
      <c r="O214" t="s">
        <v>22</v>
      </c>
      <c r="P214" t="s">
        <v>28</v>
      </c>
      <c r="Q214">
        <f t="shared" si="15"/>
        <v>0</v>
      </c>
      <c r="R214">
        <f t="shared" si="16"/>
        <v>15</v>
      </c>
      <c r="S214">
        <f t="shared" si="17"/>
        <v>15</v>
      </c>
      <c r="T214">
        <f t="shared" si="18"/>
        <v>15</v>
      </c>
      <c r="U214">
        <f t="shared" si="19"/>
        <v>45</v>
      </c>
      <c r="V214" t="str">
        <f>IF(U214&lt;=40,"Low",
 IF(U214&lt;=75,"Medium","High"))</f>
        <v>Medium</v>
      </c>
    </row>
    <row r="215" spans="1:22" x14ac:dyDescent="0.3">
      <c r="A215" t="s">
        <v>366</v>
      </c>
      <c r="B215" t="s">
        <v>357</v>
      </c>
      <c r="C215" t="s">
        <v>70</v>
      </c>
      <c r="D215" t="s">
        <v>32</v>
      </c>
      <c r="E215" t="s">
        <v>37</v>
      </c>
      <c r="F215" t="s">
        <v>38</v>
      </c>
      <c r="G215">
        <v>15</v>
      </c>
      <c r="H215">
        <v>12</v>
      </c>
      <c r="I215">
        <v>44.1</v>
      </c>
      <c r="J215">
        <v>8</v>
      </c>
      <c r="K215">
        <v>9</v>
      </c>
      <c r="L215">
        <v>4203.9799999999996</v>
      </c>
      <c r="M215" s="1">
        <v>45689</v>
      </c>
      <c r="N215">
        <v>0.371</v>
      </c>
      <c r="O215" t="s">
        <v>22</v>
      </c>
      <c r="P215" t="s">
        <v>23</v>
      </c>
      <c r="Q215">
        <f t="shared" si="15"/>
        <v>0</v>
      </c>
      <c r="R215">
        <f t="shared" si="16"/>
        <v>15</v>
      </c>
      <c r="S215">
        <f t="shared" si="17"/>
        <v>15</v>
      </c>
      <c r="T215">
        <f t="shared" si="18"/>
        <v>15</v>
      </c>
      <c r="U215">
        <f t="shared" si="19"/>
        <v>45</v>
      </c>
      <c r="V215" t="str">
        <f>IF(U215&lt;=40,"Low",
 IF(U215&lt;=75,"Medium","High"))</f>
        <v>Medium</v>
      </c>
    </row>
    <row r="216" spans="1:22" x14ac:dyDescent="0.3">
      <c r="A216" t="s">
        <v>367</v>
      </c>
      <c r="B216" t="s">
        <v>160</v>
      </c>
      <c r="C216" t="s">
        <v>59</v>
      </c>
      <c r="D216" t="s">
        <v>19</v>
      </c>
      <c r="E216" t="s">
        <v>47</v>
      </c>
      <c r="F216" t="s">
        <v>21</v>
      </c>
      <c r="G216">
        <v>20</v>
      </c>
      <c r="H216">
        <v>36</v>
      </c>
      <c r="I216">
        <v>60.2</v>
      </c>
      <c r="J216">
        <v>13</v>
      </c>
      <c r="K216">
        <v>2</v>
      </c>
      <c r="L216">
        <v>5243.99</v>
      </c>
      <c r="M216" s="1">
        <v>45847</v>
      </c>
      <c r="N216">
        <v>7.4999999999999997E-2</v>
      </c>
      <c r="O216" t="s">
        <v>39</v>
      </c>
      <c r="P216" t="s">
        <v>23</v>
      </c>
      <c r="Q216">
        <f t="shared" si="15"/>
        <v>0</v>
      </c>
      <c r="R216">
        <f t="shared" si="16"/>
        <v>0</v>
      </c>
      <c r="S216">
        <f t="shared" si="17"/>
        <v>0</v>
      </c>
      <c r="T216">
        <f t="shared" si="18"/>
        <v>30</v>
      </c>
      <c r="U216">
        <f t="shared" si="19"/>
        <v>30</v>
      </c>
      <c r="V216" t="str">
        <f>IF(U216&lt;=40,"Low",
 IF(U216&lt;=75,"Medium","High"))</f>
        <v>Low</v>
      </c>
    </row>
    <row r="217" spans="1:22" x14ac:dyDescent="0.3">
      <c r="A217" t="s">
        <v>368</v>
      </c>
      <c r="B217" t="s">
        <v>124</v>
      </c>
      <c r="C217" t="s">
        <v>70</v>
      </c>
      <c r="D217" t="s">
        <v>66</v>
      </c>
      <c r="E217" t="s">
        <v>37</v>
      </c>
      <c r="F217" t="s">
        <v>21</v>
      </c>
      <c r="G217">
        <v>24</v>
      </c>
      <c r="H217">
        <v>12</v>
      </c>
      <c r="I217">
        <v>66</v>
      </c>
      <c r="J217">
        <v>8</v>
      </c>
      <c r="K217">
        <v>14</v>
      </c>
      <c r="L217">
        <v>7417.07</v>
      </c>
      <c r="M217" s="1">
        <v>45658</v>
      </c>
      <c r="N217">
        <v>0.248</v>
      </c>
      <c r="O217" t="s">
        <v>54</v>
      </c>
      <c r="P217" t="s">
        <v>28</v>
      </c>
      <c r="Q217">
        <f t="shared" si="15"/>
        <v>0</v>
      </c>
      <c r="R217">
        <f t="shared" si="16"/>
        <v>0</v>
      </c>
      <c r="S217">
        <f t="shared" si="17"/>
        <v>15</v>
      </c>
      <c r="T217">
        <f t="shared" si="18"/>
        <v>15</v>
      </c>
      <c r="U217">
        <f t="shared" si="19"/>
        <v>30</v>
      </c>
      <c r="V217" t="str">
        <f>IF(U217&lt;=40,"Low",
 IF(U217&lt;=75,"Medium","High"))</f>
        <v>Low</v>
      </c>
    </row>
    <row r="218" spans="1:22" x14ac:dyDescent="0.3">
      <c r="A218" t="s">
        <v>369</v>
      </c>
      <c r="B218" t="s">
        <v>269</v>
      </c>
      <c r="C218" t="s">
        <v>18</v>
      </c>
      <c r="D218" t="s">
        <v>19</v>
      </c>
      <c r="E218" t="s">
        <v>37</v>
      </c>
      <c r="F218" t="s">
        <v>73</v>
      </c>
      <c r="G218">
        <v>12</v>
      </c>
      <c r="H218">
        <v>24</v>
      </c>
      <c r="I218">
        <v>68.099999999999994</v>
      </c>
      <c r="J218">
        <v>6</v>
      </c>
      <c r="K218">
        <v>8</v>
      </c>
      <c r="L218">
        <v>6487.59</v>
      </c>
      <c r="M218" s="1">
        <v>45406</v>
      </c>
      <c r="N218">
        <v>8.5000000000000006E-2</v>
      </c>
      <c r="O218" t="s">
        <v>39</v>
      </c>
      <c r="P218" t="s">
        <v>23</v>
      </c>
      <c r="Q218">
        <f t="shared" si="15"/>
        <v>0</v>
      </c>
      <c r="R218">
        <f t="shared" si="16"/>
        <v>0</v>
      </c>
      <c r="S218">
        <f t="shared" si="17"/>
        <v>0</v>
      </c>
      <c r="T218">
        <f t="shared" si="18"/>
        <v>15</v>
      </c>
      <c r="U218">
        <f t="shared" si="19"/>
        <v>15</v>
      </c>
      <c r="V218" t="str">
        <f>IF(U218&lt;=40,"Low",
 IF(U218&lt;=75,"Medium","High"))</f>
        <v>Low</v>
      </c>
    </row>
    <row r="219" spans="1:22" x14ac:dyDescent="0.3">
      <c r="A219" t="s">
        <v>370</v>
      </c>
      <c r="B219" t="s">
        <v>182</v>
      </c>
      <c r="C219" t="s">
        <v>31</v>
      </c>
      <c r="D219" t="s">
        <v>32</v>
      </c>
      <c r="E219" t="s">
        <v>20</v>
      </c>
      <c r="F219" t="s">
        <v>38</v>
      </c>
      <c r="G219">
        <v>14</v>
      </c>
      <c r="H219">
        <v>12</v>
      </c>
      <c r="I219">
        <v>36.1</v>
      </c>
      <c r="J219">
        <v>7</v>
      </c>
      <c r="K219">
        <v>3</v>
      </c>
      <c r="L219">
        <v>2575.85</v>
      </c>
      <c r="M219" s="1">
        <v>45551</v>
      </c>
      <c r="N219">
        <v>0.38500000000000001</v>
      </c>
      <c r="O219" t="s">
        <v>22</v>
      </c>
      <c r="P219" t="s">
        <v>23</v>
      </c>
      <c r="Q219">
        <f t="shared" si="15"/>
        <v>0</v>
      </c>
      <c r="R219">
        <f t="shared" si="16"/>
        <v>30</v>
      </c>
      <c r="S219">
        <f t="shared" si="17"/>
        <v>15</v>
      </c>
      <c r="T219">
        <f t="shared" si="18"/>
        <v>15</v>
      </c>
      <c r="U219">
        <f t="shared" si="19"/>
        <v>60</v>
      </c>
      <c r="V219" t="str">
        <f>IF(U219&lt;=40,"Low",
 IF(U219&lt;=75,"Medium","High"))</f>
        <v>Medium</v>
      </c>
    </row>
    <row r="220" spans="1:22" x14ac:dyDescent="0.3">
      <c r="A220" t="s">
        <v>371</v>
      </c>
      <c r="B220" t="s">
        <v>300</v>
      </c>
      <c r="C220" t="s">
        <v>59</v>
      </c>
      <c r="D220" t="s">
        <v>19</v>
      </c>
      <c r="E220" t="s">
        <v>37</v>
      </c>
      <c r="F220" t="s">
        <v>48</v>
      </c>
      <c r="G220">
        <v>2</v>
      </c>
      <c r="H220">
        <v>24</v>
      </c>
      <c r="I220">
        <v>58.1</v>
      </c>
      <c r="J220">
        <v>8</v>
      </c>
      <c r="K220">
        <v>12</v>
      </c>
      <c r="L220">
        <v>3786.64</v>
      </c>
      <c r="M220" s="1">
        <v>45723</v>
      </c>
      <c r="N220">
        <v>0.23899999999999999</v>
      </c>
      <c r="O220" t="s">
        <v>54</v>
      </c>
      <c r="P220" t="s">
        <v>28</v>
      </c>
      <c r="Q220">
        <f t="shared" si="15"/>
        <v>0</v>
      </c>
      <c r="R220">
        <f t="shared" si="16"/>
        <v>0</v>
      </c>
      <c r="S220">
        <f t="shared" si="17"/>
        <v>0</v>
      </c>
      <c r="T220">
        <f t="shared" si="18"/>
        <v>15</v>
      </c>
      <c r="U220">
        <f t="shared" si="19"/>
        <v>15</v>
      </c>
      <c r="V220" t="str">
        <f>IF(U220&lt;=40,"Low",
 IF(U220&lt;=75,"Medium","High"))</f>
        <v>Low</v>
      </c>
    </row>
    <row r="221" spans="1:22" x14ac:dyDescent="0.3">
      <c r="A221" t="s">
        <v>372</v>
      </c>
      <c r="B221" t="s">
        <v>172</v>
      </c>
      <c r="C221" t="s">
        <v>53</v>
      </c>
      <c r="D221" t="s">
        <v>46</v>
      </c>
      <c r="E221" t="s">
        <v>33</v>
      </c>
      <c r="F221" t="s">
        <v>21</v>
      </c>
      <c r="G221">
        <v>27</v>
      </c>
      <c r="H221">
        <v>12</v>
      </c>
      <c r="I221">
        <v>18</v>
      </c>
      <c r="J221">
        <v>8</v>
      </c>
      <c r="K221">
        <v>14</v>
      </c>
      <c r="L221">
        <v>1002.83</v>
      </c>
      <c r="M221" s="1">
        <v>45944</v>
      </c>
      <c r="N221">
        <v>0.83199999999999996</v>
      </c>
      <c r="O221" t="s">
        <v>22</v>
      </c>
      <c r="P221" t="s">
        <v>28</v>
      </c>
      <c r="Q221">
        <f t="shared" si="15"/>
        <v>0</v>
      </c>
      <c r="R221">
        <f t="shared" si="16"/>
        <v>30</v>
      </c>
      <c r="S221">
        <f t="shared" si="17"/>
        <v>15</v>
      </c>
      <c r="T221">
        <f t="shared" si="18"/>
        <v>15</v>
      </c>
      <c r="U221">
        <f t="shared" si="19"/>
        <v>60</v>
      </c>
      <c r="V221" t="str">
        <f>IF(U221&lt;=40,"Low",
 IF(U221&lt;=75,"Medium","High"))</f>
        <v>Medium</v>
      </c>
    </row>
    <row r="222" spans="1:22" x14ac:dyDescent="0.3">
      <c r="A222" t="s">
        <v>373</v>
      </c>
      <c r="B222" t="s">
        <v>261</v>
      </c>
      <c r="C222" t="s">
        <v>59</v>
      </c>
      <c r="D222" t="s">
        <v>19</v>
      </c>
      <c r="E222" t="s">
        <v>37</v>
      </c>
      <c r="F222" t="s">
        <v>73</v>
      </c>
      <c r="G222">
        <v>8</v>
      </c>
      <c r="H222">
        <v>12</v>
      </c>
      <c r="I222">
        <v>81.5</v>
      </c>
      <c r="J222">
        <v>6</v>
      </c>
      <c r="K222">
        <v>16</v>
      </c>
      <c r="L222">
        <v>3864.22</v>
      </c>
      <c r="M222" s="1">
        <v>45399</v>
      </c>
      <c r="N222">
        <v>0.14499999999999999</v>
      </c>
      <c r="O222" t="s">
        <v>39</v>
      </c>
      <c r="P222" t="s">
        <v>23</v>
      </c>
      <c r="Q222">
        <f t="shared" si="15"/>
        <v>15</v>
      </c>
      <c r="R222">
        <f t="shared" si="16"/>
        <v>0</v>
      </c>
      <c r="S222">
        <f t="shared" si="17"/>
        <v>15</v>
      </c>
      <c r="T222">
        <f t="shared" si="18"/>
        <v>15</v>
      </c>
      <c r="U222">
        <f t="shared" si="19"/>
        <v>45</v>
      </c>
      <c r="V222" t="str">
        <f>IF(U222&lt;=40,"Low",
 IF(U222&lt;=75,"Medium","High"))</f>
        <v>Medium</v>
      </c>
    </row>
    <row r="223" spans="1:22" x14ac:dyDescent="0.3">
      <c r="A223" t="s">
        <v>374</v>
      </c>
      <c r="B223" t="s">
        <v>79</v>
      </c>
      <c r="C223" t="s">
        <v>36</v>
      </c>
      <c r="D223" t="s">
        <v>19</v>
      </c>
      <c r="E223" t="s">
        <v>37</v>
      </c>
      <c r="F223" t="s">
        <v>67</v>
      </c>
      <c r="G223">
        <v>47</v>
      </c>
      <c r="H223">
        <v>36</v>
      </c>
      <c r="I223">
        <v>50.4</v>
      </c>
      <c r="J223">
        <v>9</v>
      </c>
      <c r="K223">
        <v>22</v>
      </c>
      <c r="L223">
        <v>5726.17</v>
      </c>
      <c r="M223" s="1">
        <v>45477</v>
      </c>
      <c r="N223">
        <v>0.125</v>
      </c>
      <c r="O223" t="s">
        <v>39</v>
      </c>
      <c r="P223" t="s">
        <v>23</v>
      </c>
      <c r="Q223">
        <f t="shared" si="15"/>
        <v>15</v>
      </c>
      <c r="R223">
        <f t="shared" si="16"/>
        <v>15</v>
      </c>
      <c r="S223">
        <f t="shared" si="17"/>
        <v>0</v>
      </c>
      <c r="T223">
        <f t="shared" si="18"/>
        <v>15</v>
      </c>
      <c r="U223">
        <f t="shared" si="19"/>
        <v>45</v>
      </c>
      <c r="V223" t="str">
        <f>IF(U223&lt;=40,"Low",
 IF(U223&lt;=75,"Medium","High"))</f>
        <v>Medium</v>
      </c>
    </row>
    <row r="224" spans="1:22" x14ac:dyDescent="0.3">
      <c r="A224" t="s">
        <v>375</v>
      </c>
      <c r="B224" t="s">
        <v>146</v>
      </c>
      <c r="C224" t="s">
        <v>42</v>
      </c>
      <c r="D224" t="s">
        <v>46</v>
      </c>
      <c r="E224" t="s">
        <v>47</v>
      </c>
      <c r="F224" t="s">
        <v>67</v>
      </c>
      <c r="G224">
        <v>13</v>
      </c>
      <c r="H224">
        <v>36</v>
      </c>
      <c r="I224">
        <v>84.5</v>
      </c>
      <c r="J224">
        <v>3</v>
      </c>
      <c r="K224">
        <v>8</v>
      </c>
      <c r="L224">
        <v>8378.41</v>
      </c>
      <c r="M224" s="1">
        <v>46028</v>
      </c>
      <c r="N224">
        <v>1.0999999999999999E-2</v>
      </c>
      <c r="O224" t="s">
        <v>39</v>
      </c>
      <c r="P224" t="s">
        <v>23</v>
      </c>
      <c r="Q224">
        <f t="shared" si="15"/>
        <v>0</v>
      </c>
      <c r="R224">
        <f t="shared" si="16"/>
        <v>0</v>
      </c>
      <c r="S224">
        <f t="shared" si="17"/>
        <v>0</v>
      </c>
      <c r="T224">
        <f t="shared" si="18"/>
        <v>0</v>
      </c>
      <c r="U224">
        <f t="shared" si="19"/>
        <v>0</v>
      </c>
      <c r="V224" t="str">
        <f>IF(U224&lt;=40,"Low",
 IF(U224&lt;=75,"Medium","High"))</f>
        <v>Low</v>
      </c>
    </row>
    <row r="225" spans="1:22" x14ac:dyDescent="0.3">
      <c r="A225" t="s">
        <v>376</v>
      </c>
      <c r="B225" t="s">
        <v>174</v>
      </c>
      <c r="C225" t="s">
        <v>18</v>
      </c>
      <c r="D225" t="s">
        <v>19</v>
      </c>
      <c r="E225" t="s">
        <v>20</v>
      </c>
      <c r="F225" t="s">
        <v>67</v>
      </c>
      <c r="G225">
        <v>2</v>
      </c>
      <c r="H225">
        <v>24</v>
      </c>
      <c r="I225">
        <v>51.6</v>
      </c>
      <c r="J225">
        <v>9</v>
      </c>
      <c r="K225">
        <v>5</v>
      </c>
      <c r="L225">
        <v>2125.8000000000002</v>
      </c>
      <c r="M225" s="1">
        <v>45581</v>
      </c>
      <c r="N225">
        <v>0.22800000000000001</v>
      </c>
      <c r="O225" t="s">
        <v>54</v>
      </c>
      <c r="P225" t="s">
        <v>23</v>
      </c>
      <c r="Q225">
        <f t="shared" si="15"/>
        <v>0</v>
      </c>
      <c r="R225">
        <f t="shared" si="16"/>
        <v>15</v>
      </c>
      <c r="S225">
        <f t="shared" si="17"/>
        <v>0</v>
      </c>
      <c r="T225">
        <f t="shared" si="18"/>
        <v>15</v>
      </c>
      <c r="U225">
        <f t="shared" si="19"/>
        <v>30</v>
      </c>
      <c r="V225" t="str">
        <f>IF(U225&lt;=40,"Low",
 IF(U225&lt;=75,"Medium","High"))</f>
        <v>Low</v>
      </c>
    </row>
    <row r="226" spans="1:22" x14ac:dyDescent="0.3">
      <c r="A226" t="s">
        <v>377</v>
      </c>
      <c r="B226" t="s">
        <v>86</v>
      </c>
      <c r="C226" t="s">
        <v>70</v>
      </c>
      <c r="D226" t="s">
        <v>19</v>
      </c>
      <c r="E226" t="s">
        <v>33</v>
      </c>
      <c r="F226" t="s">
        <v>38</v>
      </c>
      <c r="G226">
        <v>48</v>
      </c>
      <c r="H226">
        <v>6</v>
      </c>
      <c r="I226">
        <v>51.5</v>
      </c>
      <c r="J226">
        <v>5</v>
      </c>
      <c r="K226">
        <v>50</v>
      </c>
      <c r="L226">
        <v>841.89</v>
      </c>
      <c r="M226" s="1">
        <v>45624</v>
      </c>
      <c r="N226">
        <v>0.70099999999999996</v>
      </c>
      <c r="O226" t="s">
        <v>22</v>
      </c>
      <c r="P226" t="s">
        <v>28</v>
      </c>
      <c r="Q226">
        <f t="shared" si="15"/>
        <v>30</v>
      </c>
      <c r="R226">
        <f t="shared" si="16"/>
        <v>15</v>
      </c>
      <c r="S226">
        <f t="shared" si="17"/>
        <v>15</v>
      </c>
      <c r="T226">
        <f t="shared" si="18"/>
        <v>0</v>
      </c>
      <c r="U226">
        <f t="shared" si="19"/>
        <v>60</v>
      </c>
      <c r="V226" t="str">
        <f>IF(U226&lt;=40,"Low",
 IF(U226&lt;=75,"Medium","High"))</f>
        <v>Medium</v>
      </c>
    </row>
    <row r="227" spans="1:22" x14ac:dyDescent="0.3">
      <c r="A227" t="s">
        <v>378</v>
      </c>
      <c r="B227" t="s">
        <v>379</v>
      </c>
      <c r="C227" t="s">
        <v>70</v>
      </c>
      <c r="D227" t="s">
        <v>46</v>
      </c>
      <c r="E227" t="s">
        <v>37</v>
      </c>
      <c r="F227" t="s">
        <v>38</v>
      </c>
      <c r="G227">
        <v>25</v>
      </c>
      <c r="H227">
        <v>24</v>
      </c>
      <c r="I227">
        <v>53.5</v>
      </c>
      <c r="J227">
        <v>7</v>
      </c>
      <c r="K227">
        <v>28</v>
      </c>
      <c r="L227">
        <v>3236.02</v>
      </c>
      <c r="M227" s="1">
        <v>45835</v>
      </c>
      <c r="N227">
        <v>0.253</v>
      </c>
      <c r="O227" t="s">
        <v>54</v>
      </c>
      <c r="P227" t="s">
        <v>23</v>
      </c>
      <c r="Q227">
        <f t="shared" si="15"/>
        <v>15</v>
      </c>
      <c r="R227">
        <f t="shared" si="16"/>
        <v>15</v>
      </c>
      <c r="S227">
        <f t="shared" si="17"/>
        <v>0</v>
      </c>
      <c r="T227">
        <f t="shared" si="18"/>
        <v>15</v>
      </c>
      <c r="U227">
        <f t="shared" si="19"/>
        <v>45</v>
      </c>
      <c r="V227" t="str">
        <f>IF(U227&lt;=40,"Low",
 IF(U227&lt;=75,"Medium","High"))</f>
        <v>Medium</v>
      </c>
    </row>
    <row r="228" spans="1:22" x14ac:dyDescent="0.3">
      <c r="A228" t="s">
        <v>380</v>
      </c>
      <c r="B228" t="s">
        <v>227</v>
      </c>
      <c r="C228" t="s">
        <v>26</v>
      </c>
      <c r="D228" t="s">
        <v>66</v>
      </c>
      <c r="E228" t="s">
        <v>37</v>
      </c>
      <c r="F228" t="s">
        <v>38</v>
      </c>
      <c r="G228">
        <v>13</v>
      </c>
      <c r="H228">
        <v>12</v>
      </c>
      <c r="I228">
        <v>59.7</v>
      </c>
      <c r="J228">
        <v>4</v>
      </c>
      <c r="K228">
        <v>7</v>
      </c>
      <c r="L228">
        <v>2675.63</v>
      </c>
      <c r="M228" s="1">
        <v>45617</v>
      </c>
      <c r="N228">
        <v>0.22600000000000001</v>
      </c>
      <c r="O228" t="s">
        <v>54</v>
      </c>
      <c r="P228" t="s">
        <v>23</v>
      </c>
      <c r="Q228">
        <f t="shared" si="15"/>
        <v>0</v>
      </c>
      <c r="R228">
        <f t="shared" si="16"/>
        <v>0</v>
      </c>
      <c r="S228">
        <f t="shared" si="17"/>
        <v>15</v>
      </c>
      <c r="T228">
        <f t="shared" si="18"/>
        <v>0</v>
      </c>
      <c r="U228">
        <f t="shared" si="19"/>
        <v>15</v>
      </c>
      <c r="V228" t="str">
        <f>IF(U228&lt;=40,"Low",
 IF(U228&lt;=75,"Medium","High"))</f>
        <v>Low</v>
      </c>
    </row>
    <row r="229" spans="1:22" x14ac:dyDescent="0.3">
      <c r="A229" t="s">
        <v>381</v>
      </c>
      <c r="B229" t="s">
        <v>382</v>
      </c>
      <c r="C229" t="s">
        <v>18</v>
      </c>
      <c r="D229" t="s">
        <v>43</v>
      </c>
      <c r="E229" t="s">
        <v>37</v>
      </c>
      <c r="F229" t="s">
        <v>48</v>
      </c>
      <c r="G229">
        <v>21</v>
      </c>
      <c r="H229">
        <v>12</v>
      </c>
      <c r="I229">
        <v>43.6</v>
      </c>
      <c r="J229">
        <v>3</v>
      </c>
      <c r="K229">
        <v>18</v>
      </c>
      <c r="L229">
        <v>4544.18</v>
      </c>
      <c r="M229" s="1">
        <v>45517</v>
      </c>
      <c r="N229">
        <v>0.22500000000000001</v>
      </c>
      <c r="O229" t="s">
        <v>54</v>
      </c>
      <c r="P229" t="s">
        <v>23</v>
      </c>
      <c r="Q229">
        <f t="shared" si="15"/>
        <v>15</v>
      </c>
      <c r="R229">
        <f t="shared" si="16"/>
        <v>15</v>
      </c>
      <c r="S229">
        <f t="shared" si="17"/>
        <v>15</v>
      </c>
      <c r="T229">
        <f t="shared" si="18"/>
        <v>0</v>
      </c>
      <c r="U229">
        <f t="shared" si="19"/>
        <v>45</v>
      </c>
      <c r="V229" t="str">
        <f>IF(U229&lt;=40,"Low",
 IF(U229&lt;=75,"Medium","High"))</f>
        <v>Medium</v>
      </c>
    </row>
    <row r="230" spans="1:22" x14ac:dyDescent="0.3">
      <c r="A230" t="s">
        <v>383</v>
      </c>
      <c r="B230" t="s">
        <v>172</v>
      </c>
      <c r="C230" t="s">
        <v>128</v>
      </c>
      <c r="D230" t="s">
        <v>46</v>
      </c>
      <c r="E230" t="s">
        <v>33</v>
      </c>
      <c r="F230" t="s">
        <v>73</v>
      </c>
      <c r="G230">
        <v>17</v>
      </c>
      <c r="H230">
        <v>6</v>
      </c>
      <c r="I230">
        <v>10.7</v>
      </c>
      <c r="J230">
        <v>7</v>
      </c>
      <c r="K230">
        <v>45</v>
      </c>
      <c r="L230">
        <v>1566.19</v>
      </c>
      <c r="M230" s="1">
        <v>46055</v>
      </c>
      <c r="N230">
        <v>0.96499999999999997</v>
      </c>
      <c r="O230" t="s">
        <v>22</v>
      </c>
      <c r="P230" t="s">
        <v>28</v>
      </c>
      <c r="Q230">
        <f t="shared" si="15"/>
        <v>30</v>
      </c>
      <c r="R230">
        <f t="shared" si="16"/>
        <v>30</v>
      </c>
      <c r="S230">
        <f t="shared" si="17"/>
        <v>15</v>
      </c>
      <c r="T230">
        <f t="shared" si="18"/>
        <v>15</v>
      </c>
      <c r="U230">
        <f t="shared" si="19"/>
        <v>90</v>
      </c>
      <c r="V230" t="str">
        <f>IF(U230&lt;=40,"Low",
 IF(U230&lt;=75,"Medium","High"))</f>
        <v>High</v>
      </c>
    </row>
    <row r="231" spans="1:22" x14ac:dyDescent="0.3">
      <c r="A231" t="s">
        <v>384</v>
      </c>
      <c r="B231" t="s">
        <v>216</v>
      </c>
      <c r="C231" t="s">
        <v>59</v>
      </c>
      <c r="D231" t="s">
        <v>66</v>
      </c>
      <c r="E231" t="s">
        <v>20</v>
      </c>
      <c r="F231" t="s">
        <v>73</v>
      </c>
      <c r="G231">
        <v>35</v>
      </c>
      <c r="H231">
        <v>24</v>
      </c>
      <c r="I231">
        <v>60.2</v>
      </c>
      <c r="J231">
        <v>3</v>
      </c>
      <c r="K231">
        <v>21</v>
      </c>
      <c r="L231">
        <v>1658.47</v>
      </c>
      <c r="M231" s="1">
        <v>45729</v>
      </c>
      <c r="N231">
        <v>0.13800000000000001</v>
      </c>
      <c r="O231" t="s">
        <v>39</v>
      </c>
      <c r="P231" t="s">
        <v>23</v>
      </c>
      <c r="Q231">
        <f t="shared" si="15"/>
        <v>15</v>
      </c>
      <c r="R231">
        <f t="shared" si="16"/>
        <v>0</v>
      </c>
      <c r="S231">
        <f t="shared" si="17"/>
        <v>0</v>
      </c>
      <c r="T231">
        <f t="shared" si="18"/>
        <v>0</v>
      </c>
      <c r="U231">
        <f t="shared" si="19"/>
        <v>15</v>
      </c>
      <c r="V231" t="str">
        <f>IF(U231&lt;=40,"Low",
 IF(U231&lt;=75,"Medium","High"))</f>
        <v>Low</v>
      </c>
    </row>
    <row r="232" spans="1:22" x14ac:dyDescent="0.3">
      <c r="A232" t="s">
        <v>385</v>
      </c>
      <c r="B232" t="s">
        <v>133</v>
      </c>
      <c r="C232" t="s">
        <v>31</v>
      </c>
      <c r="D232" t="s">
        <v>32</v>
      </c>
      <c r="E232" t="s">
        <v>20</v>
      </c>
      <c r="F232" t="s">
        <v>38</v>
      </c>
      <c r="G232">
        <v>26</v>
      </c>
      <c r="H232">
        <v>12</v>
      </c>
      <c r="I232">
        <v>26.6</v>
      </c>
      <c r="J232">
        <v>9</v>
      </c>
      <c r="K232">
        <v>11</v>
      </c>
      <c r="L232">
        <v>1345.27</v>
      </c>
      <c r="M232" s="1">
        <v>45619</v>
      </c>
      <c r="N232">
        <v>0.72799999999999998</v>
      </c>
      <c r="O232" t="s">
        <v>22</v>
      </c>
      <c r="P232" t="s">
        <v>23</v>
      </c>
      <c r="Q232">
        <f t="shared" si="15"/>
        <v>0</v>
      </c>
      <c r="R232">
        <f t="shared" si="16"/>
        <v>30</v>
      </c>
      <c r="S232">
        <f t="shared" si="17"/>
        <v>15</v>
      </c>
      <c r="T232">
        <f t="shared" si="18"/>
        <v>15</v>
      </c>
      <c r="U232">
        <f t="shared" si="19"/>
        <v>60</v>
      </c>
      <c r="V232" t="str">
        <f>IF(U232&lt;=40,"Low",
 IF(U232&lt;=75,"Medium","High"))</f>
        <v>Medium</v>
      </c>
    </row>
    <row r="233" spans="1:22" x14ac:dyDescent="0.3">
      <c r="A233" t="s">
        <v>386</v>
      </c>
      <c r="B233" t="s">
        <v>146</v>
      </c>
      <c r="C233" t="s">
        <v>36</v>
      </c>
      <c r="D233" t="s">
        <v>19</v>
      </c>
      <c r="E233" t="s">
        <v>20</v>
      </c>
      <c r="F233" t="s">
        <v>21</v>
      </c>
      <c r="G233">
        <v>23</v>
      </c>
      <c r="H233">
        <v>12</v>
      </c>
      <c r="I233">
        <v>51.3</v>
      </c>
      <c r="J233">
        <v>6</v>
      </c>
      <c r="K233">
        <v>13</v>
      </c>
      <c r="L233">
        <v>2765.24</v>
      </c>
      <c r="M233" s="1">
        <v>45904</v>
      </c>
      <c r="N233">
        <v>0.316</v>
      </c>
      <c r="O233" t="s">
        <v>54</v>
      </c>
      <c r="P233" t="s">
        <v>28</v>
      </c>
      <c r="Q233">
        <f t="shared" si="15"/>
        <v>0</v>
      </c>
      <c r="R233">
        <f t="shared" si="16"/>
        <v>15</v>
      </c>
      <c r="S233">
        <f t="shared" si="17"/>
        <v>15</v>
      </c>
      <c r="T233">
        <f t="shared" si="18"/>
        <v>15</v>
      </c>
      <c r="U233">
        <f t="shared" si="19"/>
        <v>45</v>
      </c>
      <c r="V233" t="str">
        <f>IF(U233&lt;=40,"Low",
 IF(U233&lt;=75,"Medium","High"))</f>
        <v>Medium</v>
      </c>
    </row>
    <row r="234" spans="1:22" x14ac:dyDescent="0.3">
      <c r="A234" t="s">
        <v>387</v>
      </c>
      <c r="B234" t="s">
        <v>332</v>
      </c>
      <c r="C234" t="s">
        <v>36</v>
      </c>
      <c r="D234" t="s">
        <v>32</v>
      </c>
      <c r="E234" t="s">
        <v>47</v>
      </c>
      <c r="F234" t="s">
        <v>67</v>
      </c>
      <c r="G234">
        <v>10</v>
      </c>
      <c r="H234">
        <v>36</v>
      </c>
      <c r="I234">
        <v>88.1</v>
      </c>
      <c r="J234">
        <v>2</v>
      </c>
      <c r="K234">
        <v>2</v>
      </c>
      <c r="L234">
        <v>8677.43</v>
      </c>
      <c r="M234" s="1">
        <v>45423</v>
      </c>
      <c r="N234">
        <v>1.2999999999999999E-2</v>
      </c>
      <c r="O234" t="s">
        <v>39</v>
      </c>
      <c r="P234" t="s">
        <v>23</v>
      </c>
      <c r="Q234">
        <f t="shared" si="15"/>
        <v>0</v>
      </c>
      <c r="R234">
        <f t="shared" si="16"/>
        <v>0</v>
      </c>
      <c r="S234">
        <f t="shared" si="17"/>
        <v>0</v>
      </c>
      <c r="T234">
        <f t="shared" si="18"/>
        <v>0</v>
      </c>
      <c r="U234">
        <f t="shared" si="19"/>
        <v>0</v>
      </c>
      <c r="V234" t="str">
        <f>IF(U234&lt;=40,"Low",
 IF(U234&lt;=75,"Medium","High"))</f>
        <v>Low</v>
      </c>
    </row>
    <row r="235" spans="1:22" x14ac:dyDescent="0.3">
      <c r="A235" t="s">
        <v>388</v>
      </c>
      <c r="B235" t="s">
        <v>280</v>
      </c>
      <c r="C235" t="s">
        <v>82</v>
      </c>
      <c r="D235" t="s">
        <v>19</v>
      </c>
      <c r="E235" t="s">
        <v>20</v>
      </c>
      <c r="F235" t="s">
        <v>21</v>
      </c>
      <c r="G235">
        <v>15</v>
      </c>
      <c r="H235">
        <v>12</v>
      </c>
      <c r="I235">
        <v>59</v>
      </c>
      <c r="J235">
        <v>8</v>
      </c>
      <c r="K235">
        <v>5</v>
      </c>
      <c r="L235">
        <v>2481.0300000000002</v>
      </c>
      <c r="M235" s="1">
        <v>46007</v>
      </c>
      <c r="N235">
        <v>0.38800000000000001</v>
      </c>
      <c r="O235" t="s">
        <v>22</v>
      </c>
      <c r="P235" t="s">
        <v>28</v>
      </c>
      <c r="Q235">
        <f t="shared" si="15"/>
        <v>0</v>
      </c>
      <c r="R235">
        <f t="shared" si="16"/>
        <v>0</v>
      </c>
      <c r="S235">
        <f t="shared" si="17"/>
        <v>15</v>
      </c>
      <c r="T235">
        <f t="shared" si="18"/>
        <v>15</v>
      </c>
      <c r="U235">
        <f t="shared" si="19"/>
        <v>30</v>
      </c>
      <c r="V235" t="str">
        <f>IF(U235&lt;=40,"Low",
 IF(U235&lt;=75,"Medium","High"))</f>
        <v>Low</v>
      </c>
    </row>
    <row r="236" spans="1:22" x14ac:dyDescent="0.3">
      <c r="A236" t="s">
        <v>389</v>
      </c>
      <c r="B236" t="s">
        <v>316</v>
      </c>
      <c r="C236" t="s">
        <v>70</v>
      </c>
      <c r="D236" t="s">
        <v>66</v>
      </c>
      <c r="E236" t="s">
        <v>37</v>
      </c>
      <c r="F236" t="s">
        <v>38</v>
      </c>
      <c r="G236">
        <v>9</v>
      </c>
      <c r="H236">
        <v>12</v>
      </c>
      <c r="I236">
        <v>55</v>
      </c>
      <c r="J236">
        <v>5</v>
      </c>
      <c r="K236">
        <v>8</v>
      </c>
      <c r="L236">
        <v>2886.87</v>
      </c>
      <c r="M236" s="1">
        <v>45941</v>
      </c>
      <c r="N236">
        <v>0.38800000000000001</v>
      </c>
      <c r="O236" t="s">
        <v>22</v>
      </c>
      <c r="P236" t="s">
        <v>23</v>
      </c>
      <c r="Q236">
        <f t="shared" si="15"/>
        <v>0</v>
      </c>
      <c r="R236">
        <f t="shared" si="16"/>
        <v>0</v>
      </c>
      <c r="S236">
        <f t="shared" si="17"/>
        <v>15</v>
      </c>
      <c r="T236">
        <f t="shared" si="18"/>
        <v>0</v>
      </c>
      <c r="U236">
        <f t="shared" si="19"/>
        <v>15</v>
      </c>
      <c r="V236" t="str">
        <f>IF(U236&lt;=40,"Low",
 IF(U236&lt;=75,"Medium","High"))</f>
        <v>Low</v>
      </c>
    </row>
    <row r="237" spans="1:22" x14ac:dyDescent="0.3">
      <c r="A237" t="s">
        <v>390</v>
      </c>
      <c r="B237" t="s">
        <v>391</v>
      </c>
      <c r="C237" t="s">
        <v>31</v>
      </c>
      <c r="D237" t="s">
        <v>46</v>
      </c>
      <c r="E237" t="s">
        <v>37</v>
      </c>
      <c r="F237" t="s">
        <v>21</v>
      </c>
      <c r="G237">
        <v>29</v>
      </c>
      <c r="H237">
        <v>12</v>
      </c>
      <c r="I237">
        <v>40.9</v>
      </c>
      <c r="J237">
        <v>9</v>
      </c>
      <c r="K237">
        <v>9</v>
      </c>
      <c r="L237">
        <v>4741.45</v>
      </c>
      <c r="M237" s="1">
        <v>45623</v>
      </c>
      <c r="N237">
        <v>0.54600000000000004</v>
      </c>
      <c r="O237" t="s">
        <v>22</v>
      </c>
      <c r="P237" t="s">
        <v>28</v>
      </c>
      <c r="Q237">
        <f t="shared" si="15"/>
        <v>0</v>
      </c>
      <c r="R237">
        <f t="shared" si="16"/>
        <v>15</v>
      </c>
      <c r="S237">
        <f t="shared" si="17"/>
        <v>15</v>
      </c>
      <c r="T237">
        <f t="shared" si="18"/>
        <v>15</v>
      </c>
      <c r="U237">
        <f t="shared" si="19"/>
        <v>45</v>
      </c>
      <c r="V237" t="str">
        <f>IF(U237&lt;=40,"Low",
 IF(U237&lt;=75,"Medium","High"))</f>
        <v>Medium</v>
      </c>
    </row>
    <row r="238" spans="1:22" x14ac:dyDescent="0.3">
      <c r="A238" t="s">
        <v>392</v>
      </c>
      <c r="B238" t="s">
        <v>146</v>
      </c>
      <c r="C238" t="s">
        <v>70</v>
      </c>
      <c r="D238" t="s">
        <v>32</v>
      </c>
      <c r="E238" t="s">
        <v>37</v>
      </c>
      <c r="F238" t="s">
        <v>48</v>
      </c>
      <c r="G238">
        <v>5</v>
      </c>
      <c r="H238">
        <v>12</v>
      </c>
      <c r="I238">
        <v>69.099999999999994</v>
      </c>
      <c r="J238">
        <v>3</v>
      </c>
      <c r="K238">
        <v>9</v>
      </c>
      <c r="L238">
        <v>4662.0200000000004</v>
      </c>
      <c r="M238" s="1">
        <v>45485</v>
      </c>
      <c r="N238">
        <v>0.16</v>
      </c>
      <c r="O238" t="s">
        <v>39</v>
      </c>
      <c r="P238" t="s">
        <v>23</v>
      </c>
      <c r="Q238">
        <f t="shared" si="15"/>
        <v>0</v>
      </c>
      <c r="R238">
        <f t="shared" si="16"/>
        <v>0</v>
      </c>
      <c r="S238">
        <f t="shared" si="17"/>
        <v>15</v>
      </c>
      <c r="T238">
        <f t="shared" si="18"/>
        <v>0</v>
      </c>
      <c r="U238">
        <f t="shared" si="19"/>
        <v>15</v>
      </c>
      <c r="V238" t="str">
        <f>IF(U238&lt;=40,"Low",
 IF(U238&lt;=75,"Medium","High"))</f>
        <v>Low</v>
      </c>
    </row>
    <row r="239" spans="1:22" x14ac:dyDescent="0.3">
      <c r="A239" t="s">
        <v>393</v>
      </c>
      <c r="B239" t="s">
        <v>336</v>
      </c>
      <c r="C239" t="s">
        <v>42</v>
      </c>
      <c r="D239" t="s">
        <v>32</v>
      </c>
      <c r="E239" t="s">
        <v>20</v>
      </c>
      <c r="F239" t="s">
        <v>21</v>
      </c>
      <c r="G239">
        <v>30</v>
      </c>
      <c r="H239">
        <v>24</v>
      </c>
      <c r="I239">
        <v>72.099999999999994</v>
      </c>
      <c r="J239">
        <v>7</v>
      </c>
      <c r="K239">
        <v>59</v>
      </c>
      <c r="L239">
        <v>3397.9</v>
      </c>
      <c r="M239" s="1">
        <v>45976</v>
      </c>
      <c r="N239">
        <v>0.33100000000000002</v>
      </c>
      <c r="O239" t="s">
        <v>54</v>
      </c>
      <c r="P239" t="s">
        <v>28</v>
      </c>
      <c r="Q239">
        <f t="shared" si="15"/>
        <v>30</v>
      </c>
      <c r="R239">
        <f t="shared" si="16"/>
        <v>0</v>
      </c>
      <c r="S239">
        <f t="shared" si="17"/>
        <v>0</v>
      </c>
      <c r="T239">
        <f t="shared" si="18"/>
        <v>15</v>
      </c>
      <c r="U239">
        <f t="shared" si="19"/>
        <v>45</v>
      </c>
      <c r="V239" t="str">
        <f>IF(U239&lt;=40,"Low",
 IF(U239&lt;=75,"Medium","High"))</f>
        <v>Medium</v>
      </c>
    </row>
    <row r="240" spans="1:22" x14ac:dyDescent="0.3">
      <c r="A240" t="s">
        <v>394</v>
      </c>
      <c r="B240" t="s">
        <v>336</v>
      </c>
      <c r="C240" t="s">
        <v>59</v>
      </c>
      <c r="D240" t="s">
        <v>46</v>
      </c>
      <c r="E240" t="s">
        <v>47</v>
      </c>
      <c r="F240" t="s">
        <v>21</v>
      </c>
      <c r="G240">
        <v>20</v>
      </c>
      <c r="H240">
        <v>36</v>
      </c>
      <c r="I240">
        <v>67.099999999999994</v>
      </c>
      <c r="J240">
        <v>9</v>
      </c>
      <c r="K240">
        <v>8</v>
      </c>
      <c r="L240">
        <v>6970.04</v>
      </c>
      <c r="M240" s="1">
        <v>46046</v>
      </c>
      <c r="N240">
        <v>4.1000000000000002E-2</v>
      </c>
      <c r="O240" t="s">
        <v>39</v>
      </c>
      <c r="P240" t="s">
        <v>23</v>
      </c>
      <c r="Q240">
        <f t="shared" si="15"/>
        <v>0</v>
      </c>
      <c r="R240">
        <f t="shared" si="16"/>
        <v>0</v>
      </c>
      <c r="S240">
        <f t="shared" si="17"/>
        <v>0</v>
      </c>
      <c r="T240">
        <f t="shared" si="18"/>
        <v>15</v>
      </c>
      <c r="U240">
        <f t="shared" si="19"/>
        <v>15</v>
      </c>
      <c r="V240" t="str">
        <f>IF(U240&lt;=40,"Low",
 IF(U240&lt;=75,"Medium","High"))</f>
        <v>Low</v>
      </c>
    </row>
    <row r="241" spans="1:22" x14ac:dyDescent="0.3">
      <c r="A241" t="s">
        <v>395</v>
      </c>
      <c r="B241" t="s">
        <v>210</v>
      </c>
      <c r="C241" t="s">
        <v>70</v>
      </c>
      <c r="D241" t="s">
        <v>19</v>
      </c>
      <c r="E241" t="s">
        <v>20</v>
      </c>
      <c r="F241" t="s">
        <v>38</v>
      </c>
      <c r="G241">
        <v>20</v>
      </c>
      <c r="H241">
        <v>12</v>
      </c>
      <c r="I241">
        <v>41.4</v>
      </c>
      <c r="J241">
        <v>5</v>
      </c>
      <c r="K241">
        <v>12</v>
      </c>
      <c r="L241">
        <v>3094.46</v>
      </c>
      <c r="M241" s="1">
        <v>45383</v>
      </c>
      <c r="N241">
        <v>0.29799999999999999</v>
      </c>
      <c r="O241" t="s">
        <v>54</v>
      </c>
      <c r="P241" t="s">
        <v>23</v>
      </c>
      <c r="Q241">
        <f t="shared" si="15"/>
        <v>0</v>
      </c>
      <c r="R241">
        <f t="shared" si="16"/>
        <v>15</v>
      </c>
      <c r="S241">
        <f t="shared" si="17"/>
        <v>15</v>
      </c>
      <c r="T241">
        <f t="shared" si="18"/>
        <v>0</v>
      </c>
      <c r="U241">
        <f t="shared" si="19"/>
        <v>30</v>
      </c>
      <c r="V241" t="str">
        <f>IF(U241&lt;=40,"Low",
 IF(U241&lt;=75,"Medium","High"))</f>
        <v>Low</v>
      </c>
    </row>
    <row r="242" spans="1:22" x14ac:dyDescent="0.3">
      <c r="A242" t="s">
        <v>396</v>
      </c>
      <c r="B242" t="s">
        <v>397</v>
      </c>
      <c r="C242" t="s">
        <v>26</v>
      </c>
      <c r="D242" t="s">
        <v>43</v>
      </c>
      <c r="E242" t="s">
        <v>37</v>
      </c>
      <c r="F242" t="s">
        <v>67</v>
      </c>
      <c r="G242">
        <v>23</v>
      </c>
      <c r="H242">
        <v>12</v>
      </c>
      <c r="I242">
        <v>52.7</v>
      </c>
      <c r="J242">
        <v>2</v>
      </c>
      <c r="K242">
        <v>10</v>
      </c>
      <c r="L242">
        <v>3280.02</v>
      </c>
      <c r="M242" s="1">
        <v>46069</v>
      </c>
      <c r="N242">
        <v>9.4E-2</v>
      </c>
      <c r="O242" t="s">
        <v>39</v>
      </c>
      <c r="P242" t="s">
        <v>28</v>
      </c>
      <c r="Q242">
        <f t="shared" si="15"/>
        <v>0</v>
      </c>
      <c r="R242">
        <f t="shared" si="16"/>
        <v>15</v>
      </c>
      <c r="S242">
        <f t="shared" si="17"/>
        <v>15</v>
      </c>
      <c r="T242">
        <f t="shared" si="18"/>
        <v>0</v>
      </c>
      <c r="U242">
        <f t="shared" si="19"/>
        <v>30</v>
      </c>
      <c r="V242" t="str">
        <f>IF(U242&lt;=40,"Low",
 IF(U242&lt;=75,"Medium","High"))</f>
        <v>Low</v>
      </c>
    </row>
    <row r="243" spans="1:22" x14ac:dyDescent="0.3">
      <c r="A243" t="s">
        <v>398</v>
      </c>
      <c r="B243" t="s">
        <v>150</v>
      </c>
      <c r="C243" t="s">
        <v>26</v>
      </c>
      <c r="D243" t="s">
        <v>19</v>
      </c>
      <c r="E243" t="s">
        <v>33</v>
      </c>
      <c r="F243" t="s">
        <v>21</v>
      </c>
      <c r="G243">
        <v>28</v>
      </c>
      <c r="H243">
        <v>12</v>
      </c>
      <c r="I243">
        <v>38.9</v>
      </c>
      <c r="J243">
        <v>5</v>
      </c>
      <c r="K243">
        <v>8</v>
      </c>
      <c r="L243">
        <v>1377.87</v>
      </c>
      <c r="M243" s="1">
        <v>45631</v>
      </c>
      <c r="N243">
        <v>0.36199999999999999</v>
      </c>
      <c r="O243" t="s">
        <v>22</v>
      </c>
      <c r="P243" t="s">
        <v>23</v>
      </c>
      <c r="Q243">
        <f t="shared" si="15"/>
        <v>0</v>
      </c>
      <c r="R243">
        <f t="shared" si="16"/>
        <v>30</v>
      </c>
      <c r="S243">
        <f t="shared" si="17"/>
        <v>15</v>
      </c>
      <c r="T243">
        <f t="shared" si="18"/>
        <v>0</v>
      </c>
      <c r="U243">
        <f t="shared" si="19"/>
        <v>45</v>
      </c>
      <c r="V243" t="str">
        <f>IF(U243&lt;=40,"Low",
 IF(U243&lt;=75,"Medium","High"))</f>
        <v>Medium</v>
      </c>
    </row>
    <row r="244" spans="1:22" x14ac:dyDescent="0.3">
      <c r="A244" t="s">
        <v>399</v>
      </c>
      <c r="B244" t="s">
        <v>400</v>
      </c>
      <c r="C244" t="s">
        <v>128</v>
      </c>
      <c r="D244" t="s">
        <v>66</v>
      </c>
      <c r="E244" t="s">
        <v>20</v>
      </c>
      <c r="F244" t="s">
        <v>21</v>
      </c>
      <c r="G244">
        <v>23</v>
      </c>
      <c r="H244">
        <v>24</v>
      </c>
      <c r="I244">
        <v>63.7</v>
      </c>
      <c r="J244">
        <v>7</v>
      </c>
      <c r="K244">
        <v>26</v>
      </c>
      <c r="L244">
        <v>2139.39</v>
      </c>
      <c r="M244" s="1">
        <v>45937</v>
      </c>
      <c r="N244">
        <v>0.19800000000000001</v>
      </c>
      <c r="O244" t="s">
        <v>54</v>
      </c>
      <c r="P244" t="s">
        <v>23</v>
      </c>
      <c r="Q244">
        <f t="shared" si="15"/>
        <v>15</v>
      </c>
      <c r="R244">
        <f t="shared" si="16"/>
        <v>0</v>
      </c>
      <c r="S244">
        <f t="shared" si="17"/>
        <v>0</v>
      </c>
      <c r="T244">
        <f t="shared" si="18"/>
        <v>15</v>
      </c>
      <c r="U244">
        <f t="shared" si="19"/>
        <v>30</v>
      </c>
      <c r="V244" t="str">
        <f>IF(U244&lt;=40,"Low",
 IF(U244&lt;=75,"Medium","High"))</f>
        <v>Low</v>
      </c>
    </row>
    <row r="245" spans="1:22" x14ac:dyDescent="0.3">
      <c r="A245" t="s">
        <v>401</v>
      </c>
      <c r="B245" t="s">
        <v>402</v>
      </c>
      <c r="C245" t="s">
        <v>18</v>
      </c>
      <c r="D245" t="s">
        <v>43</v>
      </c>
      <c r="E245" t="s">
        <v>20</v>
      </c>
      <c r="F245" t="s">
        <v>67</v>
      </c>
      <c r="G245">
        <v>14</v>
      </c>
      <c r="H245">
        <v>12</v>
      </c>
      <c r="I245">
        <v>37.1</v>
      </c>
      <c r="J245">
        <v>1</v>
      </c>
      <c r="K245">
        <v>21</v>
      </c>
      <c r="L245">
        <v>1563.58</v>
      </c>
      <c r="M245" s="1">
        <v>45683</v>
      </c>
      <c r="N245">
        <v>0.27700000000000002</v>
      </c>
      <c r="O245" t="s">
        <v>54</v>
      </c>
      <c r="P245" t="s">
        <v>28</v>
      </c>
      <c r="Q245">
        <f t="shared" si="15"/>
        <v>15</v>
      </c>
      <c r="R245">
        <f t="shared" si="16"/>
        <v>30</v>
      </c>
      <c r="S245">
        <f t="shared" si="17"/>
        <v>15</v>
      </c>
      <c r="T245">
        <f t="shared" si="18"/>
        <v>0</v>
      </c>
      <c r="U245">
        <f t="shared" si="19"/>
        <v>60</v>
      </c>
      <c r="V245" t="str">
        <f>IF(U245&lt;=40,"Low",
 IF(U245&lt;=75,"Medium","High"))</f>
        <v>Medium</v>
      </c>
    </row>
    <row r="246" spans="1:22" x14ac:dyDescent="0.3">
      <c r="A246" t="s">
        <v>403</v>
      </c>
      <c r="B246" t="s">
        <v>297</v>
      </c>
      <c r="C246" t="s">
        <v>42</v>
      </c>
      <c r="D246" t="s">
        <v>32</v>
      </c>
      <c r="E246" t="s">
        <v>20</v>
      </c>
      <c r="F246" t="s">
        <v>38</v>
      </c>
      <c r="G246">
        <v>24</v>
      </c>
      <c r="H246">
        <v>12</v>
      </c>
      <c r="I246">
        <v>38</v>
      </c>
      <c r="J246">
        <v>4</v>
      </c>
      <c r="K246">
        <v>11</v>
      </c>
      <c r="L246">
        <v>3257.81</v>
      </c>
      <c r="M246" s="1">
        <v>45729</v>
      </c>
      <c r="N246">
        <v>0.28100000000000003</v>
      </c>
      <c r="O246" t="s">
        <v>54</v>
      </c>
      <c r="P246" t="s">
        <v>23</v>
      </c>
      <c r="Q246">
        <f t="shared" si="15"/>
        <v>0</v>
      </c>
      <c r="R246">
        <f t="shared" si="16"/>
        <v>30</v>
      </c>
      <c r="S246">
        <f t="shared" si="17"/>
        <v>15</v>
      </c>
      <c r="T246">
        <f t="shared" si="18"/>
        <v>0</v>
      </c>
      <c r="U246">
        <f t="shared" si="19"/>
        <v>45</v>
      </c>
      <c r="V246" t="str">
        <f>IF(U246&lt;=40,"Low",
 IF(U246&lt;=75,"Medium","High"))</f>
        <v>Medium</v>
      </c>
    </row>
    <row r="247" spans="1:22" x14ac:dyDescent="0.3">
      <c r="A247" t="s">
        <v>404</v>
      </c>
      <c r="B247" t="s">
        <v>81</v>
      </c>
      <c r="C247" t="s">
        <v>128</v>
      </c>
      <c r="D247" t="s">
        <v>66</v>
      </c>
      <c r="E247" t="s">
        <v>47</v>
      </c>
      <c r="F247" t="s">
        <v>38</v>
      </c>
      <c r="G247">
        <v>26</v>
      </c>
      <c r="H247">
        <v>24</v>
      </c>
      <c r="I247">
        <v>99.1</v>
      </c>
      <c r="J247">
        <v>11</v>
      </c>
      <c r="K247">
        <v>3</v>
      </c>
      <c r="L247">
        <v>7419.5</v>
      </c>
      <c r="M247" s="1">
        <v>45740</v>
      </c>
      <c r="N247">
        <v>3.2000000000000001E-2</v>
      </c>
      <c r="O247" t="s">
        <v>39</v>
      </c>
      <c r="P247" t="s">
        <v>23</v>
      </c>
      <c r="Q247">
        <f t="shared" si="15"/>
        <v>0</v>
      </c>
      <c r="R247">
        <f t="shared" si="16"/>
        <v>0</v>
      </c>
      <c r="S247">
        <f t="shared" si="17"/>
        <v>0</v>
      </c>
      <c r="T247">
        <f t="shared" si="18"/>
        <v>30</v>
      </c>
      <c r="U247">
        <f t="shared" si="19"/>
        <v>30</v>
      </c>
      <c r="V247" t="str">
        <f>IF(U247&lt;=40,"Low",
 IF(U247&lt;=75,"Medium","High"))</f>
        <v>Low</v>
      </c>
    </row>
    <row r="248" spans="1:22" x14ac:dyDescent="0.3">
      <c r="A248" t="s">
        <v>405</v>
      </c>
      <c r="B248" t="s">
        <v>263</v>
      </c>
      <c r="C248" t="s">
        <v>82</v>
      </c>
      <c r="D248" t="s">
        <v>32</v>
      </c>
      <c r="E248" t="s">
        <v>33</v>
      </c>
      <c r="F248" t="s">
        <v>73</v>
      </c>
      <c r="G248">
        <v>20</v>
      </c>
      <c r="H248">
        <v>6</v>
      </c>
      <c r="I248">
        <v>32.9</v>
      </c>
      <c r="J248">
        <v>5</v>
      </c>
      <c r="K248">
        <v>35</v>
      </c>
      <c r="L248">
        <v>1466.43</v>
      </c>
      <c r="M248" s="1">
        <v>46052</v>
      </c>
      <c r="N248">
        <v>0.746</v>
      </c>
      <c r="O248" t="s">
        <v>22</v>
      </c>
      <c r="P248" t="s">
        <v>28</v>
      </c>
      <c r="Q248">
        <f t="shared" si="15"/>
        <v>30</v>
      </c>
      <c r="R248">
        <f t="shared" si="16"/>
        <v>30</v>
      </c>
      <c r="S248">
        <f t="shared" si="17"/>
        <v>15</v>
      </c>
      <c r="T248">
        <f t="shared" si="18"/>
        <v>0</v>
      </c>
      <c r="U248">
        <f t="shared" si="19"/>
        <v>75</v>
      </c>
      <c r="V248" t="str">
        <f>IF(U248&lt;=40,"Low",
 IF(U248&lt;=75,"Medium","High"))</f>
        <v>Medium</v>
      </c>
    </row>
    <row r="249" spans="1:22" x14ac:dyDescent="0.3">
      <c r="A249" t="s">
        <v>406</v>
      </c>
      <c r="B249" t="s">
        <v>45</v>
      </c>
      <c r="C249" t="s">
        <v>26</v>
      </c>
      <c r="D249" t="s">
        <v>43</v>
      </c>
      <c r="E249" t="s">
        <v>37</v>
      </c>
      <c r="F249" t="s">
        <v>48</v>
      </c>
      <c r="G249">
        <v>4</v>
      </c>
      <c r="H249">
        <v>12</v>
      </c>
      <c r="I249">
        <v>62</v>
      </c>
      <c r="J249">
        <v>1</v>
      </c>
      <c r="K249">
        <v>41</v>
      </c>
      <c r="L249">
        <v>2517.85</v>
      </c>
      <c r="M249" s="1">
        <v>45808</v>
      </c>
      <c r="N249">
        <v>0.39400000000000002</v>
      </c>
      <c r="O249" t="s">
        <v>22</v>
      </c>
      <c r="P249" t="s">
        <v>23</v>
      </c>
      <c r="Q249">
        <f t="shared" si="15"/>
        <v>30</v>
      </c>
      <c r="R249">
        <f t="shared" si="16"/>
        <v>0</v>
      </c>
      <c r="S249">
        <f t="shared" si="17"/>
        <v>15</v>
      </c>
      <c r="T249">
        <f t="shared" si="18"/>
        <v>0</v>
      </c>
      <c r="U249">
        <f t="shared" si="19"/>
        <v>45</v>
      </c>
      <c r="V249" t="str">
        <f>IF(U249&lt;=40,"Low",
 IF(U249&lt;=75,"Medium","High"))</f>
        <v>Medium</v>
      </c>
    </row>
    <row r="250" spans="1:22" x14ac:dyDescent="0.3">
      <c r="A250" t="s">
        <v>407</v>
      </c>
      <c r="B250" t="s">
        <v>114</v>
      </c>
      <c r="C250" t="s">
        <v>26</v>
      </c>
      <c r="D250" t="s">
        <v>19</v>
      </c>
      <c r="E250" t="s">
        <v>47</v>
      </c>
      <c r="F250" t="s">
        <v>27</v>
      </c>
      <c r="G250">
        <v>47</v>
      </c>
      <c r="H250">
        <v>36</v>
      </c>
      <c r="I250">
        <v>60.7</v>
      </c>
      <c r="J250">
        <v>6</v>
      </c>
      <c r="K250">
        <v>13</v>
      </c>
      <c r="L250">
        <v>4614.28</v>
      </c>
      <c r="M250" s="1">
        <v>45565</v>
      </c>
      <c r="N250">
        <v>4.4999999999999998E-2</v>
      </c>
      <c r="O250" t="s">
        <v>39</v>
      </c>
      <c r="P250" t="s">
        <v>23</v>
      </c>
      <c r="Q250">
        <f t="shared" si="15"/>
        <v>0</v>
      </c>
      <c r="R250">
        <f t="shared" si="16"/>
        <v>0</v>
      </c>
      <c r="S250">
        <f t="shared" si="17"/>
        <v>0</v>
      </c>
      <c r="T250">
        <f t="shared" si="18"/>
        <v>15</v>
      </c>
      <c r="U250">
        <f t="shared" si="19"/>
        <v>15</v>
      </c>
      <c r="V250" t="str">
        <f>IF(U250&lt;=40,"Low",
 IF(U250&lt;=75,"Medium","High"))</f>
        <v>Low</v>
      </c>
    </row>
    <row r="251" spans="1:22" x14ac:dyDescent="0.3">
      <c r="A251" t="s">
        <v>408</v>
      </c>
      <c r="B251" t="s">
        <v>81</v>
      </c>
      <c r="C251" t="s">
        <v>53</v>
      </c>
      <c r="D251" t="s">
        <v>19</v>
      </c>
      <c r="E251" t="s">
        <v>33</v>
      </c>
      <c r="F251" t="s">
        <v>48</v>
      </c>
      <c r="G251">
        <v>27</v>
      </c>
      <c r="H251">
        <v>6</v>
      </c>
      <c r="I251">
        <v>45.9</v>
      </c>
      <c r="J251">
        <v>6</v>
      </c>
      <c r="K251">
        <v>2</v>
      </c>
      <c r="L251">
        <v>1209.6600000000001</v>
      </c>
      <c r="M251" s="1">
        <v>45806</v>
      </c>
      <c r="N251">
        <v>0.442</v>
      </c>
      <c r="O251" t="s">
        <v>22</v>
      </c>
      <c r="P251" t="s">
        <v>23</v>
      </c>
      <c r="Q251">
        <f t="shared" si="15"/>
        <v>0</v>
      </c>
      <c r="R251">
        <f t="shared" si="16"/>
        <v>15</v>
      </c>
      <c r="S251">
        <f t="shared" si="17"/>
        <v>15</v>
      </c>
      <c r="T251">
        <f t="shared" si="18"/>
        <v>15</v>
      </c>
      <c r="U251">
        <f t="shared" si="19"/>
        <v>45</v>
      </c>
      <c r="V251" t="str">
        <f>IF(U251&lt;=40,"Low",
 IF(U251&lt;=75,"Medium","High"))</f>
        <v>Medium</v>
      </c>
    </row>
    <row r="252" spans="1:22" x14ac:dyDescent="0.3">
      <c r="A252" t="s">
        <v>409</v>
      </c>
      <c r="B252" t="s">
        <v>101</v>
      </c>
      <c r="C252" t="s">
        <v>70</v>
      </c>
      <c r="D252" t="s">
        <v>19</v>
      </c>
      <c r="E252" t="s">
        <v>37</v>
      </c>
      <c r="F252" t="s">
        <v>38</v>
      </c>
      <c r="G252">
        <v>50</v>
      </c>
      <c r="H252">
        <v>24</v>
      </c>
      <c r="I252">
        <v>74.5</v>
      </c>
      <c r="J252">
        <v>3</v>
      </c>
      <c r="K252">
        <v>10</v>
      </c>
      <c r="L252">
        <v>4088.32</v>
      </c>
      <c r="M252" s="1">
        <v>45414</v>
      </c>
      <c r="N252">
        <v>3.5000000000000003E-2</v>
      </c>
      <c r="O252" t="s">
        <v>39</v>
      </c>
      <c r="P252" t="s">
        <v>23</v>
      </c>
      <c r="Q252">
        <f t="shared" si="15"/>
        <v>0</v>
      </c>
      <c r="R252">
        <f t="shared" si="16"/>
        <v>0</v>
      </c>
      <c r="S252">
        <f t="shared" si="17"/>
        <v>0</v>
      </c>
      <c r="T252">
        <f t="shared" si="18"/>
        <v>0</v>
      </c>
      <c r="U252">
        <f t="shared" si="19"/>
        <v>0</v>
      </c>
      <c r="V252" t="str">
        <f>IF(U252&lt;=40,"Low",
 IF(U252&lt;=75,"Medium","High"))</f>
        <v>Low</v>
      </c>
    </row>
    <row r="253" spans="1:22" x14ac:dyDescent="0.3">
      <c r="A253" t="s">
        <v>410</v>
      </c>
      <c r="B253" t="s">
        <v>345</v>
      </c>
      <c r="C253" t="s">
        <v>18</v>
      </c>
      <c r="D253" t="s">
        <v>43</v>
      </c>
      <c r="E253" t="s">
        <v>20</v>
      </c>
      <c r="F253" t="s">
        <v>21</v>
      </c>
      <c r="G253">
        <v>26</v>
      </c>
      <c r="H253">
        <v>12</v>
      </c>
      <c r="I253">
        <v>55.6</v>
      </c>
      <c r="J253">
        <v>5</v>
      </c>
      <c r="K253">
        <v>9</v>
      </c>
      <c r="L253">
        <v>1631.41</v>
      </c>
      <c r="M253" s="1">
        <v>45590</v>
      </c>
      <c r="N253">
        <v>0.247</v>
      </c>
      <c r="O253" t="s">
        <v>54</v>
      </c>
      <c r="P253" t="s">
        <v>23</v>
      </c>
      <c r="Q253">
        <f t="shared" si="15"/>
        <v>0</v>
      </c>
      <c r="R253">
        <f t="shared" si="16"/>
        <v>0</v>
      </c>
      <c r="S253">
        <f t="shared" si="17"/>
        <v>15</v>
      </c>
      <c r="T253">
        <f t="shared" si="18"/>
        <v>0</v>
      </c>
      <c r="U253">
        <f t="shared" si="19"/>
        <v>15</v>
      </c>
      <c r="V253" t="str">
        <f>IF(U253&lt;=40,"Low",
 IF(U253&lt;=75,"Medium","High"))</f>
        <v>Low</v>
      </c>
    </row>
    <row r="254" spans="1:22" x14ac:dyDescent="0.3">
      <c r="A254" t="s">
        <v>411</v>
      </c>
      <c r="B254" t="s">
        <v>235</v>
      </c>
      <c r="C254" t="s">
        <v>53</v>
      </c>
      <c r="D254" t="s">
        <v>32</v>
      </c>
      <c r="E254" t="s">
        <v>33</v>
      </c>
      <c r="F254" t="s">
        <v>38</v>
      </c>
      <c r="G254">
        <v>15</v>
      </c>
      <c r="H254">
        <v>12</v>
      </c>
      <c r="I254">
        <v>60.9</v>
      </c>
      <c r="J254">
        <v>9</v>
      </c>
      <c r="K254">
        <v>27</v>
      </c>
      <c r="L254">
        <v>1132.72</v>
      </c>
      <c r="M254" s="1">
        <v>45475</v>
      </c>
      <c r="N254">
        <v>0.52700000000000002</v>
      </c>
      <c r="O254" t="s">
        <v>22</v>
      </c>
      <c r="P254" t="s">
        <v>23</v>
      </c>
      <c r="Q254">
        <f t="shared" si="15"/>
        <v>15</v>
      </c>
      <c r="R254">
        <f t="shared" si="16"/>
        <v>0</v>
      </c>
      <c r="S254">
        <f t="shared" si="17"/>
        <v>15</v>
      </c>
      <c r="T254">
        <f t="shared" si="18"/>
        <v>15</v>
      </c>
      <c r="U254">
        <f t="shared" si="19"/>
        <v>45</v>
      </c>
      <c r="V254" t="str">
        <f>IF(U254&lt;=40,"Low",
 IF(U254&lt;=75,"Medium","High"))</f>
        <v>Medium</v>
      </c>
    </row>
    <row r="255" spans="1:22" x14ac:dyDescent="0.3">
      <c r="A255" t="s">
        <v>412</v>
      </c>
      <c r="B255" t="s">
        <v>413</v>
      </c>
      <c r="C255" t="s">
        <v>18</v>
      </c>
      <c r="D255" t="s">
        <v>46</v>
      </c>
      <c r="E255" t="s">
        <v>20</v>
      </c>
      <c r="F255" t="s">
        <v>27</v>
      </c>
      <c r="G255">
        <v>26</v>
      </c>
      <c r="H255">
        <v>12</v>
      </c>
      <c r="I255">
        <v>48.1</v>
      </c>
      <c r="J255">
        <v>4</v>
      </c>
      <c r="K255">
        <v>27</v>
      </c>
      <c r="L255">
        <v>1891.99</v>
      </c>
      <c r="M255" s="1">
        <v>45791</v>
      </c>
      <c r="N255">
        <v>0.32700000000000001</v>
      </c>
      <c r="O255" t="s">
        <v>54</v>
      </c>
      <c r="P255" t="s">
        <v>28</v>
      </c>
      <c r="Q255">
        <f t="shared" si="15"/>
        <v>15</v>
      </c>
      <c r="R255">
        <f t="shared" si="16"/>
        <v>15</v>
      </c>
      <c r="S255">
        <f t="shared" si="17"/>
        <v>15</v>
      </c>
      <c r="T255">
        <f t="shared" si="18"/>
        <v>0</v>
      </c>
      <c r="U255">
        <f t="shared" si="19"/>
        <v>45</v>
      </c>
      <c r="V255" t="str">
        <f>IF(U255&lt;=40,"Low",
 IF(U255&lt;=75,"Medium","High"))</f>
        <v>Medium</v>
      </c>
    </row>
    <row r="256" spans="1:22" x14ac:dyDescent="0.3">
      <c r="A256" t="s">
        <v>414</v>
      </c>
      <c r="B256" t="s">
        <v>30</v>
      </c>
      <c r="C256" t="s">
        <v>70</v>
      </c>
      <c r="D256" t="s">
        <v>43</v>
      </c>
      <c r="E256" t="s">
        <v>47</v>
      </c>
      <c r="F256" t="s">
        <v>21</v>
      </c>
      <c r="G256">
        <v>12</v>
      </c>
      <c r="H256">
        <v>24</v>
      </c>
      <c r="I256">
        <v>69.8</v>
      </c>
      <c r="J256">
        <v>9</v>
      </c>
      <c r="K256">
        <v>8</v>
      </c>
      <c r="L256">
        <v>8436.7099999999991</v>
      </c>
      <c r="M256" s="1">
        <v>45737</v>
      </c>
      <c r="N256">
        <v>0.106</v>
      </c>
      <c r="O256" t="s">
        <v>39</v>
      </c>
      <c r="P256" t="s">
        <v>28</v>
      </c>
      <c r="Q256">
        <f t="shared" si="15"/>
        <v>0</v>
      </c>
      <c r="R256">
        <f t="shared" si="16"/>
        <v>0</v>
      </c>
      <c r="S256">
        <f t="shared" si="17"/>
        <v>0</v>
      </c>
      <c r="T256">
        <f t="shared" si="18"/>
        <v>15</v>
      </c>
      <c r="U256">
        <f t="shared" si="19"/>
        <v>15</v>
      </c>
      <c r="V256" t="str">
        <f>IF(U256&lt;=40,"Low",
 IF(U256&lt;=75,"Medium","High"))</f>
        <v>Low</v>
      </c>
    </row>
    <row r="257" spans="1:22" x14ac:dyDescent="0.3">
      <c r="A257" t="s">
        <v>415</v>
      </c>
      <c r="B257" t="s">
        <v>308</v>
      </c>
      <c r="C257" t="s">
        <v>36</v>
      </c>
      <c r="D257" t="s">
        <v>66</v>
      </c>
      <c r="E257" t="s">
        <v>33</v>
      </c>
      <c r="F257" t="s">
        <v>67</v>
      </c>
      <c r="G257">
        <v>8</v>
      </c>
      <c r="H257">
        <v>6</v>
      </c>
      <c r="I257">
        <v>41.8</v>
      </c>
      <c r="J257">
        <v>4</v>
      </c>
      <c r="K257">
        <v>7</v>
      </c>
      <c r="L257">
        <v>2444.66</v>
      </c>
      <c r="M257" s="1">
        <v>45878</v>
      </c>
      <c r="N257">
        <v>0.61899999999999999</v>
      </c>
      <c r="O257" t="s">
        <v>22</v>
      </c>
      <c r="P257" t="s">
        <v>28</v>
      </c>
      <c r="Q257">
        <f t="shared" si="15"/>
        <v>0</v>
      </c>
      <c r="R257">
        <f t="shared" si="16"/>
        <v>15</v>
      </c>
      <c r="S257">
        <f t="shared" si="17"/>
        <v>15</v>
      </c>
      <c r="T257">
        <f t="shared" si="18"/>
        <v>0</v>
      </c>
      <c r="U257">
        <f t="shared" si="19"/>
        <v>30</v>
      </c>
      <c r="V257" t="str">
        <f>IF(U257&lt;=40,"Low",
 IF(U257&lt;=75,"Medium","High"))</f>
        <v>Low</v>
      </c>
    </row>
    <row r="258" spans="1:22" x14ac:dyDescent="0.3">
      <c r="A258" t="s">
        <v>416</v>
      </c>
      <c r="B258" t="s">
        <v>322</v>
      </c>
      <c r="C258" t="s">
        <v>128</v>
      </c>
      <c r="D258" t="s">
        <v>46</v>
      </c>
      <c r="E258" t="s">
        <v>37</v>
      </c>
      <c r="F258" t="s">
        <v>27</v>
      </c>
      <c r="G258">
        <v>20</v>
      </c>
      <c r="H258">
        <v>12</v>
      </c>
      <c r="I258">
        <v>66.599999999999994</v>
      </c>
      <c r="J258">
        <v>11</v>
      </c>
      <c r="K258">
        <v>6</v>
      </c>
      <c r="L258">
        <v>3952.87</v>
      </c>
      <c r="M258" s="1">
        <v>45596</v>
      </c>
      <c r="N258">
        <v>0.24</v>
      </c>
      <c r="O258" t="s">
        <v>54</v>
      </c>
      <c r="P258" t="s">
        <v>23</v>
      </c>
      <c r="Q258">
        <f t="shared" si="15"/>
        <v>0</v>
      </c>
      <c r="R258">
        <f t="shared" si="16"/>
        <v>0</v>
      </c>
      <c r="S258">
        <f t="shared" si="17"/>
        <v>15</v>
      </c>
      <c r="T258">
        <f t="shared" si="18"/>
        <v>30</v>
      </c>
      <c r="U258">
        <f t="shared" si="19"/>
        <v>45</v>
      </c>
      <c r="V258" t="str">
        <f>IF(U258&lt;=40,"Low",
 IF(U258&lt;=75,"Medium","High"))</f>
        <v>Medium</v>
      </c>
    </row>
    <row r="259" spans="1:22" x14ac:dyDescent="0.3">
      <c r="A259" t="s">
        <v>417</v>
      </c>
      <c r="B259" t="s">
        <v>84</v>
      </c>
      <c r="C259" t="s">
        <v>59</v>
      </c>
      <c r="D259" t="s">
        <v>66</v>
      </c>
      <c r="E259" t="s">
        <v>20</v>
      </c>
      <c r="F259" t="s">
        <v>38</v>
      </c>
      <c r="G259">
        <v>13</v>
      </c>
      <c r="H259">
        <v>24</v>
      </c>
      <c r="I259">
        <v>55.7</v>
      </c>
      <c r="J259">
        <v>2</v>
      </c>
      <c r="K259">
        <v>25</v>
      </c>
      <c r="L259">
        <v>1944.61</v>
      </c>
      <c r="M259" s="1">
        <v>46068</v>
      </c>
      <c r="N259">
        <v>0.25600000000000001</v>
      </c>
      <c r="O259" t="s">
        <v>54</v>
      </c>
      <c r="P259" t="s">
        <v>23</v>
      </c>
      <c r="Q259">
        <f t="shared" ref="Q259:Q322" si="20">IF(K259&gt;30,30,IF(K259&gt;15,15,0))</f>
        <v>15</v>
      </c>
      <c r="R259">
        <f t="shared" ref="R259:R322" si="21">IF(I259&lt;40,30,IF(I259&lt;55,15,0))</f>
        <v>0</v>
      </c>
      <c r="S259">
        <f t="shared" ref="S259:S322" si="22">IF(H259&lt;6,25,IF(H259&lt;=12,15,0))</f>
        <v>0</v>
      </c>
      <c r="T259">
        <f t="shared" ref="T259:T322" si="23">IF(J259&gt;10,30,IF(J259&gt;5,15,0))</f>
        <v>0</v>
      </c>
      <c r="U259">
        <f t="shared" ref="U259:U322" si="24">SUM(Q259:T259)</f>
        <v>15</v>
      </c>
      <c r="V259" t="str">
        <f>IF(U259&lt;=40,"Low",
 IF(U259&lt;=75,"Medium","High"))</f>
        <v>Low</v>
      </c>
    </row>
    <row r="260" spans="1:22" x14ac:dyDescent="0.3">
      <c r="A260" t="s">
        <v>418</v>
      </c>
      <c r="B260" t="s">
        <v>419</v>
      </c>
      <c r="C260" t="s">
        <v>36</v>
      </c>
      <c r="D260" t="s">
        <v>19</v>
      </c>
      <c r="E260" t="s">
        <v>47</v>
      </c>
      <c r="F260" t="s">
        <v>73</v>
      </c>
      <c r="G260">
        <v>14</v>
      </c>
      <c r="H260">
        <v>36</v>
      </c>
      <c r="I260">
        <v>60.6</v>
      </c>
      <c r="J260">
        <v>8</v>
      </c>
      <c r="K260">
        <v>17</v>
      </c>
      <c r="L260">
        <v>9480.85</v>
      </c>
      <c r="M260" s="1">
        <v>45582</v>
      </c>
      <c r="N260">
        <v>0.14099999999999999</v>
      </c>
      <c r="O260" t="s">
        <v>39</v>
      </c>
      <c r="P260" t="s">
        <v>23</v>
      </c>
      <c r="Q260">
        <f t="shared" si="20"/>
        <v>15</v>
      </c>
      <c r="R260">
        <f t="shared" si="21"/>
        <v>0</v>
      </c>
      <c r="S260">
        <f t="shared" si="22"/>
        <v>0</v>
      </c>
      <c r="T260">
        <f t="shared" si="23"/>
        <v>15</v>
      </c>
      <c r="U260">
        <f t="shared" si="24"/>
        <v>30</v>
      </c>
      <c r="V260" t="str">
        <f>IF(U260&lt;=40,"Low",
 IF(U260&lt;=75,"Medium","High"))</f>
        <v>Low</v>
      </c>
    </row>
    <row r="261" spans="1:22" x14ac:dyDescent="0.3">
      <c r="A261" t="s">
        <v>420</v>
      </c>
      <c r="B261" t="s">
        <v>391</v>
      </c>
      <c r="C261" t="s">
        <v>42</v>
      </c>
      <c r="D261" t="s">
        <v>43</v>
      </c>
      <c r="E261" t="s">
        <v>33</v>
      </c>
      <c r="F261" t="s">
        <v>21</v>
      </c>
      <c r="G261">
        <v>2</v>
      </c>
      <c r="H261">
        <v>6</v>
      </c>
      <c r="I261">
        <v>44.8</v>
      </c>
      <c r="J261">
        <v>4</v>
      </c>
      <c r="K261">
        <v>22</v>
      </c>
      <c r="L261">
        <v>2187.2600000000002</v>
      </c>
      <c r="M261" s="1">
        <v>45387</v>
      </c>
      <c r="N261">
        <v>0.67100000000000004</v>
      </c>
      <c r="O261" t="s">
        <v>22</v>
      </c>
      <c r="P261" t="s">
        <v>28</v>
      </c>
      <c r="Q261">
        <f t="shared" si="20"/>
        <v>15</v>
      </c>
      <c r="R261">
        <f t="shared" si="21"/>
        <v>15</v>
      </c>
      <c r="S261">
        <f t="shared" si="22"/>
        <v>15</v>
      </c>
      <c r="T261">
        <f t="shared" si="23"/>
        <v>0</v>
      </c>
      <c r="U261">
        <f t="shared" si="24"/>
        <v>45</v>
      </c>
      <c r="V261" t="str">
        <f>IF(U261&lt;=40,"Low",
 IF(U261&lt;=75,"Medium","High"))</f>
        <v>Medium</v>
      </c>
    </row>
    <row r="262" spans="1:22" x14ac:dyDescent="0.3">
      <c r="A262" t="s">
        <v>421</v>
      </c>
      <c r="B262" t="s">
        <v>186</v>
      </c>
      <c r="C262" t="s">
        <v>36</v>
      </c>
      <c r="D262" t="s">
        <v>46</v>
      </c>
      <c r="E262" t="s">
        <v>37</v>
      </c>
      <c r="F262" t="s">
        <v>27</v>
      </c>
      <c r="G262">
        <v>35</v>
      </c>
      <c r="H262">
        <v>24</v>
      </c>
      <c r="I262">
        <v>61.5</v>
      </c>
      <c r="J262">
        <v>6</v>
      </c>
      <c r="K262">
        <v>23</v>
      </c>
      <c r="L262">
        <v>3548.79</v>
      </c>
      <c r="M262" s="1">
        <v>45546</v>
      </c>
      <c r="N262">
        <v>0.158</v>
      </c>
      <c r="O262" t="s">
        <v>39</v>
      </c>
      <c r="P262" t="s">
        <v>23</v>
      </c>
      <c r="Q262">
        <f t="shared" si="20"/>
        <v>15</v>
      </c>
      <c r="R262">
        <f t="shared" si="21"/>
        <v>0</v>
      </c>
      <c r="S262">
        <f t="shared" si="22"/>
        <v>0</v>
      </c>
      <c r="T262">
        <f t="shared" si="23"/>
        <v>15</v>
      </c>
      <c r="U262">
        <f t="shared" si="24"/>
        <v>30</v>
      </c>
      <c r="V262" t="str">
        <f>IF(U262&lt;=40,"Low",
 IF(U262&lt;=75,"Medium","High"))</f>
        <v>Low</v>
      </c>
    </row>
    <row r="263" spans="1:22" x14ac:dyDescent="0.3">
      <c r="A263" t="s">
        <v>422</v>
      </c>
      <c r="B263" t="s">
        <v>155</v>
      </c>
      <c r="C263" t="s">
        <v>26</v>
      </c>
      <c r="D263" t="s">
        <v>32</v>
      </c>
      <c r="E263" t="s">
        <v>37</v>
      </c>
      <c r="F263" t="s">
        <v>73</v>
      </c>
      <c r="G263">
        <v>44</v>
      </c>
      <c r="H263">
        <v>36</v>
      </c>
      <c r="I263">
        <v>52</v>
      </c>
      <c r="J263">
        <v>4</v>
      </c>
      <c r="K263">
        <v>21</v>
      </c>
      <c r="L263">
        <v>3592.02</v>
      </c>
      <c r="M263" s="1">
        <v>45804</v>
      </c>
      <c r="N263">
        <v>7.6999999999999999E-2</v>
      </c>
      <c r="O263" t="s">
        <v>39</v>
      </c>
      <c r="P263" t="s">
        <v>23</v>
      </c>
      <c r="Q263">
        <f t="shared" si="20"/>
        <v>15</v>
      </c>
      <c r="R263">
        <f t="shared" si="21"/>
        <v>15</v>
      </c>
      <c r="S263">
        <f t="shared" si="22"/>
        <v>0</v>
      </c>
      <c r="T263">
        <f t="shared" si="23"/>
        <v>0</v>
      </c>
      <c r="U263">
        <f t="shared" si="24"/>
        <v>30</v>
      </c>
      <c r="V263" t="str">
        <f>IF(U263&lt;=40,"Low",
 IF(U263&lt;=75,"Medium","High"))</f>
        <v>Low</v>
      </c>
    </row>
    <row r="264" spans="1:22" x14ac:dyDescent="0.3">
      <c r="A264" t="s">
        <v>423</v>
      </c>
      <c r="B264" t="s">
        <v>424</v>
      </c>
      <c r="C264" t="s">
        <v>42</v>
      </c>
      <c r="D264" t="s">
        <v>66</v>
      </c>
      <c r="E264" t="s">
        <v>37</v>
      </c>
      <c r="F264" t="s">
        <v>21</v>
      </c>
      <c r="G264">
        <v>47</v>
      </c>
      <c r="H264">
        <v>24</v>
      </c>
      <c r="I264">
        <v>68.400000000000006</v>
      </c>
      <c r="J264">
        <v>6</v>
      </c>
      <c r="K264">
        <v>27</v>
      </c>
      <c r="L264">
        <v>8362.56</v>
      </c>
      <c r="M264" s="1">
        <v>45904</v>
      </c>
      <c r="N264">
        <v>8.7999999999999995E-2</v>
      </c>
      <c r="O264" t="s">
        <v>39</v>
      </c>
      <c r="P264" t="s">
        <v>23</v>
      </c>
      <c r="Q264">
        <f t="shared" si="20"/>
        <v>15</v>
      </c>
      <c r="R264">
        <f t="shared" si="21"/>
        <v>0</v>
      </c>
      <c r="S264">
        <f t="shared" si="22"/>
        <v>0</v>
      </c>
      <c r="T264">
        <f t="shared" si="23"/>
        <v>15</v>
      </c>
      <c r="U264">
        <f t="shared" si="24"/>
        <v>30</v>
      </c>
      <c r="V264" t="str">
        <f>IF(U264&lt;=40,"Low",
 IF(U264&lt;=75,"Medium","High"))</f>
        <v>Low</v>
      </c>
    </row>
    <row r="265" spans="1:22" x14ac:dyDescent="0.3">
      <c r="A265" t="s">
        <v>425</v>
      </c>
      <c r="B265" t="s">
        <v>172</v>
      </c>
      <c r="C265" t="s">
        <v>36</v>
      </c>
      <c r="D265" t="s">
        <v>46</v>
      </c>
      <c r="E265" t="s">
        <v>47</v>
      </c>
      <c r="F265" t="s">
        <v>21</v>
      </c>
      <c r="G265">
        <v>13</v>
      </c>
      <c r="H265">
        <v>48</v>
      </c>
      <c r="I265">
        <v>64.5</v>
      </c>
      <c r="J265">
        <v>6</v>
      </c>
      <c r="K265">
        <v>12</v>
      </c>
      <c r="L265">
        <v>7488.97</v>
      </c>
      <c r="M265" s="1">
        <v>45525</v>
      </c>
      <c r="N265">
        <v>3.5000000000000003E-2</v>
      </c>
      <c r="O265" t="s">
        <v>39</v>
      </c>
      <c r="P265" t="s">
        <v>23</v>
      </c>
      <c r="Q265">
        <f t="shared" si="20"/>
        <v>0</v>
      </c>
      <c r="R265">
        <f t="shared" si="21"/>
        <v>0</v>
      </c>
      <c r="S265">
        <f t="shared" si="22"/>
        <v>0</v>
      </c>
      <c r="T265">
        <f t="shared" si="23"/>
        <v>15</v>
      </c>
      <c r="U265">
        <f t="shared" si="24"/>
        <v>15</v>
      </c>
      <c r="V265" t="str">
        <f>IF(U265&lt;=40,"Low",
 IF(U265&lt;=75,"Medium","High"))</f>
        <v>Low</v>
      </c>
    </row>
    <row r="266" spans="1:22" x14ac:dyDescent="0.3">
      <c r="A266" t="s">
        <v>426</v>
      </c>
      <c r="B266" t="s">
        <v>86</v>
      </c>
      <c r="C266" t="s">
        <v>53</v>
      </c>
      <c r="D266" t="s">
        <v>43</v>
      </c>
      <c r="E266" t="s">
        <v>47</v>
      </c>
      <c r="F266" t="s">
        <v>21</v>
      </c>
      <c r="G266">
        <v>6</v>
      </c>
      <c r="H266">
        <v>12</v>
      </c>
      <c r="I266">
        <v>63.4</v>
      </c>
      <c r="J266">
        <v>3</v>
      </c>
      <c r="K266">
        <v>15</v>
      </c>
      <c r="L266">
        <v>8222.6299999999992</v>
      </c>
      <c r="M266" s="1">
        <v>45918</v>
      </c>
      <c r="N266">
        <v>0.193</v>
      </c>
      <c r="O266" t="s">
        <v>54</v>
      </c>
      <c r="P266" t="s">
        <v>28</v>
      </c>
      <c r="Q266">
        <f t="shared" si="20"/>
        <v>0</v>
      </c>
      <c r="R266">
        <f t="shared" si="21"/>
        <v>0</v>
      </c>
      <c r="S266">
        <f t="shared" si="22"/>
        <v>15</v>
      </c>
      <c r="T266">
        <f t="shared" si="23"/>
        <v>0</v>
      </c>
      <c r="U266">
        <f t="shared" si="24"/>
        <v>15</v>
      </c>
      <c r="V266" t="str">
        <f>IF(U266&lt;=40,"Low",
 IF(U266&lt;=75,"Medium","High"))</f>
        <v>Low</v>
      </c>
    </row>
    <row r="267" spans="1:22" x14ac:dyDescent="0.3">
      <c r="A267" t="s">
        <v>427</v>
      </c>
      <c r="B267" t="s">
        <v>96</v>
      </c>
      <c r="C267" t="s">
        <v>31</v>
      </c>
      <c r="D267" t="s">
        <v>66</v>
      </c>
      <c r="E267" t="s">
        <v>33</v>
      </c>
      <c r="F267" t="s">
        <v>48</v>
      </c>
      <c r="G267">
        <v>19</v>
      </c>
      <c r="H267">
        <v>3</v>
      </c>
      <c r="I267">
        <v>1.6</v>
      </c>
      <c r="J267">
        <v>9</v>
      </c>
      <c r="K267">
        <v>24</v>
      </c>
      <c r="L267">
        <v>1315.71</v>
      </c>
      <c r="M267" s="1">
        <v>45594</v>
      </c>
      <c r="N267">
        <v>0.95699999999999996</v>
      </c>
      <c r="O267" t="s">
        <v>22</v>
      </c>
      <c r="P267" t="s">
        <v>28</v>
      </c>
      <c r="Q267">
        <f t="shared" si="20"/>
        <v>15</v>
      </c>
      <c r="R267">
        <f t="shared" si="21"/>
        <v>30</v>
      </c>
      <c r="S267">
        <f t="shared" si="22"/>
        <v>25</v>
      </c>
      <c r="T267">
        <f t="shared" si="23"/>
        <v>15</v>
      </c>
      <c r="U267">
        <f t="shared" si="24"/>
        <v>85</v>
      </c>
      <c r="V267" t="str">
        <f>IF(U267&lt;=40,"Low",
 IF(U267&lt;=75,"Medium","High"))</f>
        <v>High</v>
      </c>
    </row>
    <row r="268" spans="1:22" x14ac:dyDescent="0.3">
      <c r="A268" t="s">
        <v>428</v>
      </c>
      <c r="B268" t="s">
        <v>172</v>
      </c>
      <c r="C268" t="s">
        <v>59</v>
      </c>
      <c r="D268" t="s">
        <v>19</v>
      </c>
      <c r="E268" t="s">
        <v>20</v>
      </c>
      <c r="F268" t="s">
        <v>38</v>
      </c>
      <c r="G268">
        <v>10</v>
      </c>
      <c r="H268">
        <v>12</v>
      </c>
      <c r="I268">
        <v>74</v>
      </c>
      <c r="J268">
        <v>6</v>
      </c>
      <c r="K268">
        <v>19</v>
      </c>
      <c r="L268">
        <v>3692.27</v>
      </c>
      <c r="M268" s="1">
        <v>45468</v>
      </c>
      <c r="N268">
        <v>0.15</v>
      </c>
      <c r="O268" t="s">
        <v>39</v>
      </c>
      <c r="P268" t="s">
        <v>23</v>
      </c>
      <c r="Q268">
        <f t="shared" si="20"/>
        <v>15</v>
      </c>
      <c r="R268">
        <f t="shared" si="21"/>
        <v>0</v>
      </c>
      <c r="S268">
        <f t="shared" si="22"/>
        <v>15</v>
      </c>
      <c r="T268">
        <f t="shared" si="23"/>
        <v>15</v>
      </c>
      <c r="U268">
        <f t="shared" si="24"/>
        <v>45</v>
      </c>
      <c r="V268" t="str">
        <f>IF(U268&lt;=40,"Low",
 IF(U268&lt;=75,"Medium","High"))</f>
        <v>Medium</v>
      </c>
    </row>
    <row r="269" spans="1:22" x14ac:dyDescent="0.3">
      <c r="A269" t="s">
        <v>429</v>
      </c>
      <c r="B269" t="s">
        <v>52</v>
      </c>
      <c r="C269" t="s">
        <v>59</v>
      </c>
      <c r="D269" t="s">
        <v>19</v>
      </c>
      <c r="E269" t="s">
        <v>20</v>
      </c>
      <c r="F269" t="s">
        <v>21</v>
      </c>
      <c r="G269">
        <v>5</v>
      </c>
      <c r="H269">
        <v>12</v>
      </c>
      <c r="I269">
        <v>59.7</v>
      </c>
      <c r="J269">
        <v>5</v>
      </c>
      <c r="K269">
        <v>7</v>
      </c>
      <c r="L269">
        <v>3819.28</v>
      </c>
      <c r="M269" s="1">
        <v>45451</v>
      </c>
      <c r="N269">
        <v>0.20499999999999999</v>
      </c>
      <c r="O269" t="s">
        <v>54</v>
      </c>
      <c r="P269" t="s">
        <v>23</v>
      </c>
      <c r="Q269">
        <f t="shared" si="20"/>
        <v>0</v>
      </c>
      <c r="R269">
        <f t="shared" si="21"/>
        <v>0</v>
      </c>
      <c r="S269">
        <f t="shared" si="22"/>
        <v>15</v>
      </c>
      <c r="T269">
        <f t="shared" si="23"/>
        <v>0</v>
      </c>
      <c r="U269">
        <f t="shared" si="24"/>
        <v>15</v>
      </c>
      <c r="V269" t="str">
        <f>IF(U269&lt;=40,"Low",
 IF(U269&lt;=75,"Medium","High"))</f>
        <v>Low</v>
      </c>
    </row>
    <row r="270" spans="1:22" x14ac:dyDescent="0.3">
      <c r="A270" t="s">
        <v>430</v>
      </c>
      <c r="B270" t="s">
        <v>431</v>
      </c>
      <c r="C270" t="s">
        <v>18</v>
      </c>
      <c r="D270" t="s">
        <v>32</v>
      </c>
      <c r="E270" t="s">
        <v>20</v>
      </c>
      <c r="F270" t="s">
        <v>48</v>
      </c>
      <c r="G270">
        <v>7</v>
      </c>
      <c r="H270">
        <v>12</v>
      </c>
      <c r="I270">
        <v>50.6</v>
      </c>
      <c r="J270">
        <v>9</v>
      </c>
      <c r="K270">
        <v>35</v>
      </c>
      <c r="L270">
        <v>2428.38</v>
      </c>
      <c r="M270" s="1">
        <v>45946</v>
      </c>
      <c r="N270">
        <v>0.54500000000000004</v>
      </c>
      <c r="O270" t="s">
        <v>22</v>
      </c>
      <c r="P270" t="s">
        <v>23</v>
      </c>
      <c r="Q270">
        <f t="shared" si="20"/>
        <v>30</v>
      </c>
      <c r="R270">
        <f t="shared" si="21"/>
        <v>15</v>
      </c>
      <c r="S270">
        <f t="shared" si="22"/>
        <v>15</v>
      </c>
      <c r="T270">
        <f t="shared" si="23"/>
        <v>15</v>
      </c>
      <c r="U270">
        <f t="shared" si="24"/>
        <v>75</v>
      </c>
      <c r="V270" t="str">
        <f>IF(U270&lt;=40,"Low",
 IF(U270&lt;=75,"Medium","High"))</f>
        <v>Medium</v>
      </c>
    </row>
    <row r="271" spans="1:22" x14ac:dyDescent="0.3">
      <c r="A271" t="s">
        <v>432</v>
      </c>
      <c r="B271" t="s">
        <v>263</v>
      </c>
      <c r="C271" t="s">
        <v>70</v>
      </c>
      <c r="D271" t="s">
        <v>19</v>
      </c>
      <c r="E271" t="s">
        <v>20</v>
      </c>
      <c r="F271" t="s">
        <v>38</v>
      </c>
      <c r="G271">
        <v>3</v>
      </c>
      <c r="H271">
        <v>12</v>
      </c>
      <c r="I271">
        <v>43</v>
      </c>
      <c r="J271">
        <v>4</v>
      </c>
      <c r="K271">
        <v>8</v>
      </c>
      <c r="L271">
        <v>1896.08</v>
      </c>
      <c r="M271" s="1">
        <v>45521</v>
      </c>
      <c r="N271">
        <v>0.44700000000000001</v>
      </c>
      <c r="O271" t="s">
        <v>22</v>
      </c>
      <c r="P271" t="s">
        <v>28</v>
      </c>
      <c r="Q271">
        <f t="shared" si="20"/>
        <v>0</v>
      </c>
      <c r="R271">
        <f t="shared" si="21"/>
        <v>15</v>
      </c>
      <c r="S271">
        <f t="shared" si="22"/>
        <v>15</v>
      </c>
      <c r="T271">
        <f t="shared" si="23"/>
        <v>0</v>
      </c>
      <c r="U271">
        <f t="shared" si="24"/>
        <v>30</v>
      </c>
      <c r="V271" t="str">
        <f>IF(U271&lt;=40,"Low",
 IF(U271&lt;=75,"Medium","High"))</f>
        <v>Low</v>
      </c>
    </row>
    <row r="272" spans="1:22" x14ac:dyDescent="0.3">
      <c r="A272" t="s">
        <v>433</v>
      </c>
      <c r="B272" t="s">
        <v>332</v>
      </c>
      <c r="C272" t="s">
        <v>53</v>
      </c>
      <c r="D272" t="s">
        <v>46</v>
      </c>
      <c r="E272" t="s">
        <v>20</v>
      </c>
      <c r="F272" t="s">
        <v>38</v>
      </c>
      <c r="G272">
        <v>40</v>
      </c>
      <c r="H272">
        <v>12</v>
      </c>
      <c r="I272">
        <v>20.5</v>
      </c>
      <c r="J272">
        <v>7</v>
      </c>
      <c r="K272">
        <v>12</v>
      </c>
      <c r="L272">
        <v>2258.7399999999998</v>
      </c>
      <c r="M272" s="1">
        <v>45509</v>
      </c>
      <c r="N272">
        <v>0.63800000000000001</v>
      </c>
      <c r="O272" t="s">
        <v>22</v>
      </c>
      <c r="P272" t="s">
        <v>28</v>
      </c>
      <c r="Q272">
        <f t="shared" si="20"/>
        <v>0</v>
      </c>
      <c r="R272">
        <f t="shared" si="21"/>
        <v>30</v>
      </c>
      <c r="S272">
        <f t="shared" si="22"/>
        <v>15</v>
      </c>
      <c r="T272">
        <f t="shared" si="23"/>
        <v>15</v>
      </c>
      <c r="U272">
        <f t="shared" si="24"/>
        <v>60</v>
      </c>
      <c r="V272" t="str">
        <f>IF(U272&lt;=40,"Low",
 IF(U272&lt;=75,"Medium","High"))</f>
        <v>Medium</v>
      </c>
    </row>
    <row r="273" spans="1:22" x14ac:dyDescent="0.3">
      <c r="A273" t="s">
        <v>434</v>
      </c>
      <c r="B273" t="s">
        <v>101</v>
      </c>
      <c r="C273" t="s">
        <v>53</v>
      </c>
      <c r="D273" t="s">
        <v>46</v>
      </c>
      <c r="E273" t="s">
        <v>20</v>
      </c>
      <c r="F273" t="s">
        <v>21</v>
      </c>
      <c r="G273">
        <v>18</v>
      </c>
      <c r="H273">
        <v>24</v>
      </c>
      <c r="I273">
        <v>46.3</v>
      </c>
      <c r="J273">
        <v>12</v>
      </c>
      <c r="K273">
        <v>9</v>
      </c>
      <c r="L273">
        <v>1948.43</v>
      </c>
      <c r="M273" s="1">
        <v>45993</v>
      </c>
      <c r="N273">
        <v>0.40300000000000002</v>
      </c>
      <c r="O273" t="s">
        <v>22</v>
      </c>
      <c r="P273" t="s">
        <v>28</v>
      </c>
      <c r="Q273">
        <f t="shared" si="20"/>
        <v>0</v>
      </c>
      <c r="R273">
        <f t="shared" si="21"/>
        <v>15</v>
      </c>
      <c r="S273">
        <f t="shared" si="22"/>
        <v>0</v>
      </c>
      <c r="T273">
        <f t="shared" si="23"/>
        <v>30</v>
      </c>
      <c r="U273">
        <f t="shared" si="24"/>
        <v>45</v>
      </c>
      <c r="V273" t="str">
        <f>IF(U273&lt;=40,"Low",
 IF(U273&lt;=75,"Medium","High"))</f>
        <v>Medium</v>
      </c>
    </row>
    <row r="274" spans="1:22" x14ac:dyDescent="0.3">
      <c r="A274" t="s">
        <v>435</v>
      </c>
      <c r="B274" t="s">
        <v>109</v>
      </c>
      <c r="C274" t="s">
        <v>53</v>
      </c>
      <c r="D274" t="s">
        <v>19</v>
      </c>
      <c r="E274" t="s">
        <v>47</v>
      </c>
      <c r="F274" t="s">
        <v>48</v>
      </c>
      <c r="G274">
        <v>26</v>
      </c>
      <c r="H274">
        <v>36</v>
      </c>
      <c r="I274">
        <v>85.6</v>
      </c>
      <c r="J274">
        <v>8</v>
      </c>
      <c r="K274">
        <v>8</v>
      </c>
      <c r="L274">
        <v>8959.9</v>
      </c>
      <c r="M274" s="1">
        <v>45615</v>
      </c>
      <c r="N274">
        <v>1.9E-2</v>
      </c>
      <c r="O274" t="s">
        <v>39</v>
      </c>
      <c r="P274" t="s">
        <v>23</v>
      </c>
      <c r="Q274">
        <f t="shared" si="20"/>
        <v>0</v>
      </c>
      <c r="R274">
        <f t="shared" si="21"/>
        <v>0</v>
      </c>
      <c r="S274">
        <f t="shared" si="22"/>
        <v>0</v>
      </c>
      <c r="T274">
        <f t="shared" si="23"/>
        <v>15</v>
      </c>
      <c r="U274">
        <f t="shared" si="24"/>
        <v>15</v>
      </c>
      <c r="V274" t="str">
        <f>IF(U274&lt;=40,"Low",
 IF(U274&lt;=75,"Medium","High"))</f>
        <v>Low</v>
      </c>
    </row>
    <row r="275" spans="1:22" x14ac:dyDescent="0.3">
      <c r="A275" t="s">
        <v>436</v>
      </c>
      <c r="B275" t="s">
        <v>79</v>
      </c>
      <c r="C275" t="s">
        <v>128</v>
      </c>
      <c r="D275" t="s">
        <v>32</v>
      </c>
      <c r="E275" t="s">
        <v>33</v>
      </c>
      <c r="F275" t="s">
        <v>27</v>
      </c>
      <c r="G275">
        <v>57</v>
      </c>
      <c r="H275">
        <v>12</v>
      </c>
      <c r="I275">
        <v>45.3</v>
      </c>
      <c r="J275">
        <v>9</v>
      </c>
      <c r="K275">
        <v>44</v>
      </c>
      <c r="L275">
        <v>1488.34</v>
      </c>
      <c r="M275" s="1">
        <v>46071</v>
      </c>
      <c r="N275">
        <v>0.70099999999999996</v>
      </c>
      <c r="O275" t="s">
        <v>22</v>
      </c>
      <c r="P275" t="s">
        <v>28</v>
      </c>
      <c r="Q275">
        <f t="shared" si="20"/>
        <v>30</v>
      </c>
      <c r="R275">
        <f t="shared" si="21"/>
        <v>15</v>
      </c>
      <c r="S275">
        <f t="shared" si="22"/>
        <v>15</v>
      </c>
      <c r="T275">
        <f t="shared" si="23"/>
        <v>15</v>
      </c>
      <c r="U275">
        <f t="shared" si="24"/>
        <v>75</v>
      </c>
      <c r="V275" t="str">
        <f>IF(U275&lt;=40,"Low",
 IF(U275&lt;=75,"Medium","High"))</f>
        <v>Medium</v>
      </c>
    </row>
    <row r="276" spans="1:22" x14ac:dyDescent="0.3">
      <c r="A276" t="s">
        <v>437</v>
      </c>
      <c r="B276" t="s">
        <v>438</v>
      </c>
      <c r="C276" t="s">
        <v>36</v>
      </c>
      <c r="D276" t="s">
        <v>19</v>
      </c>
      <c r="E276" t="s">
        <v>47</v>
      </c>
      <c r="F276" t="s">
        <v>48</v>
      </c>
      <c r="G276">
        <v>21</v>
      </c>
      <c r="H276">
        <v>36</v>
      </c>
      <c r="I276">
        <v>83.7</v>
      </c>
      <c r="J276">
        <v>5</v>
      </c>
      <c r="K276">
        <v>48</v>
      </c>
      <c r="L276">
        <v>9649.6200000000008</v>
      </c>
      <c r="M276" s="1">
        <v>45545</v>
      </c>
      <c r="N276">
        <v>5.3999999999999999E-2</v>
      </c>
      <c r="O276" t="s">
        <v>39</v>
      </c>
      <c r="P276" t="s">
        <v>23</v>
      </c>
      <c r="Q276">
        <f t="shared" si="20"/>
        <v>30</v>
      </c>
      <c r="R276">
        <f t="shared" si="21"/>
        <v>0</v>
      </c>
      <c r="S276">
        <f t="shared" si="22"/>
        <v>0</v>
      </c>
      <c r="T276">
        <f t="shared" si="23"/>
        <v>0</v>
      </c>
      <c r="U276">
        <f t="shared" si="24"/>
        <v>30</v>
      </c>
      <c r="V276" t="str">
        <f>IF(U276&lt;=40,"Low",
 IF(U276&lt;=75,"Medium","High"))</f>
        <v>Low</v>
      </c>
    </row>
    <row r="277" spans="1:22" x14ac:dyDescent="0.3">
      <c r="A277" t="s">
        <v>439</v>
      </c>
      <c r="B277" t="s">
        <v>440</v>
      </c>
      <c r="C277" t="s">
        <v>36</v>
      </c>
      <c r="D277" t="s">
        <v>19</v>
      </c>
      <c r="E277" t="s">
        <v>20</v>
      </c>
      <c r="F277" t="s">
        <v>21</v>
      </c>
      <c r="G277">
        <v>15</v>
      </c>
      <c r="H277">
        <v>12</v>
      </c>
      <c r="I277">
        <v>55.9</v>
      </c>
      <c r="J277">
        <v>5</v>
      </c>
      <c r="K277">
        <v>16</v>
      </c>
      <c r="L277">
        <v>2440.35</v>
      </c>
      <c r="M277" s="1">
        <v>45831</v>
      </c>
      <c r="N277">
        <v>0.32100000000000001</v>
      </c>
      <c r="O277" t="s">
        <v>54</v>
      </c>
      <c r="P277" t="s">
        <v>23</v>
      </c>
      <c r="Q277">
        <f t="shared" si="20"/>
        <v>15</v>
      </c>
      <c r="R277">
        <f t="shared" si="21"/>
        <v>0</v>
      </c>
      <c r="S277">
        <f t="shared" si="22"/>
        <v>15</v>
      </c>
      <c r="T277">
        <f t="shared" si="23"/>
        <v>0</v>
      </c>
      <c r="U277">
        <f t="shared" si="24"/>
        <v>30</v>
      </c>
      <c r="V277" t="str">
        <f>IF(U277&lt;=40,"Low",
 IF(U277&lt;=75,"Medium","High"))</f>
        <v>Low</v>
      </c>
    </row>
    <row r="278" spans="1:22" x14ac:dyDescent="0.3">
      <c r="A278" t="s">
        <v>441</v>
      </c>
      <c r="B278" t="s">
        <v>442</v>
      </c>
      <c r="C278" t="s">
        <v>31</v>
      </c>
      <c r="D278" t="s">
        <v>46</v>
      </c>
      <c r="E278" t="s">
        <v>37</v>
      </c>
      <c r="F278" t="s">
        <v>21</v>
      </c>
      <c r="G278">
        <v>28</v>
      </c>
      <c r="H278">
        <v>12</v>
      </c>
      <c r="I278">
        <v>75.599999999999994</v>
      </c>
      <c r="J278">
        <v>4</v>
      </c>
      <c r="K278">
        <v>11</v>
      </c>
      <c r="L278">
        <v>4522.5</v>
      </c>
      <c r="M278" s="1">
        <v>45490</v>
      </c>
      <c r="N278">
        <v>0.109</v>
      </c>
      <c r="O278" t="s">
        <v>39</v>
      </c>
      <c r="P278" t="s">
        <v>23</v>
      </c>
      <c r="Q278">
        <f t="shared" si="20"/>
        <v>0</v>
      </c>
      <c r="R278">
        <f t="shared" si="21"/>
        <v>0</v>
      </c>
      <c r="S278">
        <f t="shared" si="22"/>
        <v>15</v>
      </c>
      <c r="T278">
        <f t="shared" si="23"/>
        <v>0</v>
      </c>
      <c r="U278">
        <f t="shared" si="24"/>
        <v>15</v>
      </c>
      <c r="V278" t="str">
        <f>IF(U278&lt;=40,"Low",
 IF(U278&lt;=75,"Medium","High"))</f>
        <v>Low</v>
      </c>
    </row>
    <row r="279" spans="1:22" x14ac:dyDescent="0.3">
      <c r="A279" t="s">
        <v>443</v>
      </c>
      <c r="B279" t="s">
        <v>444</v>
      </c>
      <c r="C279" t="s">
        <v>59</v>
      </c>
      <c r="D279" t="s">
        <v>19</v>
      </c>
      <c r="E279" t="s">
        <v>47</v>
      </c>
      <c r="F279" t="s">
        <v>21</v>
      </c>
      <c r="G279">
        <v>15</v>
      </c>
      <c r="H279">
        <v>24</v>
      </c>
      <c r="I279">
        <v>71.099999999999994</v>
      </c>
      <c r="J279">
        <v>6</v>
      </c>
      <c r="K279">
        <v>7</v>
      </c>
      <c r="L279">
        <v>9233.2999999999993</v>
      </c>
      <c r="M279" s="1">
        <v>45489</v>
      </c>
      <c r="N279">
        <v>7.3999999999999996E-2</v>
      </c>
      <c r="O279" t="s">
        <v>39</v>
      </c>
      <c r="P279" t="s">
        <v>23</v>
      </c>
      <c r="Q279">
        <f t="shared" si="20"/>
        <v>0</v>
      </c>
      <c r="R279">
        <f t="shared" si="21"/>
        <v>0</v>
      </c>
      <c r="S279">
        <f t="shared" si="22"/>
        <v>0</v>
      </c>
      <c r="T279">
        <f t="shared" si="23"/>
        <v>15</v>
      </c>
      <c r="U279">
        <f t="shared" si="24"/>
        <v>15</v>
      </c>
      <c r="V279" t="str">
        <f>IF(U279&lt;=40,"Low",
 IF(U279&lt;=75,"Medium","High"))</f>
        <v>Low</v>
      </c>
    </row>
    <row r="280" spans="1:22" x14ac:dyDescent="0.3">
      <c r="A280" t="s">
        <v>445</v>
      </c>
      <c r="B280" t="s">
        <v>69</v>
      </c>
      <c r="C280" t="s">
        <v>59</v>
      </c>
      <c r="D280" t="s">
        <v>43</v>
      </c>
      <c r="E280" t="s">
        <v>20</v>
      </c>
      <c r="F280" t="s">
        <v>48</v>
      </c>
      <c r="G280">
        <v>17</v>
      </c>
      <c r="H280">
        <v>24</v>
      </c>
      <c r="I280">
        <v>66</v>
      </c>
      <c r="J280">
        <v>3</v>
      </c>
      <c r="K280">
        <v>10</v>
      </c>
      <c r="L280">
        <v>2574.2600000000002</v>
      </c>
      <c r="M280" s="1">
        <v>45939</v>
      </c>
      <c r="N280">
        <v>0.114</v>
      </c>
      <c r="O280" t="s">
        <v>39</v>
      </c>
      <c r="P280" t="s">
        <v>23</v>
      </c>
      <c r="Q280">
        <f t="shared" si="20"/>
        <v>0</v>
      </c>
      <c r="R280">
        <f t="shared" si="21"/>
        <v>0</v>
      </c>
      <c r="S280">
        <f t="shared" si="22"/>
        <v>0</v>
      </c>
      <c r="T280">
        <f t="shared" si="23"/>
        <v>0</v>
      </c>
      <c r="U280">
        <f t="shared" si="24"/>
        <v>0</v>
      </c>
      <c r="V280" t="str">
        <f>IF(U280&lt;=40,"Low",
 IF(U280&lt;=75,"Medium","High"))</f>
        <v>Low</v>
      </c>
    </row>
    <row r="281" spans="1:22" x14ac:dyDescent="0.3">
      <c r="A281" t="s">
        <v>446</v>
      </c>
      <c r="B281" t="s">
        <v>88</v>
      </c>
      <c r="C281" t="s">
        <v>31</v>
      </c>
      <c r="D281" t="s">
        <v>19</v>
      </c>
      <c r="E281" t="s">
        <v>20</v>
      </c>
      <c r="F281" t="s">
        <v>67</v>
      </c>
      <c r="G281">
        <v>25</v>
      </c>
      <c r="H281">
        <v>6</v>
      </c>
      <c r="I281">
        <v>43.4</v>
      </c>
      <c r="J281">
        <v>4</v>
      </c>
      <c r="K281">
        <v>14</v>
      </c>
      <c r="L281">
        <v>2529.54</v>
      </c>
      <c r="M281" s="1">
        <v>46024</v>
      </c>
      <c r="N281">
        <v>0.43</v>
      </c>
      <c r="O281" t="s">
        <v>22</v>
      </c>
      <c r="P281" t="s">
        <v>23</v>
      </c>
      <c r="Q281">
        <f t="shared" si="20"/>
        <v>0</v>
      </c>
      <c r="R281">
        <f t="shared" si="21"/>
        <v>15</v>
      </c>
      <c r="S281">
        <f t="shared" si="22"/>
        <v>15</v>
      </c>
      <c r="T281">
        <f t="shared" si="23"/>
        <v>0</v>
      </c>
      <c r="U281">
        <f t="shared" si="24"/>
        <v>30</v>
      </c>
      <c r="V281" t="str">
        <f>IF(U281&lt;=40,"Low",
 IF(U281&lt;=75,"Medium","High"))</f>
        <v>Low</v>
      </c>
    </row>
    <row r="282" spans="1:22" x14ac:dyDescent="0.3">
      <c r="A282" t="s">
        <v>447</v>
      </c>
      <c r="B282" t="s">
        <v>92</v>
      </c>
      <c r="C282" t="s">
        <v>128</v>
      </c>
      <c r="D282" t="s">
        <v>43</v>
      </c>
      <c r="E282" t="s">
        <v>20</v>
      </c>
      <c r="F282" t="s">
        <v>67</v>
      </c>
      <c r="G282">
        <v>8</v>
      </c>
      <c r="H282">
        <v>6</v>
      </c>
      <c r="I282">
        <v>38.4</v>
      </c>
      <c r="J282">
        <v>6</v>
      </c>
      <c r="K282">
        <v>29</v>
      </c>
      <c r="L282">
        <v>2771.18</v>
      </c>
      <c r="M282" s="1">
        <v>46001</v>
      </c>
      <c r="N282">
        <v>0.76800000000000002</v>
      </c>
      <c r="O282" t="s">
        <v>22</v>
      </c>
      <c r="P282" t="s">
        <v>28</v>
      </c>
      <c r="Q282">
        <f t="shared" si="20"/>
        <v>15</v>
      </c>
      <c r="R282">
        <f t="shared" si="21"/>
        <v>30</v>
      </c>
      <c r="S282">
        <f t="shared" si="22"/>
        <v>15</v>
      </c>
      <c r="T282">
        <f t="shared" si="23"/>
        <v>15</v>
      </c>
      <c r="U282">
        <f t="shared" si="24"/>
        <v>75</v>
      </c>
      <c r="V282" t="str">
        <f>IF(U282&lt;=40,"Low",
 IF(U282&lt;=75,"Medium","High"))</f>
        <v>Medium</v>
      </c>
    </row>
    <row r="283" spans="1:22" x14ac:dyDescent="0.3">
      <c r="A283" t="s">
        <v>448</v>
      </c>
      <c r="B283" t="s">
        <v>120</v>
      </c>
      <c r="C283" t="s">
        <v>18</v>
      </c>
      <c r="D283" t="s">
        <v>66</v>
      </c>
      <c r="E283" t="s">
        <v>20</v>
      </c>
      <c r="F283" t="s">
        <v>73</v>
      </c>
      <c r="G283">
        <v>9</v>
      </c>
      <c r="H283">
        <v>24</v>
      </c>
      <c r="I283">
        <v>39.9</v>
      </c>
      <c r="J283">
        <v>8</v>
      </c>
      <c r="K283">
        <v>17</v>
      </c>
      <c r="L283">
        <v>2375.13</v>
      </c>
      <c r="M283" s="1">
        <v>45957</v>
      </c>
      <c r="N283">
        <v>0.35899999999999999</v>
      </c>
      <c r="O283" t="s">
        <v>22</v>
      </c>
      <c r="P283" t="s">
        <v>23</v>
      </c>
      <c r="Q283">
        <f t="shared" si="20"/>
        <v>15</v>
      </c>
      <c r="R283">
        <f t="shared" si="21"/>
        <v>30</v>
      </c>
      <c r="S283">
        <f t="shared" si="22"/>
        <v>0</v>
      </c>
      <c r="T283">
        <f t="shared" si="23"/>
        <v>15</v>
      </c>
      <c r="U283">
        <f t="shared" si="24"/>
        <v>60</v>
      </c>
      <c r="V283" t="str">
        <f>IF(U283&lt;=40,"Low",
 IF(U283&lt;=75,"Medium","High"))</f>
        <v>Medium</v>
      </c>
    </row>
    <row r="284" spans="1:22" x14ac:dyDescent="0.3">
      <c r="A284" t="s">
        <v>449</v>
      </c>
      <c r="B284" t="s">
        <v>107</v>
      </c>
      <c r="C284" t="s">
        <v>18</v>
      </c>
      <c r="D284" t="s">
        <v>46</v>
      </c>
      <c r="E284" t="s">
        <v>47</v>
      </c>
      <c r="F284" t="s">
        <v>67</v>
      </c>
      <c r="G284">
        <v>9</v>
      </c>
      <c r="H284">
        <v>36</v>
      </c>
      <c r="I284">
        <v>61.2</v>
      </c>
      <c r="J284">
        <v>4</v>
      </c>
      <c r="K284">
        <v>19</v>
      </c>
      <c r="L284">
        <v>6192.63</v>
      </c>
      <c r="M284" s="1">
        <v>45774</v>
      </c>
      <c r="N284">
        <v>5.2999999999999999E-2</v>
      </c>
      <c r="O284" t="s">
        <v>39</v>
      </c>
      <c r="P284" t="s">
        <v>23</v>
      </c>
      <c r="Q284">
        <f t="shared" si="20"/>
        <v>15</v>
      </c>
      <c r="R284">
        <f t="shared" si="21"/>
        <v>0</v>
      </c>
      <c r="S284">
        <f t="shared" si="22"/>
        <v>0</v>
      </c>
      <c r="T284">
        <f t="shared" si="23"/>
        <v>0</v>
      </c>
      <c r="U284">
        <f t="shared" si="24"/>
        <v>15</v>
      </c>
      <c r="V284" t="str">
        <f>IF(U284&lt;=40,"Low",
 IF(U284&lt;=75,"Medium","High"))</f>
        <v>Low</v>
      </c>
    </row>
    <row r="285" spans="1:22" x14ac:dyDescent="0.3">
      <c r="A285" t="s">
        <v>450</v>
      </c>
      <c r="B285" t="s">
        <v>17</v>
      </c>
      <c r="C285" t="s">
        <v>42</v>
      </c>
      <c r="D285" t="s">
        <v>43</v>
      </c>
      <c r="E285" t="s">
        <v>47</v>
      </c>
      <c r="F285" t="s">
        <v>21</v>
      </c>
      <c r="G285">
        <v>33</v>
      </c>
      <c r="H285">
        <v>24</v>
      </c>
      <c r="I285">
        <v>85.9</v>
      </c>
      <c r="J285">
        <v>5</v>
      </c>
      <c r="K285">
        <v>30</v>
      </c>
      <c r="L285">
        <v>8410.0300000000007</v>
      </c>
      <c r="M285" s="1">
        <v>45431</v>
      </c>
      <c r="N285">
        <v>5.1999999999999998E-2</v>
      </c>
      <c r="O285" t="s">
        <v>39</v>
      </c>
      <c r="P285" t="s">
        <v>23</v>
      </c>
      <c r="Q285">
        <f t="shared" si="20"/>
        <v>15</v>
      </c>
      <c r="R285">
        <f t="shared" si="21"/>
        <v>0</v>
      </c>
      <c r="S285">
        <f t="shared" si="22"/>
        <v>0</v>
      </c>
      <c r="T285">
        <f t="shared" si="23"/>
        <v>0</v>
      </c>
      <c r="U285">
        <f t="shared" si="24"/>
        <v>15</v>
      </c>
      <c r="V285" t="str">
        <f>IF(U285&lt;=40,"Low",
 IF(U285&lt;=75,"Medium","High"))</f>
        <v>Low</v>
      </c>
    </row>
    <row r="286" spans="1:22" x14ac:dyDescent="0.3">
      <c r="A286" t="s">
        <v>451</v>
      </c>
      <c r="B286" t="s">
        <v>195</v>
      </c>
      <c r="C286" t="s">
        <v>36</v>
      </c>
      <c r="D286" t="s">
        <v>19</v>
      </c>
      <c r="E286" t="s">
        <v>33</v>
      </c>
      <c r="F286" t="s">
        <v>21</v>
      </c>
      <c r="G286">
        <v>28</v>
      </c>
      <c r="H286">
        <v>6</v>
      </c>
      <c r="I286">
        <v>30.1</v>
      </c>
      <c r="J286">
        <v>9</v>
      </c>
      <c r="K286">
        <v>53</v>
      </c>
      <c r="L286">
        <v>1154.1500000000001</v>
      </c>
      <c r="M286" s="1">
        <v>45595</v>
      </c>
      <c r="N286">
        <v>0.87</v>
      </c>
      <c r="O286" t="s">
        <v>22</v>
      </c>
      <c r="P286" t="s">
        <v>28</v>
      </c>
      <c r="Q286">
        <f t="shared" si="20"/>
        <v>30</v>
      </c>
      <c r="R286">
        <f t="shared" si="21"/>
        <v>30</v>
      </c>
      <c r="S286">
        <f t="shared" si="22"/>
        <v>15</v>
      </c>
      <c r="T286">
        <f t="shared" si="23"/>
        <v>15</v>
      </c>
      <c r="U286">
        <f t="shared" si="24"/>
        <v>90</v>
      </c>
      <c r="V286" t="str">
        <f>IF(U286&lt;=40,"Low",
 IF(U286&lt;=75,"Medium","High"))</f>
        <v>High</v>
      </c>
    </row>
    <row r="287" spans="1:22" x14ac:dyDescent="0.3">
      <c r="A287" t="s">
        <v>452</v>
      </c>
      <c r="B287" t="s">
        <v>350</v>
      </c>
      <c r="C287" t="s">
        <v>42</v>
      </c>
      <c r="D287" t="s">
        <v>32</v>
      </c>
      <c r="E287" t="s">
        <v>33</v>
      </c>
      <c r="F287" t="s">
        <v>27</v>
      </c>
      <c r="G287">
        <v>28</v>
      </c>
      <c r="H287">
        <v>12</v>
      </c>
      <c r="I287">
        <v>28.6</v>
      </c>
      <c r="J287">
        <v>5</v>
      </c>
      <c r="K287">
        <v>17</v>
      </c>
      <c r="L287">
        <v>2050.62</v>
      </c>
      <c r="M287" s="1">
        <v>45554</v>
      </c>
      <c r="N287">
        <v>0.70899999999999996</v>
      </c>
      <c r="O287" t="s">
        <v>22</v>
      </c>
      <c r="P287" t="s">
        <v>28</v>
      </c>
      <c r="Q287">
        <f t="shared" si="20"/>
        <v>15</v>
      </c>
      <c r="R287">
        <f t="shared" si="21"/>
        <v>30</v>
      </c>
      <c r="S287">
        <f t="shared" si="22"/>
        <v>15</v>
      </c>
      <c r="T287">
        <f t="shared" si="23"/>
        <v>0</v>
      </c>
      <c r="U287">
        <f t="shared" si="24"/>
        <v>60</v>
      </c>
      <c r="V287" t="str">
        <f>IF(U287&lt;=40,"Low",
 IF(U287&lt;=75,"Medium","High"))</f>
        <v>Medium</v>
      </c>
    </row>
    <row r="288" spans="1:22" x14ac:dyDescent="0.3">
      <c r="A288" t="s">
        <v>453</v>
      </c>
      <c r="B288" t="s">
        <v>261</v>
      </c>
      <c r="C288" t="s">
        <v>82</v>
      </c>
      <c r="D288" t="s">
        <v>43</v>
      </c>
      <c r="E288" t="s">
        <v>20</v>
      </c>
      <c r="F288" t="s">
        <v>27</v>
      </c>
      <c r="G288">
        <v>39</v>
      </c>
      <c r="H288">
        <v>24</v>
      </c>
      <c r="I288">
        <v>58.6</v>
      </c>
      <c r="J288">
        <v>4</v>
      </c>
      <c r="K288">
        <v>46</v>
      </c>
      <c r="L288">
        <v>3350.7</v>
      </c>
      <c r="M288" s="1">
        <v>45531</v>
      </c>
      <c r="N288">
        <v>0.27900000000000003</v>
      </c>
      <c r="O288" t="s">
        <v>54</v>
      </c>
      <c r="P288" t="s">
        <v>23</v>
      </c>
      <c r="Q288">
        <f t="shared" si="20"/>
        <v>30</v>
      </c>
      <c r="R288">
        <f t="shared" si="21"/>
        <v>0</v>
      </c>
      <c r="S288">
        <f t="shared" si="22"/>
        <v>0</v>
      </c>
      <c r="T288">
        <f t="shared" si="23"/>
        <v>0</v>
      </c>
      <c r="U288">
        <f t="shared" si="24"/>
        <v>30</v>
      </c>
      <c r="V288" t="str">
        <f>IF(U288&lt;=40,"Low",
 IF(U288&lt;=75,"Medium","High"))</f>
        <v>Low</v>
      </c>
    </row>
    <row r="289" spans="1:22" x14ac:dyDescent="0.3">
      <c r="A289" t="s">
        <v>454</v>
      </c>
      <c r="B289" t="s">
        <v>263</v>
      </c>
      <c r="C289" t="s">
        <v>36</v>
      </c>
      <c r="D289" t="s">
        <v>46</v>
      </c>
      <c r="E289" t="s">
        <v>33</v>
      </c>
      <c r="F289" t="s">
        <v>73</v>
      </c>
      <c r="G289">
        <v>1</v>
      </c>
      <c r="H289">
        <v>6</v>
      </c>
      <c r="I289">
        <v>42.9</v>
      </c>
      <c r="J289">
        <v>5</v>
      </c>
      <c r="K289">
        <v>7</v>
      </c>
      <c r="L289">
        <v>2005.41</v>
      </c>
      <c r="M289" s="1">
        <v>46059</v>
      </c>
      <c r="N289">
        <v>0.60599999999999998</v>
      </c>
      <c r="O289" t="s">
        <v>22</v>
      </c>
      <c r="P289" t="s">
        <v>23</v>
      </c>
      <c r="Q289">
        <f t="shared" si="20"/>
        <v>0</v>
      </c>
      <c r="R289">
        <f t="shared" si="21"/>
        <v>15</v>
      </c>
      <c r="S289">
        <f t="shared" si="22"/>
        <v>15</v>
      </c>
      <c r="T289">
        <f t="shared" si="23"/>
        <v>0</v>
      </c>
      <c r="U289">
        <f t="shared" si="24"/>
        <v>30</v>
      </c>
      <c r="V289" t="str">
        <f>IF(U289&lt;=40,"Low",
 IF(U289&lt;=75,"Medium","High"))</f>
        <v>Low</v>
      </c>
    </row>
    <row r="290" spans="1:22" x14ac:dyDescent="0.3">
      <c r="A290" t="s">
        <v>455</v>
      </c>
      <c r="B290" t="s">
        <v>195</v>
      </c>
      <c r="C290" t="s">
        <v>70</v>
      </c>
      <c r="D290" t="s">
        <v>46</v>
      </c>
      <c r="E290" t="s">
        <v>37</v>
      </c>
      <c r="F290" t="s">
        <v>27</v>
      </c>
      <c r="G290">
        <v>25</v>
      </c>
      <c r="H290">
        <v>24</v>
      </c>
      <c r="I290">
        <v>74.599999999999994</v>
      </c>
      <c r="J290">
        <v>8</v>
      </c>
      <c r="K290">
        <v>18</v>
      </c>
      <c r="L290">
        <v>3683.15</v>
      </c>
      <c r="M290" s="1">
        <v>45458</v>
      </c>
      <c r="N290">
        <v>0.09</v>
      </c>
      <c r="O290" t="s">
        <v>39</v>
      </c>
      <c r="P290" t="s">
        <v>23</v>
      </c>
      <c r="Q290">
        <f t="shared" si="20"/>
        <v>15</v>
      </c>
      <c r="R290">
        <f t="shared" si="21"/>
        <v>0</v>
      </c>
      <c r="S290">
        <f t="shared" si="22"/>
        <v>0</v>
      </c>
      <c r="T290">
        <f t="shared" si="23"/>
        <v>15</v>
      </c>
      <c r="U290">
        <f t="shared" si="24"/>
        <v>30</v>
      </c>
      <c r="V290" t="str">
        <f>IF(U290&lt;=40,"Low",
 IF(U290&lt;=75,"Medium","High"))</f>
        <v>Low</v>
      </c>
    </row>
    <row r="291" spans="1:22" x14ac:dyDescent="0.3">
      <c r="A291" t="s">
        <v>456</v>
      </c>
      <c r="B291" t="s">
        <v>197</v>
      </c>
      <c r="C291" t="s">
        <v>36</v>
      </c>
      <c r="D291" t="s">
        <v>32</v>
      </c>
      <c r="E291" t="s">
        <v>33</v>
      </c>
      <c r="F291" t="s">
        <v>67</v>
      </c>
      <c r="G291">
        <v>17</v>
      </c>
      <c r="H291">
        <v>12</v>
      </c>
      <c r="I291">
        <v>45.2</v>
      </c>
      <c r="J291">
        <v>10</v>
      </c>
      <c r="K291">
        <v>12</v>
      </c>
      <c r="L291">
        <v>1338.91</v>
      </c>
      <c r="M291" s="1">
        <v>45691</v>
      </c>
      <c r="N291">
        <v>0.60199999999999998</v>
      </c>
      <c r="O291" t="s">
        <v>22</v>
      </c>
      <c r="P291" t="s">
        <v>28</v>
      </c>
      <c r="Q291">
        <f t="shared" si="20"/>
        <v>0</v>
      </c>
      <c r="R291">
        <f t="shared" si="21"/>
        <v>15</v>
      </c>
      <c r="S291">
        <f t="shared" si="22"/>
        <v>15</v>
      </c>
      <c r="T291">
        <f t="shared" si="23"/>
        <v>15</v>
      </c>
      <c r="U291">
        <f t="shared" si="24"/>
        <v>45</v>
      </c>
      <c r="V291" t="str">
        <f>IF(U291&lt;=40,"Low",
 IF(U291&lt;=75,"Medium","High"))</f>
        <v>Medium</v>
      </c>
    </row>
    <row r="292" spans="1:22" x14ac:dyDescent="0.3">
      <c r="A292" t="s">
        <v>457</v>
      </c>
      <c r="B292" t="s">
        <v>293</v>
      </c>
      <c r="C292" t="s">
        <v>42</v>
      </c>
      <c r="D292" t="s">
        <v>19</v>
      </c>
      <c r="E292" t="s">
        <v>20</v>
      </c>
      <c r="F292" t="s">
        <v>48</v>
      </c>
      <c r="G292">
        <v>3</v>
      </c>
      <c r="H292">
        <v>12</v>
      </c>
      <c r="I292">
        <v>47</v>
      </c>
      <c r="J292">
        <v>2</v>
      </c>
      <c r="K292">
        <v>45</v>
      </c>
      <c r="L292">
        <v>2248.8200000000002</v>
      </c>
      <c r="M292" s="1">
        <v>46025</v>
      </c>
      <c r="N292">
        <v>0.66100000000000003</v>
      </c>
      <c r="O292" t="s">
        <v>22</v>
      </c>
      <c r="P292" t="s">
        <v>28</v>
      </c>
      <c r="Q292">
        <f t="shared" si="20"/>
        <v>30</v>
      </c>
      <c r="R292">
        <f t="shared" si="21"/>
        <v>15</v>
      </c>
      <c r="S292">
        <f t="shared" si="22"/>
        <v>15</v>
      </c>
      <c r="T292">
        <f t="shared" si="23"/>
        <v>0</v>
      </c>
      <c r="U292">
        <f t="shared" si="24"/>
        <v>60</v>
      </c>
      <c r="V292" t="str">
        <f>IF(U292&lt;=40,"Low",
 IF(U292&lt;=75,"Medium","High"))</f>
        <v>Medium</v>
      </c>
    </row>
    <row r="293" spans="1:22" x14ac:dyDescent="0.3">
      <c r="A293" t="s">
        <v>458</v>
      </c>
      <c r="B293" t="s">
        <v>261</v>
      </c>
      <c r="C293" t="s">
        <v>42</v>
      </c>
      <c r="D293" t="s">
        <v>46</v>
      </c>
      <c r="E293" t="s">
        <v>33</v>
      </c>
      <c r="F293" t="s">
        <v>73</v>
      </c>
      <c r="G293">
        <v>51</v>
      </c>
      <c r="H293">
        <v>12</v>
      </c>
      <c r="I293">
        <v>41.9</v>
      </c>
      <c r="J293">
        <v>5</v>
      </c>
      <c r="K293">
        <v>53</v>
      </c>
      <c r="L293">
        <v>978</v>
      </c>
      <c r="M293" s="1">
        <v>45393</v>
      </c>
      <c r="N293">
        <v>0.65200000000000002</v>
      </c>
      <c r="O293" t="s">
        <v>22</v>
      </c>
      <c r="P293" t="s">
        <v>28</v>
      </c>
      <c r="Q293">
        <f t="shared" si="20"/>
        <v>30</v>
      </c>
      <c r="R293">
        <f t="shared" si="21"/>
        <v>15</v>
      </c>
      <c r="S293">
        <f t="shared" si="22"/>
        <v>15</v>
      </c>
      <c r="T293">
        <f t="shared" si="23"/>
        <v>0</v>
      </c>
      <c r="U293">
        <f t="shared" si="24"/>
        <v>60</v>
      </c>
      <c r="V293" t="str">
        <f>IF(U293&lt;=40,"Low",
 IF(U293&lt;=75,"Medium","High"))</f>
        <v>Medium</v>
      </c>
    </row>
    <row r="294" spans="1:22" x14ac:dyDescent="0.3">
      <c r="A294" t="s">
        <v>459</v>
      </c>
      <c r="B294" t="s">
        <v>45</v>
      </c>
      <c r="C294" t="s">
        <v>53</v>
      </c>
      <c r="D294" t="s">
        <v>46</v>
      </c>
      <c r="E294" t="s">
        <v>20</v>
      </c>
      <c r="F294" t="s">
        <v>27</v>
      </c>
      <c r="G294">
        <v>24</v>
      </c>
      <c r="H294">
        <v>12</v>
      </c>
      <c r="I294">
        <v>56.5</v>
      </c>
      <c r="J294">
        <v>6</v>
      </c>
      <c r="K294">
        <v>9</v>
      </c>
      <c r="L294">
        <v>3251.58</v>
      </c>
      <c r="M294" s="1">
        <v>45893</v>
      </c>
      <c r="N294">
        <v>0.20499999999999999</v>
      </c>
      <c r="O294" t="s">
        <v>54</v>
      </c>
      <c r="P294" t="s">
        <v>23</v>
      </c>
      <c r="Q294">
        <f t="shared" si="20"/>
        <v>0</v>
      </c>
      <c r="R294">
        <f t="shared" si="21"/>
        <v>0</v>
      </c>
      <c r="S294">
        <f t="shared" si="22"/>
        <v>15</v>
      </c>
      <c r="T294">
        <f t="shared" si="23"/>
        <v>15</v>
      </c>
      <c r="U294">
        <f t="shared" si="24"/>
        <v>30</v>
      </c>
      <c r="V294" t="str">
        <f>IF(U294&lt;=40,"Low",
 IF(U294&lt;=75,"Medium","High"))</f>
        <v>Low</v>
      </c>
    </row>
    <row r="295" spans="1:22" x14ac:dyDescent="0.3">
      <c r="A295" t="s">
        <v>460</v>
      </c>
      <c r="B295" t="s">
        <v>461</v>
      </c>
      <c r="C295" t="s">
        <v>18</v>
      </c>
      <c r="D295" t="s">
        <v>46</v>
      </c>
      <c r="E295" t="s">
        <v>37</v>
      </c>
      <c r="F295" t="s">
        <v>27</v>
      </c>
      <c r="G295">
        <v>3</v>
      </c>
      <c r="H295">
        <v>36</v>
      </c>
      <c r="I295">
        <v>53</v>
      </c>
      <c r="J295">
        <v>3</v>
      </c>
      <c r="K295">
        <v>21</v>
      </c>
      <c r="L295">
        <v>3449.47</v>
      </c>
      <c r="M295" s="1">
        <v>45793</v>
      </c>
      <c r="N295">
        <v>0.08</v>
      </c>
      <c r="O295" t="s">
        <v>39</v>
      </c>
      <c r="P295" t="s">
        <v>23</v>
      </c>
      <c r="Q295">
        <f t="shared" si="20"/>
        <v>15</v>
      </c>
      <c r="R295">
        <f t="shared" si="21"/>
        <v>15</v>
      </c>
      <c r="S295">
        <f t="shared" si="22"/>
        <v>0</v>
      </c>
      <c r="T295">
        <f t="shared" si="23"/>
        <v>0</v>
      </c>
      <c r="U295">
        <f t="shared" si="24"/>
        <v>30</v>
      </c>
      <c r="V295" t="str">
        <f>IF(U295&lt;=40,"Low",
 IF(U295&lt;=75,"Medium","High"))</f>
        <v>Low</v>
      </c>
    </row>
    <row r="296" spans="1:22" x14ac:dyDescent="0.3">
      <c r="A296" t="s">
        <v>462</v>
      </c>
      <c r="B296" t="s">
        <v>96</v>
      </c>
      <c r="C296" t="s">
        <v>42</v>
      </c>
      <c r="D296" t="s">
        <v>32</v>
      </c>
      <c r="E296" t="s">
        <v>20</v>
      </c>
      <c r="F296" t="s">
        <v>48</v>
      </c>
      <c r="G296">
        <v>30</v>
      </c>
      <c r="H296">
        <v>12</v>
      </c>
      <c r="I296">
        <v>42.7</v>
      </c>
      <c r="J296">
        <v>9</v>
      </c>
      <c r="K296">
        <v>14</v>
      </c>
      <c r="L296">
        <v>2468.13</v>
      </c>
      <c r="M296" s="1">
        <v>45611</v>
      </c>
      <c r="N296">
        <v>0.53500000000000003</v>
      </c>
      <c r="O296" t="s">
        <v>22</v>
      </c>
      <c r="P296" t="s">
        <v>23</v>
      </c>
      <c r="Q296">
        <f t="shared" si="20"/>
        <v>0</v>
      </c>
      <c r="R296">
        <f t="shared" si="21"/>
        <v>15</v>
      </c>
      <c r="S296">
        <f t="shared" si="22"/>
        <v>15</v>
      </c>
      <c r="T296">
        <f t="shared" si="23"/>
        <v>15</v>
      </c>
      <c r="U296">
        <f t="shared" si="24"/>
        <v>45</v>
      </c>
      <c r="V296" t="str">
        <f>IF(U296&lt;=40,"Low",
 IF(U296&lt;=75,"Medium","High"))</f>
        <v>Medium</v>
      </c>
    </row>
    <row r="297" spans="1:22" x14ac:dyDescent="0.3">
      <c r="A297" t="s">
        <v>463</v>
      </c>
      <c r="B297" t="s">
        <v>382</v>
      </c>
      <c r="C297" t="s">
        <v>36</v>
      </c>
      <c r="D297" t="s">
        <v>46</v>
      </c>
      <c r="E297" t="s">
        <v>47</v>
      </c>
      <c r="F297" t="s">
        <v>27</v>
      </c>
      <c r="G297">
        <v>36</v>
      </c>
      <c r="H297">
        <v>24</v>
      </c>
      <c r="I297">
        <v>67.8</v>
      </c>
      <c r="J297">
        <v>8</v>
      </c>
      <c r="K297">
        <v>8</v>
      </c>
      <c r="L297">
        <v>8645.92</v>
      </c>
      <c r="M297" s="1">
        <v>46033</v>
      </c>
      <c r="N297">
        <v>3.9E-2</v>
      </c>
      <c r="O297" t="s">
        <v>39</v>
      </c>
      <c r="P297" t="s">
        <v>23</v>
      </c>
      <c r="Q297">
        <f t="shared" si="20"/>
        <v>0</v>
      </c>
      <c r="R297">
        <f t="shared" si="21"/>
        <v>0</v>
      </c>
      <c r="S297">
        <f t="shared" si="22"/>
        <v>0</v>
      </c>
      <c r="T297">
        <f t="shared" si="23"/>
        <v>15</v>
      </c>
      <c r="U297">
        <f t="shared" si="24"/>
        <v>15</v>
      </c>
      <c r="V297" t="str">
        <f>IF(U297&lt;=40,"Low",
 IF(U297&lt;=75,"Medium","High"))</f>
        <v>Low</v>
      </c>
    </row>
    <row r="298" spans="1:22" x14ac:dyDescent="0.3">
      <c r="A298" t="s">
        <v>464</v>
      </c>
      <c r="B298" t="s">
        <v>465</v>
      </c>
      <c r="C298" t="s">
        <v>31</v>
      </c>
      <c r="D298" t="s">
        <v>19</v>
      </c>
      <c r="E298" t="s">
        <v>47</v>
      </c>
      <c r="F298" t="s">
        <v>67</v>
      </c>
      <c r="G298">
        <v>24</v>
      </c>
      <c r="H298">
        <v>36</v>
      </c>
      <c r="I298">
        <v>94.4</v>
      </c>
      <c r="J298">
        <v>2</v>
      </c>
      <c r="K298">
        <v>24</v>
      </c>
      <c r="L298">
        <v>10906.15</v>
      </c>
      <c r="M298" s="1">
        <v>45593</v>
      </c>
      <c r="N298">
        <v>1.2999999999999999E-2</v>
      </c>
      <c r="O298" t="s">
        <v>39</v>
      </c>
      <c r="P298" t="s">
        <v>23</v>
      </c>
      <c r="Q298">
        <f t="shared" si="20"/>
        <v>15</v>
      </c>
      <c r="R298">
        <f t="shared" si="21"/>
        <v>0</v>
      </c>
      <c r="S298">
        <f t="shared" si="22"/>
        <v>0</v>
      </c>
      <c r="T298">
        <f t="shared" si="23"/>
        <v>0</v>
      </c>
      <c r="U298">
        <f t="shared" si="24"/>
        <v>15</v>
      </c>
      <c r="V298" t="str">
        <f>IF(U298&lt;=40,"Low",
 IF(U298&lt;=75,"Medium","High"))</f>
        <v>Low</v>
      </c>
    </row>
    <row r="299" spans="1:22" x14ac:dyDescent="0.3">
      <c r="A299" t="s">
        <v>466</v>
      </c>
      <c r="B299" t="s">
        <v>30</v>
      </c>
      <c r="C299" t="s">
        <v>70</v>
      </c>
      <c r="D299" t="s">
        <v>66</v>
      </c>
      <c r="E299" t="s">
        <v>20</v>
      </c>
      <c r="F299" t="s">
        <v>48</v>
      </c>
      <c r="G299">
        <v>17</v>
      </c>
      <c r="H299">
        <v>12</v>
      </c>
      <c r="I299">
        <v>46</v>
      </c>
      <c r="J299">
        <v>1</v>
      </c>
      <c r="K299">
        <v>16</v>
      </c>
      <c r="L299">
        <v>2430.52</v>
      </c>
      <c r="M299" s="1">
        <v>45486</v>
      </c>
      <c r="N299">
        <v>0.23200000000000001</v>
      </c>
      <c r="O299" t="s">
        <v>54</v>
      </c>
      <c r="P299" t="s">
        <v>23</v>
      </c>
      <c r="Q299">
        <f t="shared" si="20"/>
        <v>15</v>
      </c>
      <c r="R299">
        <f t="shared" si="21"/>
        <v>15</v>
      </c>
      <c r="S299">
        <f t="shared" si="22"/>
        <v>15</v>
      </c>
      <c r="T299">
        <f t="shared" si="23"/>
        <v>0</v>
      </c>
      <c r="U299">
        <f t="shared" si="24"/>
        <v>45</v>
      </c>
      <c r="V299" t="str">
        <f>IF(U299&lt;=40,"Low",
 IF(U299&lt;=75,"Medium","High"))</f>
        <v>Medium</v>
      </c>
    </row>
    <row r="300" spans="1:22" x14ac:dyDescent="0.3">
      <c r="A300" t="s">
        <v>467</v>
      </c>
      <c r="B300" t="s">
        <v>177</v>
      </c>
      <c r="C300" t="s">
        <v>59</v>
      </c>
      <c r="D300" t="s">
        <v>19</v>
      </c>
      <c r="E300" t="s">
        <v>33</v>
      </c>
      <c r="F300" t="s">
        <v>21</v>
      </c>
      <c r="G300">
        <v>16</v>
      </c>
      <c r="H300">
        <v>12</v>
      </c>
      <c r="I300">
        <v>52.8</v>
      </c>
      <c r="J300">
        <v>3</v>
      </c>
      <c r="K300">
        <v>41</v>
      </c>
      <c r="L300">
        <v>1455.58</v>
      </c>
      <c r="M300" s="1">
        <v>45877</v>
      </c>
      <c r="N300">
        <v>0.53700000000000003</v>
      </c>
      <c r="O300" t="s">
        <v>22</v>
      </c>
      <c r="P300" t="s">
        <v>23</v>
      </c>
      <c r="Q300">
        <f t="shared" si="20"/>
        <v>30</v>
      </c>
      <c r="R300">
        <f t="shared" si="21"/>
        <v>15</v>
      </c>
      <c r="S300">
        <f t="shared" si="22"/>
        <v>15</v>
      </c>
      <c r="T300">
        <f t="shared" si="23"/>
        <v>0</v>
      </c>
      <c r="U300">
        <f t="shared" si="24"/>
        <v>60</v>
      </c>
      <c r="V300" t="str">
        <f>IF(U300&lt;=40,"Low",
 IF(U300&lt;=75,"Medium","High"))</f>
        <v>Medium</v>
      </c>
    </row>
    <row r="301" spans="1:22" x14ac:dyDescent="0.3">
      <c r="A301" t="s">
        <v>468</v>
      </c>
      <c r="B301" t="s">
        <v>131</v>
      </c>
      <c r="C301" t="s">
        <v>42</v>
      </c>
      <c r="D301" t="s">
        <v>46</v>
      </c>
      <c r="E301" t="s">
        <v>47</v>
      </c>
      <c r="F301" t="s">
        <v>21</v>
      </c>
      <c r="G301">
        <v>39</v>
      </c>
      <c r="H301">
        <v>12</v>
      </c>
      <c r="I301">
        <v>72.400000000000006</v>
      </c>
      <c r="J301">
        <v>1</v>
      </c>
      <c r="K301">
        <v>7</v>
      </c>
      <c r="L301">
        <v>8559.44</v>
      </c>
      <c r="M301" s="1">
        <v>45591</v>
      </c>
      <c r="N301">
        <v>4.3999999999999997E-2</v>
      </c>
      <c r="O301" t="s">
        <v>39</v>
      </c>
      <c r="P301" t="s">
        <v>23</v>
      </c>
      <c r="Q301">
        <f t="shared" si="20"/>
        <v>0</v>
      </c>
      <c r="R301">
        <f t="shared" si="21"/>
        <v>0</v>
      </c>
      <c r="S301">
        <f t="shared" si="22"/>
        <v>15</v>
      </c>
      <c r="T301">
        <f t="shared" si="23"/>
        <v>0</v>
      </c>
      <c r="U301">
        <f t="shared" si="24"/>
        <v>15</v>
      </c>
      <c r="V301" t="str">
        <f>IF(U301&lt;=40,"Low",
 IF(U301&lt;=75,"Medium","High"))</f>
        <v>Low</v>
      </c>
    </row>
    <row r="302" spans="1:22" x14ac:dyDescent="0.3">
      <c r="A302" t="s">
        <v>469</v>
      </c>
      <c r="B302" t="s">
        <v>470</v>
      </c>
      <c r="C302" t="s">
        <v>42</v>
      </c>
      <c r="D302" t="s">
        <v>32</v>
      </c>
      <c r="E302" t="s">
        <v>47</v>
      </c>
      <c r="F302" t="s">
        <v>67</v>
      </c>
      <c r="G302">
        <v>31</v>
      </c>
      <c r="H302">
        <v>36</v>
      </c>
      <c r="I302">
        <v>88.7</v>
      </c>
      <c r="J302">
        <v>8</v>
      </c>
      <c r="K302">
        <v>9</v>
      </c>
      <c r="L302">
        <v>7419.35</v>
      </c>
      <c r="M302" s="1">
        <v>45558</v>
      </c>
      <c r="N302">
        <v>1.6E-2</v>
      </c>
      <c r="O302" t="s">
        <v>39</v>
      </c>
      <c r="P302" t="s">
        <v>23</v>
      </c>
      <c r="Q302">
        <f t="shared" si="20"/>
        <v>0</v>
      </c>
      <c r="R302">
        <f t="shared" si="21"/>
        <v>0</v>
      </c>
      <c r="S302">
        <f t="shared" si="22"/>
        <v>0</v>
      </c>
      <c r="T302">
        <f t="shared" si="23"/>
        <v>15</v>
      </c>
      <c r="U302">
        <f t="shared" si="24"/>
        <v>15</v>
      </c>
      <c r="V302" t="str">
        <f>IF(U302&lt;=40,"Low",
 IF(U302&lt;=75,"Medium","High"))</f>
        <v>Low</v>
      </c>
    </row>
    <row r="303" spans="1:22" x14ac:dyDescent="0.3">
      <c r="A303" t="s">
        <v>471</v>
      </c>
      <c r="B303" t="s">
        <v>291</v>
      </c>
      <c r="C303" t="s">
        <v>36</v>
      </c>
      <c r="D303" t="s">
        <v>46</v>
      </c>
      <c r="E303" t="s">
        <v>47</v>
      </c>
      <c r="F303" t="s">
        <v>21</v>
      </c>
      <c r="G303">
        <v>30</v>
      </c>
      <c r="H303">
        <v>24</v>
      </c>
      <c r="I303">
        <v>86.8</v>
      </c>
      <c r="J303">
        <v>4</v>
      </c>
      <c r="K303">
        <v>6</v>
      </c>
      <c r="L303">
        <v>10485.17</v>
      </c>
      <c r="M303" s="1">
        <v>46028</v>
      </c>
      <c r="N303">
        <v>2.1000000000000001E-2</v>
      </c>
      <c r="O303" t="s">
        <v>39</v>
      </c>
      <c r="P303" t="s">
        <v>23</v>
      </c>
      <c r="Q303">
        <f t="shared" si="20"/>
        <v>0</v>
      </c>
      <c r="R303">
        <f t="shared" si="21"/>
        <v>0</v>
      </c>
      <c r="S303">
        <f t="shared" si="22"/>
        <v>0</v>
      </c>
      <c r="T303">
        <f t="shared" si="23"/>
        <v>0</v>
      </c>
      <c r="U303">
        <f t="shared" si="24"/>
        <v>0</v>
      </c>
      <c r="V303" t="str">
        <f>IF(U303&lt;=40,"Low",
 IF(U303&lt;=75,"Medium","High"))</f>
        <v>Low</v>
      </c>
    </row>
    <row r="304" spans="1:22" x14ac:dyDescent="0.3">
      <c r="A304" t="s">
        <v>472</v>
      </c>
      <c r="B304" t="s">
        <v>322</v>
      </c>
      <c r="C304" t="s">
        <v>36</v>
      </c>
      <c r="D304" t="s">
        <v>32</v>
      </c>
      <c r="E304" t="s">
        <v>33</v>
      </c>
      <c r="F304" t="s">
        <v>48</v>
      </c>
      <c r="G304">
        <v>21</v>
      </c>
      <c r="H304">
        <v>6</v>
      </c>
      <c r="I304">
        <v>50.4</v>
      </c>
      <c r="J304">
        <v>7</v>
      </c>
      <c r="K304">
        <v>30</v>
      </c>
      <c r="L304">
        <v>1816.07</v>
      </c>
      <c r="M304" s="1">
        <v>45573</v>
      </c>
      <c r="N304">
        <v>0.56799999999999995</v>
      </c>
      <c r="O304" t="s">
        <v>22</v>
      </c>
      <c r="P304" t="s">
        <v>28</v>
      </c>
      <c r="Q304">
        <f t="shared" si="20"/>
        <v>15</v>
      </c>
      <c r="R304">
        <f t="shared" si="21"/>
        <v>15</v>
      </c>
      <c r="S304">
        <f t="shared" si="22"/>
        <v>15</v>
      </c>
      <c r="T304">
        <f t="shared" si="23"/>
        <v>15</v>
      </c>
      <c r="U304">
        <f t="shared" si="24"/>
        <v>60</v>
      </c>
      <c r="V304" t="str">
        <f>IF(U304&lt;=40,"Low",
 IF(U304&lt;=75,"Medium","High"))</f>
        <v>Medium</v>
      </c>
    </row>
    <row r="305" spans="1:22" x14ac:dyDescent="0.3">
      <c r="A305" t="s">
        <v>473</v>
      </c>
      <c r="B305" t="s">
        <v>278</v>
      </c>
      <c r="C305" t="s">
        <v>59</v>
      </c>
      <c r="D305" t="s">
        <v>43</v>
      </c>
      <c r="E305" t="s">
        <v>47</v>
      </c>
      <c r="F305" t="s">
        <v>21</v>
      </c>
      <c r="G305">
        <v>6</v>
      </c>
      <c r="H305">
        <v>12</v>
      </c>
      <c r="I305">
        <v>79.7</v>
      </c>
      <c r="J305">
        <v>9</v>
      </c>
      <c r="K305">
        <v>6</v>
      </c>
      <c r="L305">
        <v>7318.86</v>
      </c>
      <c r="M305" s="1">
        <v>45768</v>
      </c>
      <c r="N305">
        <v>0.16500000000000001</v>
      </c>
      <c r="O305" t="s">
        <v>39</v>
      </c>
      <c r="P305" t="s">
        <v>23</v>
      </c>
      <c r="Q305">
        <f t="shared" si="20"/>
        <v>0</v>
      </c>
      <c r="R305">
        <f t="shared" si="21"/>
        <v>0</v>
      </c>
      <c r="S305">
        <f t="shared" si="22"/>
        <v>15</v>
      </c>
      <c r="T305">
        <f t="shared" si="23"/>
        <v>15</v>
      </c>
      <c r="U305">
        <f t="shared" si="24"/>
        <v>30</v>
      </c>
      <c r="V305" t="str">
        <f>IF(U305&lt;=40,"Low",
 IF(U305&lt;=75,"Medium","High"))</f>
        <v>Low</v>
      </c>
    </row>
    <row r="306" spans="1:22" x14ac:dyDescent="0.3">
      <c r="A306" t="s">
        <v>474</v>
      </c>
      <c r="B306" t="s">
        <v>475</v>
      </c>
      <c r="C306" t="s">
        <v>31</v>
      </c>
      <c r="D306" t="s">
        <v>19</v>
      </c>
      <c r="E306" t="s">
        <v>20</v>
      </c>
      <c r="F306" t="s">
        <v>21</v>
      </c>
      <c r="G306">
        <v>42</v>
      </c>
      <c r="H306">
        <v>12</v>
      </c>
      <c r="I306">
        <v>64.5</v>
      </c>
      <c r="J306">
        <v>7</v>
      </c>
      <c r="K306">
        <v>11</v>
      </c>
      <c r="L306">
        <v>2411.5100000000002</v>
      </c>
      <c r="M306" s="1">
        <v>45826</v>
      </c>
      <c r="N306">
        <v>0.127</v>
      </c>
      <c r="O306" t="s">
        <v>39</v>
      </c>
      <c r="P306" t="s">
        <v>23</v>
      </c>
      <c r="Q306">
        <f t="shared" si="20"/>
        <v>0</v>
      </c>
      <c r="R306">
        <f t="shared" si="21"/>
        <v>0</v>
      </c>
      <c r="S306">
        <f t="shared" si="22"/>
        <v>15</v>
      </c>
      <c r="T306">
        <f t="shared" si="23"/>
        <v>15</v>
      </c>
      <c r="U306">
        <f t="shared" si="24"/>
        <v>30</v>
      </c>
      <c r="V306" t="str">
        <f>IF(U306&lt;=40,"Low",
 IF(U306&lt;=75,"Medium","High"))</f>
        <v>Low</v>
      </c>
    </row>
    <row r="307" spans="1:22" x14ac:dyDescent="0.3">
      <c r="A307" t="s">
        <v>476</v>
      </c>
      <c r="B307" t="s">
        <v>17</v>
      </c>
      <c r="C307" t="s">
        <v>26</v>
      </c>
      <c r="D307" t="s">
        <v>66</v>
      </c>
      <c r="E307" t="s">
        <v>37</v>
      </c>
      <c r="F307" t="s">
        <v>38</v>
      </c>
      <c r="G307">
        <v>50</v>
      </c>
      <c r="H307">
        <v>24</v>
      </c>
      <c r="I307">
        <v>63.5</v>
      </c>
      <c r="J307">
        <v>4</v>
      </c>
      <c r="K307">
        <v>10</v>
      </c>
      <c r="L307">
        <v>3428.29</v>
      </c>
      <c r="M307" s="1">
        <v>45703</v>
      </c>
      <c r="N307">
        <v>4.2000000000000003E-2</v>
      </c>
      <c r="O307" t="s">
        <v>39</v>
      </c>
      <c r="P307" t="s">
        <v>23</v>
      </c>
      <c r="Q307">
        <f t="shared" si="20"/>
        <v>0</v>
      </c>
      <c r="R307">
        <f t="shared" si="21"/>
        <v>0</v>
      </c>
      <c r="S307">
        <f t="shared" si="22"/>
        <v>0</v>
      </c>
      <c r="T307">
        <f t="shared" si="23"/>
        <v>0</v>
      </c>
      <c r="U307">
        <f t="shared" si="24"/>
        <v>0</v>
      </c>
      <c r="V307" t="str">
        <f>IF(U307&lt;=40,"Low",
 IF(U307&lt;=75,"Medium","High"))</f>
        <v>Low</v>
      </c>
    </row>
    <row r="308" spans="1:22" x14ac:dyDescent="0.3">
      <c r="A308" t="s">
        <v>477</v>
      </c>
      <c r="B308" t="s">
        <v>182</v>
      </c>
      <c r="C308" t="s">
        <v>36</v>
      </c>
      <c r="D308" t="s">
        <v>19</v>
      </c>
      <c r="E308" t="s">
        <v>47</v>
      </c>
      <c r="F308" t="s">
        <v>21</v>
      </c>
      <c r="G308">
        <v>37</v>
      </c>
      <c r="H308">
        <v>24</v>
      </c>
      <c r="I308">
        <v>96.6</v>
      </c>
      <c r="J308">
        <v>3</v>
      </c>
      <c r="K308">
        <v>15</v>
      </c>
      <c r="L308">
        <v>6214.76</v>
      </c>
      <c r="M308" s="1">
        <v>45576</v>
      </c>
      <c r="N308">
        <v>1.4999999999999999E-2</v>
      </c>
      <c r="O308" t="s">
        <v>39</v>
      </c>
      <c r="P308" t="s">
        <v>23</v>
      </c>
      <c r="Q308">
        <f t="shared" si="20"/>
        <v>0</v>
      </c>
      <c r="R308">
        <f t="shared" si="21"/>
        <v>0</v>
      </c>
      <c r="S308">
        <f t="shared" si="22"/>
        <v>0</v>
      </c>
      <c r="T308">
        <f t="shared" si="23"/>
        <v>0</v>
      </c>
      <c r="U308">
        <f t="shared" si="24"/>
        <v>0</v>
      </c>
      <c r="V308" t="str">
        <f>IF(U308&lt;=40,"Low",
 IF(U308&lt;=75,"Medium","High"))</f>
        <v>Low</v>
      </c>
    </row>
    <row r="309" spans="1:22" x14ac:dyDescent="0.3">
      <c r="A309" t="s">
        <v>478</v>
      </c>
      <c r="B309" t="s">
        <v>269</v>
      </c>
      <c r="C309" t="s">
        <v>18</v>
      </c>
      <c r="D309" t="s">
        <v>19</v>
      </c>
      <c r="E309" t="s">
        <v>20</v>
      </c>
      <c r="F309" t="s">
        <v>67</v>
      </c>
      <c r="G309">
        <v>13</v>
      </c>
      <c r="H309">
        <v>6</v>
      </c>
      <c r="I309">
        <v>32.6</v>
      </c>
      <c r="J309">
        <v>15</v>
      </c>
      <c r="K309">
        <v>29</v>
      </c>
      <c r="L309">
        <v>2101.2399999999998</v>
      </c>
      <c r="M309" s="1">
        <v>45744</v>
      </c>
      <c r="N309">
        <v>0.94599999999999995</v>
      </c>
      <c r="O309" t="s">
        <v>22</v>
      </c>
      <c r="P309" t="s">
        <v>28</v>
      </c>
      <c r="Q309">
        <f t="shared" si="20"/>
        <v>15</v>
      </c>
      <c r="R309">
        <f t="shared" si="21"/>
        <v>30</v>
      </c>
      <c r="S309">
        <f t="shared" si="22"/>
        <v>15</v>
      </c>
      <c r="T309">
        <f t="shared" si="23"/>
        <v>30</v>
      </c>
      <c r="U309">
        <f t="shared" si="24"/>
        <v>90</v>
      </c>
      <c r="V309" t="str">
        <f>IF(U309&lt;=40,"Low",
 IF(U309&lt;=75,"Medium","High"))</f>
        <v>High</v>
      </c>
    </row>
    <row r="310" spans="1:22" x14ac:dyDescent="0.3">
      <c r="A310" t="s">
        <v>479</v>
      </c>
      <c r="B310" t="s">
        <v>107</v>
      </c>
      <c r="C310" t="s">
        <v>31</v>
      </c>
      <c r="D310" t="s">
        <v>43</v>
      </c>
      <c r="E310" t="s">
        <v>47</v>
      </c>
      <c r="F310" t="s">
        <v>73</v>
      </c>
      <c r="G310">
        <v>13</v>
      </c>
      <c r="H310">
        <v>24</v>
      </c>
      <c r="I310">
        <v>74.2</v>
      </c>
      <c r="J310">
        <v>3</v>
      </c>
      <c r="K310">
        <v>7</v>
      </c>
      <c r="L310">
        <v>6957.65</v>
      </c>
      <c r="M310" s="1">
        <v>45640</v>
      </c>
      <c r="N310">
        <v>5.6000000000000001E-2</v>
      </c>
      <c r="O310" t="s">
        <v>39</v>
      </c>
      <c r="P310" t="s">
        <v>23</v>
      </c>
      <c r="Q310">
        <f t="shared" si="20"/>
        <v>0</v>
      </c>
      <c r="R310">
        <f t="shared" si="21"/>
        <v>0</v>
      </c>
      <c r="S310">
        <f t="shared" si="22"/>
        <v>0</v>
      </c>
      <c r="T310">
        <f t="shared" si="23"/>
        <v>0</v>
      </c>
      <c r="U310">
        <f t="shared" si="24"/>
        <v>0</v>
      </c>
      <c r="V310" t="str">
        <f>IF(U310&lt;=40,"Low",
 IF(U310&lt;=75,"Medium","High"))</f>
        <v>Low</v>
      </c>
    </row>
    <row r="311" spans="1:22" x14ac:dyDescent="0.3">
      <c r="A311" t="s">
        <v>480</v>
      </c>
      <c r="B311" t="s">
        <v>58</v>
      </c>
      <c r="C311" t="s">
        <v>70</v>
      </c>
      <c r="D311" t="s">
        <v>43</v>
      </c>
      <c r="E311" t="s">
        <v>20</v>
      </c>
      <c r="F311" t="s">
        <v>38</v>
      </c>
      <c r="G311">
        <v>30</v>
      </c>
      <c r="H311">
        <v>24</v>
      </c>
      <c r="I311">
        <v>54.4</v>
      </c>
      <c r="J311">
        <v>9</v>
      </c>
      <c r="K311">
        <v>10</v>
      </c>
      <c r="L311">
        <v>2473.4</v>
      </c>
      <c r="M311" s="1">
        <v>45374</v>
      </c>
      <c r="N311">
        <v>0.124</v>
      </c>
      <c r="O311" t="s">
        <v>39</v>
      </c>
      <c r="P311" t="s">
        <v>23</v>
      </c>
      <c r="Q311">
        <f t="shared" si="20"/>
        <v>0</v>
      </c>
      <c r="R311">
        <f t="shared" si="21"/>
        <v>15</v>
      </c>
      <c r="S311">
        <f t="shared" si="22"/>
        <v>0</v>
      </c>
      <c r="T311">
        <f t="shared" si="23"/>
        <v>15</v>
      </c>
      <c r="U311">
        <f t="shared" si="24"/>
        <v>30</v>
      </c>
      <c r="V311" t="str">
        <f>IF(U311&lt;=40,"Low",
 IF(U311&lt;=75,"Medium","High"))</f>
        <v>Low</v>
      </c>
    </row>
    <row r="312" spans="1:22" x14ac:dyDescent="0.3">
      <c r="A312" t="s">
        <v>481</v>
      </c>
      <c r="B312" t="s">
        <v>126</v>
      </c>
      <c r="C312" t="s">
        <v>82</v>
      </c>
      <c r="D312" t="s">
        <v>19</v>
      </c>
      <c r="E312" t="s">
        <v>47</v>
      </c>
      <c r="F312" t="s">
        <v>67</v>
      </c>
      <c r="G312">
        <v>15</v>
      </c>
      <c r="H312">
        <v>24</v>
      </c>
      <c r="I312">
        <v>60.8</v>
      </c>
      <c r="J312">
        <v>5</v>
      </c>
      <c r="K312">
        <v>7</v>
      </c>
      <c r="L312">
        <v>9136.42</v>
      </c>
      <c r="M312" s="1">
        <v>45574</v>
      </c>
      <c r="N312">
        <v>0.107</v>
      </c>
      <c r="O312" t="s">
        <v>39</v>
      </c>
      <c r="P312" t="s">
        <v>23</v>
      </c>
      <c r="Q312">
        <f t="shared" si="20"/>
        <v>0</v>
      </c>
      <c r="R312">
        <f t="shared" si="21"/>
        <v>0</v>
      </c>
      <c r="S312">
        <f t="shared" si="22"/>
        <v>0</v>
      </c>
      <c r="T312">
        <f t="shared" si="23"/>
        <v>0</v>
      </c>
      <c r="U312">
        <f t="shared" si="24"/>
        <v>0</v>
      </c>
      <c r="V312" t="str">
        <f>IF(U312&lt;=40,"Low",
 IF(U312&lt;=75,"Medium","High"))</f>
        <v>Low</v>
      </c>
    </row>
    <row r="313" spans="1:22" x14ac:dyDescent="0.3">
      <c r="A313" t="s">
        <v>482</v>
      </c>
      <c r="B313" t="s">
        <v>235</v>
      </c>
      <c r="C313" t="s">
        <v>42</v>
      </c>
      <c r="D313" t="s">
        <v>66</v>
      </c>
      <c r="E313" t="s">
        <v>20</v>
      </c>
      <c r="F313" t="s">
        <v>27</v>
      </c>
      <c r="G313">
        <v>15</v>
      </c>
      <c r="H313">
        <v>12</v>
      </c>
      <c r="I313">
        <v>63</v>
      </c>
      <c r="J313">
        <v>3</v>
      </c>
      <c r="K313">
        <v>40</v>
      </c>
      <c r="L313">
        <v>3833.52</v>
      </c>
      <c r="M313" s="1">
        <v>45777</v>
      </c>
      <c r="N313">
        <v>0.36499999999999999</v>
      </c>
      <c r="O313" t="s">
        <v>22</v>
      </c>
      <c r="P313" t="s">
        <v>23</v>
      </c>
      <c r="Q313">
        <f t="shared" si="20"/>
        <v>30</v>
      </c>
      <c r="R313">
        <f t="shared" si="21"/>
        <v>0</v>
      </c>
      <c r="S313">
        <f t="shared" si="22"/>
        <v>15</v>
      </c>
      <c r="T313">
        <f t="shared" si="23"/>
        <v>0</v>
      </c>
      <c r="U313">
        <f t="shared" si="24"/>
        <v>45</v>
      </c>
      <c r="V313" t="str">
        <f>IF(U313&lt;=40,"Low",
 IF(U313&lt;=75,"Medium","High"))</f>
        <v>Medium</v>
      </c>
    </row>
    <row r="314" spans="1:22" x14ac:dyDescent="0.3">
      <c r="A314" t="s">
        <v>483</v>
      </c>
      <c r="B314" t="s">
        <v>316</v>
      </c>
      <c r="C314" t="s">
        <v>42</v>
      </c>
      <c r="D314" t="s">
        <v>43</v>
      </c>
      <c r="E314" t="s">
        <v>47</v>
      </c>
      <c r="F314" t="s">
        <v>38</v>
      </c>
      <c r="G314">
        <v>34</v>
      </c>
      <c r="H314">
        <v>24</v>
      </c>
      <c r="I314">
        <v>60.1</v>
      </c>
      <c r="J314">
        <v>3</v>
      </c>
      <c r="K314">
        <v>13</v>
      </c>
      <c r="L314">
        <v>9072.93</v>
      </c>
      <c r="M314" s="1">
        <v>45358</v>
      </c>
      <c r="N314">
        <v>5.8000000000000003E-2</v>
      </c>
      <c r="O314" t="s">
        <v>39</v>
      </c>
      <c r="P314" t="s">
        <v>23</v>
      </c>
      <c r="Q314">
        <f t="shared" si="20"/>
        <v>0</v>
      </c>
      <c r="R314">
        <f t="shared" si="21"/>
        <v>0</v>
      </c>
      <c r="S314">
        <f t="shared" si="22"/>
        <v>0</v>
      </c>
      <c r="T314">
        <f t="shared" si="23"/>
        <v>0</v>
      </c>
      <c r="U314">
        <f t="shared" si="24"/>
        <v>0</v>
      </c>
      <c r="V314" t="str">
        <f>IF(U314&lt;=40,"Low",
 IF(U314&lt;=75,"Medium","High"))</f>
        <v>Low</v>
      </c>
    </row>
    <row r="315" spans="1:22" x14ac:dyDescent="0.3">
      <c r="A315" t="s">
        <v>484</v>
      </c>
      <c r="B315" t="s">
        <v>144</v>
      </c>
      <c r="C315" t="s">
        <v>26</v>
      </c>
      <c r="D315" t="s">
        <v>43</v>
      </c>
      <c r="E315" t="s">
        <v>33</v>
      </c>
      <c r="F315" t="s">
        <v>38</v>
      </c>
      <c r="G315">
        <v>20</v>
      </c>
      <c r="H315">
        <v>12</v>
      </c>
      <c r="I315">
        <v>24.1</v>
      </c>
      <c r="J315">
        <v>7</v>
      </c>
      <c r="K315">
        <v>8</v>
      </c>
      <c r="L315">
        <v>753.3</v>
      </c>
      <c r="M315" s="1">
        <v>45823</v>
      </c>
      <c r="N315">
        <v>0.63300000000000001</v>
      </c>
      <c r="O315" t="s">
        <v>22</v>
      </c>
      <c r="P315" t="s">
        <v>28</v>
      </c>
      <c r="Q315">
        <f t="shared" si="20"/>
        <v>0</v>
      </c>
      <c r="R315">
        <f t="shared" si="21"/>
        <v>30</v>
      </c>
      <c r="S315">
        <f t="shared" si="22"/>
        <v>15</v>
      </c>
      <c r="T315">
        <f t="shared" si="23"/>
        <v>15</v>
      </c>
      <c r="U315">
        <f t="shared" si="24"/>
        <v>60</v>
      </c>
      <c r="V315" t="str">
        <f>IF(U315&lt;=40,"Low",
 IF(U315&lt;=75,"Medium","High"))</f>
        <v>Medium</v>
      </c>
    </row>
    <row r="316" spans="1:22" x14ac:dyDescent="0.3">
      <c r="A316" t="s">
        <v>485</v>
      </c>
      <c r="B316" t="s">
        <v>77</v>
      </c>
      <c r="C316" t="s">
        <v>53</v>
      </c>
      <c r="D316" t="s">
        <v>66</v>
      </c>
      <c r="E316" t="s">
        <v>37</v>
      </c>
      <c r="F316" t="s">
        <v>38</v>
      </c>
      <c r="G316">
        <v>38</v>
      </c>
      <c r="H316">
        <v>12</v>
      </c>
      <c r="I316">
        <v>43</v>
      </c>
      <c r="J316">
        <v>6</v>
      </c>
      <c r="K316">
        <v>22</v>
      </c>
      <c r="L316">
        <v>4875.43</v>
      </c>
      <c r="M316" s="1">
        <v>45371</v>
      </c>
      <c r="N316">
        <v>0.378</v>
      </c>
      <c r="O316" t="s">
        <v>22</v>
      </c>
      <c r="P316" t="s">
        <v>23</v>
      </c>
      <c r="Q316">
        <f t="shared" si="20"/>
        <v>15</v>
      </c>
      <c r="R316">
        <f t="shared" si="21"/>
        <v>15</v>
      </c>
      <c r="S316">
        <f t="shared" si="22"/>
        <v>15</v>
      </c>
      <c r="T316">
        <f t="shared" si="23"/>
        <v>15</v>
      </c>
      <c r="U316">
        <f t="shared" si="24"/>
        <v>60</v>
      </c>
      <c r="V316" t="str">
        <f>IF(U316&lt;=40,"Low",
 IF(U316&lt;=75,"Medium","High"))</f>
        <v>Medium</v>
      </c>
    </row>
    <row r="317" spans="1:22" x14ac:dyDescent="0.3">
      <c r="A317" t="s">
        <v>486</v>
      </c>
      <c r="B317" t="s">
        <v>284</v>
      </c>
      <c r="C317" t="s">
        <v>59</v>
      </c>
      <c r="D317" t="s">
        <v>19</v>
      </c>
      <c r="E317" t="s">
        <v>20</v>
      </c>
      <c r="F317" t="s">
        <v>73</v>
      </c>
      <c r="G317">
        <v>21</v>
      </c>
      <c r="H317">
        <v>6</v>
      </c>
      <c r="I317">
        <v>71.7</v>
      </c>
      <c r="J317">
        <v>5</v>
      </c>
      <c r="K317">
        <v>29</v>
      </c>
      <c r="L317">
        <v>2140.88</v>
      </c>
      <c r="M317" s="1">
        <v>45759</v>
      </c>
      <c r="N317">
        <v>0.30199999999999999</v>
      </c>
      <c r="O317" t="s">
        <v>54</v>
      </c>
      <c r="P317" t="s">
        <v>28</v>
      </c>
      <c r="Q317">
        <f t="shared" si="20"/>
        <v>15</v>
      </c>
      <c r="R317">
        <f t="shared" si="21"/>
        <v>0</v>
      </c>
      <c r="S317">
        <f t="shared" si="22"/>
        <v>15</v>
      </c>
      <c r="T317">
        <f t="shared" si="23"/>
        <v>0</v>
      </c>
      <c r="U317">
        <f t="shared" si="24"/>
        <v>30</v>
      </c>
      <c r="V317" t="str">
        <f>IF(U317&lt;=40,"Low",
 IF(U317&lt;=75,"Medium","High"))</f>
        <v>Low</v>
      </c>
    </row>
    <row r="318" spans="1:22" x14ac:dyDescent="0.3">
      <c r="A318" t="s">
        <v>487</v>
      </c>
      <c r="B318" t="s">
        <v>155</v>
      </c>
      <c r="C318" t="s">
        <v>82</v>
      </c>
      <c r="D318" t="s">
        <v>19</v>
      </c>
      <c r="E318" t="s">
        <v>20</v>
      </c>
      <c r="F318" t="s">
        <v>38</v>
      </c>
      <c r="G318">
        <v>4</v>
      </c>
      <c r="H318">
        <v>12</v>
      </c>
      <c r="I318">
        <v>47.2</v>
      </c>
      <c r="J318">
        <v>7</v>
      </c>
      <c r="K318">
        <v>8</v>
      </c>
      <c r="L318">
        <v>1751.01</v>
      </c>
      <c r="M318" s="1">
        <v>45393</v>
      </c>
      <c r="N318">
        <v>0.49399999999999999</v>
      </c>
      <c r="O318" t="s">
        <v>22</v>
      </c>
      <c r="P318" t="s">
        <v>28</v>
      </c>
      <c r="Q318">
        <f t="shared" si="20"/>
        <v>0</v>
      </c>
      <c r="R318">
        <f t="shared" si="21"/>
        <v>15</v>
      </c>
      <c r="S318">
        <f t="shared" si="22"/>
        <v>15</v>
      </c>
      <c r="T318">
        <f t="shared" si="23"/>
        <v>15</v>
      </c>
      <c r="U318">
        <f t="shared" si="24"/>
        <v>45</v>
      </c>
      <c r="V318" t="str">
        <f>IF(U318&lt;=40,"Low",
 IF(U318&lt;=75,"Medium","High"))</f>
        <v>Medium</v>
      </c>
    </row>
    <row r="319" spans="1:22" x14ac:dyDescent="0.3">
      <c r="A319" t="s">
        <v>488</v>
      </c>
      <c r="B319" t="s">
        <v>109</v>
      </c>
      <c r="C319" t="s">
        <v>70</v>
      </c>
      <c r="D319" t="s">
        <v>43</v>
      </c>
      <c r="E319" t="s">
        <v>20</v>
      </c>
      <c r="F319" t="s">
        <v>48</v>
      </c>
      <c r="G319">
        <v>6</v>
      </c>
      <c r="H319">
        <v>12</v>
      </c>
      <c r="I319">
        <v>77</v>
      </c>
      <c r="J319">
        <v>4</v>
      </c>
      <c r="K319">
        <v>7</v>
      </c>
      <c r="L319">
        <v>2431.9899999999998</v>
      </c>
      <c r="M319" s="1">
        <v>45967</v>
      </c>
      <c r="N319">
        <v>8.5000000000000006E-2</v>
      </c>
      <c r="O319" t="s">
        <v>39</v>
      </c>
      <c r="P319" t="s">
        <v>23</v>
      </c>
      <c r="Q319">
        <f t="shared" si="20"/>
        <v>0</v>
      </c>
      <c r="R319">
        <f t="shared" si="21"/>
        <v>0</v>
      </c>
      <c r="S319">
        <f t="shared" si="22"/>
        <v>15</v>
      </c>
      <c r="T319">
        <f t="shared" si="23"/>
        <v>0</v>
      </c>
      <c r="U319">
        <f t="shared" si="24"/>
        <v>15</v>
      </c>
      <c r="V319" t="str">
        <f>IF(U319&lt;=40,"Low",
 IF(U319&lt;=75,"Medium","High"))</f>
        <v>Low</v>
      </c>
    </row>
    <row r="320" spans="1:22" x14ac:dyDescent="0.3">
      <c r="A320" t="s">
        <v>489</v>
      </c>
      <c r="B320" t="s">
        <v>444</v>
      </c>
      <c r="C320" t="s">
        <v>42</v>
      </c>
      <c r="D320" t="s">
        <v>46</v>
      </c>
      <c r="E320" t="s">
        <v>37</v>
      </c>
      <c r="F320" t="s">
        <v>27</v>
      </c>
      <c r="G320">
        <v>26</v>
      </c>
      <c r="H320">
        <v>12</v>
      </c>
      <c r="I320">
        <v>77.599999999999994</v>
      </c>
      <c r="J320">
        <v>2</v>
      </c>
      <c r="K320">
        <v>18</v>
      </c>
      <c r="L320">
        <v>5491.41</v>
      </c>
      <c r="M320" s="1">
        <v>46013</v>
      </c>
      <c r="N320">
        <v>5.5E-2</v>
      </c>
      <c r="O320" t="s">
        <v>39</v>
      </c>
      <c r="P320" t="s">
        <v>23</v>
      </c>
      <c r="Q320">
        <f t="shared" si="20"/>
        <v>15</v>
      </c>
      <c r="R320">
        <f t="shared" si="21"/>
        <v>0</v>
      </c>
      <c r="S320">
        <f t="shared" si="22"/>
        <v>15</v>
      </c>
      <c r="T320">
        <f t="shared" si="23"/>
        <v>0</v>
      </c>
      <c r="U320">
        <f t="shared" si="24"/>
        <v>30</v>
      </c>
      <c r="V320" t="str">
        <f>IF(U320&lt;=40,"Low",
 IF(U320&lt;=75,"Medium","High"))</f>
        <v>Low</v>
      </c>
    </row>
    <row r="321" spans="1:22" x14ac:dyDescent="0.3">
      <c r="A321" t="s">
        <v>490</v>
      </c>
      <c r="B321" t="s">
        <v>265</v>
      </c>
      <c r="C321" t="s">
        <v>70</v>
      </c>
      <c r="D321" t="s">
        <v>66</v>
      </c>
      <c r="E321" t="s">
        <v>33</v>
      </c>
      <c r="F321" t="s">
        <v>21</v>
      </c>
      <c r="G321">
        <v>19</v>
      </c>
      <c r="H321">
        <v>12</v>
      </c>
      <c r="I321">
        <v>41.4</v>
      </c>
      <c r="J321">
        <v>4</v>
      </c>
      <c r="K321">
        <v>54</v>
      </c>
      <c r="L321">
        <v>1396.08</v>
      </c>
      <c r="M321" s="1">
        <v>45797</v>
      </c>
      <c r="N321">
        <v>0.78500000000000003</v>
      </c>
      <c r="O321" t="s">
        <v>22</v>
      </c>
      <c r="P321" t="s">
        <v>23</v>
      </c>
      <c r="Q321">
        <f t="shared" si="20"/>
        <v>30</v>
      </c>
      <c r="R321">
        <f t="shared" si="21"/>
        <v>15</v>
      </c>
      <c r="S321">
        <f t="shared" si="22"/>
        <v>15</v>
      </c>
      <c r="T321">
        <f t="shared" si="23"/>
        <v>0</v>
      </c>
      <c r="U321">
        <f t="shared" si="24"/>
        <v>60</v>
      </c>
      <c r="V321" t="str">
        <f>IF(U321&lt;=40,"Low",
 IF(U321&lt;=75,"Medium","High"))</f>
        <v>Medium</v>
      </c>
    </row>
    <row r="322" spans="1:22" x14ac:dyDescent="0.3">
      <c r="A322" t="s">
        <v>491</v>
      </c>
      <c r="B322" t="s">
        <v>75</v>
      </c>
      <c r="C322" t="s">
        <v>36</v>
      </c>
      <c r="D322" t="s">
        <v>19</v>
      </c>
      <c r="E322" t="s">
        <v>37</v>
      </c>
      <c r="F322" t="s">
        <v>27</v>
      </c>
      <c r="G322">
        <v>17</v>
      </c>
      <c r="H322">
        <v>24</v>
      </c>
      <c r="I322">
        <v>59</v>
      </c>
      <c r="J322">
        <v>4</v>
      </c>
      <c r="K322">
        <v>9</v>
      </c>
      <c r="L322">
        <v>3767.3</v>
      </c>
      <c r="M322" s="1">
        <v>45441</v>
      </c>
      <c r="N322">
        <v>0.11</v>
      </c>
      <c r="O322" t="s">
        <v>39</v>
      </c>
      <c r="P322" t="s">
        <v>23</v>
      </c>
      <c r="Q322">
        <f t="shared" si="20"/>
        <v>0</v>
      </c>
      <c r="R322">
        <f t="shared" si="21"/>
        <v>0</v>
      </c>
      <c r="S322">
        <f t="shared" si="22"/>
        <v>0</v>
      </c>
      <c r="T322">
        <f t="shared" si="23"/>
        <v>0</v>
      </c>
      <c r="U322">
        <f t="shared" si="24"/>
        <v>0</v>
      </c>
      <c r="V322" t="str">
        <f>IF(U322&lt;=40,"Low",
 IF(U322&lt;=75,"Medium","High"))</f>
        <v>Low</v>
      </c>
    </row>
    <row r="323" spans="1:22" x14ac:dyDescent="0.3">
      <c r="A323" t="s">
        <v>492</v>
      </c>
      <c r="B323" t="s">
        <v>174</v>
      </c>
      <c r="C323" t="s">
        <v>59</v>
      </c>
      <c r="D323" t="s">
        <v>19</v>
      </c>
      <c r="E323" t="s">
        <v>20</v>
      </c>
      <c r="F323" t="s">
        <v>27</v>
      </c>
      <c r="G323">
        <v>19</v>
      </c>
      <c r="H323">
        <v>12</v>
      </c>
      <c r="I323">
        <v>40.4</v>
      </c>
      <c r="J323">
        <v>4</v>
      </c>
      <c r="K323">
        <v>12</v>
      </c>
      <c r="L323">
        <v>3169.28</v>
      </c>
      <c r="M323" s="1">
        <v>46008</v>
      </c>
      <c r="N323">
        <v>0.47</v>
      </c>
      <c r="O323" t="s">
        <v>22</v>
      </c>
      <c r="P323" t="s">
        <v>28</v>
      </c>
      <c r="Q323">
        <f t="shared" ref="Q323:Q386" si="25">IF(K323&gt;30,30,IF(K323&gt;15,15,0))</f>
        <v>0</v>
      </c>
      <c r="R323">
        <f t="shared" ref="R323:R386" si="26">IF(I323&lt;40,30,IF(I323&lt;55,15,0))</f>
        <v>15</v>
      </c>
      <c r="S323">
        <f t="shared" ref="S323:S386" si="27">IF(H323&lt;6,25,IF(H323&lt;=12,15,0))</f>
        <v>15</v>
      </c>
      <c r="T323">
        <f t="shared" ref="T323:T386" si="28">IF(J323&gt;10,30,IF(J323&gt;5,15,0))</f>
        <v>0</v>
      </c>
      <c r="U323">
        <f t="shared" ref="U323:U386" si="29">SUM(Q323:T323)</f>
        <v>30</v>
      </c>
      <c r="V323" t="str">
        <f>IF(U323&lt;=40,"Low",
 IF(U323&lt;=75,"Medium","High"))</f>
        <v>Low</v>
      </c>
    </row>
    <row r="324" spans="1:22" x14ac:dyDescent="0.3">
      <c r="A324" t="s">
        <v>493</v>
      </c>
      <c r="B324" t="s">
        <v>267</v>
      </c>
      <c r="C324" t="s">
        <v>59</v>
      </c>
      <c r="D324" t="s">
        <v>19</v>
      </c>
      <c r="E324" t="s">
        <v>47</v>
      </c>
      <c r="F324" t="s">
        <v>38</v>
      </c>
      <c r="G324">
        <v>51</v>
      </c>
      <c r="H324">
        <v>24</v>
      </c>
      <c r="I324">
        <v>81.3</v>
      </c>
      <c r="J324">
        <v>5</v>
      </c>
      <c r="K324">
        <v>19</v>
      </c>
      <c r="L324">
        <v>9316.1200000000008</v>
      </c>
      <c r="M324" s="1">
        <v>45880</v>
      </c>
      <c r="N324">
        <v>2.5000000000000001E-2</v>
      </c>
      <c r="O324" t="s">
        <v>39</v>
      </c>
      <c r="P324" t="s">
        <v>23</v>
      </c>
      <c r="Q324">
        <f t="shared" si="25"/>
        <v>15</v>
      </c>
      <c r="R324">
        <f t="shared" si="26"/>
        <v>0</v>
      </c>
      <c r="S324">
        <f t="shared" si="27"/>
        <v>0</v>
      </c>
      <c r="T324">
        <f t="shared" si="28"/>
        <v>0</v>
      </c>
      <c r="U324">
        <f t="shared" si="29"/>
        <v>15</v>
      </c>
      <c r="V324" t="str">
        <f>IF(U324&lt;=40,"Low",
 IF(U324&lt;=75,"Medium","High"))</f>
        <v>Low</v>
      </c>
    </row>
    <row r="325" spans="1:22" x14ac:dyDescent="0.3">
      <c r="A325" t="s">
        <v>494</v>
      </c>
      <c r="B325" t="s">
        <v>101</v>
      </c>
      <c r="C325" t="s">
        <v>70</v>
      </c>
      <c r="D325" t="s">
        <v>43</v>
      </c>
      <c r="E325" t="s">
        <v>33</v>
      </c>
      <c r="F325" t="s">
        <v>73</v>
      </c>
      <c r="G325">
        <v>26</v>
      </c>
      <c r="H325">
        <v>12</v>
      </c>
      <c r="I325">
        <v>35.1</v>
      </c>
      <c r="J325">
        <v>11</v>
      </c>
      <c r="K325">
        <v>9</v>
      </c>
      <c r="L325">
        <v>1805.98</v>
      </c>
      <c r="M325" s="1">
        <v>45990</v>
      </c>
      <c r="N325">
        <v>0.57799999999999996</v>
      </c>
      <c r="O325" t="s">
        <v>22</v>
      </c>
      <c r="P325" t="s">
        <v>23</v>
      </c>
      <c r="Q325">
        <f t="shared" si="25"/>
        <v>0</v>
      </c>
      <c r="R325">
        <f t="shared" si="26"/>
        <v>30</v>
      </c>
      <c r="S325">
        <f t="shared" si="27"/>
        <v>15</v>
      </c>
      <c r="T325">
        <f t="shared" si="28"/>
        <v>30</v>
      </c>
      <c r="U325">
        <f t="shared" si="29"/>
        <v>75</v>
      </c>
      <c r="V325" t="str">
        <f>IF(U325&lt;=40,"Low",
 IF(U325&lt;=75,"Medium","High"))</f>
        <v>Medium</v>
      </c>
    </row>
    <row r="326" spans="1:22" x14ac:dyDescent="0.3">
      <c r="A326" t="s">
        <v>495</v>
      </c>
      <c r="B326" t="s">
        <v>35</v>
      </c>
      <c r="C326" t="s">
        <v>26</v>
      </c>
      <c r="D326" t="s">
        <v>46</v>
      </c>
      <c r="E326" t="s">
        <v>33</v>
      </c>
      <c r="F326" t="s">
        <v>48</v>
      </c>
      <c r="G326">
        <v>14</v>
      </c>
      <c r="H326">
        <v>6</v>
      </c>
      <c r="I326">
        <v>15.9</v>
      </c>
      <c r="J326">
        <v>7</v>
      </c>
      <c r="K326">
        <v>25</v>
      </c>
      <c r="L326">
        <v>1841.77</v>
      </c>
      <c r="M326" s="1">
        <v>45687</v>
      </c>
      <c r="N326">
        <v>0.82199999999999995</v>
      </c>
      <c r="O326" t="s">
        <v>22</v>
      </c>
      <c r="P326" t="s">
        <v>28</v>
      </c>
      <c r="Q326">
        <f t="shared" si="25"/>
        <v>15</v>
      </c>
      <c r="R326">
        <f t="shared" si="26"/>
        <v>30</v>
      </c>
      <c r="S326">
        <f t="shared" si="27"/>
        <v>15</v>
      </c>
      <c r="T326">
        <f t="shared" si="28"/>
        <v>15</v>
      </c>
      <c r="U326">
        <f t="shared" si="29"/>
        <v>75</v>
      </c>
      <c r="V326" t="str">
        <f>IF(U326&lt;=40,"Low",
 IF(U326&lt;=75,"Medium","High"))</f>
        <v>Medium</v>
      </c>
    </row>
    <row r="327" spans="1:22" x14ac:dyDescent="0.3">
      <c r="A327" t="s">
        <v>496</v>
      </c>
      <c r="B327" t="s">
        <v>72</v>
      </c>
      <c r="C327" t="s">
        <v>31</v>
      </c>
      <c r="D327" t="s">
        <v>66</v>
      </c>
      <c r="E327" t="s">
        <v>20</v>
      </c>
      <c r="F327" t="s">
        <v>21</v>
      </c>
      <c r="G327">
        <v>14</v>
      </c>
      <c r="H327">
        <v>12</v>
      </c>
      <c r="I327">
        <v>29.8</v>
      </c>
      <c r="J327">
        <v>4</v>
      </c>
      <c r="K327">
        <v>13</v>
      </c>
      <c r="L327">
        <v>2377.4299999999998</v>
      </c>
      <c r="M327" s="1">
        <v>45656</v>
      </c>
      <c r="N327">
        <v>0.54400000000000004</v>
      </c>
      <c r="O327" t="s">
        <v>22</v>
      </c>
      <c r="P327" t="s">
        <v>28</v>
      </c>
      <c r="Q327">
        <f t="shared" si="25"/>
        <v>0</v>
      </c>
      <c r="R327">
        <f t="shared" si="26"/>
        <v>30</v>
      </c>
      <c r="S327">
        <f t="shared" si="27"/>
        <v>15</v>
      </c>
      <c r="T327">
        <f t="shared" si="28"/>
        <v>0</v>
      </c>
      <c r="U327">
        <f t="shared" si="29"/>
        <v>45</v>
      </c>
      <c r="V327" t="str">
        <f>IF(U327&lt;=40,"Low",
 IF(U327&lt;=75,"Medium","High"))</f>
        <v>Medium</v>
      </c>
    </row>
    <row r="328" spans="1:22" x14ac:dyDescent="0.3">
      <c r="A328" t="s">
        <v>497</v>
      </c>
      <c r="B328" t="s">
        <v>208</v>
      </c>
      <c r="C328" t="s">
        <v>36</v>
      </c>
      <c r="D328" t="s">
        <v>46</v>
      </c>
      <c r="E328" t="s">
        <v>20</v>
      </c>
      <c r="F328" t="s">
        <v>21</v>
      </c>
      <c r="G328">
        <v>46</v>
      </c>
      <c r="H328">
        <v>6</v>
      </c>
      <c r="I328">
        <v>42.5</v>
      </c>
      <c r="J328">
        <v>3</v>
      </c>
      <c r="K328">
        <v>3</v>
      </c>
      <c r="L328">
        <v>3780.16</v>
      </c>
      <c r="M328" s="1">
        <v>45781</v>
      </c>
      <c r="N328">
        <v>0.16900000000000001</v>
      </c>
      <c r="O328" t="s">
        <v>39</v>
      </c>
      <c r="P328" t="s">
        <v>28</v>
      </c>
      <c r="Q328">
        <f t="shared" si="25"/>
        <v>0</v>
      </c>
      <c r="R328">
        <f t="shared" si="26"/>
        <v>15</v>
      </c>
      <c r="S328">
        <f t="shared" si="27"/>
        <v>15</v>
      </c>
      <c r="T328">
        <f t="shared" si="28"/>
        <v>0</v>
      </c>
      <c r="U328">
        <f t="shared" si="29"/>
        <v>30</v>
      </c>
      <c r="V328" t="str">
        <f>IF(U328&lt;=40,"Low",
 IF(U328&lt;=75,"Medium","High"))</f>
        <v>Low</v>
      </c>
    </row>
    <row r="329" spans="1:22" x14ac:dyDescent="0.3">
      <c r="A329" t="s">
        <v>498</v>
      </c>
      <c r="B329" t="s">
        <v>65</v>
      </c>
      <c r="C329" t="s">
        <v>36</v>
      </c>
      <c r="D329" t="s">
        <v>46</v>
      </c>
      <c r="E329" t="s">
        <v>20</v>
      </c>
      <c r="F329" t="s">
        <v>38</v>
      </c>
      <c r="G329">
        <v>5</v>
      </c>
      <c r="H329">
        <v>12</v>
      </c>
      <c r="I329">
        <v>75.900000000000006</v>
      </c>
      <c r="J329">
        <v>3</v>
      </c>
      <c r="K329">
        <v>36</v>
      </c>
      <c r="L329">
        <v>3144.13</v>
      </c>
      <c r="M329" s="1">
        <v>45681</v>
      </c>
      <c r="N329">
        <v>0.29699999999999999</v>
      </c>
      <c r="O329" t="s">
        <v>54</v>
      </c>
      <c r="P329" t="s">
        <v>28</v>
      </c>
      <c r="Q329">
        <f t="shared" si="25"/>
        <v>30</v>
      </c>
      <c r="R329">
        <f t="shared" si="26"/>
        <v>0</v>
      </c>
      <c r="S329">
        <f t="shared" si="27"/>
        <v>15</v>
      </c>
      <c r="T329">
        <f t="shared" si="28"/>
        <v>0</v>
      </c>
      <c r="U329">
        <f t="shared" si="29"/>
        <v>45</v>
      </c>
      <c r="V329" t="str">
        <f>IF(U329&lt;=40,"Low",
 IF(U329&lt;=75,"Medium","High"))</f>
        <v>Medium</v>
      </c>
    </row>
    <row r="330" spans="1:22" x14ac:dyDescent="0.3">
      <c r="A330" t="s">
        <v>499</v>
      </c>
      <c r="B330" t="s">
        <v>284</v>
      </c>
      <c r="C330" t="s">
        <v>82</v>
      </c>
      <c r="D330" t="s">
        <v>19</v>
      </c>
      <c r="E330" t="s">
        <v>20</v>
      </c>
      <c r="F330" t="s">
        <v>67</v>
      </c>
      <c r="G330">
        <v>8</v>
      </c>
      <c r="H330">
        <v>12</v>
      </c>
      <c r="I330">
        <v>76.599999999999994</v>
      </c>
      <c r="J330">
        <v>8</v>
      </c>
      <c r="K330">
        <v>5</v>
      </c>
      <c r="L330">
        <v>1550.02</v>
      </c>
      <c r="M330" s="1">
        <v>45473</v>
      </c>
      <c r="N330">
        <v>0.23499999999999999</v>
      </c>
      <c r="O330" t="s">
        <v>54</v>
      </c>
      <c r="P330" t="s">
        <v>23</v>
      </c>
      <c r="Q330">
        <f t="shared" si="25"/>
        <v>0</v>
      </c>
      <c r="R330">
        <f t="shared" si="26"/>
        <v>0</v>
      </c>
      <c r="S330">
        <f t="shared" si="27"/>
        <v>15</v>
      </c>
      <c r="T330">
        <f t="shared" si="28"/>
        <v>15</v>
      </c>
      <c r="U330">
        <f t="shared" si="29"/>
        <v>30</v>
      </c>
      <c r="V330" t="str">
        <f>IF(U330&lt;=40,"Low",
 IF(U330&lt;=75,"Medium","High"))</f>
        <v>Low</v>
      </c>
    </row>
    <row r="331" spans="1:22" x14ac:dyDescent="0.3">
      <c r="A331" t="s">
        <v>500</v>
      </c>
      <c r="B331" t="s">
        <v>137</v>
      </c>
      <c r="C331" t="s">
        <v>70</v>
      </c>
      <c r="D331" t="s">
        <v>66</v>
      </c>
      <c r="E331" t="s">
        <v>47</v>
      </c>
      <c r="F331" t="s">
        <v>21</v>
      </c>
      <c r="G331">
        <v>5</v>
      </c>
      <c r="H331">
        <v>36</v>
      </c>
      <c r="I331">
        <v>75.5</v>
      </c>
      <c r="J331">
        <v>5</v>
      </c>
      <c r="K331">
        <v>24</v>
      </c>
      <c r="L331">
        <v>4445.92</v>
      </c>
      <c r="M331" s="1">
        <v>45951</v>
      </c>
      <c r="N331">
        <v>9.2999999999999999E-2</v>
      </c>
      <c r="O331" t="s">
        <v>39</v>
      </c>
      <c r="P331" t="s">
        <v>23</v>
      </c>
      <c r="Q331">
        <f t="shared" si="25"/>
        <v>15</v>
      </c>
      <c r="R331">
        <f t="shared" si="26"/>
        <v>0</v>
      </c>
      <c r="S331">
        <f t="shared" si="27"/>
        <v>0</v>
      </c>
      <c r="T331">
        <f t="shared" si="28"/>
        <v>0</v>
      </c>
      <c r="U331">
        <f t="shared" si="29"/>
        <v>15</v>
      </c>
      <c r="V331" t="str">
        <f>IF(U331&lt;=40,"Low",
 IF(U331&lt;=75,"Medium","High"))</f>
        <v>Low</v>
      </c>
    </row>
    <row r="332" spans="1:22" x14ac:dyDescent="0.3">
      <c r="A332" t="s">
        <v>501</v>
      </c>
      <c r="B332" t="s">
        <v>186</v>
      </c>
      <c r="C332" t="s">
        <v>18</v>
      </c>
      <c r="D332" t="s">
        <v>19</v>
      </c>
      <c r="E332" t="s">
        <v>37</v>
      </c>
      <c r="F332" t="s">
        <v>38</v>
      </c>
      <c r="G332">
        <v>20</v>
      </c>
      <c r="H332">
        <v>12</v>
      </c>
      <c r="I332">
        <v>65.8</v>
      </c>
      <c r="J332">
        <v>3</v>
      </c>
      <c r="K332">
        <v>13</v>
      </c>
      <c r="L332">
        <v>3841.29</v>
      </c>
      <c r="M332" s="1">
        <v>45488</v>
      </c>
      <c r="N332">
        <v>0.10100000000000001</v>
      </c>
      <c r="O332" t="s">
        <v>39</v>
      </c>
      <c r="P332" t="s">
        <v>23</v>
      </c>
      <c r="Q332">
        <f t="shared" si="25"/>
        <v>0</v>
      </c>
      <c r="R332">
        <f t="shared" si="26"/>
        <v>0</v>
      </c>
      <c r="S332">
        <f t="shared" si="27"/>
        <v>15</v>
      </c>
      <c r="T332">
        <f t="shared" si="28"/>
        <v>0</v>
      </c>
      <c r="U332">
        <f t="shared" si="29"/>
        <v>15</v>
      </c>
      <c r="V332" t="str">
        <f>IF(U332&lt;=40,"Low",
 IF(U332&lt;=75,"Medium","High"))</f>
        <v>Low</v>
      </c>
    </row>
    <row r="333" spans="1:22" x14ac:dyDescent="0.3">
      <c r="A333" t="s">
        <v>502</v>
      </c>
      <c r="B333" t="s">
        <v>224</v>
      </c>
      <c r="C333" t="s">
        <v>31</v>
      </c>
      <c r="D333" t="s">
        <v>19</v>
      </c>
      <c r="E333" t="s">
        <v>37</v>
      </c>
      <c r="F333" t="s">
        <v>67</v>
      </c>
      <c r="G333">
        <v>8</v>
      </c>
      <c r="H333">
        <v>24</v>
      </c>
      <c r="I333">
        <v>56</v>
      </c>
      <c r="J333">
        <v>6</v>
      </c>
      <c r="K333">
        <v>18</v>
      </c>
      <c r="L333">
        <v>3832.22</v>
      </c>
      <c r="M333" s="1">
        <v>45893</v>
      </c>
      <c r="N333">
        <v>0.25900000000000001</v>
      </c>
      <c r="O333" t="s">
        <v>54</v>
      </c>
      <c r="P333" t="s">
        <v>23</v>
      </c>
      <c r="Q333">
        <f t="shared" si="25"/>
        <v>15</v>
      </c>
      <c r="R333">
        <f t="shared" si="26"/>
        <v>0</v>
      </c>
      <c r="S333">
        <f t="shared" si="27"/>
        <v>0</v>
      </c>
      <c r="T333">
        <f t="shared" si="28"/>
        <v>15</v>
      </c>
      <c r="U333">
        <f t="shared" si="29"/>
        <v>30</v>
      </c>
      <c r="V333" t="str">
        <f>IF(U333&lt;=40,"Low",
 IF(U333&lt;=75,"Medium","High"))</f>
        <v>Low</v>
      </c>
    </row>
    <row r="334" spans="1:22" x14ac:dyDescent="0.3">
      <c r="A334" t="s">
        <v>503</v>
      </c>
      <c r="B334" t="s">
        <v>470</v>
      </c>
      <c r="C334" t="s">
        <v>42</v>
      </c>
      <c r="D334" t="s">
        <v>46</v>
      </c>
      <c r="E334" t="s">
        <v>33</v>
      </c>
      <c r="F334" t="s">
        <v>21</v>
      </c>
      <c r="G334">
        <v>9</v>
      </c>
      <c r="H334">
        <v>12</v>
      </c>
      <c r="I334">
        <v>29.8</v>
      </c>
      <c r="J334">
        <v>4</v>
      </c>
      <c r="K334">
        <v>8</v>
      </c>
      <c r="L334">
        <v>908.91</v>
      </c>
      <c r="M334" s="1">
        <v>45999</v>
      </c>
      <c r="N334">
        <v>0.73199999999999998</v>
      </c>
      <c r="O334" t="s">
        <v>22</v>
      </c>
      <c r="P334" t="s">
        <v>28</v>
      </c>
      <c r="Q334">
        <f t="shared" si="25"/>
        <v>0</v>
      </c>
      <c r="R334">
        <f t="shared" si="26"/>
        <v>30</v>
      </c>
      <c r="S334">
        <f t="shared" si="27"/>
        <v>15</v>
      </c>
      <c r="T334">
        <f t="shared" si="28"/>
        <v>0</v>
      </c>
      <c r="U334">
        <f t="shared" si="29"/>
        <v>45</v>
      </c>
      <c r="V334" t="str">
        <f>IF(U334&lt;=40,"Low",
 IF(U334&lt;=75,"Medium","High"))</f>
        <v>Medium</v>
      </c>
    </row>
    <row r="335" spans="1:22" x14ac:dyDescent="0.3">
      <c r="A335" t="s">
        <v>504</v>
      </c>
      <c r="B335" t="s">
        <v>150</v>
      </c>
      <c r="C335" t="s">
        <v>42</v>
      </c>
      <c r="D335" t="s">
        <v>19</v>
      </c>
      <c r="E335" t="s">
        <v>37</v>
      </c>
      <c r="F335" t="s">
        <v>27</v>
      </c>
      <c r="G335">
        <v>7</v>
      </c>
      <c r="H335">
        <v>12</v>
      </c>
      <c r="I335">
        <v>84.5</v>
      </c>
      <c r="J335">
        <v>3</v>
      </c>
      <c r="K335">
        <v>18</v>
      </c>
      <c r="L335">
        <v>4610.21</v>
      </c>
      <c r="M335" s="1">
        <v>45735</v>
      </c>
      <c r="N335">
        <v>8.7999999999999995E-2</v>
      </c>
      <c r="O335" t="s">
        <v>39</v>
      </c>
      <c r="P335" t="s">
        <v>23</v>
      </c>
      <c r="Q335">
        <f t="shared" si="25"/>
        <v>15</v>
      </c>
      <c r="R335">
        <f t="shared" si="26"/>
        <v>0</v>
      </c>
      <c r="S335">
        <f t="shared" si="27"/>
        <v>15</v>
      </c>
      <c r="T335">
        <f t="shared" si="28"/>
        <v>0</v>
      </c>
      <c r="U335">
        <f t="shared" si="29"/>
        <v>30</v>
      </c>
      <c r="V335" t="str">
        <f>IF(U335&lt;=40,"Low",
 IF(U335&lt;=75,"Medium","High"))</f>
        <v>Low</v>
      </c>
    </row>
    <row r="336" spans="1:22" x14ac:dyDescent="0.3">
      <c r="A336" t="s">
        <v>505</v>
      </c>
      <c r="B336" t="s">
        <v>397</v>
      </c>
      <c r="C336" t="s">
        <v>42</v>
      </c>
      <c r="D336" t="s">
        <v>43</v>
      </c>
      <c r="E336" t="s">
        <v>33</v>
      </c>
      <c r="F336" t="s">
        <v>21</v>
      </c>
      <c r="G336">
        <v>22</v>
      </c>
      <c r="H336">
        <v>12</v>
      </c>
      <c r="I336">
        <v>63.5</v>
      </c>
      <c r="J336">
        <v>5</v>
      </c>
      <c r="K336">
        <v>65</v>
      </c>
      <c r="L336">
        <v>1617.92</v>
      </c>
      <c r="M336" s="1">
        <v>45533</v>
      </c>
      <c r="N336">
        <v>0.70899999999999996</v>
      </c>
      <c r="O336" t="s">
        <v>22</v>
      </c>
      <c r="P336" t="s">
        <v>28</v>
      </c>
      <c r="Q336">
        <f t="shared" si="25"/>
        <v>30</v>
      </c>
      <c r="R336">
        <f t="shared" si="26"/>
        <v>0</v>
      </c>
      <c r="S336">
        <f t="shared" si="27"/>
        <v>15</v>
      </c>
      <c r="T336">
        <f t="shared" si="28"/>
        <v>0</v>
      </c>
      <c r="U336">
        <f t="shared" si="29"/>
        <v>45</v>
      </c>
      <c r="V336" t="str">
        <f>IF(U336&lt;=40,"Low",
 IF(U336&lt;=75,"Medium","High"))</f>
        <v>Medium</v>
      </c>
    </row>
    <row r="337" spans="1:22" x14ac:dyDescent="0.3">
      <c r="A337" t="s">
        <v>506</v>
      </c>
      <c r="B337" t="s">
        <v>278</v>
      </c>
      <c r="C337" t="s">
        <v>42</v>
      </c>
      <c r="D337" t="s">
        <v>43</v>
      </c>
      <c r="E337" t="s">
        <v>37</v>
      </c>
      <c r="F337" t="s">
        <v>73</v>
      </c>
      <c r="G337">
        <v>3</v>
      </c>
      <c r="H337">
        <v>12</v>
      </c>
      <c r="I337">
        <v>57.3</v>
      </c>
      <c r="J337">
        <v>15</v>
      </c>
      <c r="K337">
        <v>7</v>
      </c>
      <c r="L337">
        <v>3116.02</v>
      </c>
      <c r="M337" s="1">
        <v>45364</v>
      </c>
      <c r="N337">
        <v>0.42899999999999999</v>
      </c>
      <c r="O337" t="s">
        <v>22</v>
      </c>
      <c r="P337" t="s">
        <v>28</v>
      </c>
      <c r="Q337">
        <f t="shared" si="25"/>
        <v>0</v>
      </c>
      <c r="R337">
        <f t="shared" si="26"/>
        <v>0</v>
      </c>
      <c r="S337">
        <f t="shared" si="27"/>
        <v>15</v>
      </c>
      <c r="T337">
        <f t="shared" si="28"/>
        <v>30</v>
      </c>
      <c r="U337">
        <f t="shared" si="29"/>
        <v>45</v>
      </c>
      <c r="V337" t="str">
        <f>IF(U337&lt;=40,"Low",
 IF(U337&lt;=75,"Medium","High"))</f>
        <v>Medium</v>
      </c>
    </row>
    <row r="338" spans="1:22" x14ac:dyDescent="0.3">
      <c r="A338" t="s">
        <v>507</v>
      </c>
      <c r="B338" t="s">
        <v>81</v>
      </c>
      <c r="C338" t="s">
        <v>53</v>
      </c>
      <c r="D338" t="s">
        <v>19</v>
      </c>
      <c r="E338" t="s">
        <v>20</v>
      </c>
      <c r="F338" t="s">
        <v>38</v>
      </c>
      <c r="G338">
        <v>16</v>
      </c>
      <c r="H338">
        <v>12</v>
      </c>
      <c r="I338">
        <v>54</v>
      </c>
      <c r="J338">
        <v>8</v>
      </c>
      <c r="K338">
        <v>13</v>
      </c>
      <c r="L338">
        <v>3380.65</v>
      </c>
      <c r="M338" s="1">
        <v>45826</v>
      </c>
      <c r="N338">
        <v>0.30099999999999999</v>
      </c>
      <c r="O338" t="s">
        <v>54</v>
      </c>
      <c r="P338" t="s">
        <v>28</v>
      </c>
      <c r="Q338">
        <f t="shared" si="25"/>
        <v>0</v>
      </c>
      <c r="R338">
        <f t="shared" si="26"/>
        <v>15</v>
      </c>
      <c r="S338">
        <f t="shared" si="27"/>
        <v>15</v>
      </c>
      <c r="T338">
        <f t="shared" si="28"/>
        <v>15</v>
      </c>
      <c r="U338">
        <f t="shared" si="29"/>
        <v>45</v>
      </c>
      <c r="V338" t="str">
        <f>IF(U338&lt;=40,"Low",
 IF(U338&lt;=75,"Medium","High"))</f>
        <v>Medium</v>
      </c>
    </row>
    <row r="339" spans="1:22" x14ac:dyDescent="0.3">
      <c r="A339" t="s">
        <v>508</v>
      </c>
      <c r="B339" t="s">
        <v>291</v>
      </c>
      <c r="C339" t="s">
        <v>59</v>
      </c>
      <c r="D339" t="s">
        <v>66</v>
      </c>
      <c r="E339" t="s">
        <v>20</v>
      </c>
      <c r="F339" t="s">
        <v>48</v>
      </c>
      <c r="G339">
        <v>7</v>
      </c>
      <c r="H339">
        <v>6</v>
      </c>
      <c r="I339">
        <v>47.6</v>
      </c>
      <c r="J339">
        <v>9</v>
      </c>
      <c r="K339">
        <v>19</v>
      </c>
      <c r="L339">
        <v>2549.83</v>
      </c>
      <c r="M339" s="1">
        <v>45752</v>
      </c>
      <c r="N339">
        <v>0.61399999999999999</v>
      </c>
      <c r="O339" t="s">
        <v>22</v>
      </c>
      <c r="P339" t="s">
        <v>28</v>
      </c>
      <c r="Q339">
        <f t="shared" si="25"/>
        <v>15</v>
      </c>
      <c r="R339">
        <f t="shared" si="26"/>
        <v>15</v>
      </c>
      <c r="S339">
        <f t="shared" si="27"/>
        <v>15</v>
      </c>
      <c r="T339">
        <f t="shared" si="28"/>
        <v>15</v>
      </c>
      <c r="U339">
        <f t="shared" si="29"/>
        <v>60</v>
      </c>
      <c r="V339" t="str">
        <f>IF(U339&lt;=40,"Low",
 IF(U339&lt;=75,"Medium","High"))</f>
        <v>Medium</v>
      </c>
    </row>
    <row r="340" spans="1:22" x14ac:dyDescent="0.3">
      <c r="A340" t="s">
        <v>509</v>
      </c>
      <c r="B340" t="s">
        <v>30</v>
      </c>
      <c r="C340" t="s">
        <v>82</v>
      </c>
      <c r="D340" t="s">
        <v>43</v>
      </c>
      <c r="E340" t="s">
        <v>20</v>
      </c>
      <c r="F340" t="s">
        <v>21</v>
      </c>
      <c r="G340">
        <v>7</v>
      </c>
      <c r="H340">
        <v>12</v>
      </c>
      <c r="I340">
        <v>45</v>
      </c>
      <c r="J340">
        <v>8</v>
      </c>
      <c r="K340">
        <v>17</v>
      </c>
      <c r="L340">
        <v>2274.4299999999998</v>
      </c>
      <c r="M340" s="1">
        <v>45853</v>
      </c>
      <c r="N340">
        <v>0.55400000000000005</v>
      </c>
      <c r="O340" t="s">
        <v>22</v>
      </c>
      <c r="P340" t="s">
        <v>23</v>
      </c>
      <c r="Q340">
        <f t="shared" si="25"/>
        <v>15</v>
      </c>
      <c r="R340">
        <f t="shared" si="26"/>
        <v>15</v>
      </c>
      <c r="S340">
        <f t="shared" si="27"/>
        <v>15</v>
      </c>
      <c r="T340">
        <f t="shared" si="28"/>
        <v>15</v>
      </c>
      <c r="U340">
        <f t="shared" si="29"/>
        <v>60</v>
      </c>
      <c r="V340" t="str">
        <f>IF(U340&lt;=40,"Low",
 IF(U340&lt;=75,"Medium","High"))</f>
        <v>Medium</v>
      </c>
    </row>
    <row r="341" spans="1:22" x14ac:dyDescent="0.3">
      <c r="A341" t="s">
        <v>510</v>
      </c>
      <c r="B341" t="s">
        <v>126</v>
      </c>
      <c r="C341" t="s">
        <v>42</v>
      </c>
      <c r="D341" t="s">
        <v>46</v>
      </c>
      <c r="E341" t="s">
        <v>47</v>
      </c>
      <c r="F341" t="s">
        <v>38</v>
      </c>
      <c r="G341">
        <v>26</v>
      </c>
      <c r="H341">
        <v>48</v>
      </c>
      <c r="I341">
        <v>92.2</v>
      </c>
      <c r="J341">
        <v>3</v>
      </c>
      <c r="K341">
        <v>23</v>
      </c>
      <c r="L341">
        <v>6203.82</v>
      </c>
      <c r="M341" s="1">
        <v>46043</v>
      </c>
      <c r="N341">
        <v>8.0000000000000002E-3</v>
      </c>
      <c r="O341" t="s">
        <v>39</v>
      </c>
      <c r="P341" t="s">
        <v>23</v>
      </c>
      <c r="Q341">
        <f t="shared" si="25"/>
        <v>15</v>
      </c>
      <c r="R341">
        <f t="shared" si="26"/>
        <v>0</v>
      </c>
      <c r="S341">
        <f t="shared" si="27"/>
        <v>0</v>
      </c>
      <c r="T341">
        <f t="shared" si="28"/>
        <v>0</v>
      </c>
      <c r="U341">
        <f t="shared" si="29"/>
        <v>15</v>
      </c>
      <c r="V341" t="str">
        <f>IF(U341&lt;=40,"Low",
 IF(U341&lt;=75,"Medium","High"))</f>
        <v>Low</v>
      </c>
    </row>
    <row r="342" spans="1:22" x14ac:dyDescent="0.3">
      <c r="A342" t="s">
        <v>511</v>
      </c>
      <c r="B342" t="s">
        <v>278</v>
      </c>
      <c r="C342" t="s">
        <v>82</v>
      </c>
      <c r="D342" t="s">
        <v>32</v>
      </c>
      <c r="E342" t="s">
        <v>33</v>
      </c>
      <c r="F342" t="s">
        <v>27</v>
      </c>
      <c r="G342">
        <v>6</v>
      </c>
      <c r="H342">
        <v>12</v>
      </c>
      <c r="I342">
        <v>19.3</v>
      </c>
      <c r="J342">
        <v>6</v>
      </c>
      <c r="K342">
        <v>20</v>
      </c>
      <c r="L342">
        <v>1353.46</v>
      </c>
      <c r="M342" s="1">
        <v>45678</v>
      </c>
      <c r="N342">
        <v>0.82199999999999995</v>
      </c>
      <c r="O342" t="s">
        <v>22</v>
      </c>
      <c r="P342" t="s">
        <v>28</v>
      </c>
      <c r="Q342">
        <f t="shared" si="25"/>
        <v>15</v>
      </c>
      <c r="R342">
        <f t="shared" si="26"/>
        <v>30</v>
      </c>
      <c r="S342">
        <f t="shared" si="27"/>
        <v>15</v>
      </c>
      <c r="T342">
        <f t="shared" si="28"/>
        <v>15</v>
      </c>
      <c r="U342">
        <f t="shared" si="29"/>
        <v>75</v>
      </c>
      <c r="V342" t="str">
        <f>IF(U342&lt;=40,"Low",
 IF(U342&lt;=75,"Medium","High"))</f>
        <v>Medium</v>
      </c>
    </row>
    <row r="343" spans="1:22" x14ac:dyDescent="0.3">
      <c r="A343" t="s">
        <v>512</v>
      </c>
      <c r="B343" t="s">
        <v>322</v>
      </c>
      <c r="C343" t="s">
        <v>82</v>
      </c>
      <c r="D343" t="s">
        <v>43</v>
      </c>
      <c r="E343" t="s">
        <v>37</v>
      </c>
      <c r="F343" t="s">
        <v>21</v>
      </c>
      <c r="G343">
        <v>29</v>
      </c>
      <c r="H343">
        <v>12</v>
      </c>
      <c r="I343">
        <v>67.599999999999994</v>
      </c>
      <c r="J343">
        <v>6</v>
      </c>
      <c r="K343">
        <v>10</v>
      </c>
      <c r="L343">
        <v>4150.37</v>
      </c>
      <c r="M343" s="1">
        <v>45840</v>
      </c>
      <c r="N343">
        <v>0.19800000000000001</v>
      </c>
      <c r="O343" t="s">
        <v>54</v>
      </c>
      <c r="P343" t="s">
        <v>23</v>
      </c>
      <c r="Q343">
        <f t="shared" si="25"/>
        <v>0</v>
      </c>
      <c r="R343">
        <f t="shared" si="26"/>
        <v>0</v>
      </c>
      <c r="S343">
        <f t="shared" si="27"/>
        <v>15</v>
      </c>
      <c r="T343">
        <f t="shared" si="28"/>
        <v>15</v>
      </c>
      <c r="U343">
        <f t="shared" si="29"/>
        <v>30</v>
      </c>
      <c r="V343" t="str">
        <f>IF(U343&lt;=40,"Low",
 IF(U343&lt;=75,"Medium","High"))</f>
        <v>Low</v>
      </c>
    </row>
    <row r="344" spans="1:22" x14ac:dyDescent="0.3">
      <c r="A344" t="s">
        <v>513</v>
      </c>
      <c r="B344" t="s">
        <v>118</v>
      </c>
      <c r="C344" t="s">
        <v>70</v>
      </c>
      <c r="D344" t="s">
        <v>46</v>
      </c>
      <c r="E344" t="s">
        <v>33</v>
      </c>
      <c r="F344" t="s">
        <v>48</v>
      </c>
      <c r="G344">
        <v>24</v>
      </c>
      <c r="H344">
        <v>6</v>
      </c>
      <c r="I344">
        <v>44.7</v>
      </c>
      <c r="J344">
        <v>5</v>
      </c>
      <c r="K344">
        <v>29</v>
      </c>
      <c r="L344">
        <v>716.46</v>
      </c>
      <c r="M344" s="1">
        <v>45452</v>
      </c>
      <c r="N344">
        <v>0.64300000000000002</v>
      </c>
      <c r="O344" t="s">
        <v>22</v>
      </c>
      <c r="P344" t="s">
        <v>28</v>
      </c>
      <c r="Q344">
        <f t="shared" si="25"/>
        <v>15</v>
      </c>
      <c r="R344">
        <f t="shared" si="26"/>
        <v>15</v>
      </c>
      <c r="S344">
        <f t="shared" si="27"/>
        <v>15</v>
      </c>
      <c r="T344">
        <f t="shared" si="28"/>
        <v>0</v>
      </c>
      <c r="U344">
        <f t="shared" si="29"/>
        <v>45</v>
      </c>
      <c r="V344" t="str">
        <f>IF(U344&lt;=40,"Low",
 IF(U344&lt;=75,"Medium","High"))</f>
        <v>Medium</v>
      </c>
    </row>
    <row r="345" spans="1:22" x14ac:dyDescent="0.3">
      <c r="A345" t="s">
        <v>514</v>
      </c>
      <c r="B345" t="s">
        <v>216</v>
      </c>
      <c r="C345" t="s">
        <v>82</v>
      </c>
      <c r="D345" t="s">
        <v>46</v>
      </c>
      <c r="E345" t="s">
        <v>37</v>
      </c>
      <c r="F345" t="s">
        <v>38</v>
      </c>
      <c r="G345">
        <v>11</v>
      </c>
      <c r="H345">
        <v>12</v>
      </c>
      <c r="I345">
        <v>60.3</v>
      </c>
      <c r="J345">
        <v>4</v>
      </c>
      <c r="K345">
        <v>5</v>
      </c>
      <c r="L345">
        <v>4214.3100000000004</v>
      </c>
      <c r="M345" s="1">
        <v>45450</v>
      </c>
      <c r="N345">
        <v>0.13</v>
      </c>
      <c r="O345" t="s">
        <v>39</v>
      </c>
      <c r="P345" t="s">
        <v>23</v>
      </c>
      <c r="Q345">
        <f t="shared" si="25"/>
        <v>0</v>
      </c>
      <c r="R345">
        <f t="shared" si="26"/>
        <v>0</v>
      </c>
      <c r="S345">
        <f t="shared" si="27"/>
        <v>15</v>
      </c>
      <c r="T345">
        <f t="shared" si="28"/>
        <v>0</v>
      </c>
      <c r="U345">
        <f t="shared" si="29"/>
        <v>15</v>
      </c>
      <c r="V345" t="str">
        <f>IF(U345&lt;=40,"Low",
 IF(U345&lt;=75,"Medium","High"))</f>
        <v>Low</v>
      </c>
    </row>
    <row r="346" spans="1:22" x14ac:dyDescent="0.3">
      <c r="A346" t="s">
        <v>515</v>
      </c>
      <c r="B346" t="s">
        <v>30</v>
      </c>
      <c r="C346" t="s">
        <v>18</v>
      </c>
      <c r="D346" t="s">
        <v>43</v>
      </c>
      <c r="E346" t="s">
        <v>47</v>
      </c>
      <c r="F346" t="s">
        <v>27</v>
      </c>
      <c r="G346">
        <v>29</v>
      </c>
      <c r="H346">
        <v>48</v>
      </c>
      <c r="I346">
        <v>84.7</v>
      </c>
      <c r="J346">
        <v>8</v>
      </c>
      <c r="K346">
        <v>12</v>
      </c>
      <c r="L346">
        <v>6394.3</v>
      </c>
      <c r="M346" s="1">
        <v>45709</v>
      </c>
      <c r="N346">
        <v>1.2999999999999999E-2</v>
      </c>
      <c r="O346" t="s">
        <v>39</v>
      </c>
      <c r="P346" t="s">
        <v>23</v>
      </c>
      <c r="Q346">
        <f t="shared" si="25"/>
        <v>0</v>
      </c>
      <c r="R346">
        <f t="shared" si="26"/>
        <v>0</v>
      </c>
      <c r="S346">
        <f t="shared" si="27"/>
        <v>0</v>
      </c>
      <c r="T346">
        <f t="shared" si="28"/>
        <v>15</v>
      </c>
      <c r="U346">
        <f t="shared" si="29"/>
        <v>15</v>
      </c>
      <c r="V346" t="str">
        <f>IF(U346&lt;=40,"Low",
 IF(U346&lt;=75,"Medium","High"))</f>
        <v>Low</v>
      </c>
    </row>
    <row r="347" spans="1:22" x14ac:dyDescent="0.3">
      <c r="A347" t="s">
        <v>516</v>
      </c>
      <c r="B347" t="s">
        <v>391</v>
      </c>
      <c r="C347" t="s">
        <v>36</v>
      </c>
      <c r="D347" t="s">
        <v>66</v>
      </c>
      <c r="E347" t="s">
        <v>20</v>
      </c>
      <c r="F347" t="s">
        <v>73</v>
      </c>
      <c r="G347">
        <v>34</v>
      </c>
      <c r="H347">
        <v>12</v>
      </c>
      <c r="I347">
        <v>55.8</v>
      </c>
      <c r="J347">
        <v>7</v>
      </c>
      <c r="K347">
        <v>9</v>
      </c>
      <c r="L347">
        <v>2316.6999999999998</v>
      </c>
      <c r="M347" s="1">
        <v>45777</v>
      </c>
      <c r="N347">
        <v>0.18099999999999999</v>
      </c>
      <c r="O347" t="s">
        <v>54</v>
      </c>
      <c r="P347" t="s">
        <v>23</v>
      </c>
      <c r="Q347">
        <f t="shared" si="25"/>
        <v>0</v>
      </c>
      <c r="R347">
        <f t="shared" si="26"/>
        <v>0</v>
      </c>
      <c r="S347">
        <f t="shared" si="27"/>
        <v>15</v>
      </c>
      <c r="T347">
        <f t="shared" si="28"/>
        <v>15</v>
      </c>
      <c r="U347">
        <f t="shared" si="29"/>
        <v>30</v>
      </c>
      <c r="V347" t="str">
        <f>IF(U347&lt;=40,"Low",
 IF(U347&lt;=75,"Medium","High"))</f>
        <v>Low</v>
      </c>
    </row>
    <row r="348" spans="1:22" x14ac:dyDescent="0.3">
      <c r="A348" t="s">
        <v>517</v>
      </c>
      <c r="B348" t="s">
        <v>518</v>
      </c>
      <c r="C348" t="s">
        <v>59</v>
      </c>
      <c r="D348" t="s">
        <v>46</v>
      </c>
      <c r="E348" t="s">
        <v>20</v>
      </c>
      <c r="F348" t="s">
        <v>21</v>
      </c>
      <c r="G348">
        <v>25</v>
      </c>
      <c r="H348">
        <v>12</v>
      </c>
      <c r="I348">
        <v>67.599999999999994</v>
      </c>
      <c r="J348">
        <v>7</v>
      </c>
      <c r="K348">
        <v>12</v>
      </c>
      <c r="L348">
        <v>2412.1799999999998</v>
      </c>
      <c r="M348" s="1">
        <v>46067</v>
      </c>
      <c r="N348">
        <v>0.39500000000000002</v>
      </c>
      <c r="O348" t="s">
        <v>22</v>
      </c>
      <c r="P348" t="s">
        <v>23</v>
      </c>
      <c r="Q348">
        <f t="shared" si="25"/>
        <v>0</v>
      </c>
      <c r="R348">
        <f t="shared" si="26"/>
        <v>0</v>
      </c>
      <c r="S348">
        <f t="shared" si="27"/>
        <v>15</v>
      </c>
      <c r="T348">
        <f t="shared" si="28"/>
        <v>15</v>
      </c>
      <c r="U348">
        <f t="shared" si="29"/>
        <v>30</v>
      </c>
      <c r="V348" t="str">
        <f>IF(U348&lt;=40,"Low",
 IF(U348&lt;=75,"Medium","High"))</f>
        <v>Low</v>
      </c>
    </row>
    <row r="349" spans="1:22" x14ac:dyDescent="0.3">
      <c r="A349" t="s">
        <v>519</v>
      </c>
      <c r="B349" t="s">
        <v>520</v>
      </c>
      <c r="C349" t="s">
        <v>42</v>
      </c>
      <c r="D349" t="s">
        <v>19</v>
      </c>
      <c r="E349" t="s">
        <v>47</v>
      </c>
      <c r="F349" t="s">
        <v>21</v>
      </c>
      <c r="G349">
        <v>9</v>
      </c>
      <c r="H349">
        <v>12</v>
      </c>
      <c r="I349">
        <v>59.7</v>
      </c>
      <c r="J349">
        <v>4</v>
      </c>
      <c r="K349">
        <v>13</v>
      </c>
      <c r="L349">
        <v>10473.540000000001</v>
      </c>
      <c r="M349" s="1">
        <v>45764</v>
      </c>
      <c r="N349">
        <v>0.14299999999999999</v>
      </c>
      <c r="O349" t="s">
        <v>39</v>
      </c>
      <c r="P349" t="s">
        <v>23</v>
      </c>
      <c r="Q349">
        <f t="shared" si="25"/>
        <v>0</v>
      </c>
      <c r="R349">
        <f t="shared" si="26"/>
        <v>0</v>
      </c>
      <c r="S349">
        <f t="shared" si="27"/>
        <v>15</v>
      </c>
      <c r="T349">
        <f t="shared" si="28"/>
        <v>0</v>
      </c>
      <c r="U349">
        <f t="shared" si="29"/>
        <v>15</v>
      </c>
      <c r="V349" t="str">
        <f>IF(U349&lt;=40,"Low",
 IF(U349&lt;=75,"Medium","High"))</f>
        <v>Low</v>
      </c>
    </row>
    <row r="350" spans="1:22" x14ac:dyDescent="0.3">
      <c r="A350" t="s">
        <v>521</v>
      </c>
      <c r="B350" t="s">
        <v>400</v>
      </c>
      <c r="C350" t="s">
        <v>18</v>
      </c>
      <c r="D350" t="s">
        <v>19</v>
      </c>
      <c r="E350" t="s">
        <v>20</v>
      </c>
      <c r="F350" t="s">
        <v>48</v>
      </c>
      <c r="G350">
        <v>12</v>
      </c>
      <c r="H350">
        <v>24</v>
      </c>
      <c r="I350">
        <v>47.8</v>
      </c>
      <c r="J350">
        <v>7</v>
      </c>
      <c r="K350">
        <v>56</v>
      </c>
      <c r="L350">
        <v>3189.2</v>
      </c>
      <c r="M350" s="1">
        <v>46018</v>
      </c>
      <c r="N350">
        <v>0.73099999999999998</v>
      </c>
      <c r="O350" t="s">
        <v>22</v>
      </c>
      <c r="P350" t="s">
        <v>28</v>
      </c>
      <c r="Q350">
        <f t="shared" si="25"/>
        <v>30</v>
      </c>
      <c r="R350">
        <f t="shared" si="26"/>
        <v>15</v>
      </c>
      <c r="S350">
        <f t="shared" si="27"/>
        <v>0</v>
      </c>
      <c r="T350">
        <f t="shared" si="28"/>
        <v>15</v>
      </c>
      <c r="U350">
        <f t="shared" si="29"/>
        <v>60</v>
      </c>
      <c r="V350" t="str">
        <f>IF(U350&lt;=40,"Low",
 IF(U350&lt;=75,"Medium","High"))</f>
        <v>Medium</v>
      </c>
    </row>
    <row r="351" spans="1:22" x14ac:dyDescent="0.3">
      <c r="A351" t="s">
        <v>522</v>
      </c>
      <c r="B351" t="s">
        <v>302</v>
      </c>
      <c r="C351" t="s">
        <v>59</v>
      </c>
      <c r="D351" t="s">
        <v>32</v>
      </c>
      <c r="E351" t="s">
        <v>20</v>
      </c>
      <c r="F351" t="s">
        <v>21</v>
      </c>
      <c r="G351">
        <v>17</v>
      </c>
      <c r="H351">
        <v>12</v>
      </c>
      <c r="I351">
        <v>52.1</v>
      </c>
      <c r="J351">
        <v>5</v>
      </c>
      <c r="K351">
        <v>10</v>
      </c>
      <c r="L351">
        <v>1900.41</v>
      </c>
      <c r="M351" s="1">
        <v>45923</v>
      </c>
      <c r="N351">
        <v>0.32600000000000001</v>
      </c>
      <c r="O351" t="s">
        <v>54</v>
      </c>
      <c r="P351" t="s">
        <v>23</v>
      </c>
      <c r="Q351">
        <f t="shared" si="25"/>
        <v>0</v>
      </c>
      <c r="R351">
        <f t="shared" si="26"/>
        <v>15</v>
      </c>
      <c r="S351">
        <f t="shared" si="27"/>
        <v>15</v>
      </c>
      <c r="T351">
        <f t="shared" si="28"/>
        <v>0</v>
      </c>
      <c r="U351">
        <f t="shared" si="29"/>
        <v>30</v>
      </c>
      <c r="V351" t="str">
        <f>IF(U351&lt;=40,"Low",
 IF(U351&lt;=75,"Medium","High"))</f>
        <v>Low</v>
      </c>
    </row>
    <row r="352" spans="1:22" x14ac:dyDescent="0.3">
      <c r="A352" t="s">
        <v>523</v>
      </c>
      <c r="B352" t="s">
        <v>81</v>
      </c>
      <c r="C352" t="s">
        <v>36</v>
      </c>
      <c r="D352" t="s">
        <v>32</v>
      </c>
      <c r="E352" t="s">
        <v>37</v>
      </c>
      <c r="F352" t="s">
        <v>38</v>
      </c>
      <c r="G352">
        <v>9</v>
      </c>
      <c r="H352">
        <v>12</v>
      </c>
      <c r="I352">
        <v>33.9</v>
      </c>
      <c r="J352">
        <v>5</v>
      </c>
      <c r="K352">
        <v>14</v>
      </c>
      <c r="L352">
        <v>4871.05</v>
      </c>
      <c r="M352" s="1">
        <v>46005</v>
      </c>
      <c r="N352">
        <v>0.45200000000000001</v>
      </c>
      <c r="O352" t="s">
        <v>22</v>
      </c>
      <c r="P352" t="s">
        <v>23</v>
      </c>
      <c r="Q352">
        <f t="shared" si="25"/>
        <v>0</v>
      </c>
      <c r="R352">
        <f t="shared" si="26"/>
        <v>30</v>
      </c>
      <c r="S352">
        <f t="shared" si="27"/>
        <v>15</v>
      </c>
      <c r="T352">
        <f t="shared" si="28"/>
        <v>0</v>
      </c>
      <c r="U352">
        <f t="shared" si="29"/>
        <v>45</v>
      </c>
      <c r="V352" t="str">
        <f>IF(U352&lt;=40,"Low",
 IF(U352&lt;=75,"Medium","High"))</f>
        <v>Medium</v>
      </c>
    </row>
    <row r="353" spans="1:22" x14ac:dyDescent="0.3">
      <c r="A353" t="s">
        <v>524</v>
      </c>
      <c r="B353" t="s">
        <v>525</v>
      </c>
      <c r="C353" t="s">
        <v>53</v>
      </c>
      <c r="D353" t="s">
        <v>43</v>
      </c>
      <c r="E353" t="s">
        <v>37</v>
      </c>
      <c r="F353" t="s">
        <v>21</v>
      </c>
      <c r="G353">
        <v>25</v>
      </c>
      <c r="H353">
        <v>12</v>
      </c>
      <c r="I353">
        <v>54</v>
      </c>
      <c r="J353">
        <v>8</v>
      </c>
      <c r="K353">
        <v>6</v>
      </c>
      <c r="L353">
        <v>2903</v>
      </c>
      <c r="M353" s="1">
        <v>45974</v>
      </c>
      <c r="N353">
        <v>0.35799999999999998</v>
      </c>
      <c r="O353" t="s">
        <v>22</v>
      </c>
      <c r="P353" t="s">
        <v>23</v>
      </c>
      <c r="Q353">
        <f t="shared" si="25"/>
        <v>0</v>
      </c>
      <c r="R353">
        <f t="shared" si="26"/>
        <v>15</v>
      </c>
      <c r="S353">
        <f t="shared" si="27"/>
        <v>15</v>
      </c>
      <c r="T353">
        <f t="shared" si="28"/>
        <v>15</v>
      </c>
      <c r="U353">
        <f t="shared" si="29"/>
        <v>45</v>
      </c>
      <c r="V353" t="str">
        <f>IF(U353&lt;=40,"Low",
 IF(U353&lt;=75,"Medium","High"))</f>
        <v>Medium</v>
      </c>
    </row>
    <row r="354" spans="1:22" x14ac:dyDescent="0.3">
      <c r="A354" t="s">
        <v>526</v>
      </c>
      <c r="B354" t="s">
        <v>527</v>
      </c>
      <c r="C354" t="s">
        <v>59</v>
      </c>
      <c r="D354" t="s">
        <v>19</v>
      </c>
      <c r="E354" t="s">
        <v>33</v>
      </c>
      <c r="F354" t="s">
        <v>21</v>
      </c>
      <c r="G354">
        <v>24</v>
      </c>
      <c r="H354">
        <v>6</v>
      </c>
      <c r="I354">
        <v>28.2</v>
      </c>
      <c r="J354">
        <v>8</v>
      </c>
      <c r="K354">
        <v>12</v>
      </c>
      <c r="L354">
        <v>1316.65</v>
      </c>
      <c r="M354" s="1">
        <v>45744</v>
      </c>
      <c r="N354">
        <v>0.70599999999999996</v>
      </c>
      <c r="O354" t="s">
        <v>22</v>
      </c>
      <c r="P354" t="s">
        <v>28</v>
      </c>
      <c r="Q354">
        <f t="shared" si="25"/>
        <v>0</v>
      </c>
      <c r="R354">
        <f t="shared" si="26"/>
        <v>30</v>
      </c>
      <c r="S354">
        <f t="shared" si="27"/>
        <v>15</v>
      </c>
      <c r="T354">
        <f t="shared" si="28"/>
        <v>15</v>
      </c>
      <c r="U354">
        <f t="shared" si="29"/>
        <v>60</v>
      </c>
      <c r="V354" t="str">
        <f>IF(U354&lt;=40,"Low",
 IF(U354&lt;=75,"Medium","High"))</f>
        <v>Medium</v>
      </c>
    </row>
    <row r="355" spans="1:22" x14ac:dyDescent="0.3">
      <c r="A355" t="s">
        <v>528</v>
      </c>
      <c r="B355" t="s">
        <v>518</v>
      </c>
      <c r="C355" t="s">
        <v>70</v>
      </c>
      <c r="D355" t="s">
        <v>66</v>
      </c>
      <c r="E355" t="s">
        <v>47</v>
      </c>
      <c r="F355" t="s">
        <v>67</v>
      </c>
      <c r="G355">
        <v>19</v>
      </c>
      <c r="H355">
        <v>36</v>
      </c>
      <c r="I355">
        <v>84.4</v>
      </c>
      <c r="J355">
        <v>5</v>
      </c>
      <c r="K355">
        <v>12</v>
      </c>
      <c r="L355">
        <v>7235.65</v>
      </c>
      <c r="M355" s="1">
        <v>45349</v>
      </c>
      <c r="N355">
        <v>1.6E-2</v>
      </c>
      <c r="O355" t="s">
        <v>39</v>
      </c>
      <c r="P355" t="s">
        <v>23</v>
      </c>
      <c r="Q355">
        <f t="shared" si="25"/>
        <v>0</v>
      </c>
      <c r="R355">
        <f t="shared" si="26"/>
        <v>0</v>
      </c>
      <c r="S355">
        <f t="shared" si="27"/>
        <v>0</v>
      </c>
      <c r="T355">
        <f t="shared" si="28"/>
        <v>0</v>
      </c>
      <c r="U355">
        <f t="shared" si="29"/>
        <v>0</v>
      </c>
      <c r="V355" t="str">
        <f>IF(U355&lt;=40,"Low",
 IF(U355&lt;=75,"Medium","High"))</f>
        <v>Low</v>
      </c>
    </row>
    <row r="356" spans="1:22" x14ac:dyDescent="0.3">
      <c r="A356" t="s">
        <v>529</v>
      </c>
      <c r="B356" t="s">
        <v>530</v>
      </c>
      <c r="C356" t="s">
        <v>42</v>
      </c>
      <c r="D356" t="s">
        <v>66</v>
      </c>
      <c r="E356" t="s">
        <v>20</v>
      </c>
      <c r="F356" t="s">
        <v>21</v>
      </c>
      <c r="G356">
        <v>21</v>
      </c>
      <c r="H356">
        <v>24</v>
      </c>
      <c r="I356">
        <v>47.5</v>
      </c>
      <c r="J356">
        <v>7</v>
      </c>
      <c r="K356">
        <v>8</v>
      </c>
      <c r="L356">
        <v>2922.31</v>
      </c>
      <c r="M356" s="1">
        <v>45681</v>
      </c>
      <c r="N356">
        <v>0.17799999999999999</v>
      </c>
      <c r="O356" t="s">
        <v>39</v>
      </c>
      <c r="P356" t="s">
        <v>23</v>
      </c>
      <c r="Q356">
        <f t="shared" si="25"/>
        <v>0</v>
      </c>
      <c r="R356">
        <f t="shared" si="26"/>
        <v>15</v>
      </c>
      <c r="S356">
        <f t="shared" si="27"/>
        <v>0</v>
      </c>
      <c r="T356">
        <f t="shared" si="28"/>
        <v>15</v>
      </c>
      <c r="U356">
        <f t="shared" si="29"/>
        <v>30</v>
      </c>
      <c r="V356" t="str">
        <f>IF(U356&lt;=40,"Low",
 IF(U356&lt;=75,"Medium","High"))</f>
        <v>Low</v>
      </c>
    </row>
    <row r="357" spans="1:22" x14ac:dyDescent="0.3">
      <c r="A357" t="s">
        <v>531</v>
      </c>
      <c r="B357" t="s">
        <v>144</v>
      </c>
      <c r="C357" t="s">
        <v>59</v>
      </c>
      <c r="D357" t="s">
        <v>19</v>
      </c>
      <c r="E357" t="s">
        <v>33</v>
      </c>
      <c r="F357" t="s">
        <v>27</v>
      </c>
      <c r="G357">
        <v>9</v>
      </c>
      <c r="H357">
        <v>12</v>
      </c>
      <c r="I357">
        <v>28.2</v>
      </c>
      <c r="J357">
        <v>9</v>
      </c>
      <c r="K357">
        <v>10</v>
      </c>
      <c r="L357">
        <v>1122.78</v>
      </c>
      <c r="M357" s="1">
        <v>45509</v>
      </c>
      <c r="N357">
        <v>0.80500000000000005</v>
      </c>
      <c r="O357" t="s">
        <v>22</v>
      </c>
      <c r="P357" t="s">
        <v>28</v>
      </c>
      <c r="Q357">
        <f t="shared" si="25"/>
        <v>0</v>
      </c>
      <c r="R357">
        <f t="shared" si="26"/>
        <v>30</v>
      </c>
      <c r="S357">
        <f t="shared" si="27"/>
        <v>15</v>
      </c>
      <c r="T357">
        <f t="shared" si="28"/>
        <v>15</v>
      </c>
      <c r="U357">
        <f t="shared" si="29"/>
        <v>60</v>
      </c>
      <c r="V357" t="str">
        <f>IF(U357&lt;=40,"Low",
 IF(U357&lt;=75,"Medium","High"))</f>
        <v>Medium</v>
      </c>
    </row>
    <row r="358" spans="1:22" x14ac:dyDescent="0.3">
      <c r="A358" t="s">
        <v>532</v>
      </c>
      <c r="B358" t="s">
        <v>527</v>
      </c>
      <c r="C358" t="s">
        <v>42</v>
      </c>
      <c r="D358" t="s">
        <v>46</v>
      </c>
      <c r="E358" t="s">
        <v>37</v>
      </c>
      <c r="F358" t="s">
        <v>21</v>
      </c>
      <c r="G358">
        <v>18</v>
      </c>
      <c r="H358">
        <v>24</v>
      </c>
      <c r="I358">
        <v>77.8</v>
      </c>
      <c r="J358">
        <v>9</v>
      </c>
      <c r="K358">
        <v>3</v>
      </c>
      <c r="L358">
        <v>3917.52</v>
      </c>
      <c r="M358" s="1">
        <v>45870</v>
      </c>
      <c r="N358">
        <v>6.4000000000000001E-2</v>
      </c>
      <c r="O358" t="s">
        <v>39</v>
      </c>
      <c r="P358" t="s">
        <v>23</v>
      </c>
      <c r="Q358">
        <f t="shared" si="25"/>
        <v>0</v>
      </c>
      <c r="R358">
        <f t="shared" si="26"/>
        <v>0</v>
      </c>
      <c r="S358">
        <f t="shared" si="27"/>
        <v>0</v>
      </c>
      <c r="T358">
        <f t="shared" si="28"/>
        <v>15</v>
      </c>
      <c r="U358">
        <f t="shared" si="29"/>
        <v>15</v>
      </c>
      <c r="V358" t="str">
        <f>IF(U358&lt;=40,"Low",
 IF(U358&lt;=75,"Medium","High"))</f>
        <v>Low</v>
      </c>
    </row>
    <row r="359" spans="1:22" x14ac:dyDescent="0.3">
      <c r="A359" t="s">
        <v>533</v>
      </c>
      <c r="B359" t="s">
        <v>150</v>
      </c>
      <c r="C359" t="s">
        <v>36</v>
      </c>
      <c r="D359" t="s">
        <v>43</v>
      </c>
      <c r="E359" t="s">
        <v>20</v>
      </c>
      <c r="F359" t="s">
        <v>67</v>
      </c>
      <c r="G359">
        <v>33</v>
      </c>
      <c r="H359">
        <v>24</v>
      </c>
      <c r="I359">
        <v>34.6</v>
      </c>
      <c r="J359">
        <v>11</v>
      </c>
      <c r="K359">
        <v>10</v>
      </c>
      <c r="L359">
        <v>2506.6999999999998</v>
      </c>
      <c r="M359" s="1">
        <v>45493</v>
      </c>
      <c r="N359">
        <v>0.51500000000000001</v>
      </c>
      <c r="O359" t="s">
        <v>22</v>
      </c>
      <c r="P359" t="s">
        <v>23</v>
      </c>
      <c r="Q359">
        <f t="shared" si="25"/>
        <v>0</v>
      </c>
      <c r="R359">
        <f t="shared" si="26"/>
        <v>30</v>
      </c>
      <c r="S359">
        <f t="shared" si="27"/>
        <v>0</v>
      </c>
      <c r="T359">
        <f t="shared" si="28"/>
        <v>30</v>
      </c>
      <c r="U359">
        <f t="shared" si="29"/>
        <v>60</v>
      </c>
      <c r="V359" t="str">
        <f>IF(U359&lt;=40,"Low",
 IF(U359&lt;=75,"Medium","High"))</f>
        <v>Medium</v>
      </c>
    </row>
    <row r="360" spans="1:22" x14ac:dyDescent="0.3">
      <c r="A360" t="s">
        <v>534</v>
      </c>
      <c r="B360" t="s">
        <v>238</v>
      </c>
      <c r="C360" t="s">
        <v>26</v>
      </c>
      <c r="D360" t="s">
        <v>32</v>
      </c>
      <c r="E360" t="s">
        <v>33</v>
      </c>
      <c r="F360" t="s">
        <v>21</v>
      </c>
      <c r="G360">
        <v>41</v>
      </c>
      <c r="H360">
        <v>6</v>
      </c>
      <c r="I360">
        <v>7.1</v>
      </c>
      <c r="J360">
        <v>11</v>
      </c>
      <c r="K360">
        <v>7</v>
      </c>
      <c r="L360">
        <v>632.97</v>
      </c>
      <c r="M360" s="1">
        <v>45694</v>
      </c>
      <c r="N360">
        <v>0.85799999999999998</v>
      </c>
      <c r="O360" t="s">
        <v>22</v>
      </c>
      <c r="P360" t="s">
        <v>28</v>
      </c>
      <c r="Q360">
        <f t="shared" si="25"/>
        <v>0</v>
      </c>
      <c r="R360">
        <f t="shared" si="26"/>
        <v>30</v>
      </c>
      <c r="S360">
        <f t="shared" si="27"/>
        <v>15</v>
      </c>
      <c r="T360">
        <f t="shared" si="28"/>
        <v>30</v>
      </c>
      <c r="U360">
        <f t="shared" si="29"/>
        <v>75</v>
      </c>
      <c r="V360" t="str">
        <f>IF(U360&lt;=40,"Low",
 IF(U360&lt;=75,"Medium","High"))</f>
        <v>Medium</v>
      </c>
    </row>
    <row r="361" spans="1:22" x14ac:dyDescent="0.3">
      <c r="A361" t="s">
        <v>535</v>
      </c>
      <c r="B361" t="s">
        <v>265</v>
      </c>
      <c r="C361" t="s">
        <v>36</v>
      </c>
      <c r="D361" t="s">
        <v>66</v>
      </c>
      <c r="E361" t="s">
        <v>37</v>
      </c>
      <c r="F361" t="s">
        <v>48</v>
      </c>
      <c r="G361">
        <v>21</v>
      </c>
      <c r="H361">
        <v>12</v>
      </c>
      <c r="I361">
        <v>61.7</v>
      </c>
      <c r="J361">
        <v>6</v>
      </c>
      <c r="K361">
        <v>8</v>
      </c>
      <c r="L361">
        <v>5802.46</v>
      </c>
      <c r="M361" s="1">
        <v>45366</v>
      </c>
      <c r="N361">
        <v>0.27400000000000002</v>
      </c>
      <c r="O361" t="s">
        <v>54</v>
      </c>
      <c r="P361" t="s">
        <v>23</v>
      </c>
      <c r="Q361">
        <f t="shared" si="25"/>
        <v>0</v>
      </c>
      <c r="R361">
        <f t="shared" si="26"/>
        <v>0</v>
      </c>
      <c r="S361">
        <f t="shared" si="27"/>
        <v>15</v>
      </c>
      <c r="T361">
        <f t="shared" si="28"/>
        <v>15</v>
      </c>
      <c r="U361">
        <f t="shared" si="29"/>
        <v>30</v>
      </c>
      <c r="V361" t="str">
        <f>IF(U361&lt;=40,"Low",
 IF(U361&lt;=75,"Medium","High"))</f>
        <v>Low</v>
      </c>
    </row>
    <row r="362" spans="1:22" x14ac:dyDescent="0.3">
      <c r="A362" t="s">
        <v>536</v>
      </c>
      <c r="B362" t="s">
        <v>146</v>
      </c>
      <c r="C362" t="s">
        <v>18</v>
      </c>
      <c r="D362" t="s">
        <v>66</v>
      </c>
      <c r="E362" t="s">
        <v>47</v>
      </c>
      <c r="F362" t="s">
        <v>73</v>
      </c>
      <c r="G362">
        <v>32</v>
      </c>
      <c r="H362">
        <v>48</v>
      </c>
      <c r="I362">
        <v>56.6</v>
      </c>
      <c r="J362">
        <v>5</v>
      </c>
      <c r="K362">
        <v>21</v>
      </c>
      <c r="L362">
        <v>9933.75</v>
      </c>
      <c r="M362" s="1">
        <v>45414</v>
      </c>
      <c r="N362">
        <v>3.5000000000000003E-2</v>
      </c>
      <c r="O362" t="s">
        <v>39</v>
      </c>
      <c r="P362" t="s">
        <v>23</v>
      </c>
      <c r="Q362">
        <f t="shared" si="25"/>
        <v>15</v>
      </c>
      <c r="R362">
        <f t="shared" si="26"/>
        <v>0</v>
      </c>
      <c r="S362">
        <f t="shared" si="27"/>
        <v>0</v>
      </c>
      <c r="T362">
        <f t="shared" si="28"/>
        <v>0</v>
      </c>
      <c r="U362">
        <f t="shared" si="29"/>
        <v>15</v>
      </c>
      <c r="V362" t="str">
        <f>IF(U362&lt;=40,"Low",
 IF(U362&lt;=75,"Medium","High"))</f>
        <v>Low</v>
      </c>
    </row>
    <row r="363" spans="1:22" x14ac:dyDescent="0.3">
      <c r="A363" t="s">
        <v>537</v>
      </c>
      <c r="B363" t="s">
        <v>191</v>
      </c>
      <c r="C363" t="s">
        <v>59</v>
      </c>
      <c r="D363" t="s">
        <v>19</v>
      </c>
      <c r="E363" t="s">
        <v>47</v>
      </c>
      <c r="F363" t="s">
        <v>38</v>
      </c>
      <c r="G363">
        <v>16</v>
      </c>
      <c r="H363">
        <v>24</v>
      </c>
      <c r="I363">
        <v>58.1</v>
      </c>
      <c r="J363">
        <v>4</v>
      </c>
      <c r="K363">
        <v>26</v>
      </c>
      <c r="L363">
        <v>9946.6299999999992</v>
      </c>
      <c r="M363" s="1">
        <v>45635</v>
      </c>
      <c r="N363">
        <v>0.20300000000000001</v>
      </c>
      <c r="O363" t="s">
        <v>54</v>
      </c>
      <c r="P363" t="s">
        <v>28</v>
      </c>
      <c r="Q363">
        <f t="shared" si="25"/>
        <v>15</v>
      </c>
      <c r="R363">
        <f t="shared" si="26"/>
        <v>0</v>
      </c>
      <c r="S363">
        <f t="shared" si="27"/>
        <v>0</v>
      </c>
      <c r="T363">
        <f t="shared" si="28"/>
        <v>0</v>
      </c>
      <c r="U363">
        <f t="shared" si="29"/>
        <v>15</v>
      </c>
      <c r="V363" t="str">
        <f>IF(U363&lt;=40,"Low",
 IF(U363&lt;=75,"Medium","High"))</f>
        <v>Low</v>
      </c>
    </row>
    <row r="364" spans="1:22" x14ac:dyDescent="0.3">
      <c r="A364" t="s">
        <v>538</v>
      </c>
      <c r="B364" t="s">
        <v>382</v>
      </c>
      <c r="C364" t="s">
        <v>82</v>
      </c>
      <c r="D364" t="s">
        <v>66</v>
      </c>
      <c r="E364" t="s">
        <v>47</v>
      </c>
      <c r="F364" t="s">
        <v>38</v>
      </c>
      <c r="G364">
        <v>3</v>
      </c>
      <c r="H364">
        <v>24</v>
      </c>
      <c r="I364">
        <v>78.900000000000006</v>
      </c>
      <c r="J364">
        <v>0</v>
      </c>
      <c r="K364">
        <v>20</v>
      </c>
      <c r="L364">
        <v>7625.53</v>
      </c>
      <c r="M364" s="1">
        <v>45881</v>
      </c>
      <c r="N364">
        <v>4.2000000000000003E-2</v>
      </c>
      <c r="O364" t="s">
        <v>39</v>
      </c>
      <c r="P364" t="s">
        <v>23</v>
      </c>
      <c r="Q364">
        <f t="shared" si="25"/>
        <v>15</v>
      </c>
      <c r="R364">
        <f t="shared" si="26"/>
        <v>0</v>
      </c>
      <c r="S364">
        <f t="shared" si="27"/>
        <v>0</v>
      </c>
      <c r="T364">
        <f t="shared" si="28"/>
        <v>0</v>
      </c>
      <c r="U364">
        <f t="shared" si="29"/>
        <v>15</v>
      </c>
      <c r="V364" t="str">
        <f>IF(U364&lt;=40,"Low",
 IF(U364&lt;=75,"Medium","High"))</f>
        <v>Low</v>
      </c>
    </row>
    <row r="365" spans="1:22" x14ac:dyDescent="0.3">
      <c r="A365" t="s">
        <v>539</v>
      </c>
      <c r="B365" t="s">
        <v>444</v>
      </c>
      <c r="C365" t="s">
        <v>36</v>
      </c>
      <c r="D365" t="s">
        <v>32</v>
      </c>
      <c r="E365" t="s">
        <v>47</v>
      </c>
      <c r="F365" t="s">
        <v>38</v>
      </c>
      <c r="G365">
        <v>30</v>
      </c>
      <c r="H365">
        <v>48</v>
      </c>
      <c r="I365">
        <v>86.5</v>
      </c>
      <c r="J365">
        <v>5</v>
      </c>
      <c r="K365">
        <v>23</v>
      </c>
      <c r="L365">
        <v>11833.01</v>
      </c>
      <c r="M365" s="1">
        <v>45840</v>
      </c>
      <c r="N365">
        <v>8.9999999999999993E-3</v>
      </c>
      <c r="O365" t="s">
        <v>39</v>
      </c>
      <c r="P365" t="s">
        <v>23</v>
      </c>
      <c r="Q365">
        <f t="shared" si="25"/>
        <v>15</v>
      </c>
      <c r="R365">
        <f t="shared" si="26"/>
        <v>0</v>
      </c>
      <c r="S365">
        <f t="shared" si="27"/>
        <v>0</v>
      </c>
      <c r="T365">
        <f t="shared" si="28"/>
        <v>0</v>
      </c>
      <c r="U365">
        <f t="shared" si="29"/>
        <v>15</v>
      </c>
      <c r="V365" t="str">
        <f>IF(U365&lt;=40,"Low",
 IF(U365&lt;=75,"Medium","High"))</f>
        <v>Low</v>
      </c>
    </row>
    <row r="366" spans="1:22" x14ac:dyDescent="0.3">
      <c r="A366" t="s">
        <v>540</v>
      </c>
      <c r="B366" t="s">
        <v>224</v>
      </c>
      <c r="C366" t="s">
        <v>26</v>
      </c>
      <c r="D366" t="s">
        <v>66</v>
      </c>
      <c r="E366" t="s">
        <v>33</v>
      </c>
      <c r="F366" t="s">
        <v>73</v>
      </c>
      <c r="G366">
        <v>34</v>
      </c>
      <c r="H366">
        <v>3</v>
      </c>
      <c r="I366">
        <v>41.5</v>
      </c>
      <c r="J366">
        <v>6</v>
      </c>
      <c r="K366">
        <v>11</v>
      </c>
      <c r="L366">
        <v>925.11</v>
      </c>
      <c r="M366" s="1">
        <v>45661</v>
      </c>
      <c r="N366">
        <v>0.61599999999999999</v>
      </c>
      <c r="O366" t="s">
        <v>22</v>
      </c>
      <c r="P366" t="s">
        <v>23</v>
      </c>
      <c r="Q366">
        <f t="shared" si="25"/>
        <v>0</v>
      </c>
      <c r="R366">
        <f t="shared" si="26"/>
        <v>15</v>
      </c>
      <c r="S366">
        <f t="shared" si="27"/>
        <v>25</v>
      </c>
      <c r="T366">
        <f t="shared" si="28"/>
        <v>15</v>
      </c>
      <c r="U366">
        <f t="shared" si="29"/>
        <v>55</v>
      </c>
      <c r="V366" t="str">
        <f>IF(U366&lt;=40,"Low",
 IF(U366&lt;=75,"Medium","High"))</f>
        <v>Medium</v>
      </c>
    </row>
    <row r="367" spans="1:22" x14ac:dyDescent="0.3">
      <c r="A367" t="s">
        <v>541</v>
      </c>
      <c r="B367" t="s">
        <v>257</v>
      </c>
      <c r="C367" t="s">
        <v>18</v>
      </c>
      <c r="D367" t="s">
        <v>43</v>
      </c>
      <c r="E367" t="s">
        <v>20</v>
      </c>
      <c r="F367" t="s">
        <v>38</v>
      </c>
      <c r="G367">
        <v>16</v>
      </c>
      <c r="H367">
        <v>12</v>
      </c>
      <c r="I367">
        <v>65.3</v>
      </c>
      <c r="J367">
        <v>5</v>
      </c>
      <c r="K367">
        <v>13</v>
      </c>
      <c r="L367">
        <v>1968</v>
      </c>
      <c r="M367" s="1">
        <v>45488</v>
      </c>
      <c r="N367">
        <v>0.249</v>
      </c>
      <c r="O367" t="s">
        <v>54</v>
      </c>
      <c r="P367" t="s">
        <v>23</v>
      </c>
      <c r="Q367">
        <f t="shared" si="25"/>
        <v>0</v>
      </c>
      <c r="R367">
        <f t="shared" si="26"/>
        <v>0</v>
      </c>
      <c r="S367">
        <f t="shared" si="27"/>
        <v>15</v>
      </c>
      <c r="T367">
        <f t="shared" si="28"/>
        <v>0</v>
      </c>
      <c r="U367">
        <f t="shared" si="29"/>
        <v>15</v>
      </c>
      <c r="V367" t="str">
        <f>IF(U367&lt;=40,"Low",
 IF(U367&lt;=75,"Medium","High"))</f>
        <v>Low</v>
      </c>
    </row>
    <row r="368" spans="1:22" x14ac:dyDescent="0.3">
      <c r="A368" t="s">
        <v>542</v>
      </c>
      <c r="B368" t="s">
        <v>114</v>
      </c>
      <c r="C368" t="s">
        <v>26</v>
      </c>
      <c r="D368" t="s">
        <v>66</v>
      </c>
      <c r="E368" t="s">
        <v>37</v>
      </c>
      <c r="F368" t="s">
        <v>73</v>
      </c>
      <c r="G368">
        <v>8</v>
      </c>
      <c r="H368">
        <v>36</v>
      </c>
      <c r="I368">
        <v>73.900000000000006</v>
      </c>
      <c r="J368">
        <v>3</v>
      </c>
      <c r="K368">
        <v>31</v>
      </c>
      <c r="L368">
        <v>4247.6099999999997</v>
      </c>
      <c r="M368" s="1">
        <v>45572</v>
      </c>
      <c r="N368">
        <v>0.08</v>
      </c>
      <c r="O368" t="s">
        <v>39</v>
      </c>
      <c r="P368" t="s">
        <v>23</v>
      </c>
      <c r="Q368">
        <f t="shared" si="25"/>
        <v>30</v>
      </c>
      <c r="R368">
        <f t="shared" si="26"/>
        <v>0</v>
      </c>
      <c r="S368">
        <f t="shared" si="27"/>
        <v>0</v>
      </c>
      <c r="T368">
        <f t="shared" si="28"/>
        <v>0</v>
      </c>
      <c r="U368">
        <f t="shared" si="29"/>
        <v>30</v>
      </c>
      <c r="V368" t="str">
        <f>IF(U368&lt;=40,"Low",
 IF(U368&lt;=75,"Medium","High"))</f>
        <v>Low</v>
      </c>
    </row>
    <row r="369" spans="1:22" x14ac:dyDescent="0.3">
      <c r="A369" t="s">
        <v>543</v>
      </c>
      <c r="B369" t="s">
        <v>265</v>
      </c>
      <c r="C369" t="s">
        <v>128</v>
      </c>
      <c r="D369" t="s">
        <v>19</v>
      </c>
      <c r="E369" t="s">
        <v>20</v>
      </c>
      <c r="F369" t="s">
        <v>21</v>
      </c>
      <c r="G369">
        <v>8</v>
      </c>
      <c r="H369">
        <v>12</v>
      </c>
      <c r="I369">
        <v>23.5</v>
      </c>
      <c r="J369">
        <v>11</v>
      </c>
      <c r="K369">
        <v>20</v>
      </c>
      <c r="L369">
        <v>2193.9299999999998</v>
      </c>
      <c r="M369" s="1">
        <v>45709</v>
      </c>
      <c r="N369">
        <v>0.78800000000000003</v>
      </c>
      <c r="O369" t="s">
        <v>22</v>
      </c>
      <c r="P369" t="s">
        <v>23</v>
      </c>
      <c r="Q369">
        <f t="shared" si="25"/>
        <v>15</v>
      </c>
      <c r="R369">
        <f t="shared" si="26"/>
        <v>30</v>
      </c>
      <c r="S369">
        <f t="shared" si="27"/>
        <v>15</v>
      </c>
      <c r="T369">
        <f t="shared" si="28"/>
        <v>30</v>
      </c>
      <c r="U369">
        <f t="shared" si="29"/>
        <v>90</v>
      </c>
      <c r="V369" t="str">
        <f>IF(U369&lt;=40,"Low",
 IF(U369&lt;=75,"Medium","High"))</f>
        <v>High</v>
      </c>
    </row>
    <row r="370" spans="1:22" x14ac:dyDescent="0.3">
      <c r="A370" t="s">
        <v>544</v>
      </c>
      <c r="B370" t="s">
        <v>272</v>
      </c>
      <c r="C370" t="s">
        <v>70</v>
      </c>
      <c r="D370" t="s">
        <v>32</v>
      </c>
      <c r="E370" t="s">
        <v>37</v>
      </c>
      <c r="F370" t="s">
        <v>38</v>
      </c>
      <c r="G370">
        <v>11</v>
      </c>
      <c r="H370">
        <v>12</v>
      </c>
      <c r="I370">
        <v>68.400000000000006</v>
      </c>
      <c r="J370">
        <v>5</v>
      </c>
      <c r="K370">
        <v>4</v>
      </c>
      <c r="L370">
        <v>6337.08</v>
      </c>
      <c r="M370" s="1">
        <v>46041</v>
      </c>
      <c r="N370">
        <v>0.159</v>
      </c>
      <c r="O370" t="s">
        <v>39</v>
      </c>
      <c r="P370" t="s">
        <v>23</v>
      </c>
      <c r="Q370">
        <f t="shared" si="25"/>
        <v>0</v>
      </c>
      <c r="R370">
        <f t="shared" si="26"/>
        <v>0</v>
      </c>
      <c r="S370">
        <f t="shared" si="27"/>
        <v>15</v>
      </c>
      <c r="T370">
        <f t="shared" si="28"/>
        <v>0</v>
      </c>
      <c r="U370">
        <f t="shared" si="29"/>
        <v>15</v>
      </c>
      <c r="V370" t="str">
        <f>IF(U370&lt;=40,"Low",
 IF(U370&lt;=75,"Medium","High"))</f>
        <v>Low</v>
      </c>
    </row>
    <row r="371" spans="1:22" x14ac:dyDescent="0.3">
      <c r="A371" t="s">
        <v>545</v>
      </c>
      <c r="B371" t="s">
        <v>546</v>
      </c>
      <c r="C371" t="s">
        <v>42</v>
      </c>
      <c r="D371" t="s">
        <v>46</v>
      </c>
      <c r="E371" t="s">
        <v>37</v>
      </c>
      <c r="F371" t="s">
        <v>21</v>
      </c>
      <c r="G371">
        <v>10</v>
      </c>
      <c r="H371">
        <v>12</v>
      </c>
      <c r="I371">
        <v>61.6</v>
      </c>
      <c r="J371">
        <v>6</v>
      </c>
      <c r="K371">
        <v>5</v>
      </c>
      <c r="L371">
        <v>6200.37</v>
      </c>
      <c r="M371" s="1">
        <v>45816</v>
      </c>
      <c r="N371">
        <v>0.187</v>
      </c>
      <c r="O371" t="s">
        <v>54</v>
      </c>
      <c r="P371" t="s">
        <v>23</v>
      </c>
      <c r="Q371">
        <f t="shared" si="25"/>
        <v>0</v>
      </c>
      <c r="R371">
        <f t="shared" si="26"/>
        <v>0</v>
      </c>
      <c r="S371">
        <f t="shared" si="27"/>
        <v>15</v>
      </c>
      <c r="T371">
        <f t="shared" si="28"/>
        <v>15</v>
      </c>
      <c r="U371">
        <f t="shared" si="29"/>
        <v>30</v>
      </c>
      <c r="V371" t="str">
        <f>IF(U371&lt;=40,"Low",
 IF(U371&lt;=75,"Medium","High"))</f>
        <v>Low</v>
      </c>
    </row>
    <row r="372" spans="1:22" x14ac:dyDescent="0.3">
      <c r="A372" t="s">
        <v>547</v>
      </c>
      <c r="B372" t="s">
        <v>261</v>
      </c>
      <c r="C372" t="s">
        <v>42</v>
      </c>
      <c r="D372" t="s">
        <v>19</v>
      </c>
      <c r="E372" t="s">
        <v>20</v>
      </c>
      <c r="F372" t="s">
        <v>38</v>
      </c>
      <c r="G372">
        <v>51</v>
      </c>
      <c r="H372">
        <v>6</v>
      </c>
      <c r="I372">
        <v>47</v>
      </c>
      <c r="J372">
        <v>5</v>
      </c>
      <c r="K372">
        <v>3</v>
      </c>
      <c r="L372">
        <v>2708.24</v>
      </c>
      <c r="M372" s="1">
        <v>45442</v>
      </c>
      <c r="N372">
        <v>0.20699999999999999</v>
      </c>
      <c r="O372" t="s">
        <v>54</v>
      </c>
      <c r="P372" t="s">
        <v>28</v>
      </c>
      <c r="Q372">
        <f t="shared" si="25"/>
        <v>0</v>
      </c>
      <c r="R372">
        <f t="shared" si="26"/>
        <v>15</v>
      </c>
      <c r="S372">
        <f t="shared" si="27"/>
        <v>15</v>
      </c>
      <c r="T372">
        <f t="shared" si="28"/>
        <v>0</v>
      </c>
      <c r="U372">
        <f t="shared" si="29"/>
        <v>30</v>
      </c>
      <c r="V372" t="str">
        <f>IF(U372&lt;=40,"Low",
 IF(U372&lt;=75,"Medium","High"))</f>
        <v>Low</v>
      </c>
    </row>
    <row r="373" spans="1:22" x14ac:dyDescent="0.3">
      <c r="A373" t="s">
        <v>548</v>
      </c>
      <c r="B373" t="s">
        <v>475</v>
      </c>
      <c r="C373" t="s">
        <v>42</v>
      </c>
      <c r="D373" t="s">
        <v>19</v>
      </c>
      <c r="E373" t="s">
        <v>47</v>
      </c>
      <c r="F373" t="s">
        <v>21</v>
      </c>
      <c r="G373">
        <v>9</v>
      </c>
      <c r="H373">
        <v>24</v>
      </c>
      <c r="I373">
        <v>84.7</v>
      </c>
      <c r="J373">
        <v>3</v>
      </c>
      <c r="K373">
        <v>1</v>
      </c>
      <c r="L373">
        <v>6730.1</v>
      </c>
      <c r="M373" s="1">
        <v>45936</v>
      </c>
      <c r="N373">
        <v>2.9000000000000001E-2</v>
      </c>
      <c r="O373" t="s">
        <v>39</v>
      </c>
      <c r="P373" t="s">
        <v>23</v>
      </c>
      <c r="Q373">
        <f t="shared" si="25"/>
        <v>0</v>
      </c>
      <c r="R373">
        <f t="shared" si="26"/>
        <v>0</v>
      </c>
      <c r="S373">
        <f t="shared" si="27"/>
        <v>0</v>
      </c>
      <c r="T373">
        <f t="shared" si="28"/>
        <v>0</v>
      </c>
      <c r="U373">
        <f t="shared" si="29"/>
        <v>0</v>
      </c>
      <c r="V373" t="str">
        <f>IF(U373&lt;=40,"Low",
 IF(U373&lt;=75,"Medium","High"))</f>
        <v>Low</v>
      </c>
    </row>
    <row r="374" spans="1:22" x14ac:dyDescent="0.3">
      <c r="A374" t="s">
        <v>549</v>
      </c>
      <c r="B374" t="s">
        <v>157</v>
      </c>
      <c r="C374" t="s">
        <v>42</v>
      </c>
      <c r="D374" t="s">
        <v>19</v>
      </c>
      <c r="E374" t="s">
        <v>20</v>
      </c>
      <c r="F374" t="s">
        <v>27</v>
      </c>
      <c r="G374">
        <v>3</v>
      </c>
      <c r="H374">
        <v>12</v>
      </c>
      <c r="I374">
        <v>35.200000000000003</v>
      </c>
      <c r="J374">
        <v>7</v>
      </c>
      <c r="K374">
        <v>6</v>
      </c>
      <c r="L374">
        <v>2217.9499999999998</v>
      </c>
      <c r="M374" s="1">
        <v>45875</v>
      </c>
      <c r="N374">
        <v>0.51200000000000001</v>
      </c>
      <c r="O374" t="s">
        <v>22</v>
      </c>
      <c r="P374" t="s">
        <v>23</v>
      </c>
      <c r="Q374">
        <f t="shared" si="25"/>
        <v>0</v>
      </c>
      <c r="R374">
        <f t="shared" si="26"/>
        <v>30</v>
      </c>
      <c r="S374">
        <f t="shared" si="27"/>
        <v>15</v>
      </c>
      <c r="T374">
        <f t="shared" si="28"/>
        <v>15</v>
      </c>
      <c r="U374">
        <f t="shared" si="29"/>
        <v>60</v>
      </c>
      <c r="V374" t="str">
        <f>IF(U374&lt;=40,"Low",
 IF(U374&lt;=75,"Medium","High"))</f>
        <v>Medium</v>
      </c>
    </row>
    <row r="375" spans="1:22" x14ac:dyDescent="0.3">
      <c r="A375" t="s">
        <v>550</v>
      </c>
      <c r="B375" t="s">
        <v>332</v>
      </c>
      <c r="C375" t="s">
        <v>59</v>
      </c>
      <c r="D375" t="s">
        <v>32</v>
      </c>
      <c r="E375" t="s">
        <v>20</v>
      </c>
      <c r="F375" t="s">
        <v>21</v>
      </c>
      <c r="G375">
        <v>15</v>
      </c>
      <c r="H375">
        <v>12</v>
      </c>
      <c r="I375">
        <v>32</v>
      </c>
      <c r="J375">
        <v>8</v>
      </c>
      <c r="K375">
        <v>2</v>
      </c>
      <c r="L375">
        <v>2243.85</v>
      </c>
      <c r="M375" s="1">
        <v>45997</v>
      </c>
      <c r="N375">
        <v>0.54700000000000004</v>
      </c>
      <c r="O375" t="s">
        <v>22</v>
      </c>
      <c r="P375" t="s">
        <v>23</v>
      </c>
      <c r="Q375">
        <f t="shared" si="25"/>
        <v>0</v>
      </c>
      <c r="R375">
        <f t="shared" si="26"/>
        <v>30</v>
      </c>
      <c r="S375">
        <f t="shared" si="27"/>
        <v>15</v>
      </c>
      <c r="T375">
        <f t="shared" si="28"/>
        <v>15</v>
      </c>
      <c r="U375">
        <f t="shared" si="29"/>
        <v>60</v>
      </c>
      <c r="V375" t="str">
        <f>IF(U375&lt;=40,"Low",
 IF(U375&lt;=75,"Medium","High"))</f>
        <v>Medium</v>
      </c>
    </row>
    <row r="376" spans="1:22" x14ac:dyDescent="0.3">
      <c r="A376" t="s">
        <v>551</v>
      </c>
      <c r="B376" t="s">
        <v>272</v>
      </c>
      <c r="C376" t="s">
        <v>42</v>
      </c>
      <c r="D376" t="s">
        <v>66</v>
      </c>
      <c r="E376" t="s">
        <v>47</v>
      </c>
      <c r="F376" t="s">
        <v>38</v>
      </c>
      <c r="G376">
        <v>7</v>
      </c>
      <c r="H376">
        <v>24</v>
      </c>
      <c r="I376">
        <v>85.6</v>
      </c>
      <c r="J376">
        <v>6</v>
      </c>
      <c r="K376">
        <v>7</v>
      </c>
      <c r="L376">
        <v>17578.650000000001</v>
      </c>
      <c r="M376" s="1">
        <v>45795</v>
      </c>
      <c r="N376">
        <v>3.1E-2</v>
      </c>
      <c r="O376" t="s">
        <v>39</v>
      </c>
      <c r="P376" t="s">
        <v>23</v>
      </c>
      <c r="Q376">
        <f t="shared" si="25"/>
        <v>0</v>
      </c>
      <c r="R376">
        <f t="shared" si="26"/>
        <v>0</v>
      </c>
      <c r="S376">
        <f t="shared" si="27"/>
        <v>0</v>
      </c>
      <c r="T376">
        <f t="shared" si="28"/>
        <v>15</v>
      </c>
      <c r="U376">
        <f t="shared" si="29"/>
        <v>15</v>
      </c>
      <c r="V376" t="str">
        <f>IF(U376&lt;=40,"Low",
 IF(U376&lt;=75,"Medium","High"))</f>
        <v>Low</v>
      </c>
    </row>
    <row r="377" spans="1:22" x14ac:dyDescent="0.3">
      <c r="A377" t="s">
        <v>552</v>
      </c>
      <c r="B377" t="s">
        <v>326</v>
      </c>
      <c r="C377" t="s">
        <v>18</v>
      </c>
      <c r="D377" t="s">
        <v>32</v>
      </c>
      <c r="E377" t="s">
        <v>20</v>
      </c>
      <c r="F377" t="s">
        <v>21</v>
      </c>
      <c r="G377">
        <v>19</v>
      </c>
      <c r="H377">
        <v>12</v>
      </c>
      <c r="I377">
        <v>57.9</v>
      </c>
      <c r="J377">
        <v>5</v>
      </c>
      <c r="K377">
        <v>13</v>
      </c>
      <c r="L377">
        <v>2676.31</v>
      </c>
      <c r="M377" s="1">
        <v>45575</v>
      </c>
      <c r="N377">
        <v>0.22700000000000001</v>
      </c>
      <c r="O377" t="s">
        <v>54</v>
      </c>
      <c r="P377" t="s">
        <v>23</v>
      </c>
      <c r="Q377">
        <f t="shared" si="25"/>
        <v>0</v>
      </c>
      <c r="R377">
        <f t="shared" si="26"/>
        <v>0</v>
      </c>
      <c r="S377">
        <f t="shared" si="27"/>
        <v>15</v>
      </c>
      <c r="T377">
        <f t="shared" si="28"/>
        <v>0</v>
      </c>
      <c r="U377">
        <f t="shared" si="29"/>
        <v>15</v>
      </c>
      <c r="V377" t="str">
        <f>IF(U377&lt;=40,"Low",
 IF(U377&lt;=75,"Medium","High"))</f>
        <v>Low</v>
      </c>
    </row>
    <row r="378" spans="1:22" x14ac:dyDescent="0.3">
      <c r="A378" t="s">
        <v>553</v>
      </c>
      <c r="B378" t="s">
        <v>554</v>
      </c>
      <c r="C378" t="s">
        <v>53</v>
      </c>
      <c r="D378" t="s">
        <v>66</v>
      </c>
      <c r="E378" t="s">
        <v>33</v>
      </c>
      <c r="F378" t="s">
        <v>73</v>
      </c>
      <c r="G378">
        <v>39</v>
      </c>
      <c r="H378">
        <v>6</v>
      </c>
      <c r="I378">
        <v>41.6</v>
      </c>
      <c r="J378">
        <v>6</v>
      </c>
      <c r="K378">
        <v>38</v>
      </c>
      <c r="L378">
        <v>1598.9</v>
      </c>
      <c r="M378" s="1">
        <v>45967</v>
      </c>
      <c r="N378">
        <v>0.72799999999999998</v>
      </c>
      <c r="O378" t="s">
        <v>22</v>
      </c>
      <c r="P378" t="s">
        <v>28</v>
      </c>
      <c r="Q378">
        <f t="shared" si="25"/>
        <v>30</v>
      </c>
      <c r="R378">
        <f t="shared" si="26"/>
        <v>15</v>
      </c>
      <c r="S378">
        <f t="shared" si="27"/>
        <v>15</v>
      </c>
      <c r="T378">
        <f t="shared" si="28"/>
        <v>15</v>
      </c>
      <c r="U378">
        <f t="shared" si="29"/>
        <v>75</v>
      </c>
      <c r="V378" t="str">
        <f>IF(U378&lt;=40,"Low",
 IF(U378&lt;=75,"Medium","High"))</f>
        <v>Medium</v>
      </c>
    </row>
    <row r="379" spans="1:22" x14ac:dyDescent="0.3">
      <c r="A379" t="s">
        <v>555</v>
      </c>
      <c r="B379" t="s">
        <v>556</v>
      </c>
      <c r="C379" t="s">
        <v>42</v>
      </c>
      <c r="D379" t="s">
        <v>19</v>
      </c>
      <c r="E379" t="s">
        <v>20</v>
      </c>
      <c r="F379" t="s">
        <v>27</v>
      </c>
      <c r="G379">
        <v>16</v>
      </c>
      <c r="H379">
        <v>24</v>
      </c>
      <c r="I379">
        <v>45.4</v>
      </c>
      <c r="J379">
        <v>5</v>
      </c>
      <c r="K379">
        <v>29</v>
      </c>
      <c r="L379">
        <v>2078.79</v>
      </c>
      <c r="M379" s="1">
        <v>45770</v>
      </c>
      <c r="N379">
        <v>0.25600000000000001</v>
      </c>
      <c r="O379" t="s">
        <v>54</v>
      </c>
      <c r="P379" t="s">
        <v>23</v>
      </c>
      <c r="Q379">
        <f t="shared" si="25"/>
        <v>15</v>
      </c>
      <c r="R379">
        <f t="shared" si="26"/>
        <v>15</v>
      </c>
      <c r="S379">
        <f t="shared" si="27"/>
        <v>0</v>
      </c>
      <c r="T379">
        <f t="shared" si="28"/>
        <v>0</v>
      </c>
      <c r="U379">
        <f t="shared" si="29"/>
        <v>30</v>
      </c>
      <c r="V379" t="str">
        <f>IF(U379&lt;=40,"Low",
 IF(U379&lt;=75,"Medium","High"))</f>
        <v>Low</v>
      </c>
    </row>
    <row r="380" spans="1:22" x14ac:dyDescent="0.3">
      <c r="A380" t="s">
        <v>557</v>
      </c>
      <c r="B380" t="s">
        <v>340</v>
      </c>
      <c r="C380" t="s">
        <v>53</v>
      </c>
      <c r="D380" t="s">
        <v>32</v>
      </c>
      <c r="E380" t="s">
        <v>37</v>
      </c>
      <c r="F380" t="s">
        <v>73</v>
      </c>
      <c r="G380">
        <v>38</v>
      </c>
      <c r="H380">
        <v>12</v>
      </c>
      <c r="I380">
        <v>75.900000000000006</v>
      </c>
      <c r="J380">
        <v>1</v>
      </c>
      <c r="K380">
        <v>2</v>
      </c>
      <c r="L380">
        <v>4727.16</v>
      </c>
      <c r="M380" s="1">
        <v>45861</v>
      </c>
      <c r="N380">
        <v>0.04</v>
      </c>
      <c r="O380" t="s">
        <v>39</v>
      </c>
      <c r="P380" t="s">
        <v>23</v>
      </c>
      <c r="Q380">
        <f t="shared" si="25"/>
        <v>0</v>
      </c>
      <c r="R380">
        <f t="shared" si="26"/>
        <v>0</v>
      </c>
      <c r="S380">
        <f t="shared" si="27"/>
        <v>15</v>
      </c>
      <c r="T380">
        <f t="shared" si="28"/>
        <v>0</v>
      </c>
      <c r="U380">
        <f t="shared" si="29"/>
        <v>15</v>
      </c>
      <c r="V380" t="str">
        <f>IF(U380&lt;=40,"Low",
 IF(U380&lt;=75,"Medium","High"))</f>
        <v>Low</v>
      </c>
    </row>
    <row r="381" spans="1:22" x14ac:dyDescent="0.3">
      <c r="A381" t="s">
        <v>558</v>
      </c>
      <c r="B381" t="s">
        <v>157</v>
      </c>
      <c r="C381" t="s">
        <v>70</v>
      </c>
      <c r="D381" t="s">
        <v>19</v>
      </c>
      <c r="E381" t="s">
        <v>37</v>
      </c>
      <c r="F381" t="s">
        <v>48</v>
      </c>
      <c r="G381">
        <v>24</v>
      </c>
      <c r="H381">
        <v>24</v>
      </c>
      <c r="I381">
        <v>71.2</v>
      </c>
      <c r="J381">
        <v>3</v>
      </c>
      <c r="K381">
        <v>35</v>
      </c>
      <c r="L381">
        <v>3361.72</v>
      </c>
      <c r="M381" s="1">
        <v>45691</v>
      </c>
      <c r="N381">
        <v>7.6999999999999999E-2</v>
      </c>
      <c r="O381" t="s">
        <v>39</v>
      </c>
      <c r="P381" t="s">
        <v>23</v>
      </c>
      <c r="Q381">
        <f t="shared" si="25"/>
        <v>30</v>
      </c>
      <c r="R381">
        <f t="shared" si="26"/>
        <v>0</v>
      </c>
      <c r="S381">
        <f t="shared" si="27"/>
        <v>0</v>
      </c>
      <c r="T381">
        <f t="shared" si="28"/>
        <v>0</v>
      </c>
      <c r="U381">
        <f t="shared" si="29"/>
        <v>30</v>
      </c>
      <c r="V381" t="str">
        <f>IF(U381&lt;=40,"Low",
 IF(U381&lt;=75,"Medium","High"))</f>
        <v>Low</v>
      </c>
    </row>
    <row r="382" spans="1:22" x14ac:dyDescent="0.3">
      <c r="A382" t="s">
        <v>559</v>
      </c>
      <c r="B382" t="s">
        <v>465</v>
      </c>
      <c r="C382" t="s">
        <v>42</v>
      </c>
      <c r="D382" t="s">
        <v>19</v>
      </c>
      <c r="E382" t="s">
        <v>37</v>
      </c>
      <c r="F382" t="s">
        <v>73</v>
      </c>
      <c r="G382">
        <v>25</v>
      </c>
      <c r="H382">
        <v>24</v>
      </c>
      <c r="I382">
        <v>69</v>
      </c>
      <c r="J382">
        <v>5</v>
      </c>
      <c r="K382">
        <v>35</v>
      </c>
      <c r="L382">
        <v>3875.38</v>
      </c>
      <c r="M382" s="1">
        <v>45936</v>
      </c>
      <c r="N382">
        <v>0.17599999999999999</v>
      </c>
      <c r="O382" t="s">
        <v>39</v>
      </c>
      <c r="P382" t="s">
        <v>23</v>
      </c>
      <c r="Q382">
        <f t="shared" si="25"/>
        <v>30</v>
      </c>
      <c r="R382">
        <f t="shared" si="26"/>
        <v>0</v>
      </c>
      <c r="S382">
        <f t="shared" si="27"/>
        <v>0</v>
      </c>
      <c r="T382">
        <f t="shared" si="28"/>
        <v>0</v>
      </c>
      <c r="U382">
        <f t="shared" si="29"/>
        <v>30</v>
      </c>
      <c r="V382" t="str">
        <f>IF(U382&lt;=40,"Low",
 IF(U382&lt;=75,"Medium","High"))</f>
        <v>Low</v>
      </c>
    </row>
    <row r="383" spans="1:22" x14ac:dyDescent="0.3">
      <c r="A383" t="s">
        <v>560</v>
      </c>
      <c r="B383" t="s">
        <v>84</v>
      </c>
      <c r="C383" t="s">
        <v>59</v>
      </c>
      <c r="D383" t="s">
        <v>66</v>
      </c>
      <c r="E383" t="s">
        <v>37</v>
      </c>
      <c r="F383" t="s">
        <v>48</v>
      </c>
      <c r="G383">
        <v>34</v>
      </c>
      <c r="H383">
        <v>12</v>
      </c>
      <c r="I383">
        <v>50.9</v>
      </c>
      <c r="J383">
        <v>6</v>
      </c>
      <c r="K383">
        <v>34</v>
      </c>
      <c r="L383">
        <v>2632.76</v>
      </c>
      <c r="M383" s="1">
        <v>45805</v>
      </c>
      <c r="N383">
        <v>0.45700000000000002</v>
      </c>
      <c r="O383" t="s">
        <v>22</v>
      </c>
      <c r="P383" t="s">
        <v>23</v>
      </c>
      <c r="Q383">
        <f t="shared" si="25"/>
        <v>30</v>
      </c>
      <c r="R383">
        <f t="shared" si="26"/>
        <v>15</v>
      </c>
      <c r="S383">
        <f t="shared" si="27"/>
        <v>15</v>
      </c>
      <c r="T383">
        <f t="shared" si="28"/>
        <v>15</v>
      </c>
      <c r="U383">
        <f t="shared" si="29"/>
        <v>75</v>
      </c>
      <c r="V383" t="str">
        <f>IF(U383&lt;=40,"Low",
 IF(U383&lt;=75,"Medium","High"))</f>
        <v>Medium</v>
      </c>
    </row>
    <row r="384" spans="1:22" x14ac:dyDescent="0.3">
      <c r="A384" t="s">
        <v>561</v>
      </c>
      <c r="B384" t="s">
        <v>257</v>
      </c>
      <c r="C384" t="s">
        <v>59</v>
      </c>
      <c r="D384" t="s">
        <v>19</v>
      </c>
      <c r="E384" t="s">
        <v>20</v>
      </c>
      <c r="F384" t="s">
        <v>38</v>
      </c>
      <c r="G384">
        <v>43</v>
      </c>
      <c r="H384">
        <v>12</v>
      </c>
      <c r="I384">
        <v>47.9</v>
      </c>
      <c r="J384">
        <v>13</v>
      </c>
      <c r="K384">
        <v>11</v>
      </c>
      <c r="L384">
        <v>2542.34</v>
      </c>
      <c r="M384" s="1">
        <v>45999</v>
      </c>
      <c r="N384">
        <v>0.29199999999999998</v>
      </c>
      <c r="O384" t="s">
        <v>54</v>
      </c>
      <c r="P384" t="s">
        <v>23</v>
      </c>
      <c r="Q384">
        <f t="shared" si="25"/>
        <v>0</v>
      </c>
      <c r="R384">
        <f t="shared" si="26"/>
        <v>15</v>
      </c>
      <c r="S384">
        <f t="shared" si="27"/>
        <v>15</v>
      </c>
      <c r="T384">
        <f t="shared" si="28"/>
        <v>30</v>
      </c>
      <c r="U384">
        <f t="shared" si="29"/>
        <v>60</v>
      </c>
      <c r="V384" t="str">
        <f>IF(U384&lt;=40,"Low",
 IF(U384&lt;=75,"Medium","High"))</f>
        <v>Medium</v>
      </c>
    </row>
    <row r="385" spans="1:22" x14ac:dyDescent="0.3">
      <c r="A385" t="s">
        <v>562</v>
      </c>
      <c r="B385" t="s">
        <v>94</v>
      </c>
      <c r="C385" t="s">
        <v>53</v>
      </c>
      <c r="D385" t="s">
        <v>46</v>
      </c>
      <c r="E385" t="s">
        <v>47</v>
      </c>
      <c r="F385" t="s">
        <v>73</v>
      </c>
      <c r="G385">
        <v>15</v>
      </c>
      <c r="H385">
        <v>24</v>
      </c>
      <c r="I385">
        <v>87.1</v>
      </c>
      <c r="J385">
        <v>4</v>
      </c>
      <c r="K385">
        <v>8</v>
      </c>
      <c r="L385">
        <v>10859.96</v>
      </c>
      <c r="M385" s="1">
        <v>45604</v>
      </c>
      <c r="N385">
        <v>2.5000000000000001E-2</v>
      </c>
      <c r="O385" t="s">
        <v>39</v>
      </c>
      <c r="P385" t="s">
        <v>23</v>
      </c>
      <c r="Q385">
        <f t="shared" si="25"/>
        <v>0</v>
      </c>
      <c r="R385">
        <f t="shared" si="26"/>
        <v>0</v>
      </c>
      <c r="S385">
        <f t="shared" si="27"/>
        <v>0</v>
      </c>
      <c r="T385">
        <f t="shared" si="28"/>
        <v>0</v>
      </c>
      <c r="U385">
        <f t="shared" si="29"/>
        <v>0</v>
      </c>
      <c r="V385" t="str">
        <f>IF(U385&lt;=40,"Low",
 IF(U385&lt;=75,"Medium","High"))</f>
        <v>Low</v>
      </c>
    </row>
    <row r="386" spans="1:22" x14ac:dyDescent="0.3">
      <c r="A386" t="s">
        <v>563</v>
      </c>
      <c r="B386" t="s">
        <v>139</v>
      </c>
      <c r="C386" t="s">
        <v>31</v>
      </c>
      <c r="D386" t="s">
        <v>66</v>
      </c>
      <c r="E386" t="s">
        <v>47</v>
      </c>
      <c r="F386" t="s">
        <v>67</v>
      </c>
      <c r="G386">
        <v>10</v>
      </c>
      <c r="H386">
        <v>36</v>
      </c>
      <c r="I386">
        <v>85.9</v>
      </c>
      <c r="J386">
        <v>2</v>
      </c>
      <c r="K386">
        <v>11</v>
      </c>
      <c r="L386">
        <v>4690.72</v>
      </c>
      <c r="M386" s="1">
        <v>45967</v>
      </c>
      <c r="N386">
        <v>1.2999999999999999E-2</v>
      </c>
      <c r="O386" t="s">
        <v>39</v>
      </c>
      <c r="P386" t="s">
        <v>23</v>
      </c>
      <c r="Q386">
        <f t="shared" si="25"/>
        <v>0</v>
      </c>
      <c r="R386">
        <f t="shared" si="26"/>
        <v>0</v>
      </c>
      <c r="S386">
        <f t="shared" si="27"/>
        <v>0</v>
      </c>
      <c r="T386">
        <f t="shared" si="28"/>
        <v>0</v>
      </c>
      <c r="U386">
        <f t="shared" si="29"/>
        <v>0</v>
      </c>
      <c r="V386" t="str">
        <f>IF(U386&lt;=40,"Low",
 IF(U386&lt;=75,"Medium","High"))</f>
        <v>Low</v>
      </c>
    </row>
    <row r="387" spans="1:22" x14ac:dyDescent="0.3">
      <c r="A387" t="s">
        <v>564</v>
      </c>
      <c r="B387" t="s">
        <v>139</v>
      </c>
      <c r="C387" t="s">
        <v>53</v>
      </c>
      <c r="D387" t="s">
        <v>66</v>
      </c>
      <c r="E387" t="s">
        <v>33</v>
      </c>
      <c r="F387" t="s">
        <v>21</v>
      </c>
      <c r="G387">
        <v>12</v>
      </c>
      <c r="H387">
        <v>6</v>
      </c>
      <c r="I387">
        <v>36.1</v>
      </c>
      <c r="J387">
        <v>6</v>
      </c>
      <c r="K387">
        <v>5</v>
      </c>
      <c r="L387">
        <v>996.01</v>
      </c>
      <c r="M387" s="1">
        <v>45924</v>
      </c>
      <c r="N387">
        <v>0.67900000000000005</v>
      </c>
      <c r="O387" t="s">
        <v>22</v>
      </c>
      <c r="P387" t="s">
        <v>28</v>
      </c>
      <c r="Q387">
        <f t="shared" ref="Q387:Q450" si="30">IF(K387&gt;30,30,IF(K387&gt;15,15,0))</f>
        <v>0</v>
      </c>
      <c r="R387">
        <f t="shared" ref="R387:R450" si="31">IF(I387&lt;40,30,IF(I387&lt;55,15,0))</f>
        <v>30</v>
      </c>
      <c r="S387">
        <f t="shared" ref="S387:S450" si="32">IF(H387&lt;6,25,IF(H387&lt;=12,15,0))</f>
        <v>15</v>
      </c>
      <c r="T387">
        <f t="shared" ref="T387:T450" si="33">IF(J387&gt;10,30,IF(J387&gt;5,15,0))</f>
        <v>15</v>
      </c>
      <c r="U387">
        <f t="shared" ref="U387:U450" si="34">SUM(Q387:T387)</f>
        <v>60</v>
      </c>
      <c r="V387" t="str">
        <f>IF(U387&lt;=40,"Low",
 IF(U387&lt;=75,"Medium","High"))</f>
        <v>Medium</v>
      </c>
    </row>
    <row r="388" spans="1:22" x14ac:dyDescent="0.3">
      <c r="A388" t="s">
        <v>565</v>
      </c>
      <c r="B388" t="s">
        <v>284</v>
      </c>
      <c r="C388" t="s">
        <v>70</v>
      </c>
      <c r="D388" t="s">
        <v>19</v>
      </c>
      <c r="E388" t="s">
        <v>33</v>
      </c>
      <c r="F388" t="s">
        <v>48</v>
      </c>
      <c r="G388">
        <v>37</v>
      </c>
      <c r="H388">
        <v>12</v>
      </c>
      <c r="I388">
        <v>33</v>
      </c>
      <c r="J388">
        <v>0</v>
      </c>
      <c r="K388">
        <v>40</v>
      </c>
      <c r="L388">
        <v>834.27</v>
      </c>
      <c r="M388" s="1">
        <v>45618</v>
      </c>
      <c r="N388">
        <v>0.436</v>
      </c>
      <c r="O388" t="s">
        <v>22</v>
      </c>
      <c r="P388" t="s">
        <v>28</v>
      </c>
      <c r="Q388">
        <f t="shared" si="30"/>
        <v>30</v>
      </c>
      <c r="R388">
        <f t="shared" si="31"/>
        <v>30</v>
      </c>
      <c r="S388">
        <f t="shared" si="32"/>
        <v>15</v>
      </c>
      <c r="T388">
        <f t="shared" si="33"/>
        <v>0</v>
      </c>
      <c r="U388">
        <f t="shared" si="34"/>
        <v>75</v>
      </c>
      <c r="V388" t="str">
        <f>IF(U388&lt;=40,"Low",
 IF(U388&lt;=75,"Medium","High"))</f>
        <v>Medium</v>
      </c>
    </row>
    <row r="389" spans="1:22" x14ac:dyDescent="0.3">
      <c r="A389" t="s">
        <v>566</v>
      </c>
      <c r="B389" t="s">
        <v>25</v>
      </c>
      <c r="C389" t="s">
        <v>70</v>
      </c>
      <c r="D389" t="s">
        <v>43</v>
      </c>
      <c r="E389" t="s">
        <v>47</v>
      </c>
      <c r="F389" t="s">
        <v>48</v>
      </c>
      <c r="G389">
        <v>15</v>
      </c>
      <c r="H389">
        <v>36</v>
      </c>
      <c r="I389">
        <v>71.099999999999994</v>
      </c>
      <c r="J389">
        <v>7</v>
      </c>
      <c r="K389">
        <v>7</v>
      </c>
      <c r="L389">
        <v>8005.16</v>
      </c>
      <c r="M389" s="1">
        <v>45988</v>
      </c>
      <c r="N389">
        <v>2.1000000000000001E-2</v>
      </c>
      <c r="O389" t="s">
        <v>39</v>
      </c>
      <c r="P389" t="s">
        <v>23</v>
      </c>
      <c r="Q389">
        <f t="shared" si="30"/>
        <v>0</v>
      </c>
      <c r="R389">
        <f t="shared" si="31"/>
        <v>0</v>
      </c>
      <c r="S389">
        <f t="shared" si="32"/>
        <v>0</v>
      </c>
      <c r="T389">
        <f t="shared" si="33"/>
        <v>15</v>
      </c>
      <c r="U389">
        <f t="shared" si="34"/>
        <v>15</v>
      </c>
      <c r="V389" t="str">
        <f>IF(U389&lt;=40,"Low",
 IF(U389&lt;=75,"Medium","High"))</f>
        <v>Low</v>
      </c>
    </row>
    <row r="390" spans="1:22" x14ac:dyDescent="0.3">
      <c r="A390" t="s">
        <v>567</v>
      </c>
      <c r="B390" t="s">
        <v>205</v>
      </c>
      <c r="C390" t="s">
        <v>31</v>
      </c>
      <c r="D390" t="s">
        <v>66</v>
      </c>
      <c r="E390" t="s">
        <v>47</v>
      </c>
      <c r="F390" t="s">
        <v>21</v>
      </c>
      <c r="G390">
        <v>7</v>
      </c>
      <c r="H390">
        <v>48</v>
      </c>
      <c r="I390">
        <v>73.3</v>
      </c>
      <c r="J390">
        <v>8</v>
      </c>
      <c r="K390">
        <v>6</v>
      </c>
      <c r="L390">
        <v>6466.32</v>
      </c>
      <c r="M390" s="1">
        <v>45781</v>
      </c>
      <c r="N390">
        <v>3.9E-2</v>
      </c>
      <c r="O390" t="s">
        <v>39</v>
      </c>
      <c r="P390" t="s">
        <v>23</v>
      </c>
      <c r="Q390">
        <f t="shared" si="30"/>
        <v>0</v>
      </c>
      <c r="R390">
        <f t="shared" si="31"/>
        <v>0</v>
      </c>
      <c r="S390">
        <f t="shared" si="32"/>
        <v>0</v>
      </c>
      <c r="T390">
        <f t="shared" si="33"/>
        <v>15</v>
      </c>
      <c r="U390">
        <f t="shared" si="34"/>
        <v>15</v>
      </c>
      <c r="V390" t="str">
        <f>IF(U390&lt;=40,"Low",
 IF(U390&lt;=75,"Medium","High"))</f>
        <v>Low</v>
      </c>
    </row>
    <row r="391" spans="1:22" x14ac:dyDescent="0.3">
      <c r="A391" t="s">
        <v>568</v>
      </c>
      <c r="B391" t="s">
        <v>124</v>
      </c>
      <c r="C391" t="s">
        <v>53</v>
      </c>
      <c r="D391" t="s">
        <v>43</v>
      </c>
      <c r="E391" t="s">
        <v>47</v>
      </c>
      <c r="F391" t="s">
        <v>73</v>
      </c>
      <c r="G391">
        <v>3</v>
      </c>
      <c r="H391">
        <v>12</v>
      </c>
      <c r="I391">
        <v>70</v>
      </c>
      <c r="J391">
        <v>5</v>
      </c>
      <c r="K391">
        <v>26</v>
      </c>
      <c r="L391">
        <v>11587.11</v>
      </c>
      <c r="M391" s="1">
        <v>45620</v>
      </c>
      <c r="N391">
        <v>0.255</v>
      </c>
      <c r="O391" t="s">
        <v>54</v>
      </c>
      <c r="P391" t="s">
        <v>23</v>
      </c>
      <c r="Q391">
        <f t="shared" si="30"/>
        <v>15</v>
      </c>
      <c r="R391">
        <f t="shared" si="31"/>
        <v>0</v>
      </c>
      <c r="S391">
        <f t="shared" si="32"/>
        <v>15</v>
      </c>
      <c r="T391">
        <f t="shared" si="33"/>
        <v>0</v>
      </c>
      <c r="U391">
        <f t="shared" si="34"/>
        <v>30</v>
      </c>
      <c r="V391" t="str">
        <f>IF(U391&lt;=40,"Low",
 IF(U391&lt;=75,"Medium","High"))</f>
        <v>Low</v>
      </c>
    </row>
    <row r="392" spans="1:22" x14ac:dyDescent="0.3">
      <c r="A392" t="s">
        <v>569</v>
      </c>
      <c r="B392" t="s">
        <v>17</v>
      </c>
      <c r="C392" t="s">
        <v>26</v>
      </c>
      <c r="D392" t="s">
        <v>46</v>
      </c>
      <c r="E392" t="s">
        <v>47</v>
      </c>
      <c r="F392" t="s">
        <v>38</v>
      </c>
      <c r="G392">
        <v>7</v>
      </c>
      <c r="H392">
        <v>24</v>
      </c>
      <c r="I392">
        <v>34.299999999999997</v>
      </c>
      <c r="J392">
        <v>3</v>
      </c>
      <c r="K392">
        <v>8</v>
      </c>
      <c r="L392">
        <v>5557.94</v>
      </c>
      <c r="M392" s="1">
        <v>45550</v>
      </c>
      <c r="N392">
        <v>0.28499999999999998</v>
      </c>
      <c r="O392" t="s">
        <v>54</v>
      </c>
      <c r="P392" t="s">
        <v>28</v>
      </c>
      <c r="Q392">
        <f t="shared" si="30"/>
        <v>0</v>
      </c>
      <c r="R392">
        <f t="shared" si="31"/>
        <v>30</v>
      </c>
      <c r="S392">
        <f t="shared" si="32"/>
        <v>0</v>
      </c>
      <c r="T392">
        <f t="shared" si="33"/>
        <v>0</v>
      </c>
      <c r="U392">
        <f t="shared" si="34"/>
        <v>30</v>
      </c>
      <c r="V392" t="str">
        <f>IF(U392&lt;=40,"Low",
 IF(U392&lt;=75,"Medium","High"))</f>
        <v>Low</v>
      </c>
    </row>
    <row r="393" spans="1:22" x14ac:dyDescent="0.3">
      <c r="A393" t="s">
        <v>570</v>
      </c>
      <c r="B393" t="s">
        <v>554</v>
      </c>
      <c r="C393" t="s">
        <v>82</v>
      </c>
      <c r="D393" t="s">
        <v>66</v>
      </c>
      <c r="E393" t="s">
        <v>37</v>
      </c>
      <c r="F393" t="s">
        <v>73</v>
      </c>
      <c r="G393">
        <v>18</v>
      </c>
      <c r="H393">
        <v>12</v>
      </c>
      <c r="I393">
        <v>76.3</v>
      </c>
      <c r="J393">
        <v>4</v>
      </c>
      <c r="K393">
        <v>10</v>
      </c>
      <c r="L393">
        <v>3634.7</v>
      </c>
      <c r="M393" s="1">
        <v>45413</v>
      </c>
      <c r="N393">
        <v>0.111</v>
      </c>
      <c r="O393" t="s">
        <v>39</v>
      </c>
      <c r="P393" t="s">
        <v>28</v>
      </c>
      <c r="Q393">
        <f t="shared" si="30"/>
        <v>0</v>
      </c>
      <c r="R393">
        <f t="shared" si="31"/>
        <v>0</v>
      </c>
      <c r="S393">
        <f t="shared" si="32"/>
        <v>15</v>
      </c>
      <c r="T393">
        <f t="shared" si="33"/>
        <v>0</v>
      </c>
      <c r="U393">
        <f t="shared" si="34"/>
        <v>15</v>
      </c>
      <c r="V393" t="str">
        <f>IF(U393&lt;=40,"Low",
 IF(U393&lt;=75,"Medium","High"))</f>
        <v>Low</v>
      </c>
    </row>
    <row r="394" spans="1:22" x14ac:dyDescent="0.3">
      <c r="A394" t="s">
        <v>571</v>
      </c>
      <c r="B394" t="s">
        <v>144</v>
      </c>
      <c r="C394" t="s">
        <v>18</v>
      </c>
      <c r="D394" t="s">
        <v>43</v>
      </c>
      <c r="E394" t="s">
        <v>37</v>
      </c>
      <c r="F394" t="s">
        <v>48</v>
      </c>
      <c r="G394">
        <v>25</v>
      </c>
      <c r="H394">
        <v>12</v>
      </c>
      <c r="I394">
        <v>85.5</v>
      </c>
      <c r="J394">
        <v>5</v>
      </c>
      <c r="K394">
        <v>16</v>
      </c>
      <c r="L394">
        <v>3641.63</v>
      </c>
      <c r="M394" s="1">
        <v>45416</v>
      </c>
      <c r="N394">
        <v>0.127</v>
      </c>
      <c r="O394" t="s">
        <v>39</v>
      </c>
      <c r="P394" t="s">
        <v>23</v>
      </c>
      <c r="Q394">
        <f t="shared" si="30"/>
        <v>15</v>
      </c>
      <c r="R394">
        <f t="shared" si="31"/>
        <v>0</v>
      </c>
      <c r="S394">
        <f t="shared" si="32"/>
        <v>15</v>
      </c>
      <c r="T394">
        <f t="shared" si="33"/>
        <v>0</v>
      </c>
      <c r="U394">
        <f t="shared" si="34"/>
        <v>30</v>
      </c>
      <c r="V394" t="str">
        <f>IF(U394&lt;=40,"Low",
 IF(U394&lt;=75,"Medium","High"))</f>
        <v>Low</v>
      </c>
    </row>
    <row r="395" spans="1:22" x14ac:dyDescent="0.3">
      <c r="A395" t="s">
        <v>572</v>
      </c>
      <c r="B395" t="s">
        <v>308</v>
      </c>
      <c r="C395" t="s">
        <v>31</v>
      </c>
      <c r="D395" t="s">
        <v>66</v>
      </c>
      <c r="E395" t="s">
        <v>37</v>
      </c>
      <c r="F395" t="s">
        <v>73</v>
      </c>
      <c r="G395">
        <v>19</v>
      </c>
      <c r="H395">
        <v>36</v>
      </c>
      <c r="I395">
        <v>52.7</v>
      </c>
      <c r="J395">
        <v>5</v>
      </c>
      <c r="K395">
        <v>19</v>
      </c>
      <c r="L395">
        <v>3949.22</v>
      </c>
      <c r="M395" s="1">
        <v>45921</v>
      </c>
      <c r="N395">
        <v>6.9000000000000006E-2</v>
      </c>
      <c r="O395" t="s">
        <v>39</v>
      </c>
      <c r="P395" t="s">
        <v>23</v>
      </c>
      <c r="Q395">
        <f t="shared" si="30"/>
        <v>15</v>
      </c>
      <c r="R395">
        <f t="shared" si="31"/>
        <v>15</v>
      </c>
      <c r="S395">
        <f t="shared" si="32"/>
        <v>0</v>
      </c>
      <c r="T395">
        <f t="shared" si="33"/>
        <v>0</v>
      </c>
      <c r="U395">
        <f t="shared" si="34"/>
        <v>30</v>
      </c>
      <c r="V395" t="str">
        <f>IF(U395&lt;=40,"Low",
 IF(U395&lt;=75,"Medium","High"))</f>
        <v>Low</v>
      </c>
    </row>
    <row r="396" spans="1:22" x14ac:dyDescent="0.3">
      <c r="A396" t="s">
        <v>573</v>
      </c>
      <c r="B396" t="s">
        <v>574</v>
      </c>
      <c r="C396" t="s">
        <v>18</v>
      </c>
      <c r="D396" t="s">
        <v>32</v>
      </c>
      <c r="E396" t="s">
        <v>33</v>
      </c>
      <c r="F396" t="s">
        <v>67</v>
      </c>
      <c r="G396">
        <v>18</v>
      </c>
      <c r="H396">
        <v>3</v>
      </c>
      <c r="I396">
        <v>24.2</v>
      </c>
      <c r="J396">
        <v>2</v>
      </c>
      <c r="K396">
        <v>7</v>
      </c>
      <c r="L396">
        <v>1282.22</v>
      </c>
      <c r="M396" s="1">
        <v>45630</v>
      </c>
      <c r="N396">
        <v>0.51400000000000001</v>
      </c>
      <c r="O396" t="s">
        <v>22</v>
      </c>
      <c r="P396" t="s">
        <v>28</v>
      </c>
      <c r="Q396">
        <f t="shared" si="30"/>
        <v>0</v>
      </c>
      <c r="R396">
        <f t="shared" si="31"/>
        <v>30</v>
      </c>
      <c r="S396">
        <f t="shared" si="32"/>
        <v>25</v>
      </c>
      <c r="T396">
        <f t="shared" si="33"/>
        <v>0</v>
      </c>
      <c r="U396">
        <f t="shared" si="34"/>
        <v>55</v>
      </c>
      <c r="V396" t="str">
        <f>IF(U396&lt;=40,"Low",
 IF(U396&lt;=75,"Medium","High"))</f>
        <v>Medium</v>
      </c>
    </row>
    <row r="397" spans="1:22" x14ac:dyDescent="0.3">
      <c r="A397" t="s">
        <v>575</v>
      </c>
      <c r="B397" t="s">
        <v>35</v>
      </c>
      <c r="C397" t="s">
        <v>128</v>
      </c>
      <c r="D397" t="s">
        <v>19</v>
      </c>
      <c r="E397" t="s">
        <v>37</v>
      </c>
      <c r="F397" t="s">
        <v>21</v>
      </c>
      <c r="G397">
        <v>43</v>
      </c>
      <c r="H397">
        <v>24</v>
      </c>
      <c r="I397">
        <v>59.4</v>
      </c>
      <c r="J397">
        <v>4</v>
      </c>
      <c r="K397">
        <v>6</v>
      </c>
      <c r="L397">
        <v>3712.94</v>
      </c>
      <c r="M397" s="1">
        <v>45730</v>
      </c>
      <c r="N397">
        <v>7.3999999999999996E-2</v>
      </c>
      <c r="O397" t="s">
        <v>39</v>
      </c>
      <c r="P397" t="s">
        <v>23</v>
      </c>
      <c r="Q397">
        <f t="shared" si="30"/>
        <v>0</v>
      </c>
      <c r="R397">
        <f t="shared" si="31"/>
        <v>0</v>
      </c>
      <c r="S397">
        <f t="shared" si="32"/>
        <v>0</v>
      </c>
      <c r="T397">
        <f t="shared" si="33"/>
        <v>0</v>
      </c>
      <c r="U397">
        <f t="shared" si="34"/>
        <v>0</v>
      </c>
      <c r="V397" t="str">
        <f>IF(U397&lt;=40,"Low",
 IF(U397&lt;=75,"Medium","High"))</f>
        <v>Low</v>
      </c>
    </row>
    <row r="398" spans="1:22" x14ac:dyDescent="0.3">
      <c r="A398" t="s">
        <v>576</v>
      </c>
      <c r="B398" t="s">
        <v>577</v>
      </c>
      <c r="C398" t="s">
        <v>53</v>
      </c>
      <c r="D398" t="s">
        <v>46</v>
      </c>
      <c r="E398" t="s">
        <v>20</v>
      </c>
      <c r="F398" t="s">
        <v>48</v>
      </c>
      <c r="G398">
        <v>18</v>
      </c>
      <c r="H398">
        <v>6</v>
      </c>
      <c r="I398">
        <v>52.7</v>
      </c>
      <c r="J398">
        <v>5</v>
      </c>
      <c r="K398">
        <v>7</v>
      </c>
      <c r="L398">
        <v>2194.59</v>
      </c>
      <c r="M398" s="1">
        <v>45958</v>
      </c>
      <c r="N398">
        <v>0.28699999999999998</v>
      </c>
      <c r="O398" t="s">
        <v>54</v>
      </c>
      <c r="P398" t="s">
        <v>23</v>
      </c>
      <c r="Q398">
        <f t="shared" si="30"/>
        <v>0</v>
      </c>
      <c r="R398">
        <f t="shared" si="31"/>
        <v>15</v>
      </c>
      <c r="S398">
        <f t="shared" si="32"/>
        <v>15</v>
      </c>
      <c r="T398">
        <f t="shared" si="33"/>
        <v>0</v>
      </c>
      <c r="U398">
        <f t="shared" si="34"/>
        <v>30</v>
      </c>
      <c r="V398" t="str">
        <f>IF(U398&lt;=40,"Low",
 IF(U398&lt;=75,"Medium","High"))</f>
        <v>Low</v>
      </c>
    </row>
    <row r="399" spans="1:22" x14ac:dyDescent="0.3">
      <c r="A399" t="s">
        <v>578</v>
      </c>
      <c r="B399" t="s">
        <v>579</v>
      </c>
      <c r="C399" t="s">
        <v>82</v>
      </c>
      <c r="D399" t="s">
        <v>19</v>
      </c>
      <c r="E399" t="s">
        <v>37</v>
      </c>
      <c r="F399" t="s">
        <v>73</v>
      </c>
      <c r="G399">
        <v>21</v>
      </c>
      <c r="H399">
        <v>24</v>
      </c>
      <c r="I399">
        <v>73.900000000000006</v>
      </c>
      <c r="J399">
        <v>3</v>
      </c>
      <c r="K399">
        <v>6</v>
      </c>
      <c r="L399">
        <v>4237.1099999999997</v>
      </c>
      <c r="M399" s="1">
        <v>45826</v>
      </c>
      <c r="N399">
        <v>5.2999999999999999E-2</v>
      </c>
      <c r="O399" t="s">
        <v>39</v>
      </c>
      <c r="P399" t="s">
        <v>23</v>
      </c>
      <c r="Q399">
        <f t="shared" si="30"/>
        <v>0</v>
      </c>
      <c r="R399">
        <f t="shared" si="31"/>
        <v>0</v>
      </c>
      <c r="S399">
        <f t="shared" si="32"/>
        <v>0</v>
      </c>
      <c r="T399">
        <f t="shared" si="33"/>
        <v>0</v>
      </c>
      <c r="U399">
        <f t="shared" si="34"/>
        <v>0</v>
      </c>
      <c r="V399" t="str">
        <f>IF(U399&lt;=40,"Low",
 IF(U399&lt;=75,"Medium","High"))</f>
        <v>Low</v>
      </c>
    </row>
    <row r="400" spans="1:22" x14ac:dyDescent="0.3">
      <c r="A400" t="s">
        <v>580</v>
      </c>
      <c r="B400" t="s">
        <v>257</v>
      </c>
      <c r="C400" t="s">
        <v>31</v>
      </c>
      <c r="D400" t="s">
        <v>19</v>
      </c>
      <c r="E400" t="s">
        <v>20</v>
      </c>
      <c r="F400" t="s">
        <v>21</v>
      </c>
      <c r="G400">
        <v>21</v>
      </c>
      <c r="H400">
        <v>24</v>
      </c>
      <c r="I400">
        <v>48.7</v>
      </c>
      <c r="J400">
        <v>1</v>
      </c>
      <c r="K400">
        <v>27</v>
      </c>
      <c r="L400">
        <v>2603.9899999999998</v>
      </c>
      <c r="M400" s="1">
        <v>46036</v>
      </c>
      <c r="N400">
        <v>0.248</v>
      </c>
      <c r="O400" t="s">
        <v>54</v>
      </c>
      <c r="P400" t="s">
        <v>23</v>
      </c>
      <c r="Q400">
        <f t="shared" si="30"/>
        <v>15</v>
      </c>
      <c r="R400">
        <f t="shared" si="31"/>
        <v>15</v>
      </c>
      <c r="S400">
        <f t="shared" si="32"/>
        <v>0</v>
      </c>
      <c r="T400">
        <f t="shared" si="33"/>
        <v>0</v>
      </c>
      <c r="U400">
        <f t="shared" si="34"/>
        <v>30</v>
      </c>
      <c r="V400" t="str">
        <f>IF(U400&lt;=40,"Low",
 IF(U400&lt;=75,"Medium","High"))</f>
        <v>Low</v>
      </c>
    </row>
    <row r="401" spans="1:22" x14ac:dyDescent="0.3">
      <c r="A401" t="s">
        <v>581</v>
      </c>
      <c r="B401" t="s">
        <v>195</v>
      </c>
      <c r="C401" t="s">
        <v>31</v>
      </c>
      <c r="D401" t="s">
        <v>43</v>
      </c>
      <c r="E401" t="s">
        <v>20</v>
      </c>
      <c r="F401" t="s">
        <v>27</v>
      </c>
      <c r="G401">
        <v>13</v>
      </c>
      <c r="H401">
        <v>12</v>
      </c>
      <c r="I401">
        <v>38.5</v>
      </c>
      <c r="J401">
        <v>7</v>
      </c>
      <c r="K401">
        <v>5</v>
      </c>
      <c r="L401">
        <v>2219.44</v>
      </c>
      <c r="M401" s="1">
        <v>45730</v>
      </c>
      <c r="N401">
        <v>0.59399999999999997</v>
      </c>
      <c r="O401" t="s">
        <v>22</v>
      </c>
      <c r="P401" t="s">
        <v>23</v>
      </c>
      <c r="Q401">
        <f t="shared" si="30"/>
        <v>0</v>
      </c>
      <c r="R401">
        <f t="shared" si="31"/>
        <v>30</v>
      </c>
      <c r="S401">
        <f t="shared" si="32"/>
        <v>15</v>
      </c>
      <c r="T401">
        <f t="shared" si="33"/>
        <v>15</v>
      </c>
      <c r="U401">
        <f t="shared" si="34"/>
        <v>60</v>
      </c>
      <c r="V401" t="str">
        <f>IF(U401&lt;=40,"Low",
 IF(U401&lt;=75,"Medium","High"))</f>
        <v>Medium</v>
      </c>
    </row>
    <row r="402" spans="1:22" x14ac:dyDescent="0.3">
      <c r="A402" t="s">
        <v>582</v>
      </c>
      <c r="B402" t="s">
        <v>583</v>
      </c>
      <c r="C402" t="s">
        <v>42</v>
      </c>
      <c r="D402" t="s">
        <v>19</v>
      </c>
      <c r="E402" t="s">
        <v>33</v>
      </c>
      <c r="F402" t="s">
        <v>21</v>
      </c>
      <c r="G402">
        <v>2</v>
      </c>
      <c r="H402">
        <v>6</v>
      </c>
      <c r="I402">
        <v>25.2</v>
      </c>
      <c r="J402">
        <v>6</v>
      </c>
      <c r="K402">
        <v>68</v>
      </c>
      <c r="L402">
        <v>1229.24</v>
      </c>
      <c r="M402" s="1">
        <v>45430</v>
      </c>
      <c r="N402">
        <v>0.96799999999999997</v>
      </c>
      <c r="O402" t="s">
        <v>22</v>
      </c>
      <c r="P402" t="s">
        <v>28</v>
      </c>
      <c r="Q402">
        <f t="shared" si="30"/>
        <v>30</v>
      </c>
      <c r="R402">
        <f t="shared" si="31"/>
        <v>30</v>
      </c>
      <c r="S402">
        <f t="shared" si="32"/>
        <v>15</v>
      </c>
      <c r="T402">
        <f t="shared" si="33"/>
        <v>15</v>
      </c>
      <c r="U402">
        <f t="shared" si="34"/>
        <v>90</v>
      </c>
      <c r="V402" t="str">
        <f>IF(U402&lt;=40,"Low",
 IF(U402&lt;=75,"Medium","High"))</f>
        <v>High</v>
      </c>
    </row>
    <row r="403" spans="1:22" x14ac:dyDescent="0.3">
      <c r="A403" t="s">
        <v>584</v>
      </c>
      <c r="B403" t="s">
        <v>326</v>
      </c>
      <c r="C403" t="s">
        <v>128</v>
      </c>
      <c r="D403" t="s">
        <v>43</v>
      </c>
      <c r="E403" t="s">
        <v>20</v>
      </c>
      <c r="F403" t="s">
        <v>38</v>
      </c>
      <c r="G403">
        <v>24</v>
      </c>
      <c r="H403">
        <v>12</v>
      </c>
      <c r="I403">
        <v>59.4</v>
      </c>
      <c r="J403">
        <v>7</v>
      </c>
      <c r="K403">
        <v>23</v>
      </c>
      <c r="L403">
        <v>1781.06</v>
      </c>
      <c r="M403" s="1">
        <v>45602</v>
      </c>
      <c r="N403">
        <v>0.34599999999999997</v>
      </c>
      <c r="O403" t="s">
        <v>54</v>
      </c>
      <c r="P403" t="s">
        <v>23</v>
      </c>
      <c r="Q403">
        <f t="shared" si="30"/>
        <v>15</v>
      </c>
      <c r="R403">
        <f t="shared" si="31"/>
        <v>0</v>
      </c>
      <c r="S403">
        <f t="shared" si="32"/>
        <v>15</v>
      </c>
      <c r="T403">
        <f t="shared" si="33"/>
        <v>15</v>
      </c>
      <c r="U403">
        <f t="shared" si="34"/>
        <v>45</v>
      </c>
      <c r="V403" t="str">
        <f>IF(U403&lt;=40,"Low",
 IF(U403&lt;=75,"Medium","High"))</f>
        <v>Medium</v>
      </c>
    </row>
    <row r="404" spans="1:22" x14ac:dyDescent="0.3">
      <c r="A404" t="s">
        <v>585</v>
      </c>
      <c r="B404" t="s">
        <v>444</v>
      </c>
      <c r="C404" t="s">
        <v>36</v>
      </c>
      <c r="D404" t="s">
        <v>43</v>
      </c>
      <c r="E404" t="s">
        <v>33</v>
      </c>
      <c r="F404" t="s">
        <v>73</v>
      </c>
      <c r="G404">
        <v>35</v>
      </c>
      <c r="H404">
        <v>12</v>
      </c>
      <c r="I404">
        <v>46.2</v>
      </c>
      <c r="J404">
        <v>3</v>
      </c>
      <c r="K404">
        <v>19</v>
      </c>
      <c r="L404">
        <v>1902.1</v>
      </c>
      <c r="M404" s="1">
        <v>45449</v>
      </c>
      <c r="N404">
        <v>0.42499999999999999</v>
      </c>
      <c r="O404" t="s">
        <v>22</v>
      </c>
      <c r="P404" t="s">
        <v>28</v>
      </c>
      <c r="Q404">
        <f t="shared" si="30"/>
        <v>15</v>
      </c>
      <c r="R404">
        <f t="shared" si="31"/>
        <v>15</v>
      </c>
      <c r="S404">
        <f t="shared" si="32"/>
        <v>15</v>
      </c>
      <c r="T404">
        <f t="shared" si="33"/>
        <v>0</v>
      </c>
      <c r="U404">
        <f t="shared" si="34"/>
        <v>45</v>
      </c>
      <c r="V404" t="str">
        <f>IF(U404&lt;=40,"Low",
 IF(U404&lt;=75,"Medium","High"))</f>
        <v>Medium</v>
      </c>
    </row>
    <row r="405" spans="1:22" x14ac:dyDescent="0.3">
      <c r="A405" t="s">
        <v>586</v>
      </c>
      <c r="B405" t="s">
        <v>520</v>
      </c>
      <c r="C405" t="s">
        <v>53</v>
      </c>
      <c r="D405" t="s">
        <v>19</v>
      </c>
      <c r="E405" t="s">
        <v>33</v>
      </c>
      <c r="F405" t="s">
        <v>38</v>
      </c>
      <c r="G405">
        <v>33</v>
      </c>
      <c r="H405">
        <v>6</v>
      </c>
      <c r="I405">
        <v>52.7</v>
      </c>
      <c r="J405">
        <v>9</v>
      </c>
      <c r="K405">
        <v>34</v>
      </c>
      <c r="L405">
        <v>1338.24</v>
      </c>
      <c r="M405" s="1">
        <v>45894</v>
      </c>
      <c r="N405">
        <v>0.59</v>
      </c>
      <c r="O405" t="s">
        <v>22</v>
      </c>
      <c r="P405" t="s">
        <v>28</v>
      </c>
      <c r="Q405">
        <f t="shared" si="30"/>
        <v>30</v>
      </c>
      <c r="R405">
        <f t="shared" si="31"/>
        <v>15</v>
      </c>
      <c r="S405">
        <f t="shared" si="32"/>
        <v>15</v>
      </c>
      <c r="T405">
        <f t="shared" si="33"/>
        <v>15</v>
      </c>
      <c r="U405">
        <f t="shared" si="34"/>
        <v>75</v>
      </c>
      <c r="V405" t="str">
        <f>IF(U405&lt;=40,"Low",
 IF(U405&lt;=75,"Medium","High"))</f>
        <v>Medium</v>
      </c>
    </row>
    <row r="406" spans="1:22" x14ac:dyDescent="0.3">
      <c r="A406" t="s">
        <v>587</v>
      </c>
      <c r="B406" t="s">
        <v>419</v>
      </c>
      <c r="C406" t="s">
        <v>18</v>
      </c>
      <c r="D406" t="s">
        <v>19</v>
      </c>
      <c r="E406" t="s">
        <v>47</v>
      </c>
      <c r="F406" t="s">
        <v>67</v>
      </c>
      <c r="G406">
        <v>18</v>
      </c>
      <c r="H406">
        <v>24</v>
      </c>
      <c r="I406">
        <v>62.4</v>
      </c>
      <c r="J406">
        <v>9</v>
      </c>
      <c r="K406">
        <v>7</v>
      </c>
      <c r="L406">
        <v>10389.91</v>
      </c>
      <c r="M406" s="1">
        <v>45689</v>
      </c>
      <c r="N406">
        <v>6.2E-2</v>
      </c>
      <c r="O406" t="s">
        <v>39</v>
      </c>
      <c r="P406" t="s">
        <v>23</v>
      </c>
      <c r="Q406">
        <f t="shared" si="30"/>
        <v>0</v>
      </c>
      <c r="R406">
        <f t="shared" si="31"/>
        <v>0</v>
      </c>
      <c r="S406">
        <f t="shared" si="32"/>
        <v>0</v>
      </c>
      <c r="T406">
        <f t="shared" si="33"/>
        <v>15</v>
      </c>
      <c r="U406">
        <f t="shared" si="34"/>
        <v>15</v>
      </c>
      <c r="V406" t="str">
        <f>IF(U406&lt;=40,"Low",
 IF(U406&lt;=75,"Medium","High"))</f>
        <v>Low</v>
      </c>
    </row>
    <row r="407" spans="1:22" x14ac:dyDescent="0.3">
      <c r="A407" t="s">
        <v>588</v>
      </c>
      <c r="B407" t="s">
        <v>63</v>
      </c>
      <c r="C407" t="s">
        <v>128</v>
      </c>
      <c r="D407" t="s">
        <v>43</v>
      </c>
      <c r="E407" t="s">
        <v>33</v>
      </c>
      <c r="F407" t="s">
        <v>48</v>
      </c>
      <c r="G407">
        <v>9</v>
      </c>
      <c r="H407">
        <v>6</v>
      </c>
      <c r="I407">
        <v>56.1</v>
      </c>
      <c r="J407">
        <v>1</v>
      </c>
      <c r="K407">
        <v>16</v>
      </c>
      <c r="L407">
        <v>1536.99</v>
      </c>
      <c r="M407" s="1">
        <v>45390</v>
      </c>
      <c r="N407">
        <v>0.376</v>
      </c>
      <c r="O407" t="s">
        <v>22</v>
      </c>
      <c r="P407" t="s">
        <v>23</v>
      </c>
      <c r="Q407">
        <f t="shared" si="30"/>
        <v>15</v>
      </c>
      <c r="R407">
        <f t="shared" si="31"/>
        <v>0</v>
      </c>
      <c r="S407">
        <f t="shared" si="32"/>
        <v>15</v>
      </c>
      <c r="T407">
        <f t="shared" si="33"/>
        <v>0</v>
      </c>
      <c r="U407">
        <f t="shared" si="34"/>
        <v>30</v>
      </c>
      <c r="V407" t="str">
        <f>IF(U407&lt;=40,"Low",
 IF(U407&lt;=75,"Medium","High"))</f>
        <v>Low</v>
      </c>
    </row>
    <row r="408" spans="1:22" x14ac:dyDescent="0.3">
      <c r="A408" t="s">
        <v>589</v>
      </c>
      <c r="B408" t="s">
        <v>357</v>
      </c>
      <c r="C408" t="s">
        <v>18</v>
      </c>
      <c r="D408" t="s">
        <v>43</v>
      </c>
      <c r="E408" t="s">
        <v>20</v>
      </c>
      <c r="F408" t="s">
        <v>27</v>
      </c>
      <c r="G408">
        <v>33</v>
      </c>
      <c r="H408">
        <v>24</v>
      </c>
      <c r="I408">
        <v>31.1</v>
      </c>
      <c r="J408">
        <v>8</v>
      </c>
      <c r="K408">
        <v>36</v>
      </c>
      <c r="L408">
        <v>3147.92</v>
      </c>
      <c r="M408" s="1">
        <v>45361</v>
      </c>
      <c r="N408">
        <v>0.74</v>
      </c>
      <c r="O408" t="s">
        <v>22</v>
      </c>
      <c r="P408" t="s">
        <v>28</v>
      </c>
      <c r="Q408">
        <f t="shared" si="30"/>
        <v>30</v>
      </c>
      <c r="R408">
        <f t="shared" si="31"/>
        <v>30</v>
      </c>
      <c r="S408">
        <f t="shared" si="32"/>
        <v>0</v>
      </c>
      <c r="T408">
        <f t="shared" si="33"/>
        <v>15</v>
      </c>
      <c r="U408">
        <f t="shared" si="34"/>
        <v>75</v>
      </c>
      <c r="V408" t="str">
        <f>IF(U408&lt;=40,"Low",
 IF(U408&lt;=75,"Medium","High"))</f>
        <v>Medium</v>
      </c>
    </row>
    <row r="409" spans="1:22" x14ac:dyDescent="0.3">
      <c r="A409" t="s">
        <v>590</v>
      </c>
      <c r="B409" t="s">
        <v>261</v>
      </c>
      <c r="C409" t="s">
        <v>42</v>
      </c>
      <c r="D409" t="s">
        <v>19</v>
      </c>
      <c r="E409" t="s">
        <v>37</v>
      </c>
      <c r="F409" t="s">
        <v>48</v>
      </c>
      <c r="G409">
        <v>4</v>
      </c>
      <c r="H409">
        <v>24</v>
      </c>
      <c r="I409">
        <v>76.5</v>
      </c>
      <c r="J409">
        <v>7</v>
      </c>
      <c r="K409">
        <v>6</v>
      </c>
      <c r="L409">
        <v>6582.43</v>
      </c>
      <c r="M409" s="1">
        <v>45389</v>
      </c>
      <c r="N409">
        <v>9.9000000000000005E-2</v>
      </c>
      <c r="O409" t="s">
        <v>39</v>
      </c>
      <c r="P409" t="s">
        <v>23</v>
      </c>
      <c r="Q409">
        <f t="shared" si="30"/>
        <v>0</v>
      </c>
      <c r="R409">
        <f t="shared" si="31"/>
        <v>0</v>
      </c>
      <c r="S409">
        <f t="shared" si="32"/>
        <v>0</v>
      </c>
      <c r="T409">
        <f t="shared" si="33"/>
        <v>15</v>
      </c>
      <c r="U409">
        <f t="shared" si="34"/>
        <v>15</v>
      </c>
      <c r="V409" t="str">
        <f>IF(U409&lt;=40,"Low",
 IF(U409&lt;=75,"Medium","High"))</f>
        <v>Low</v>
      </c>
    </row>
    <row r="410" spans="1:22" x14ac:dyDescent="0.3">
      <c r="A410" t="s">
        <v>591</v>
      </c>
      <c r="B410" t="s">
        <v>302</v>
      </c>
      <c r="C410" t="s">
        <v>128</v>
      </c>
      <c r="D410" t="s">
        <v>19</v>
      </c>
      <c r="E410" t="s">
        <v>37</v>
      </c>
      <c r="F410" t="s">
        <v>48</v>
      </c>
      <c r="G410">
        <v>5</v>
      </c>
      <c r="H410">
        <v>24</v>
      </c>
      <c r="I410">
        <v>38.1</v>
      </c>
      <c r="J410">
        <v>4</v>
      </c>
      <c r="K410">
        <v>15</v>
      </c>
      <c r="L410">
        <v>2400.2399999999998</v>
      </c>
      <c r="M410" s="1">
        <v>45839</v>
      </c>
      <c r="N410">
        <v>0.20499999999999999</v>
      </c>
      <c r="O410" t="s">
        <v>54</v>
      </c>
      <c r="P410" t="s">
        <v>23</v>
      </c>
      <c r="Q410">
        <f t="shared" si="30"/>
        <v>0</v>
      </c>
      <c r="R410">
        <f t="shared" si="31"/>
        <v>30</v>
      </c>
      <c r="S410">
        <f t="shared" si="32"/>
        <v>0</v>
      </c>
      <c r="T410">
        <f t="shared" si="33"/>
        <v>0</v>
      </c>
      <c r="U410">
        <f t="shared" si="34"/>
        <v>30</v>
      </c>
      <c r="V410" t="str">
        <f>IF(U410&lt;=40,"Low",
 IF(U410&lt;=75,"Medium","High"))</f>
        <v>Low</v>
      </c>
    </row>
    <row r="411" spans="1:22" x14ac:dyDescent="0.3">
      <c r="A411" t="s">
        <v>592</v>
      </c>
      <c r="B411" t="s">
        <v>525</v>
      </c>
      <c r="C411" t="s">
        <v>42</v>
      </c>
      <c r="D411" t="s">
        <v>66</v>
      </c>
      <c r="E411" t="s">
        <v>33</v>
      </c>
      <c r="F411" t="s">
        <v>48</v>
      </c>
      <c r="G411">
        <v>37</v>
      </c>
      <c r="H411">
        <v>6</v>
      </c>
      <c r="I411">
        <v>31.5</v>
      </c>
      <c r="J411">
        <v>7</v>
      </c>
      <c r="K411">
        <v>6</v>
      </c>
      <c r="L411">
        <v>1393.63</v>
      </c>
      <c r="M411" s="1">
        <v>45495</v>
      </c>
      <c r="N411">
        <v>0.58499999999999996</v>
      </c>
      <c r="O411" t="s">
        <v>22</v>
      </c>
      <c r="P411" t="s">
        <v>28</v>
      </c>
      <c r="Q411">
        <f t="shared" si="30"/>
        <v>0</v>
      </c>
      <c r="R411">
        <f t="shared" si="31"/>
        <v>30</v>
      </c>
      <c r="S411">
        <f t="shared" si="32"/>
        <v>15</v>
      </c>
      <c r="T411">
        <f t="shared" si="33"/>
        <v>15</v>
      </c>
      <c r="U411">
        <f t="shared" si="34"/>
        <v>60</v>
      </c>
      <c r="V411" t="str">
        <f>IF(U411&lt;=40,"Low",
 IF(U411&lt;=75,"Medium","High"))</f>
        <v>Medium</v>
      </c>
    </row>
    <row r="412" spans="1:22" x14ac:dyDescent="0.3">
      <c r="A412" t="s">
        <v>593</v>
      </c>
      <c r="B412" t="s">
        <v>150</v>
      </c>
      <c r="C412" t="s">
        <v>18</v>
      </c>
      <c r="D412" t="s">
        <v>32</v>
      </c>
      <c r="E412" t="s">
        <v>37</v>
      </c>
      <c r="F412" t="s">
        <v>27</v>
      </c>
      <c r="G412">
        <v>25</v>
      </c>
      <c r="H412">
        <v>12</v>
      </c>
      <c r="I412">
        <v>82.7</v>
      </c>
      <c r="J412">
        <v>4</v>
      </c>
      <c r="K412">
        <v>30</v>
      </c>
      <c r="L412">
        <v>5915.2</v>
      </c>
      <c r="M412" s="1">
        <v>45916</v>
      </c>
      <c r="N412">
        <v>0.23400000000000001</v>
      </c>
      <c r="O412" t="s">
        <v>54</v>
      </c>
      <c r="P412" t="s">
        <v>23</v>
      </c>
      <c r="Q412">
        <f t="shared" si="30"/>
        <v>15</v>
      </c>
      <c r="R412">
        <f t="shared" si="31"/>
        <v>0</v>
      </c>
      <c r="S412">
        <f t="shared" si="32"/>
        <v>15</v>
      </c>
      <c r="T412">
        <f t="shared" si="33"/>
        <v>0</v>
      </c>
      <c r="U412">
        <f t="shared" si="34"/>
        <v>30</v>
      </c>
      <c r="V412" t="str">
        <f>IF(U412&lt;=40,"Low",
 IF(U412&lt;=75,"Medium","High"))</f>
        <v>Low</v>
      </c>
    </row>
    <row r="413" spans="1:22" x14ac:dyDescent="0.3">
      <c r="A413" t="s">
        <v>594</v>
      </c>
      <c r="B413" t="s">
        <v>322</v>
      </c>
      <c r="C413" t="s">
        <v>26</v>
      </c>
      <c r="D413" t="s">
        <v>19</v>
      </c>
      <c r="E413" t="s">
        <v>37</v>
      </c>
      <c r="F413" t="s">
        <v>21</v>
      </c>
      <c r="G413">
        <v>16</v>
      </c>
      <c r="H413">
        <v>24</v>
      </c>
      <c r="I413">
        <v>69</v>
      </c>
      <c r="J413">
        <v>6</v>
      </c>
      <c r="K413">
        <v>69</v>
      </c>
      <c r="L413">
        <v>3707.09</v>
      </c>
      <c r="M413" s="1">
        <v>45723</v>
      </c>
      <c r="N413">
        <v>0.434</v>
      </c>
      <c r="O413" t="s">
        <v>22</v>
      </c>
      <c r="P413" t="s">
        <v>23</v>
      </c>
      <c r="Q413">
        <f t="shared" si="30"/>
        <v>30</v>
      </c>
      <c r="R413">
        <f t="shared" si="31"/>
        <v>0</v>
      </c>
      <c r="S413">
        <f t="shared" si="32"/>
        <v>0</v>
      </c>
      <c r="T413">
        <f t="shared" si="33"/>
        <v>15</v>
      </c>
      <c r="U413">
        <f t="shared" si="34"/>
        <v>45</v>
      </c>
      <c r="V413" t="str">
        <f>IF(U413&lt;=40,"Low",
 IF(U413&lt;=75,"Medium","High"))</f>
        <v>Medium</v>
      </c>
    </row>
    <row r="414" spans="1:22" x14ac:dyDescent="0.3">
      <c r="A414" t="s">
        <v>595</v>
      </c>
      <c r="B414" t="s">
        <v>216</v>
      </c>
      <c r="C414" t="s">
        <v>26</v>
      </c>
      <c r="D414" t="s">
        <v>32</v>
      </c>
      <c r="E414" t="s">
        <v>20</v>
      </c>
      <c r="F414" t="s">
        <v>73</v>
      </c>
      <c r="G414">
        <v>28</v>
      </c>
      <c r="H414">
        <v>12</v>
      </c>
      <c r="I414">
        <v>40.4</v>
      </c>
      <c r="J414">
        <v>13</v>
      </c>
      <c r="K414">
        <v>11</v>
      </c>
      <c r="L414">
        <v>2311.44</v>
      </c>
      <c r="M414" s="1">
        <v>45772</v>
      </c>
      <c r="N414">
        <v>0.56000000000000005</v>
      </c>
      <c r="O414" t="s">
        <v>22</v>
      </c>
      <c r="P414" t="s">
        <v>23</v>
      </c>
      <c r="Q414">
        <f t="shared" si="30"/>
        <v>0</v>
      </c>
      <c r="R414">
        <f t="shared" si="31"/>
        <v>15</v>
      </c>
      <c r="S414">
        <f t="shared" si="32"/>
        <v>15</v>
      </c>
      <c r="T414">
        <f t="shared" si="33"/>
        <v>30</v>
      </c>
      <c r="U414">
        <f t="shared" si="34"/>
        <v>60</v>
      </c>
      <c r="V414" t="str">
        <f>IF(U414&lt;=40,"Low",
 IF(U414&lt;=75,"Medium","High"))</f>
        <v>Medium</v>
      </c>
    </row>
    <row r="415" spans="1:22" x14ac:dyDescent="0.3">
      <c r="A415" t="s">
        <v>596</v>
      </c>
      <c r="B415" t="s">
        <v>105</v>
      </c>
      <c r="C415" t="s">
        <v>36</v>
      </c>
      <c r="D415" t="s">
        <v>46</v>
      </c>
      <c r="E415" t="s">
        <v>20</v>
      </c>
      <c r="F415" t="s">
        <v>48</v>
      </c>
      <c r="G415">
        <v>34</v>
      </c>
      <c r="H415">
        <v>12</v>
      </c>
      <c r="I415">
        <v>47.8</v>
      </c>
      <c r="J415">
        <v>4</v>
      </c>
      <c r="K415">
        <v>16</v>
      </c>
      <c r="L415">
        <v>2787.32</v>
      </c>
      <c r="M415" s="1">
        <v>45472</v>
      </c>
      <c r="N415">
        <v>0.20799999999999999</v>
      </c>
      <c r="O415" t="s">
        <v>54</v>
      </c>
      <c r="P415" t="s">
        <v>23</v>
      </c>
      <c r="Q415">
        <f t="shared" si="30"/>
        <v>15</v>
      </c>
      <c r="R415">
        <f t="shared" si="31"/>
        <v>15</v>
      </c>
      <c r="S415">
        <f t="shared" si="32"/>
        <v>15</v>
      </c>
      <c r="T415">
        <f t="shared" si="33"/>
        <v>0</v>
      </c>
      <c r="U415">
        <f t="shared" si="34"/>
        <v>45</v>
      </c>
      <c r="V415" t="str">
        <f>IF(U415&lt;=40,"Low",
 IF(U415&lt;=75,"Medium","High"))</f>
        <v>Medium</v>
      </c>
    </row>
    <row r="416" spans="1:22" x14ac:dyDescent="0.3">
      <c r="A416" t="s">
        <v>597</v>
      </c>
      <c r="B416" t="s">
        <v>214</v>
      </c>
      <c r="C416" t="s">
        <v>59</v>
      </c>
      <c r="D416" t="s">
        <v>46</v>
      </c>
      <c r="E416" t="s">
        <v>47</v>
      </c>
      <c r="F416" t="s">
        <v>27</v>
      </c>
      <c r="G416">
        <v>7</v>
      </c>
      <c r="H416">
        <v>36</v>
      </c>
      <c r="I416">
        <v>76.2</v>
      </c>
      <c r="J416">
        <v>5</v>
      </c>
      <c r="K416">
        <v>15</v>
      </c>
      <c r="L416">
        <v>7477.42</v>
      </c>
      <c r="M416" s="1">
        <v>45989</v>
      </c>
      <c r="N416">
        <v>3.5999999999999997E-2</v>
      </c>
      <c r="O416" t="s">
        <v>39</v>
      </c>
      <c r="P416" t="s">
        <v>23</v>
      </c>
      <c r="Q416">
        <f t="shared" si="30"/>
        <v>0</v>
      </c>
      <c r="R416">
        <f t="shared" si="31"/>
        <v>0</v>
      </c>
      <c r="S416">
        <f t="shared" si="32"/>
        <v>0</v>
      </c>
      <c r="T416">
        <f t="shared" si="33"/>
        <v>0</v>
      </c>
      <c r="U416">
        <f t="shared" si="34"/>
        <v>0</v>
      </c>
      <c r="V416" t="str">
        <f>IF(U416&lt;=40,"Low",
 IF(U416&lt;=75,"Medium","High"))</f>
        <v>Low</v>
      </c>
    </row>
    <row r="417" spans="1:22" x14ac:dyDescent="0.3">
      <c r="A417" t="s">
        <v>598</v>
      </c>
      <c r="B417" t="s">
        <v>63</v>
      </c>
      <c r="C417" t="s">
        <v>82</v>
      </c>
      <c r="D417" t="s">
        <v>19</v>
      </c>
      <c r="E417" t="s">
        <v>47</v>
      </c>
      <c r="F417" t="s">
        <v>27</v>
      </c>
      <c r="G417">
        <v>28</v>
      </c>
      <c r="H417">
        <v>24</v>
      </c>
      <c r="I417">
        <v>78.2</v>
      </c>
      <c r="J417">
        <v>3</v>
      </c>
      <c r="K417">
        <v>17</v>
      </c>
      <c r="L417">
        <v>5919.61</v>
      </c>
      <c r="M417" s="1">
        <v>45693</v>
      </c>
      <c r="N417">
        <v>2.7E-2</v>
      </c>
      <c r="O417" t="s">
        <v>39</v>
      </c>
      <c r="P417" t="s">
        <v>23</v>
      </c>
      <c r="Q417">
        <f t="shared" si="30"/>
        <v>15</v>
      </c>
      <c r="R417">
        <f t="shared" si="31"/>
        <v>0</v>
      </c>
      <c r="S417">
        <f t="shared" si="32"/>
        <v>0</v>
      </c>
      <c r="T417">
        <f t="shared" si="33"/>
        <v>0</v>
      </c>
      <c r="U417">
        <f t="shared" si="34"/>
        <v>15</v>
      </c>
      <c r="V417" t="str">
        <f>IF(U417&lt;=40,"Low",
 IF(U417&lt;=75,"Medium","High"))</f>
        <v>Low</v>
      </c>
    </row>
    <row r="418" spans="1:22" x14ac:dyDescent="0.3">
      <c r="A418" t="s">
        <v>599</v>
      </c>
      <c r="B418" t="s">
        <v>518</v>
      </c>
      <c r="C418" t="s">
        <v>70</v>
      </c>
      <c r="D418" t="s">
        <v>19</v>
      </c>
      <c r="E418" t="s">
        <v>37</v>
      </c>
      <c r="F418" t="s">
        <v>38</v>
      </c>
      <c r="G418">
        <v>14</v>
      </c>
      <c r="H418">
        <v>24</v>
      </c>
      <c r="I418">
        <v>78</v>
      </c>
      <c r="J418">
        <v>5</v>
      </c>
      <c r="K418">
        <v>74</v>
      </c>
      <c r="L418">
        <v>3566.93</v>
      </c>
      <c r="M418" s="1">
        <v>45649</v>
      </c>
      <c r="N418">
        <v>0.32500000000000001</v>
      </c>
      <c r="O418" t="s">
        <v>54</v>
      </c>
      <c r="P418" t="s">
        <v>28</v>
      </c>
      <c r="Q418">
        <f t="shared" si="30"/>
        <v>30</v>
      </c>
      <c r="R418">
        <f t="shared" si="31"/>
        <v>0</v>
      </c>
      <c r="S418">
        <f t="shared" si="32"/>
        <v>0</v>
      </c>
      <c r="T418">
        <f t="shared" si="33"/>
        <v>0</v>
      </c>
      <c r="U418">
        <f t="shared" si="34"/>
        <v>30</v>
      </c>
      <c r="V418" t="str">
        <f>IF(U418&lt;=40,"Low",
 IF(U418&lt;=75,"Medium","High"))</f>
        <v>Low</v>
      </c>
    </row>
    <row r="419" spans="1:22" x14ac:dyDescent="0.3">
      <c r="A419" t="s">
        <v>600</v>
      </c>
      <c r="B419" t="s">
        <v>155</v>
      </c>
      <c r="C419" t="s">
        <v>18</v>
      </c>
      <c r="D419" t="s">
        <v>19</v>
      </c>
      <c r="E419" t="s">
        <v>33</v>
      </c>
      <c r="F419" t="s">
        <v>21</v>
      </c>
      <c r="G419">
        <v>37</v>
      </c>
      <c r="H419">
        <v>12</v>
      </c>
      <c r="I419">
        <v>31.5</v>
      </c>
      <c r="J419">
        <v>3</v>
      </c>
      <c r="K419">
        <v>12</v>
      </c>
      <c r="L419">
        <v>937.81</v>
      </c>
      <c r="M419" s="1">
        <v>45929</v>
      </c>
      <c r="N419">
        <v>0.629</v>
      </c>
      <c r="O419" t="s">
        <v>22</v>
      </c>
      <c r="P419" t="s">
        <v>28</v>
      </c>
      <c r="Q419">
        <f t="shared" si="30"/>
        <v>0</v>
      </c>
      <c r="R419">
        <f t="shared" si="31"/>
        <v>30</v>
      </c>
      <c r="S419">
        <f t="shared" si="32"/>
        <v>15</v>
      </c>
      <c r="T419">
        <f t="shared" si="33"/>
        <v>0</v>
      </c>
      <c r="U419">
        <f t="shared" si="34"/>
        <v>45</v>
      </c>
      <c r="V419" t="str">
        <f>IF(U419&lt;=40,"Low",
 IF(U419&lt;=75,"Medium","High"))</f>
        <v>Medium</v>
      </c>
    </row>
    <row r="420" spans="1:22" x14ac:dyDescent="0.3">
      <c r="A420" t="s">
        <v>601</v>
      </c>
      <c r="B420" t="s">
        <v>189</v>
      </c>
      <c r="C420" t="s">
        <v>59</v>
      </c>
      <c r="D420" t="s">
        <v>66</v>
      </c>
      <c r="E420" t="s">
        <v>20</v>
      </c>
      <c r="F420" t="s">
        <v>21</v>
      </c>
      <c r="G420">
        <v>11</v>
      </c>
      <c r="H420">
        <v>24</v>
      </c>
      <c r="I420">
        <v>33.700000000000003</v>
      </c>
      <c r="J420">
        <v>10</v>
      </c>
      <c r="K420">
        <v>28</v>
      </c>
      <c r="L420">
        <v>2621.51</v>
      </c>
      <c r="M420" s="1">
        <v>45372</v>
      </c>
      <c r="N420">
        <v>0.51600000000000001</v>
      </c>
      <c r="O420" t="s">
        <v>22</v>
      </c>
      <c r="P420" t="s">
        <v>23</v>
      </c>
      <c r="Q420">
        <f t="shared" si="30"/>
        <v>15</v>
      </c>
      <c r="R420">
        <f t="shared" si="31"/>
        <v>30</v>
      </c>
      <c r="S420">
        <f t="shared" si="32"/>
        <v>0</v>
      </c>
      <c r="T420">
        <f t="shared" si="33"/>
        <v>15</v>
      </c>
      <c r="U420">
        <f t="shared" si="34"/>
        <v>60</v>
      </c>
      <c r="V420" t="str">
        <f>IF(U420&lt;=40,"Low",
 IF(U420&lt;=75,"Medium","High"))</f>
        <v>Medium</v>
      </c>
    </row>
    <row r="421" spans="1:22" x14ac:dyDescent="0.3">
      <c r="A421" t="s">
        <v>602</v>
      </c>
      <c r="B421" t="s">
        <v>442</v>
      </c>
      <c r="C421" t="s">
        <v>31</v>
      </c>
      <c r="D421" t="s">
        <v>19</v>
      </c>
      <c r="E421" t="s">
        <v>37</v>
      </c>
      <c r="F421" t="s">
        <v>48</v>
      </c>
      <c r="G421">
        <v>30</v>
      </c>
      <c r="H421">
        <v>12</v>
      </c>
      <c r="I421">
        <v>61.9</v>
      </c>
      <c r="J421">
        <v>11</v>
      </c>
      <c r="K421">
        <v>0</v>
      </c>
      <c r="L421">
        <v>4041.15</v>
      </c>
      <c r="M421" s="1">
        <v>45727</v>
      </c>
      <c r="N421">
        <v>0.23899999999999999</v>
      </c>
      <c r="O421" t="s">
        <v>54</v>
      </c>
      <c r="P421" t="s">
        <v>23</v>
      </c>
      <c r="Q421">
        <f t="shared" si="30"/>
        <v>0</v>
      </c>
      <c r="R421">
        <f t="shared" si="31"/>
        <v>0</v>
      </c>
      <c r="S421">
        <f t="shared" si="32"/>
        <v>15</v>
      </c>
      <c r="T421">
        <f t="shared" si="33"/>
        <v>30</v>
      </c>
      <c r="U421">
        <f t="shared" si="34"/>
        <v>45</v>
      </c>
      <c r="V421" t="str">
        <f>IF(U421&lt;=40,"Low",
 IF(U421&lt;=75,"Medium","High"))</f>
        <v>Medium</v>
      </c>
    </row>
    <row r="422" spans="1:22" x14ac:dyDescent="0.3">
      <c r="A422" t="s">
        <v>603</v>
      </c>
      <c r="B422" t="s">
        <v>604</v>
      </c>
      <c r="C422" t="s">
        <v>31</v>
      </c>
      <c r="D422" t="s">
        <v>46</v>
      </c>
      <c r="E422" t="s">
        <v>33</v>
      </c>
      <c r="F422" t="s">
        <v>48</v>
      </c>
      <c r="G422">
        <v>8</v>
      </c>
      <c r="H422">
        <v>6</v>
      </c>
      <c r="I422">
        <v>27.5</v>
      </c>
      <c r="J422">
        <v>9</v>
      </c>
      <c r="K422">
        <v>4</v>
      </c>
      <c r="L422">
        <v>1020.3</v>
      </c>
      <c r="M422" s="1">
        <v>45874</v>
      </c>
      <c r="N422">
        <v>0.86799999999999999</v>
      </c>
      <c r="O422" t="s">
        <v>22</v>
      </c>
      <c r="P422" t="s">
        <v>28</v>
      </c>
      <c r="Q422">
        <f t="shared" si="30"/>
        <v>0</v>
      </c>
      <c r="R422">
        <f t="shared" si="31"/>
        <v>30</v>
      </c>
      <c r="S422">
        <f t="shared" si="32"/>
        <v>15</v>
      </c>
      <c r="T422">
        <f t="shared" si="33"/>
        <v>15</v>
      </c>
      <c r="U422">
        <f t="shared" si="34"/>
        <v>60</v>
      </c>
      <c r="V422" t="str">
        <f>IF(U422&lt;=40,"Low",
 IF(U422&lt;=75,"Medium","High"))</f>
        <v>Medium</v>
      </c>
    </row>
    <row r="423" spans="1:22" x14ac:dyDescent="0.3">
      <c r="A423" t="s">
        <v>605</v>
      </c>
      <c r="B423" t="s">
        <v>265</v>
      </c>
      <c r="C423" t="s">
        <v>31</v>
      </c>
      <c r="D423" t="s">
        <v>19</v>
      </c>
      <c r="E423" t="s">
        <v>20</v>
      </c>
      <c r="F423" t="s">
        <v>27</v>
      </c>
      <c r="G423">
        <v>31</v>
      </c>
      <c r="H423">
        <v>24</v>
      </c>
      <c r="I423">
        <v>32.4</v>
      </c>
      <c r="J423">
        <v>4</v>
      </c>
      <c r="K423">
        <v>18</v>
      </c>
      <c r="L423">
        <v>1095.26</v>
      </c>
      <c r="M423" s="1">
        <v>45929</v>
      </c>
      <c r="N423">
        <v>0.35599999999999998</v>
      </c>
      <c r="O423" t="s">
        <v>22</v>
      </c>
      <c r="P423" t="s">
        <v>23</v>
      </c>
      <c r="Q423">
        <f t="shared" si="30"/>
        <v>15</v>
      </c>
      <c r="R423">
        <f t="shared" si="31"/>
        <v>30</v>
      </c>
      <c r="S423">
        <f t="shared" si="32"/>
        <v>0</v>
      </c>
      <c r="T423">
        <f t="shared" si="33"/>
        <v>0</v>
      </c>
      <c r="U423">
        <f t="shared" si="34"/>
        <v>45</v>
      </c>
      <c r="V423" t="str">
        <f>IF(U423&lt;=40,"Low",
 IF(U423&lt;=75,"Medium","High"))</f>
        <v>Medium</v>
      </c>
    </row>
    <row r="424" spans="1:22" x14ac:dyDescent="0.3">
      <c r="A424" t="s">
        <v>606</v>
      </c>
      <c r="B424" t="s">
        <v>101</v>
      </c>
      <c r="C424" t="s">
        <v>42</v>
      </c>
      <c r="D424" t="s">
        <v>43</v>
      </c>
      <c r="E424" t="s">
        <v>37</v>
      </c>
      <c r="F424" t="s">
        <v>48</v>
      </c>
      <c r="G424">
        <v>35</v>
      </c>
      <c r="H424">
        <v>24</v>
      </c>
      <c r="I424">
        <v>71.599999999999994</v>
      </c>
      <c r="J424">
        <v>9</v>
      </c>
      <c r="K424">
        <v>8</v>
      </c>
      <c r="L424">
        <v>4096.7700000000004</v>
      </c>
      <c r="M424" s="1">
        <v>45462</v>
      </c>
      <c r="N424">
        <v>0.11</v>
      </c>
      <c r="O424" t="s">
        <v>39</v>
      </c>
      <c r="P424" t="s">
        <v>23</v>
      </c>
      <c r="Q424">
        <f t="shared" si="30"/>
        <v>0</v>
      </c>
      <c r="R424">
        <f t="shared" si="31"/>
        <v>0</v>
      </c>
      <c r="S424">
        <f t="shared" si="32"/>
        <v>0</v>
      </c>
      <c r="T424">
        <f t="shared" si="33"/>
        <v>15</v>
      </c>
      <c r="U424">
        <f t="shared" si="34"/>
        <v>15</v>
      </c>
      <c r="V424" t="str">
        <f>IF(U424&lt;=40,"Low",
 IF(U424&lt;=75,"Medium","High"))</f>
        <v>Low</v>
      </c>
    </row>
    <row r="425" spans="1:22" x14ac:dyDescent="0.3">
      <c r="A425" t="s">
        <v>607</v>
      </c>
      <c r="B425" t="s">
        <v>546</v>
      </c>
      <c r="C425" t="s">
        <v>82</v>
      </c>
      <c r="D425" t="s">
        <v>19</v>
      </c>
      <c r="E425" t="s">
        <v>20</v>
      </c>
      <c r="F425" t="s">
        <v>27</v>
      </c>
      <c r="G425">
        <v>51</v>
      </c>
      <c r="H425">
        <v>12</v>
      </c>
      <c r="I425">
        <v>47.4</v>
      </c>
      <c r="J425">
        <v>5</v>
      </c>
      <c r="K425">
        <v>61</v>
      </c>
      <c r="L425">
        <v>1708.88</v>
      </c>
      <c r="M425" s="1">
        <v>45634</v>
      </c>
      <c r="N425">
        <v>0.56000000000000005</v>
      </c>
      <c r="O425" t="s">
        <v>22</v>
      </c>
      <c r="P425" t="s">
        <v>28</v>
      </c>
      <c r="Q425">
        <f t="shared" si="30"/>
        <v>30</v>
      </c>
      <c r="R425">
        <f t="shared" si="31"/>
        <v>15</v>
      </c>
      <c r="S425">
        <f t="shared" si="32"/>
        <v>15</v>
      </c>
      <c r="T425">
        <f t="shared" si="33"/>
        <v>0</v>
      </c>
      <c r="U425">
        <f t="shared" si="34"/>
        <v>60</v>
      </c>
      <c r="V425" t="str">
        <f>IF(U425&lt;=40,"Low",
 IF(U425&lt;=75,"Medium","High"))</f>
        <v>Medium</v>
      </c>
    </row>
    <row r="426" spans="1:22" x14ac:dyDescent="0.3">
      <c r="A426" t="s">
        <v>608</v>
      </c>
      <c r="B426" t="s">
        <v>609</v>
      </c>
      <c r="C426" t="s">
        <v>42</v>
      </c>
      <c r="D426" t="s">
        <v>19</v>
      </c>
      <c r="E426" t="s">
        <v>37</v>
      </c>
      <c r="F426" t="s">
        <v>67</v>
      </c>
      <c r="G426">
        <v>12</v>
      </c>
      <c r="H426">
        <v>36</v>
      </c>
      <c r="I426">
        <v>71.7</v>
      </c>
      <c r="J426">
        <v>11</v>
      </c>
      <c r="K426">
        <v>3</v>
      </c>
      <c r="L426">
        <v>3334.35</v>
      </c>
      <c r="M426" s="1">
        <v>45583</v>
      </c>
      <c r="N426">
        <v>4.7E-2</v>
      </c>
      <c r="O426" t="s">
        <v>39</v>
      </c>
      <c r="P426" t="s">
        <v>23</v>
      </c>
      <c r="Q426">
        <f t="shared" si="30"/>
        <v>0</v>
      </c>
      <c r="R426">
        <f t="shared" si="31"/>
        <v>0</v>
      </c>
      <c r="S426">
        <f t="shared" si="32"/>
        <v>0</v>
      </c>
      <c r="T426">
        <f t="shared" si="33"/>
        <v>30</v>
      </c>
      <c r="U426">
        <f t="shared" si="34"/>
        <v>30</v>
      </c>
      <c r="V426" t="str">
        <f>IF(U426&lt;=40,"Low",
 IF(U426&lt;=75,"Medium","High"))</f>
        <v>Low</v>
      </c>
    </row>
    <row r="427" spans="1:22" x14ac:dyDescent="0.3">
      <c r="A427" t="s">
        <v>610</v>
      </c>
      <c r="B427" t="s">
        <v>280</v>
      </c>
      <c r="C427" t="s">
        <v>36</v>
      </c>
      <c r="D427" t="s">
        <v>66</v>
      </c>
      <c r="E427" t="s">
        <v>47</v>
      </c>
      <c r="F427" t="s">
        <v>21</v>
      </c>
      <c r="G427">
        <v>43</v>
      </c>
      <c r="H427">
        <v>24</v>
      </c>
      <c r="I427">
        <v>65.3</v>
      </c>
      <c r="J427">
        <v>7</v>
      </c>
      <c r="K427">
        <v>10</v>
      </c>
      <c r="L427">
        <v>10056.92</v>
      </c>
      <c r="M427" s="1">
        <v>46073</v>
      </c>
      <c r="N427">
        <v>6.5000000000000002E-2</v>
      </c>
      <c r="O427" t="s">
        <v>39</v>
      </c>
      <c r="P427" t="s">
        <v>23</v>
      </c>
      <c r="Q427">
        <f t="shared" si="30"/>
        <v>0</v>
      </c>
      <c r="R427">
        <f t="shared" si="31"/>
        <v>0</v>
      </c>
      <c r="S427">
        <f t="shared" si="32"/>
        <v>0</v>
      </c>
      <c r="T427">
        <f t="shared" si="33"/>
        <v>15</v>
      </c>
      <c r="U427">
        <f t="shared" si="34"/>
        <v>15</v>
      </c>
      <c r="V427" t="str">
        <f>IF(U427&lt;=40,"Low",
 IF(U427&lt;=75,"Medium","High"))</f>
        <v>Low</v>
      </c>
    </row>
    <row r="428" spans="1:22" x14ac:dyDescent="0.3">
      <c r="A428" t="s">
        <v>611</v>
      </c>
      <c r="B428" t="s">
        <v>81</v>
      </c>
      <c r="C428" t="s">
        <v>82</v>
      </c>
      <c r="D428" t="s">
        <v>43</v>
      </c>
      <c r="E428" t="s">
        <v>20</v>
      </c>
      <c r="F428" t="s">
        <v>21</v>
      </c>
      <c r="G428">
        <v>8</v>
      </c>
      <c r="H428">
        <v>12</v>
      </c>
      <c r="I428">
        <v>55.8</v>
      </c>
      <c r="J428">
        <v>2</v>
      </c>
      <c r="K428">
        <v>9</v>
      </c>
      <c r="L428">
        <v>2849.51</v>
      </c>
      <c r="M428" s="1">
        <v>45885</v>
      </c>
      <c r="N428">
        <v>0.188</v>
      </c>
      <c r="O428" t="s">
        <v>54</v>
      </c>
      <c r="P428" t="s">
        <v>23</v>
      </c>
      <c r="Q428">
        <f t="shared" si="30"/>
        <v>0</v>
      </c>
      <c r="R428">
        <f t="shared" si="31"/>
        <v>0</v>
      </c>
      <c r="S428">
        <f t="shared" si="32"/>
        <v>15</v>
      </c>
      <c r="T428">
        <f t="shared" si="33"/>
        <v>0</v>
      </c>
      <c r="U428">
        <f t="shared" si="34"/>
        <v>15</v>
      </c>
      <c r="V428" t="str">
        <f>IF(U428&lt;=40,"Low",
 IF(U428&lt;=75,"Medium","High"))</f>
        <v>Low</v>
      </c>
    </row>
    <row r="429" spans="1:22" x14ac:dyDescent="0.3">
      <c r="A429" t="s">
        <v>612</v>
      </c>
      <c r="B429" t="s">
        <v>442</v>
      </c>
      <c r="C429" t="s">
        <v>128</v>
      </c>
      <c r="D429" t="s">
        <v>19</v>
      </c>
      <c r="E429" t="s">
        <v>47</v>
      </c>
      <c r="F429" t="s">
        <v>38</v>
      </c>
      <c r="G429">
        <v>20</v>
      </c>
      <c r="H429">
        <v>12</v>
      </c>
      <c r="I429">
        <v>55.2</v>
      </c>
      <c r="J429">
        <v>15</v>
      </c>
      <c r="K429">
        <v>5</v>
      </c>
      <c r="L429">
        <v>12470.17</v>
      </c>
      <c r="M429" s="1">
        <v>45659</v>
      </c>
      <c r="N429">
        <v>0.34</v>
      </c>
      <c r="O429" t="s">
        <v>54</v>
      </c>
      <c r="P429" t="s">
        <v>23</v>
      </c>
      <c r="Q429">
        <f t="shared" si="30"/>
        <v>0</v>
      </c>
      <c r="R429">
        <f t="shared" si="31"/>
        <v>0</v>
      </c>
      <c r="S429">
        <f t="shared" si="32"/>
        <v>15</v>
      </c>
      <c r="T429">
        <f t="shared" si="33"/>
        <v>30</v>
      </c>
      <c r="U429">
        <f t="shared" si="34"/>
        <v>45</v>
      </c>
      <c r="V429" t="str">
        <f>IF(U429&lt;=40,"Low",
 IF(U429&lt;=75,"Medium","High"))</f>
        <v>Medium</v>
      </c>
    </row>
    <row r="430" spans="1:22" x14ac:dyDescent="0.3">
      <c r="A430" t="s">
        <v>613</v>
      </c>
      <c r="B430" t="s">
        <v>357</v>
      </c>
      <c r="C430" t="s">
        <v>18</v>
      </c>
      <c r="D430" t="s">
        <v>32</v>
      </c>
      <c r="E430" t="s">
        <v>33</v>
      </c>
      <c r="F430" t="s">
        <v>73</v>
      </c>
      <c r="G430">
        <v>20</v>
      </c>
      <c r="H430">
        <v>3</v>
      </c>
      <c r="I430">
        <v>27.1</v>
      </c>
      <c r="J430">
        <v>6</v>
      </c>
      <c r="K430">
        <v>22</v>
      </c>
      <c r="L430">
        <v>1399.02</v>
      </c>
      <c r="M430" s="1">
        <v>45505</v>
      </c>
      <c r="N430">
        <v>0.81499999999999995</v>
      </c>
      <c r="O430" t="s">
        <v>22</v>
      </c>
      <c r="P430" t="s">
        <v>28</v>
      </c>
      <c r="Q430">
        <f t="shared" si="30"/>
        <v>15</v>
      </c>
      <c r="R430">
        <f t="shared" si="31"/>
        <v>30</v>
      </c>
      <c r="S430">
        <f t="shared" si="32"/>
        <v>25</v>
      </c>
      <c r="T430">
        <f t="shared" si="33"/>
        <v>15</v>
      </c>
      <c r="U430">
        <f t="shared" si="34"/>
        <v>85</v>
      </c>
      <c r="V430" t="str">
        <f>IF(U430&lt;=40,"Low",
 IF(U430&lt;=75,"Medium","High"))</f>
        <v>High</v>
      </c>
    </row>
    <row r="431" spans="1:22" x14ac:dyDescent="0.3">
      <c r="A431" t="s">
        <v>614</v>
      </c>
      <c r="B431" t="s">
        <v>278</v>
      </c>
      <c r="C431" t="s">
        <v>42</v>
      </c>
      <c r="D431" t="s">
        <v>32</v>
      </c>
      <c r="E431" t="s">
        <v>47</v>
      </c>
      <c r="F431" t="s">
        <v>48</v>
      </c>
      <c r="G431">
        <v>9</v>
      </c>
      <c r="H431">
        <v>12</v>
      </c>
      <c r="I431">
        <v>75.099999999999994</v>
      </c>
      <c r="J431">
        <v>5</v>
      </c>
      <c r="K431">
        <v>11</v>
      </c>
      <c r="L431">
        <v>13397.32</v>
      </c>
      <c r="M431" s="1">
        <v>45475</v>
      </c>
      <c r="N431">
        <v>0.16500000000000001</v>
      </c>
      <c r="O431" t="s">
        <v>39</v>
      </c>
      <c r="P431" t="s">
        <v>23</v>
      </c>
      <c r="Q431">
        <f t="shared" si="30"/>
        <v>0</v>
      </c>
      <c r="R431">
        <f t="shared" si="31"/>
        <v>0</v>
      </c>
      <c r="S431">
        <f t="shared" si="32"/>
        <v>15</v>
      </c>
      <c r="T431">
        <f t="shared" si="33"/>
        <v>0</v>
      </c>
      <c r="U431">
        <f t="shared" si="34"/>
        <v>15</v>
      </c>
      <c r="V431" t="str">
        <f>IF(U431&lt;=40,"Low",
 IF(U431&lt;=75,"Medium","High"))</f>
        <v>Low</v>
      </c>
    </row>
    <row r="432" spans="1:22" x14ac:dyDescent="0.3">
      <c r="A432" t="s">
        <v>615</v>
      </c>
      <c r="B432" t="s">
        <v>530</v>
      </c>
      <c r="C432" t="s">
        <v>42</v>
      </c>
      <c r="D432" t="s">
        <v>66</v>
      </c>
      <c r="E432" t="s">
        <v>33</v>
      </c>
      <c r="F432" t="s">
        <v>21</v>
      </c>
      <c r="G432">
        <v>9</v>
      </c>
      <c r="H432">
        <v>12</v>
      </c>
      <c r="I432">
        <v>61.9</v>
      </c>
      <c r="J432">
        <v>3</v>
      </c>
      <c r="K432">
        <v>33</v>
      </c>
      <c r="L432">
        <v>952.93</v>
      </c>
      <c r="M432" s="1">
        <v>46075</v>
      </c>
      <c r="N432">
        <v>0.41</v>
      </c>
      <c r="O432" t="s">
        <v>22</v>
      </c>
      <c r="P432" t="s">
        <v>23</v>
      </c>
      <c r="Q432">
        <f t="shared" si="30"/>
        <v>30</v>
      </c>
      <c r="R432">
        <f t="shared" si="31"/>
        <v>0</v>
      </c>
      <c r="S432">
        <f t="shared" si="32"/>
        <v>15</v>
      </c>
      <c r="T432">
        <f t="shared" si="33"/>
        <v>0</v>
      </c>
      <c r="U432">
        <f t="shared" si="34"/>
        <v>45</v>
      </c>
      <c r="V432" t="str">
        <f>IF(U432&lt;=40,"Low",
 IF(U432&lt;=75,"Medium","High"))</f>
        <v>Medium</v>
      </c>
    </row>
    <row r="433" spans="1:22" x14ac:dyDescent="0.3">
      <c r="A433" t="s">
        <v>616</v>
      </c>
      <c r="B433" t="s">
        <v>253</v>
      </c>
      <c r="C433" t="s">
        <v>31</v>
      </c>
      <c r="D433" t="s">
        <v>46</v>
      </c>
      <c r="E433" t="s">
        <v>33</v>
      </c>
      <c r="F433" t="s">
        <v>67</v>
      </c>
      <c r="G433">
        <v>3</v>
      </c>
      <c r="H433">
        <v>6</v>
      </c>
      <c r="I433">
        <v>42.4</v>
      </c>
      <c r="J433">
        <v>4</v>
      </c>
      <c r="K433">
        <v>9</v>
      </c>
      <c r="L433">
        <v>833.54</v>
      </c>
      <c r="M433" s="1">
        <v>45774</v>
      </c>
      <c r="N433">
        <v>0.629</v>
      </c>
      <c r="O433" t="s">
        <v>22</v>
      </c>
      <c r="P433" t="s">
        <v>28</v>
      </c>
      <c r="Q433">
        <f t="shared" si="30"/>
        <v>0</v>
      </c>
      <c r="R433">
        <f t="shared" si="31"/>
        <v>15</v>
      </c>
      <c r="S433">
        <f t="shared" si="32"/>
        <v>15</v>
      </c>
      <c r="T433">
        <f t="shared" si="33"/>
        <v>0</v>
      </c>
      <c r="U433">
        <f t="shared" si="34"/>
        <v>30</v>
      </c>
      <c r="V433" t="str">
        <f>IF(U433&lt;=40,"Low",
 IF(U433&lt;=75,"Medium","High"))</f>
        <v>Low</v>
      </c>
    </row>
    <row r="434" spans="1:22" x14ac:dyDescent="0.3">
      <c r="A434" t="s">
        <v>617</v>
      </c>
      <c r="B434" t="s">
        <v>391</v>
      </c>
      <c r="C434" t="s">
        <v>36</v>
      </c>
      <c r="D434" t="s">
        <v>32</v>
      </c>
      <c r="E434" t="s">
        <v>37</v>
      </c>
      <c r="F434" t="s">
        <v>21</v>
      </c>
      <c r="G434">
        <v>34</v>
      </c>
      <c r="H434">
        <v>24</v>
      </c>
      <c r="I434">
        <v>78.900000000000006</v>
      </c>
      <c r="J434">
        <v>1</v>
      </c>
      <c r="K434">
        <v>7</v>
      </c>
      <c r="L434">
        <v>4586.07</v>
      </c>
      <c r="M434" s="1">
        <v>45877</v>
      </c>
      <c r="N434">
        <v>4.2999999999999997E-2</v>
      </c>
      <c r="O434" t="s">
        <v>39</v>
      </c>
      <c r="P434" t="s">
        <v>23</v>
      </c>
      <c r="Q434">
        <f t="shared" si="30"/>
        <v>0</v>
      </c>
      <c r="R434">
        <f t="shared" si="31"/>
        <v>0</v>
      </c>
      <c r="S434">
        <f t="shared" si="32"/>
        <v>0</v>
      </c>
      <c r="T434">
        <f t="shared" si="33"/>
        <v>0</v>
      </c>
      <c r="U434">
        <f t="shared" si="34"/>
        <v>0</v>
      </c>
      <c r="V434" t="str">
        <f>IF(U434&lt;=40,"Low",
 IF(U434&lt;=75,"Medium","High"))</f>
        <v>Low</v>
      </c>
    </row>
    <row r="435" spans="1:22" x14ac:dyDescent="0.3">
      <c r="A435" t="s">
        <v>618</v>
      </c>
      <c r="B435" t="s">
        <v>525</v>
      </c>
      <c r="C435" t="s">
        <v>42</v>
      </c>
      <c r="D435" t="s">
        <v>46</v>
      </c>
      <c r="E435" t="s">
        <v>20</v>
      </c>
      <c r="F435" t="s">
        <v>27</v>
      </c>
      <c r="G435">
        <v>36</v>
      </c>
      <c r="H435">
        <v>24</v>
      </c>
      <c r="I435">
        <v>73</v>
      </c>
      <c r="J435">
        <v>3</v>
      </c>
      <c r="K435">
        <v>8</v>
      </c>
      <c r="L435">
        <v>3011.28</v>
      </c>
      <c r="M435" s="1">
        <v>45463</v>
      </c>
      <c r="N435">
        <v>0.02</v>
      </c>
      <c r="O435" t="s">
        <v>39</v>
      </c>
      <c r="P435" t="s">
        <v>23</v>
      </c>
      <c r="Q435">
        <f t="shared" si="30"/>
        <v>0</v>
      </c>
      <c r="R435">
        <f t="shared" si="31"/>
        <v>0</v>
      </c>
      <c r="S435">
        <f t="shared" si="32"/>
        <v>0</v>
      </c>
      <c r="T435">
        <f t="shared" si="33"/>
        <v>0</v>
      </c>
      <c r="U435">
        <f t="shared" si="34"/>
        <v>0</v>
      </c>
      <c r="V435" t="str">
        <f>IF(U435&lt;=40,"Low",
 IF(U435&lt;=75,"Medium","High"))</f>
        <v>Low</v>
      </c>
    </row>
    <row r="436" spans="1:22" x14ac:dyDescent="0.3">
      <c r="A436" t="s">
        <v>619</v>
      </c>
      <c r="B436" t="s">
        <v>118</v>
      </c>
      <c r="C436" t="s">
        <v>42</v>
      </c>
      <c r="D436" t="s">
        <v>66</v>
      </c>
      <c r="E436" t="s">
        <v>47</v>
      </c>
      <c r="F436" t="s">
        <v>21</v>
      </c>
      <c r="G436">
        <v>9</v>
      </c>
      <c r="H436">
        <v>36</v>
      </c>
      <c r="I436">
        <v>100</v>
      </c>
      <c r="J436">
        <v>3</v>
      </c>
      <c r="K436">
        <v>22</v>
      </c>
      <c r="L436">
        <v>9937.0499999999993</v>
      </c>
      <c r="M436" s="1">
        <v>45895</v>
      </c>
      <c r="N436">
        <v>1.7000000000000001E-2</v>
      </c>
      <c r="O436" t="s">
        <v>39</v>
      </c>
      <c r="P436" t="s">
        <v>23</v>
      </c>
      <c r="Q436">
        <f t="shared" si="30"/>
        <v>15</v>
      </c>
      <c r="R436">
        <f t="shared" si="31"/>
        <v>0</v>
      </c>
      <c r="S436">
        <f t="shared" si="32"/>
        <v>0</v>
      </c>
      <c r="T436">
        <f t="shared" si="33"/>
        <v>0</v>
      </c>
      <c r="U436">
        <f t="shared" si="34"/>
        <v>15</v>
      </c>
      <c r="V436" t="str">
        <f>IF(U436&lt;=40,"Low",
 IF(U436&lt;=75,"Medium","High"))</f>
        <v>Low</v>
      </c>
    </row>
    <row r="437" spans="1:22" x14ac:dyDescent="0.3">
      <c r="A437" t="s">
        <v>620</v>
      </c>
      <c r="B437" t="s">
        <v>257</v>
      </c>
      <c r="C437" t="s">
        <v>59</v>
      </c>
      <c r="D437" t="s">
        <v>32</v>
      </c>
      <c r="E437" t="s">
        <v>20</v>
      </c>
      <c r="F437" t="s">
        <v>38</v>
      </c>
      <c r="G437">
        <v>9</v>
      </c>
      <c r="H437">
        <v>12</v>
      </c>
      <c r="I437">
        <v>53.5</v>
      </c>
      <c r="J437">
        <v>2</v>
      </c>
      <c r="K437">
        <v>17</v>
      </c>
      <c r="L437">
        <v>2839.45</v>
      </c>
      <c r="M437" s="1">
        <v>45523</v>
      </c>
      <c r="N437">
        <v>0.17799999999999999</v>
      </c>
      <c r="O437" t="s">
        <v>39</v>
      </c>
      <c r="P437" t="s">
        <v>23</v>
      </c>
      <c r="Q437">
        <f t="shared" si="30"/>
        <v>15</v>
      </c>
      <c r="R437">
        <f t="shared" si="31"/>
        <v>15</v>
      </c>
      <c r="S437">
        <f t="shared" si="32"/>
        <v>15</v>
      </c>
      <c r="T437">
        <f t="shared" si="33"/>
        <v>0</v>
      </c>
      <c r="U437">
        <f t="shared" si="34"/>
        <v>45</v>
      </c>
      <c r="V437" t="str">
        <f>IF(U437&lt;=40,"Low",
 IF(U437&lt;=75,"Medium","High"))</f>
        <v>Medium</v>
      </c>
    </row>
    <row r="438" spans="1:22" x14ac:dyDescent="0.3">
      <c r="A438" t="s">
        <v>621</v>
      </c>
      <c r="B438" t="s">
        <v>326</v>
      </c>
      <c r="C438" t="s">
        <v>42</v>
      </c>
      <c r="D438" t="s">
        <v>46</v>
      </c>
      <c r="E438" t="s">
        <v>20</v>
      </c>
      <c r="F438" t="s">
        <v>27</v>
      </c>
      <c r="G438">
        <v>16</v>
      </c>
      <c r="H438">
        <v>12</v>
      </c>
      <c r="I438">
        <v>73</v>
      </c>
      <c r="J438">
        <v>4</v>
      </c>
      <c r="K438">
        <v>16</v>
      </c>
      <c r="L438">
        <v>2757.12</v>
      </c>
      <c r="M438" s="1">
        <v>45905</v>
      </c>
      <c r="N438">
        <v>0.13200000000000001</v>
      </c>
      <c r="O438" t="s">
        <v>39</v>
      </c>
      <c r="P438" t="s">
        <v>23</v>
      </c>
      <c r="Q438">
        <f t="shared" si="30"/>
        <v>15</v>
      </c>
      <c r="R438">
        <f t="shared" si="31"/>
        <v>0</v>
      </c>
      <c r="S438">
        <f t="shared" si="32"/>
        <v>15</v>
      </c>
      <c r="T438">
        <f t="shared" si="33"/>
        <v>0</v>
      </c>
      <c r="U438">
        <f t="shared" si="34"/>
        <v>30</v>
      </c>
      <c r="V438" t="str">
        <f>IF(U438&lt;=40,"Low",
 IF(U438&lt;=75,"Medium","High"))</f>
        <v>Low</v>
      </c>
    </row>
    <row r="439" spans="1:22" x14ac:dyDescent="0.3">
      <c r="A439" t="s">
        <v>622</v>
      </c>
      <c r="B439" t="s">
        <v>261</v>
      </c>
      <c r="C439" t="s">
        <v>53</v>
      </c>
      <c r="D439" t="s">
        <v>32</v>
      </c>
      <c r="E439" t="s">
        <v>20</v>
      </c>
      <c r="F439" t="s">
        <v>38</v>
      </c>
      <c r="G439">
        <v>14</v>
      </c>
      <c r="H439">
        <v>24</v>
      </c>
      <c r="I439">
        <v>67.2</v>
      </c>
      <c r="J439">
        <v>2</v>
      </c>
      <c r="K439">
        <v>25</v>
      </c>
      <c r="L439">
        <v>2597.9499999999998</v>
      </c>
      <c r="M439" s="1">
        <v>46016</v>
      </c>
      <c r="N439">
        <v>0.16800000000000001</v>
      </c>
      <c r="O439" t="s">
        <v>39</v>
      </c>
      <c r="P439" t="s">
        <v>23</v>
      </c>
      <c r="Q439">
        <f t="shared" si="30"/>
        <v>15</v>
      </c>
      <c r="R439">
        <f t="shared" si="31"/>
        <v>0</v>
      </c>
      <c r="S439">
        <f t="shared" si="32"/>
        <v>0</v>
      </c>
      <c r="T439">
        <f t="shared" si="33"/>
        <v>0</v>
      </c>
      <c r="U439">
        <f t="shared" si="34"/>
        <v>15</v>
      </c>
      <c r="V439" t="str">
        <f>IF(U439&lt;=40,"Low",
 IF(U439&lt;=75,"Medium","High"))</f>
        <v>Low</v>
      </c>
    </row>
    <row r="440" spans="1:22" x14ac:dyDescent="0.3">
      <c r="A440" t="s">
        <v>623</v>
      </c>
      <c r="B440" t="s">
        <v>604</v>
      </c>
      <c r="C440" t="s">
        <v>59</v>
      </c>
      <c r="D440" t="s">
        <v>46</v>
      </c>
      <c r="E440" t="s">
        <v>20</v>
      </c>
      <c r="F440" t="s">
        <v>27</v>
      </c>
      <c r="G440">
        <v>27</v>
      </c>
      <c r="H440">
        <v>6</v>
      </c>
      <c r="I440">
        <v>65</v>
      </c>
      <c r="J440">
        <v>5</v>
      </c>
      <c r="K440">
        <v>5</v>
      </c>
      <c r="L440">
        <v>3597.28</v>
      </c>
      <c r="M440" s="1">
        <v>45632</v>
      </c>
      <c r="N440">
        <v>0.27600000000000002</v>
      </c>
      <c r="O440" t="s">
        <v>54</v>
      </c>
      <c r="P440" t="s">
        <v>23</v>
      </c>
      <c r="Q440">
        <f t="shared" si="30"/>
        <v>0</v>
      </c>
      <c r="R440">
        <f t="shared" si="31"/>
        <v>0</v>
      </c>
      <c r="S440">
        <f t="shared" si="32"/>
        <v>15</v>
      </c>
      <c r="T440">
        <f t="shared" si="33"/>
        <v>0</v>
      </c>
      <c r="U440">
        <f t="shared" si="34"/>
        <v>15</v>
      </c>
      <c r="V440" t="str">
        <f>IF(U440&lt;=40,"Low",
 IF(U440&lt;=75,"Medium","High"))</f>
        <v>Low</v>
      </c>
    </row>
    <row r="441" spans="1:22" x14ac:dyDescent="0.3">
      <c r="A441" t="s">
        <v>624</v>
      </c>
      <c r="B441" t="s">
        <v>413</v>
      </c>
      <c r="C441" t="s">
        <v>42</v>
      </c>
      <c r="D441" t="s">
        <v>32</v>
      </c>
      <c r="E441" t="s">
        <v>20</v>
      </c>
      <c r="F441" t="s">
        <v>38</v>
      </c>
      <c r="G441">
        <v>18</v>
      </c>
      <c r="H441">
        <v>6</v>
      </c>
      <c r="I441">
        <v>77.3</v>
      </c>
      <c r="J441">
        <v>4</v>
      </c>
      <c r="K441">
        <v>4</v>
      </c>
      <c r="L441">
        <v>3006.67</v>
      </c>
      <c r="M441" s="1">
        <v>46008</v>
      </c>
      <c r="N441">
        <v>9.6000000000000002E-2</v>
      </c>
      <c r="O441" t="s">
        <v>39</v>
      </c>
      <c r="P441" t="s">
        <v>23</v>
      </c>
      <c r="Q441">
        <f t="shared" si="30"/>
        <v>0</v>
      </c>
      <c r="R441">
        <f t="shared" si="31"/>
        <v>0</v>
      </c>
      <c r="S441">
        <f t="shared" si="32"/>
        <v>15</v>
      </c>
      <c r="T441">
        <f t="shared" si="33"/>
        <v>0</v>
      </c>
      <c r="U441">
        <f t="shared" si="34"/>
        <v>15</v>
      </c>
      <c r="V441" t="str">
        <f>IF(U441&lt;=40,"Low",
 IF(U441&lt;=75,"Medium","High"))</f>
        <v>Low</v>
      </c>
    </row>
    <row r="442" spans="1:22" x14ac:dyDescent="0.3">
      <c r="A442" t="s">
        <v>625</v>
      </c>
      <c r="B442" t="s">
        <v>137</v>
      </c>
      <c r="C442" t="s">
        <v>42</v>
      </c>
      <c r="D442" t="s">
        <v>19</v>
      </c>
      <c r="E442" t="s">
        <v>37</v>
      </c>
      <c r="F442" t="s">
        <v>73</v>
      </c>
      <c r="G442">
        <v>27</v>
      </c>
      <c r="H442">
        <v>12</v>
      </c>
      <c r="I442">
        <v>63</v>
      </c>
      <c r="J442">
        <v>9</v>
      </c>
      <c r="K442">
        <v>27</v>
      </c>
      <c r="L442">
        <v>4792.96</v>
      </c>
      <c r="M442" s="1">
        <v>45687</v>
      </c>
      <c r="N442">
        <v>0.27</v>
      </c>
      <c r="O442" t="s">
        <v>54</v>
      </c>
      <c r="P442" t="s">
        <v>28</v>
      </c>
      <c r="Q442">
        <f t="shared" si="30"/>
        <v>15</v>
      </c>
      <c r="R442">
        <f t="shared" si="31"/>
        <v>0</v>
      </c>
      <c r="S442">
        <f t="shared" si="32"/>
        <v>15</v>
      </c>
      <c r="T442">
        <f t="shared" si="33"/>
        <v>15</v>
      </c>
      <c r="U442">
        <f t="shared" si="34"/>
        <v>45</v>
      </c>
      <c r="V442" t="str">
        <f>IF(U442&lt;=40,"Low",
 IF(U442&lt;=75,"Medium","High"))</f>
        <v>Medium</v>
      </c>
    </row>
    <row r="443" spans="1:22" x14ac:dyDescent="0.3">
      <c r="A443" t="s">
        <v>626</v>
      </c>
      <c r="B443" t="s">
        <v>88</v>
      </c>
      <c r="C443" t="s">
        <v>26</v>
      </c>
      <c r="D443" t="s">
        <v>46</v>
      </c>
      <c r="E443" t="s">
        <v>37</v>
      </c>
      <c r="F443" t="s">
        <v>38</v>
      </c>
      <c r="G443">
        <v>22</v>
      </c>
      <c r="H443">
        <v>12</v>
      </c>
      <c r="I443">
        <v>53</v>
      </c>
      <c r="J443">
        <v>4</v>
      </c>
      <c r="K443">
        <v>13</v>
      </c>
      <c r="L443">
        <v>3842.54</v>
      </c>
      <c r="M443" s="1">
        <v>45939</v>
      </c>
      <c r="N443">
        <v>0.24099999999999999</v>
      </c>
      <c r="O443" t="s">
        <v>54</v>
      </c>
      <c r="P443" t="s">
        <v>28</v>
      </c>
      <c r="Q443">
        <f t="shared" si="30"/>
        <v>0</v>
      </c>
      <c r="R443">
        <f t="shared" si="31"/>
        <v>15</v>
      </c>
      <c r="S443">
        <f t="shared" si="32"/>
        <v>15</v>
      </c>
      <c r="T443">
        <f t="shared" si="33"/>
        <v>0</v>
      </c>
      <c r="U443">
        <f t="shared" si="34"/>
        <v>30</v>
      </c>
      <c r="V443" t="str">
        <f>IF(U443&lt;=40,"Low",
 IF(U443&lt;=75,"Medium","High"))</f>
        <v>Low</v>
      </c>
    </row>
    <row r="444" spans="1:22" x14ac:dyDescent="0.3">
      <c r="A444" t="s">
        <v>627</v>
      </c>
      <c r="B444" t="s">
        <v>391</v>
      </c>
      <c r="C444" t="s">
        <v>18</v>
      </c>
      <c r="D444" t="s">
        <v>46</v>
      </c>
      <c r="E444" t="s">
        <v>47</v>
      </c>
      <c r="F444" t="s">
        <v>21</v>
      </c>
      <c r="G444">
        <v>41</v>
      </c>
      <c r="H444">
        <v>24</v>
      </c>
      <c r="I444">
        <v>77.8</v>
      </c>
      <c r="J444">
        <v>3</v>
      </c>
      <c r="K444">
        <v>15</v>
      </c>
      <c r="L444">
        <v>7158.15</v>
      </c>
      <c r="M444" s="1">
        <v>45680</v>
      </c>
      <c r="N444">
        <v>5.8999999999999997E-2</v>
      </c>
      <c r="O444" t="s">
        <v>39</v>
      </c>
      <c r="P444" t="s">
        <v>23</v>
      </c>
      <c r="Q444">
        <f t="shared" si="30"/>
        <v>0</v>
      </c>
      <c r="R444">
        <f t="shared" si="31"/>
        <v>0</v>
      </c>
      <c r="S444">
        <f t="shared" si="32"/>
        <v>0</v>
      </c>
      <c r="T444">
        <f t="shared" si="33"/>
        <v>0</v>
      </c>
      <c r="U444">
        <f t="shared" si="34"/>
        <v>0</v>
      </c>
      <c r="V444" t="str">
        <f>IF(U444&lt;=40,"Low",
 IF(U444&lt;=75,"Medium","High"))</f>
        <v>Low</v>
      </c>
    </row>
    <row r="445" spans="1:22" x14ac:dyDescent="0.3">
      <c r="A445" t="s">
        <v>628</v>
      </c>
      <c r="B445" t="s">
        <v>357</v>
      </c>
      <c r="C445" t="s">
        <v>18</v>
      </c>
      <c r="D445" t="s">
        <v>43</v>
      </c>
      <c r="E445" t="s">
        <v>47</v>
      </c>
      <c r="F445" t="s">
        <v>21</v>
      </c>
      <c r="G445">
        <v>26</v>
      </c>
      <c r="H445">
        <v>36</v>
      </c>
      <c r="I445">
        <v>71.8</v>
      </c>
      <c r="J445">
        <v>7</v>
      </c>
      <c r="K445">
        <v>22</v>
      </c>
      <c r="L445">
        <v>10094.9</v>
      </c>
      <c r="M445" s="1">
        <v>45453</v>
      </c>
      <c r="N445">
        <v>6.3E-2</v>
      </c>
      <c r="O445" t="s">
        <v>39</v>
      </c>
      <c r="P445" t="s">
        <v>23</v>
      </c>
      <c r="Q445">
        <f t="shared" si="30"/>
        <v>15</v>
      </c>
      <c r="R445">
        <f t="shared" si="31"/>
        <v>0</v>
      </c>
      <c r="S445">
        <f t="shared" si="32"/>
        <v>0</v>
      </c>
      <c r="T445">
        <f t="shared" si="33"/>
        <v>15</v>
      </c>
      <c r="U445">
        <f t="shared" si="34"/>
        <v>30</v>
      </c>
      <c r="V445" t="str">
        <f>IF(U445&lt;=40,"Low",
 IF(U445&lt;=75,"Medium","High"))</f>
        <v>Low</v>
      </c>
    </row>
    <row r="446" spans="1:22" x14ac:dyDescent="0.3">
      <c r="A446" t="s">
        <v>629</v>
      </c>
      <c r="B446" t="s">
        <v>195</v>
      </c>
      <c r="C446" t="s">
        <v>53</v>
      </c>
      <c r="D446" t="s">
        <v>46</v>
      </c>
      <c r="E446" t="s">
        <v>20</v>
      </c>
      <c r="F446" t="s">
        <v>21</v>
      </c>
      <c r="G446">
        <v>24</v>
      </c>
      <c r="H446">
        <v>6</v>
      </c>
      <c r="I446">
        <v>58.8</v>
      </c>
      <c r="J446">
        <v>9</v>
      </c>
      <c r="K446">
        <v>28</v>
      </c>
      <c r="L446">
        <v>2024</v>
      </c>
      <c r="M446" s="1">
        <v>45837</v>
      </c>
      <c r="N446">
        <v>0.61699999999999999</v>
      </c>
      <c r="O446" t="s">
        <v>22</v>
      </c>
      <c r="P446" t="s">
        <v>28</v>
      </c>
      <c r="Q446">
        <f t="shared" si="30"/>
        <v>15</v>
      </c>
      <c r="R446">
        <f t="shared" si="31"/>
        <v>0</v>
      </c>
      <c r="S446">
        <f t="shared" si="32"/>
        <v>15</v>
      </c>
      <c r="T446">
        <f t="shared" si="33"/>
        <v>15</v>
      </c>
      <c r="U446">
        <f t="shared" si="34"/>
        <v>45</v>
      </c>
      <c r="V446" t="str">
        <f>IF(U446&lt;=40,"Low",
 IF(U446&lt;=75,"Medium","High"))</f>
        <v>Medium</v>
      </c>
    </row>
    <row r="447" spans="1:22" x14ac:dyDescent="0.3">
      <c r="A447" t="s">
        <v>630</v>
      </c>
      <c r="B447" t="s">
        <v>205</v>
      </c>
      <c r="C447" t="s">
        <v>26</v>
      </c>
      <c r="D447" t="s">
        <v>46</v>
      </c>
      <c r="E447" t="s">
        <v>37</v>
      </c>
      <c r="F447" t="s">
        <v>48</v>
      </c>
      <c r="G447">
        <v>22</v>
      </c>
      <c r="H447">
        <v>24</v>
      </c>
      <c r="I447">
        <v>77.8</v>
      </c>
      <c r="J447">
        <v>3</v>
      </c>
      <c r="K447">
        <v>27</v>
      </c>
      <c r="L447">
        <v>2337.54</v>
      </c>
      <c r="M447" s="1">
        <v>45586</v>
      </c>
      <c r="N447">
        <v>8.5000000000000006E-2</v>
      </c>
      <c r="O447" t="s">
        <v>39</v>
      </c>
      <c r="P447" t="s">
        <v>23</v>
      </c>
      <c r="Q447">
        <f t="shared" si="30"/>
        <v>15</v>
      </c>
      <c r="R447">
        <f t="shared" si="31"/>
        <v>0</v>
      </c>
      <c r="S447">
        <f t="shared" si="32"/>
        <v>0</v>
      </c>
      <c r="T447">
        <f t="shared" si="33"/>
        <v>0</v>
      </c>
      <c r="U447">
        <f t="shared" si="34"/>
        <v>15</v>
      </c>
      <c r="V447" t="str">
        <f>IF(U447&lt;=40,"Low",
 IF(U447&lt;=75,"Medium","High"))</f>
        <v>Low</v>
      </c>
    </row>
    <row r="448" spans="1:22" x14ac:dyDescent="0.3">
      <c r="A448" t="s">
        <v>631</v>
      </c>
      <c r="B448" t="s">
        <v>65</v>
      </c>
      <c r="C448" t="s">
        <v>26</v>
      </c>
      <c r="D448" t="s">
        <v>19</v>
      </c>
      <c r="E448" t="s">
        <v>20</v>
      </c>
      <c r="F448" t="s">
        <v>21</v>
      </c>
      <c r="G448">
        <v>42</v>
      </c>
      <c r="H448">
        <v>6</v>
      </c>
      <c r="I448">
        <v>41.3</v>
      </c>
      <c r="J448">
        <v>2</v>
      </c>
      <c r="K448">
        <v>41</v>
      </c>
      <c r="L448">
        <v>3401.23</v>
      </c>
      <c r="M448" s="1">
        <v>45404</v>
      </c>
      <c r="N448">
        <v>0.41899999999999998</v>
      </c>
      <c r="O448" t="s">
        <v>22</v>
      </c>
      <c r="P448" t="s">
        <v>28</v>
      </c>
      <c r="Q448">
        <f t="shared" si="30"/>
        <v>30</v>
      </c>
      <c r="R448">
        <f t="shared" si="31"/>
        <v>15</v>
      </c>
      <c r="S448">
        <f t="shared" si="32"/>
        <v>15</v>
      </c>
      <c r="T448">
        <f t="shared" si="33"/>
        <v>0</v>
      </c>
      <c r="U448">
        <f t="shared" si="34"/>
        <v>60</v>
      </c>
      <c r="V448" t="str">
        <f>IF(U448&lt;=40,"Low",
 IF(U448&lt;=75,"Medium","High"))</f>
        <v>Medium</v>
      </c>
    </row>
    <row r="449" spans="1:22" x14ac:dyDescent="0.3">
      <c r="A449" t="s">
        <v>632</v>
      </c>
      <c r="B449" t="s">
        <v>58</v>
      </c>
      <c r="C449" t="s">
        <v>31</v>
      </c>
      <c r="D449" t="s">
        <v>66</v>
      </c>
      <c r="E449" t="s">
        <v>37</v>
      </c>
      <c r="F449" t="s">
        <v>48</v>
      </c>
      <c r="G449">
        <v>23</v>
      </c>
      <c r="H449">
        <v>12</v>
      </c>
      <c r="I449">
        <v>56.3</v>
      </c>
      <c r="J449">
        <v>4</v>
      </c>
      <c r="K449">
        <v>20</v>
      </c>
      <c r="L449">
        <v>5159.79</v>
      </c>
      <c r="M449" s="1">
        <v>45824</v>
      </c>
      <c r="N449">
        <v>0.30599999999999999</v>
      </c>
      <c r="O449" t="s">
        <v>54</v>
      </c>
      <c r="P449" t="s">
        <v>23</v>
      </c>
      <c r="Q449">
        <f t="shared" si="30"/>
        <v>15</v>
      </c>
      <c r="R449">
        <f t="shared" si="31"/>
        <v>0</v>
      </c>
      <c r="S449">
        <f t="shared" si="32"/>
        <v>15</v>
      </c>
      <c r="T449">
        <f t="shared" si="33"/>
        <v>0</v>
      </c>
      <c r="U449">
        <f t="shared" si="34"/>
        <v>30</v>
      </c>
      <c r="V449" t="str">
        <f>IF(U449&lt;=40,"Low",
 IF(U449&lt;=75,"Medium","High"))</f>
        <v>Low</v>
      </c>
    </row>
    <row r="450" spans="1:22" x14ac:dyDescent="0.3">
      <c r="A450" t="s">
        <v>633</v>
      </c>
      <c r="B450" t="s">
        <v>438</v>
      </c>
      <c r="C450" t="s">
        <v>18</v>
      </c>
      <c r="D450" t="s">
        <v>66</v>
      </c>
      <c r="E450" t="s">
        <v>20</v>
      </c>
      <c r="F450" t="s">
        <v>21</v>
      </c>
      <c r="G450">
        <v>18</v>
      </c>
      <c r="H450">
        <v>12</v>
      </c>
      <c r="I450">
        <v>54.1</v>
      </c>
      <c r="J450">
        <v>8</v>
      </c>
      <c r="K450">
        <v>7</v>
      </c>
      <c r="L450">
        <v>2817.73</v>
      </c>
      <c r="M450" s="1">
        <v>45771</v>
      </c>
      <c r="N450">
        <v>0.27300000000000002</v>
      </c>
      <c r="O450" t="s">
        <v>54</v>
      </c>
      <c r="P450" t="s">
        <v>28</v>
      </c>
      <c r="Q450">
        <f t="shared" si="30"/>
        <v>0</v>
      </c>
      <c r="R450">
        <f t="shared" si="31"/>
        <v>15</v>
      </c>
      <c r="S450">
        <f t="shared" si="32"/>
        <v>15</v>
      </c>
      <c r="T450">
        <f t="shared" si="33"/>
        <v>15</v>
      </c>
      <c r="U450">
        <f t="shared" si="34"/>
        <v>45</v>
      </c>
      <c r="V450" t="str">
        <f>IF(U450&lt;=40,"Low",
 IF(U450&lt;=75,"Medium","High"))</f>
        <v>Medium</v>
      </c>
    </row>
    <row r="451" spans="1:22" x14ac:dyDescent="0.3">
      <c r="A451" t="s">
        <v>634</v>
      </c>
      <c r="B451" t="s">
        <v>99</v>
      </c>
      <c r="C451" t="s">
        <v>42</v>
      </c>
      <c r="D451" t="s">
        <v>46</v>
      </c>
      <c r="E451" t="s">
        <v>47</v>
      </c>
      <c r="F451" t="s">
        <v>48</v>
      </c>
      <c r="G451">
        <v>25</v>
      </c>
      <c r="H451">
        <v>48</v>
      </c>
      <c r="I451">
        <v>75.3</v>
      </c>
      <c r="J451">
        <v>1</v>
      </c>
      <c r="K451">
        <v>6</v>
      </c>
      <c r="L451">
        <v>9304.09</v>
      </c>
      <c r="M451" s="1">
        <v>46027</v>
      </c>
      <c r="N451">
        <v>7.0000000000000001E-3</v>
      </c>
      <c r="O451" t="s">
        <v>39</v>
      </c>
      <c r="P451" t="s">
        <v>23</v>
      </c>
      <c r="Q451">
        <f t="shared" ref="Q451:Q514" si="35">IF(K451&gt;30,30,IF(K451&gt;15,15,0))</f>
        <v>0</v>
      </c>
      <c r="R451">
        <f t="shared" ref="R451:R514" si="36">IF(I451&lt;40,30,IF(I451&lt;55,15,0))</f>
        <v>0</v>
      </c>
      <c r="S451">
        <f t="shared" ref="S451:S514" si="37">IF(H451&lt;6,25,IF(H451&lt;=12,15,0))</f>
        <v>0</v>
      </c>
      <c r="T451">
        <f t="shared" ref="T451:T514" si="38">IF(J451&gt;10,30,IF(J451&gt;5,15,0))</f>
        <v>0</v>
      </c>
      <c r="U451">
        <f t="shared" ref="U451:U514" si="39">SUM(Q451:T451)</f>
        <v>0</v>
      </c>
      <c r="V451" t="str">
        <f>IF(U451&lt;=40,"Low",
 IF(U451&lt;=75,"Medium","High"))</f>
        <v>Low</v>
      </c>
    </row>
    <row r="452" spans="1:22" x14ac:dyDescent="0.3">
      <c r="A452" t="s">
        <v>635</v>
      </c>
      <c r="B452" t="s">
        <v>160</v>
      </c>
      <c r="C452" t="s">
        <v>31</v>
      </c>
      <c r="D452" t="s">
        <v>19</v>
      </c>
      <c r="E452" t="s">
        <v>37</v>
      </c>
      <c r="F452" t="s">
        <v>21</v>
      </c>
      <c r="G452">
        <v>6</v>
      </c>
      <c r="H452">
        <v>36</v>
      </c>
      <c r="I452">
        <v>37</v>
      </c>
      <c r="J452">
        <v>4</v>
      </c>
      <c r="K452">
        <v>5</v>
      </c>
      <c r="L452">
        <v>3156.54</v>
      </c>
      <c r="M452" s="1">
        <v>45412</v>
      </c>
      <c r="N452">
        <v>0.09</v>
      </c>
      <c r="O452" t="s">
        <v>39</v>
      </c>
      <c r="P452" t="s">
        <v>28</v>
      </c>
      <c r="Q452">
        <f t="shared" si="35"/>
        <v>0</v>
      </c>
      <c r="R452">
        <f t="shared" si="36"/>
        <v>30</v>
      </c>
      <c r="S452">
        <f t="shared" si="37"/>
        <v>0</v>
      </c>
      <c r="T452">
        <f t="shared" si="38"/>
        <v>0</v>
      </c>
      <c r="U452">
        <f t="shared" si="39"/>
        <v>30</v>
      </c>
      <c r="V452" t="str">
        <f>IF(U452&lt;=40,"Low",
 IF(U452&lt;=75,"Medium","High"))</f>
        <v>Low</v>
      </c>
    </row>
    <row r="453" spans="1:22" x14ac:dyDescent="0.3">
      <c r="A453" t="s">
        <v>636</v>
      </c>
      <c r="B453" t="s">
        <v>577</v>
      </c>
      <c r="C453" t="s">
        <v>36</v>
      </c>
      <c r="D453" t="s">
        <v>19</v>
      </c>
      <c r="E453" t="s">
        <v>47</v>
      </c>
      <c r="F453" t="s">
        <v>48</v>
      </c>
      <c r="G453">
        <v>6</v>
      </c>
      <c r="H453">
        <v>48</v>
      </c>
      <c r="I453">
        <v>69</v>
      </c>
      <c r="J453">
        <v>3</v>
      </c>
      <c r="K453">
        <v>26</v>
      </c>
      <c r="L453">
        <v>7962.61</v>
      </c>
      <c r="M453" s="1">
        <v>45663</v>
      </c>
      <c r="N453">
        <v>2.5000000000000001E-2</v>
      </c>
      <c r="O453" t="s">
        <v>39</v>
      </c>
      <c r="P453" t="s">
        <v>23</v>
      </c>
      <c r="Q453">
        <f t="shared" si="35"/>
        <v>15</v>
      </c>
      <c r="R453">
        <f t="shared" si="36"/>
        <v>0</v>
      </c>
      <c r="S453">
        <f t="shared" si="37"/>
        <v>0</v>
      </c>
      <c r="T453">
        <f t="shared" si="38"/>
        <v>0</v>
      </c>
      <c r="U453">
        <f t="shared" si="39"/>
        <v>15</v>
      </c>
      <c r="V453" t="str">
        <f>IF(U453&lt;=40,"Low",
 IF(U453&lt;=75,"Medium","High"))</f>
        <v>Low</v>
      </c>
    </row>
    <row r="454" spans="1:22" x14ac:dyDescent="0.3">
      <c r="A454" t="s">
        <v>637</v>
      </c>
      <c r="B454" t="s">
        <v>379</v>
      </c>
      <c r="C454" t="s">
        <v>82</v>
      </c>
      <c r="D454" t="s">
        <v>46</v>
      </c>
      <c r="E454" t="s">
        <v>47</v>
      </c>
      <c r="F454" t="s">
        <v>67</v>
      </c>
      <c r="G454">
        <v>28</v>
      </c>
      <c r="H454">
        <v>36</v>
      </c>
      <c r="I454">
        <v>80.2</v>
      </c>
      <c r="J454">
        <v>5</v>
      </c>
      <c r="K454">
        <v>14</v>
      </c>
      <c r="L454">
        <v>4808.2700000000004</v>
      </c>
      <c r="M454" s="1">
        <v>45518</v>
      </c>
      <c r="N454">
        <v>2.1999999999999999E-2</v>
      </c>
      <c r="O454" t="s">
        <v>39</v>
      </c>
      <c r="P454" t="s">
        <v>23</v>
      </c>
      <c r="Q454">
        <f t="shared" si="35"/>
        <v>0</v>
      </c>
      <c r="R454">
        <f t="shared" si="36"/>
        <v>0</v>
      </c>
      <c r="S454">
        <f t="shared" si="37"/>
        <v>0</v>
      </c>
      <c r="T454">
        <f t="shared" si="38"/>
        <v>0</v>
      </c>
      <c r="U454">
        <f t="shared" si="39"/>
        <v>0</v>
      </c>
      <c r="V454" t="str">
        <f>IF(U454&lt;=40,"Low",
 IF(U454&lt;=75,"Medium","High"))</f>
        <v>Low</v>
      </c>
    </row>
    <row r="455" spans="1:22" x14ac:dyDescent="0.3">
      <c r="A455" t="s">
        <v>638</v>
      </c>
      <c r="B455" t="s">
        <v>208</v>
      </c>
      <c r="C455" t="s">
        <v>128</v>
      </c>
      <c r="D455" t="s">
        <v>19</v>
      </c>
      <c r="E455" t="s">
        <v>47</v>
      </c>
      <c r="F455" t="s">
        <v>21</v>
      </c>
      <c r="G455">
        <v>34</v>
      </c>
      <c r="H455">
        <v>36</v>
      </c>
      <c r="I455">
        <v>88.3</v>
      </c>
      <c r="J455">
        <v>5</v>
      </c>
      <c r="K455">
        <v>8</v>
      </c>
      <c r="L455">
        <v>6426.95</v>
      </c>
      <c r="M455" s="1">
        <v>45702</v>
      </c>
      <c r="N455">
        <v>8.0000000000000002E-3</v>
      </c>
      <c r="O455" t="s">
        <v>39</v>
      </c>
      <c r="P455" t="s">
        <v>23</v>
      </c>
      <c r="Q455">
        <f t="shared" si="35"/>
        <v>0</v>
      </c>
      <c r="R455">
        <f t="shared" si="36"/>
        <v>0</v>
      </c>
      <c r="S455">
        <f t="shared" si="37"/>
        <v>0</v>
      </c>
      <c r="T455">
        <f t="shared" si="38"/>
        <v>0</v>
      </c>
      <c r="U455">
        <f t="shared" si="39"/>
        <v>0</v>
      </c>
      <c r="V455" t="str">
        <f>IF(U455&lt;=40,"Low",
 IF(U455&lt;=75,"Medium","High"))</f>
        <v>Low</v>
      </c>
    </row>
    <row r="456" spans="1:22" x14ac:dyDescent="0.3">
      <c r="A456" t="s">
        <v>639</v>
      </c>
      <c r="B456" t="s">
        <v>640</v>
      </c>
      <c r="C456" t="s">
        <v>42</v>
      </c>
      <c r="D456" t="s">
        <v>32</v>
      </c>
      <c r="E456" t="s">
        <v>37</v>
      </c>
      <c r="F456" t="s">
        <v>38</v>
      </c>
      <c r="G456">
        <v>23</v>
      </c>
      <c r="H456">
        <v>24</v>
      </c>
      <c r="I456">
        <v>54.1</v>
      </c>
      <c r="J456">
        <v>6</v>
      </c>
      <c r="K456">
        <v>12</v>
      </c>
      <c r="L456">
        <v>3543.25</v>
      </c>
      <c r="M456" s="1">
        <v>45964</v>
      </c>
      <c r="N456">
        <v>8.2000000000000003E-2</v>
      </c>
      <c r="O456" t="s">
        <v>39</v>
      </c>
      <c r="P456" t="s">
        <v>23</v>
      </c>
      <c r="Q456">
        <f t="shared" si="35"/>
        <v>0</v>
      </c>
      <c r="R456">
        <f t="shared" si="36"/>
        <v>15</v>
      </c>
      <c r="S456">
        <f t="shared" si="37"/>
        <v>0</v>
      </c>
      <c r="T456">
        <f t="shared" si="38"/>
        <v>15</v>
      </c>
      <c r="U456">
        <f t="shared" si="39"/>
        <v>30</v>
      </c>
      <c r="V456" t="str">
        <f>IF(U456&lt;=40,"Low",
 IF(U456&lt;=75,"Medium","High"))</f>
        <v>Low</v>
      </c>
    </row>
    <row r="457" spans="1:22" x14ac:dyDescent="0.3">
      <c r="A457" t="s">
        <v>641</v>
      </c>
      <c r="B457" t="s">
        <v>293</v>
      </c>
      <c r="C457" t="s">
        <v>82</v>
      </c>
      <c r="D457" t="s">
        <v>46</v>
      </c>
      <c r="E457" t="s">
        <v>20</v>
      </c>
      <c r="F457" t="s">
        <v>21</v>
      </c>
      <c r="G457">
        <v>5</v>
      </c>
      <c r="H457">
        <v>12</v>
      </c>
      <c r="I457">
        <v>36.1</v>
      </c>
      <c r="J457">
        <v>11</v>
      </c>
      <c r="K457">
        <v>7</v>
      </c>
      <c r="L457">
        <v>2314.2600000000002</v>
      </c>
      <c r="M457" s="1">
        <v>46036</v>
      </c>
      <c r="N457">
        <v>0.71399999999999997</v>
      </c>
      <c r="O457" t="s">
        <v>22</v>
      </c>
      <c r="P457" t="s">
        <v>28</v>
      </c>
      <c r="Q457">
        <f t="shared" si="35"/>
        <v>0</v>
      </c>
      <c r="R457">
        <f t="shared" si="36"/>
        <v>30</v>
      </c>
      <c r="S457">
        <f t="shared" si="37"/>
        <v>15</v>
      </c>
      <c r="T457">
        <f t="shared" si="38"/>
        <v>30</v>
      </c>
      <c r="U457">
        <f t="shared" si="39"/>
        <v>75</v>
      </c>
      <c r="V457" t="str">
        <f>IF(U457&lt;=40,"Low",
 IF(U457&lt;=75,"Medium","High"))</f>
        <v>Medium</v>
      </c>
    </row>
    <row r="458" spans="1:22" x14ac:dyDescent="0.3">
      <c r="A458" t="s">
        <v>642</v>
      </c>
      <c r="B458" t="s">
        <v>135</v>
      </c>
      <c r="C458" t="s">
        <v>42</v>
      </c>
      <c r="D458" t="s">
        <v>19</v>
      </c>
      <c r="E458" t="s">
        <v>20</v>
      </c>
      <c r="F458" t="s">
        <v>73</v>
      </c>
      <c r="G458">
        <v>11</v>
      </c>
      <c r="H458">
        <v>6</v>
      </c>
      <c r="I458">
        <v>56.4</v>
      </c>
      <c r="J458">
        <v>10</v>
      </c>
      <c r="K458">
        <v>14</v>
      </c>
      <c r="L458">
        <v>4140.26</v>
      </c>
      <c r="M458" s="1">
        <v>45626</v>
      </c>
      <c r="N458">
        <v>0.47899999999999998</v>
      </c>
      <c r="O458" t="s">
        <v>22</v>
      </c>
      <c r="P458" t="s">
        <v>28</v>
      </c>
      <c r="Q458">
        <f t="shared" si="35"/>
        <v>0</v>
      </c>
      <c r="R458">
        <f t="shared" si="36"/>
        <v>0</v>
      </c>
      <c r="S458">
        <f t="shared" si="37"/>
        <v>15</v>
      </c>
      <c r="T458">
        <f t="shared" si="38"/>
        <v>15</v>
      </c>
      <c r="U458">
        <f t="shared" si="39"/>
        <v>30</v>
      </c>
      <c r="V458" t="str">
        <f>IF(U458&lt;=40,"Low",
 IF(U458&lt;=75,"Medium","High"))</f>
        <v>Low</v>
      </c>
    </row>
    <row r="459" spans="1:22" x14ac:dyDescent="0.3">
      <c r="A459" t="s">
        <v>643</v>
      </c>
      <c r="B459" t="s">
        <v>105</v>
      </c>
      <c r="C459" t="s">
        <v>82</v>
      </c>
      <c r="D459" t="s">
        <v>19</v>
      </c>
      <c r="E459" t="s">
        <v>20</v>
      </c>
      <c r="F459" t="s">
        <v>38</v>
      </c>
      <c r="G459">
        <v>32</v>
      </c>
      <c r="H459">
        <v>12</v>
      </c>
      <c r="I459">
        <v>25.1</v>
      </c>
      <c r="J459">
        <v>6</v>
      </c>
      <c r="K459">
        <v>30</v>
      </c>
      <c r="L459">
        <v>1552.77</v>
      </c>
      <c r="M459" s="1">
        <v>45800</v>
      </c>
      <c r="N459">
        <v>0.68400000000000005</v>
      </c>
      <c r="O459" t="s">
        <v>22</v>
      </c>
      <c r="P459" t="s">
        <v>28</v>
      </c>
      <c r="Q459">
        <f t="shared" si="35"/>
        <v>15</v>
      </c>
      <c r="R459">
        <f t="shared" si="36"/>
        <v>30</v>
      </c>
      <c r="S459">
        <f t="shared" si="37"/>
        <v>15</v>
      </c>
      <c r="T459">
        <f t="shared" si="38"/>
        <v>15</v>
      </c>
      <c r="U459">
        <f t="shared" si="39"/>
        <v>75</v>
      </c>
      <c r="V459" t="str">
        <f>IF(U459&lt;=40,"Low",
 IF(U459&lt;=75,"Medium","High"))</f>
        <v>Medium</v>
      </c>
    </row>
    <row r="460" spans="1:22" x14ac:dyDescent="0.3">
      <c r="A460" t="s">
        <v>644</v>
      </c>
      <c r="B460" t="s">
        <v>107</v>
      </c>
      <c r="C460" t="s">
        <v>42</v>
      </c>
      <c r="D460" t="s">
        <v>43</v>
      </c>
      <c r="E460" t="s">
        <v>33</v>
      </c>
      <c r="F460" t="s">
        <v>27</v>
      </c>
      <c r="G460">
        <v>16</v>
      </c>
      <c r="H460">
        <v>6</v>
      </c>
      <c r="I460">
        <v>35.700000000000003</v>
      </c>
      <c r="J460">
        <v>8</v>
      </c>
      <c r="K460">
        <v>21</v>
      </c>
      <c r="L460">
        <v>1559.95</v>
      </c>
      <c r="M460" s="1">
        <v>45521</v>
      </c>
      <c r="N460">
        <v>0.75700000000000001</v>
      </c>
      <c r="O460" t="s">
        <v>22</v>
      </c>
      <c r="P460" t="s">
        <v>28</v>
      </c>
      <c r="Q460">
        <f t="shared" si="35"/>
        <v>15</v>
      </c>
      <c r="R460">
        <f t="shared" si="36"/>
        <v>30</v>
      </c>
      <c r="S460">
        <f t="shared" si="37"/>
        <v>15</v>
      </c>
      <c r="T460">
        <f t="shared" si="38"/>
        <v>15</v>
      </c>
      <c r="U460">
        <f t="shared" si="39"/>
        <v>75</v>
      </c>
      <c r="V460" t="str">
        <f>IF(U460&lt;=40,"Low",
 IF(U460&lt;=75,"Medium","High"))</f>
        <v>Medium</v>
      </c>
    </row>
    <row r="461" spans="1:22" x14ac:dyDescent="0.3">
      <c r="A461" t="s">
        <v>645</v>
      </c>
      <c r="B461" t="s">
        <v>99</v>
      </c>
      <c r="C461" t="s">
        <v>42</v>
      </c>
      <c r="D461" t="s">
        <v>43</v>
      </c>
      <c r="E461" t="s">
        <v>20</v>
      </c>
      <c r="F461" t="s">
        <v>21</v>
      </c>
      <c r="G461">
        <v>2</v>
      </c>
      <c r="H461">
        <v>12</v>
      </c>
      <c r="I461">
        <v>35.200000000000003</v>
      </c>
      <c r="J461">
        <v>5</v>
      </c>
      <c r="K461">
        <v>7</v>
      </c>
      <c r="L461">
        <v>3140.06</v>
      </c>
      <c r="M461" s="1">
        <v>45905</v>
      </c>
      <c r="N461">
        <v>0.41499999999999998</v>
      </c>
      <c r="O461" t="s">
        <v>22</v>
      </c>
      <c r="P461" t="s">
        <v>23</v>
      </c>
      <c r="Q461">
        <f t="shared" si="35"/>
        <v>0</v>
      </c>
      <c r="R461">
        <f t="shared" si="36"/>
        <v>30</v>
      </c>
      <c r="S461">
        <f t="shared" si="37"/>
        <v>15</v>
      </c>
      <c r="T461">
        <f t="shared" si="38"/>
        <v>0</v>
      </c>
      <c r="U461">
        <f t="shared" si="39"/>
        <v>45</v>
      </c>
      <c r="V461" t="str">
        <f>IF(U461&lt;=40,"Low",
 IF(U461&lt;=75,"Medium","High"))</f>
        <v>Medium</v>
      </c>
    </row>
    <row r="462" spans="1:22" x14ac:dyDescent="0.3">
      <c r="A462" t="s">
        <v>646</v>
      </c>
      <c r="B462" t="s">
        <v>424</v>
      </c>
      <c r="C462" t="s">
        <v>42</v>
      </c>
      <c r="D462" t="s">
        <v>32</v>
      </c>
      <c r="E462" t="s">
        <v>20</v>
      </c>
      <c r="F462" t="s">
        <v>38</v>
      </c>
      <c r="G462">
        <v>33</v>
      </c>
      <c r="H462">
        <v>12</v>
      </c>
      <c r="I462">
        <v>72.400000000000006</v>
      </c>
      <c r="J462">
        <v>3</v>
      </c>
      <c r="K462">
        <v>14</v>
      </c>
      <c r="L462">
        <v>1733.59</v>
      </c>
      <c r="M462" s="1">
        <v>46010</v>
      </c>
      <c r="N462">
        <v>0.17</v>
      </c>
      <c r="O462" t="s">
        <v>39</v>
      </c>
      <c r="P462" t="s">
        <v>23</v>
      </c>
      <c r="Q462">
        <f t="shared" si="35"/>
        <v>0</v>
      </c>
      <c r="R462">
        <f t="shared" si="36"/>
        <v>0</v>
      </c>
      <c r="S462">
        <f t="shared" si="37"/>
        <v>15</v>
      </c>
      <c r="T462">
        <f t="shared" si="38"/>
        <v>0</v>
      </c>
      <c r="U462">
        <f t="shared" si="39"/>
        <v>15</v>
      </c>
      <c r="V462" t="str">
        <f>IF(U462&lt;=40,"Low",
 IF(U462&lt;=75,"Medium","High"))</f>
        <v>Low</v>
      </c>
    </row>
    <row r="463" spans="1:22" x14ac:dyDescent="0.3">
      <c r="A463" t="s">
        <v>647</v>
      </c>
      <c r="B463" t="s">
        <v>302</v>
      </c>
      <c r="C463" t="s">
        <v>59</v>
      </c>
      <c r="D463" t="s">
        <v>19</v>
      </c>
      <c r="E463" t="s">
        <v>20</v>
      </c>
      <c r="F463" t="s">
        <v>73</v>
      </c>
      <c r="G463">
        <v>7</v>
      </c>
      <c r="H463">
        <v>6</v>
      </c>
      <c r="I463">
        <v>43.8</v>
      </c>
      <c r="J463">
        <v>13</v>
      </c>
      <c r="K463">
        <v>63</v>
      </c>
      <c r="L463">
        <v>1661.82</v>
      </c>
      <c r="M463" s="1">
        <v>45696</v>
      </c>
      <c r="N463">
        <v>0.95299999999999996</v>
      </c>
      <c r="O463" t="s">
        <v>22</v>
      </c>
      <c r="P463" t="s">
        <v>28</v>
      </c>
      <c r="Q463">
        <f t="shared" si="35"/>
        <v>30</v>
      </c>
      <c r="R463">
        <f t="shared" si="36"/>
        <v>15</v>
      </c>
      <c r="S463">
        <f t="shared" si="37"/>
        <v>15</v>
      </c>
      <c r="T463">
        <f t="shared" si="38"/>
        <v>30</v>
      </c>
      <c r="U463">
        <f t="shared" si="39"/>
        <v>90</v>
      </c>
      <c r="V463" t="str">
        <f>IF(U463&lt;=40,"Low",
 IF(U463&lt;=75,"Medium","High"))</f>
        <v>High</v>
      </c>
    </row>
    <row r="464" spans="1:22" x14ac:dyDescent="0.3">
      <c r="A464" t="s">
        <v>648</v>
      </c>
      <c r="B464" t="s">
        <v>424</v>
      </c>
      <c r="C464" t="s">
        <v>31</v>
      </c>
      <c r="D464" t="s">
        <v>46</v>
      </c>
      <c r="E464" t="s">
        <v>47</v>
      </c>
      <c r="F464" t="s">
        <v>48</v>
      </c>
      <c r="G464">
        <v>36</v>
      </c>
      <c r="H464">
        <v>24</v>
      </c>
      <c r="I464">
        <v>89.8</v>
      </c>
      <c r="J464">
        <v>2</v>
      </c>
      <c r="K464">
        <v>7</v>
      </c>
      <c r="L464">
        <v>7448.35</v>
      </c>
      <c r="M464" s="1">
        <v>45985</v>
      </c>
      <c r="N464">
        <v>2.1999999999999999E-2</v>
      </c>
      <c r="O464" t="s">
        <v>39</v>
      </c>
      <c r="P464" t="s">
        <v>23</v>
      </c>
      <c r="Q464">
        <f t="shared" si="35"/>
        <v>0</v>
      </c>
      <c r="R464">
        <f t="shared" si="36"/>
        <v>0</v>
      </c>
      <c r="S464">
        <f t="shared" si="37"/>
        <v>0</v>
      </c>
      <c r="T464">
        <f t="shared" si="38"/>
        <v>0</v>
      </c>
      <c r="U464">
        <f t="shared" si="39"/>
        <v>0</v>
      </c>
      <c r="V464" t="str">
        <f>IF(U464&lt;=40,"Low",
 IF(U464&lt;=75,"Medium","High"))</f>
        <v>Low</v>
      </c>
    </row>
    <row r="465" spans="1:22" x14ac:dyDescent="0.3">
      <c r="A465" t="s">
        <v>649</v>
      </c>
      <c r="B465" t="s">
        <v>431</v>
      </c>
      <c r="C465" t="s">
        <v>36</v>
      </c>
      <c r="D465" t="s">
        <v>19</v>
      </c>
      <c r="E465" t="s">
        <v>47</v>
      </c>
      <c r="F465" t="s">
        <v>48</v>
      </c>
      <c r="G465">
        <v>5</v>
      </c>
      <c r="H465">
        <v>12</v>
      </c>
      <c r="I465">
        <v>89.4</v>
      </c>
      <c r="J465">
        <v>10</v>
      </c>
      <c r="K465">
        <v>15</v>
      </c>
      <c r="L465">
        <v>10527.39</v>
      </c>
      <c r="M465" s="1">
        <v>46067</v>
      </c>
      <c r="N465">
        <v>0.17299999999999999</v>
      </c>
      <c r="O465" t="s">
        <v>39</v>
      </c>
      <c r="P465" t="s">
        <v>23</v>
      </c>
      <c r="Q465">
        <f t="shared" si="35"/>
        <v>0</v>
      </c>
      <c r="R465">
        <f t="shared" si="36"/>
        <v>0</v>
      </c>
      <c r="S465">
        <f t="shared" si="37"/>
        <v>15</v>
      </c>
      <c r="T465">
        <f t="shared" si="38"/>
        <v>15</v>
      </c>
      <c r="U465">
        <f t="shared" si="39"/>
        <v>30</v>
      </c>
      <c r="V465" t="str">
        <f>IF(U465&lt;=40,"Low",
 IF(U465&lt;=75,"Medium","High"))</f>
        <v>Low</v>
      </c>
    </row>
    <row r="466" spans="1:22" x14ac:dyDescent="0.3">
      <c r="A466" t="s">
        <v>650</v>
      </c>
      <c r="B466" t="s">
        <v>300</v>
      </c>
      <c r="C466" t="s">
        <v>26</v>
      </c>
      <c r="D466" t="s">
        <v>19</v>
      </c>
      <c r="E466" t="s">
        <v>33</v>
      </c>
      <c r="F466" t="s">
        <v>73</v>
      </c>
      <c r="G466">
        <v>44</v>
      </c>
      <c r="H466">
        <v>12</v>
      </c>
      <c r="I466">
        <v>24.2</v>
      </c>
      <c r="J466">
        <v>13</v>
      </c>
      <c r="K466">
        <v>7</v>
      </c>
      <c r="L466">
        <v>1471.9</v>
      </c>
      <c r="M466" s="1">
        <v>45792</v>
      </c>
      <c r="N466">
        <v>0.79100000000000004</v>
      </c>
      <c r="O466" t="s">
        <v>22</v>
      </c>
      <c r="P466" t="s">
        <v>28</v>
      </c>
      <c r="Q466">
        <f t="shared" si="35"/>
        <v>0</v>
      </c>
      <c r="R466">
        <f t="shared" si="36"/>
        <v>30</v>
      </c>
      <c r="S466">
        <f t="shared" si="37"/>
        <v>15</v>
      </c>
      <c r="T466">
        <f t="shared" si="38"/>
        <v>30</v>
      </c>
      <c r="U466">
        <f t="shared" si="39"/>
        <v>75</v>
      </c>
      <c r="V466" t="str">
        <f>IF(U466&lt;=40,"Low",
 IF(U466&lt;=75,"Medium","High"))</f>
        <v>Medium</v>
      </c>
    </row>
    <row r="467" spans="1:22" x14ac:dyDescent="0.3">
      <c r="A467" t="s">
        <v>651</v>
      </c>
      <c r="B467" t="s">
        <v>652</v>
      </c>
      <c r="C467" t="s">
        <v>18</v>
      </c>
      <c r="D467" t="s">
        <v>66</v>
      </c>
      <c r="E467" t="s">
        <v>20</v>
      </c>
      <c r="F467" t="s">
        <v>21</v>
      </c>
      <c r="G467">
        <v>14</v>
      </c>
      <c r="H467">
        <v>6</v>
      </c>
      <c r="I467">
        <v>39.1</v>
      </c>
      <c r="J467">
        <v>6</v>
      </c>
      <c r="K467">
        <v>10</v>
      </c>
      <c r="L467">
        <v>2874.62</v>
      </c>
      <c r="M467" s="1">
        <v>45758</v>
      </c>
      <c r="N467">
        <v>0.62</v>
      </c>
      <c r="O467" t="s">
        <v>22</v>
      </c>
      <c r="P467" t="s">
        <v>28</v>
      </c>
      <c r="Q467">
        <f t="shared" si="35"/>
        <v>0</v>
      </c>
      <c r="R467">
        <f t="shared" si="36"/>
        <v>30</v>
      </c>
      <c r="S467">
        <f t="shared" si="37"/>
        <v>15</v>
      </c>
      <c r="T467">
        <f t="shared" si="38"/>
        <v>15</v>
      </c>
      <c r="U467">
        <f t="shared" si="39"/>
        <v>60</v>
      </c>
      <c r="V467" t="str">
        <f>IF(U467&lt;=40,"Low",
 IF(U467&lt;=75,"Medium","High"))</f>
        <v>Medium</v>
      </c>
    </row>
    <row r="468" spans="1:22" x14ac:dyDescent="0.3">
      <c r="A468" t="s">
        <v>653</v>
      </c>
      <c r="B468" t="s">
        <v>525</v>
      </c>
      <c r="C468" t="s">
        <v>70</v>
      </c>
      <c r="D468" t="s">
        <v>32</v>
      </c>
      <c r="E468" t="s">
        <v>20</v>
      </c>
      <c r="F468" t="s">
        <v>73</v>
      </c>
      <c r="G468">
        <v>7</v>
      </c>
      <c r="H468">
        <v>12</v>
      </c>
      <c r="I468">
        <v>48.7</v>
      </c>
      <c r="J468">
        <v>11</v>
      </c>
      <c r="K468">
        <v>7</v>
      </c>
      <c r="L468">
        <v>1779.13</v>
      </c>
      <c r="M468" s="1">
        <v>45627</v>
      </c>
      <c r="N468">
        <v>0.48099999999999998</v>
      </c>
      <c r="O468" t="s">
        <v>22</v>
      </c>
      <c r="P468" t="s">
        <v>23</v>
      </c>
      <c r="Q468">
        <f t="shared" si="35"/>
        <v>0</v>
      </c>
      <c r="R468">
        <f t="shared" si="36"/>
        <v>15</v>
      </c>
      <c r="S468">
        <f t="shared" si="37"/>
        <v>15</v>
      </c>
      <c r="T468">
        <f t="shared" si="38"/>
        <v>30</v>
      </c>
      <c r="U468">
        <f t="shared" si="39"/>
        <v>60</v>
      </c>
      <c r="V468" t="str">
        <f>IF(U468&lt;=40,"Low",
 IF(U468&lt;=75,"Medium","High"))</f>
        <v>Medium</v>
      </c>
    </row>
    <row r="469" spans="1:22" x14ac:dyDescent="0.3">
      <c r="A469" t="s">
        <v>654</v>
      </c>
      <c r="B469" t="s">
        <v>135</v>
      </c>
      <c r="C469" t="s">
        <v>53</v>
      </c>
      <c r="D469" t="s">
        <v>32</v>
      </c>
      <c r="E469" t="s">
        <v>20</v>
      </c>
      <c r="F469" t="s">
        <v>21</v>
      </c>
      <c r="G469">
        <v>17</v>
      </c>
      <c r="H469">
        <v>24</v>
      </c>
      <c r="I469">
        <v>53.7</v>
      </c>
      <c r="J469">
        <v>7</v>
      </c>
      <c r="K469">
        <v>13</v>
      </c>
      <c r="L469">
        <v>2566.35</v>
      </c>
      <c r="M469" s="1">
        <v>45923</v>
      </c>
      <c r="N469">
        <v>0.183</v>
      </c>
      <c r="O469" t="s">
        <v>54</v>
      </c>
      <c r="P469" t="s">
        <v>23</v>
      </c>
      <c r="Q469">
        <f t="shared" si="35"/>
        <v>0</v>
      </c>
      <c r="R469">
        <f t="shared" si="36"/>
        <v>15</v>
      </c>
      <c r="S469">
        <f t="shared" si="37"/>
        <v>0</v>
      </c>
      <c r="T469">
        <f t="shared" si="38"/>
        <v>15</v>
      </c>
      <c r="U469">
        <f t="shared" si="39"/>
        <v>30</v>
      </c>
      <c r="V469" t="str">
        <f>IF(U469&lt;=40,"Low",
 IF(U469&lt;=75,"Medium","High"))</f>
        <v>Low</v>
      </c>
    </row>
    <row r="470" spans="1:22" x14ac:dyDescent="0.3">
      <c r="A470" t="s">
        <v>655</v>
      </c>
      <c r="B470" t="s">
        <v>189</v>
      </c>
      <c r="C470" t="s">
        <v>70</v>
      </c>
      <c r="D470" t="s">
        <v>32</v>
      </c>
      <c r="E470" t="s">
        <v>37</v>
      </c>
      <c r="F470" t="s">
        <v>27</v>
      </c>
      <c r="G470">
        <v>19</v>
      </c>
      <c r="H470">
        <v>24</v>
      </c>
      <c r="I470">
        <v>67.2</v>
      </c>
      <c r="J470">
        <v>7</v>
      </c>
      <c r="K470">
        <v>29</v>
      </c>
      <c r="L470">
        <v>3402.65</v>
      </c>
      <c r="M470" s="1">
        <v>45943</v>
      </c>
      <c r="N470">
        <v>0.127</v>
      </c>
      <c r="O470" t="s">
        <v>39</v>
      </c>
      <c r="P470" t="s">
        <v>23</v>
      </c>
      <c r="Q470">
        <f t="shared" si="35"/>
        <v>15</v>
      </c>
      <c r="R470">
        <f t="shared" si="36"/>
        <v>0</v>
      </c>
      <c r="S470">
        <f t="shared" si="37"/>
        <v>0</v>
      </c>
      <c r="T470">
        <f t="shared" si="38"/>
        <v>15</v>
      </c>
      <c r="U470">
        <f t="shared" si="39"/>
        <v>30</v>
      </c>
      <c r="V470" t="str">
        <f>IF(U470&lt;=40,"Low",
 IF(U470&lt;=75,"Medium","High"))</f>
        <v>Low</v>
      </c>
    </row>
    <row r="471" spans="1:22" x14ac:dyDescent="0.3">
      <c r="A471" t="s">
        <v>656</v>
      </c>
      <c r="B471" t="s">
        <v>72</v>
      </c>
      <c r="C471" t="s">
        <v>26</v>
      </c>
      <c r="D471" t="s">
        <v>19</v>
      </c>
      <c r="E471" t="s">
        <v>20</v>
      </c>
      <c r="F471" t="s">
        <v>73</v>
      </c>
      <c r="G471">
        <v>28</v>
      </c>
      <c r="H471">
        <v>6</v>
      </c>
      <c r="I471">
        <v>37.700000000000003</v>
      </c>
      <c r="J471">
        <v>17</v>
      </c>
      <c r="K471">
        <v>55</v>
      </c>
      <c r="L471">
        <v>1309.05</v>
      </c>
      <c r="M471" s="1">
        <v>45356</v>
      </c>
      <c r="N471">
        <v>0.92700000000000005</v>
      </c>
      <c r="O471" t="s">
        <v>22</v>
      </c>
      <c r="P471" t="s">
        <v>28</v>
      </c>
      <c r="Q471">
        <f t="shared" si="35"/>
        <v>30</v>
      </c>
      <c r="R471">
        <f t="shared" si="36"/>
        <v>30</v>
      </c>
      <c r="S471">
        <f t="shared" si="37"/>
        <v>15</v>
      </c>
      <c r="T471">
        <f t="shared" si="38"/>
        <v>30</v>
      </c>
      <c r="U471">
        <f t="shared" si="39"/>
        <v>105</v>
      </c>
      <c r="V471" t="str">
        <f>IF(U471&lt;=40,"Low",
 IF(U471&lt;=75,"Medium","High"))</f>
        <v>High</v>
      </c>
    </row>
    <row r="472" spans="1:22" x14ac:dyDescent="0.3">
      <c r="A472" t="s">
        <v>657</v>
      </c>
      <c r="B472" t="s">
        <v>475</v>
      </c>
      <c r="C472" t="s">
        <v>42</v>
      </c>
      <c r="D472" t="s">
        <v>32</v>
      </c>
      <c r="E472" t="s">
        <v>37</v>
      </c>
      <c r="F472" t="s">
        <v>38</v>
      </c>
      <c r="G472">
        <v>11</v>
      </c>
      <c r="H472">
        <v>12</v>
      </c>
      <c r="I472">
        <v>77</v>
      </c>
      <c r="J472">
        <v>4</v>
      </c>
      <c r="K472">
        <v>3</v>
      </c>
      <c r="L472">
        <v>5533.72</v>
      </c>
      <c r="M472" s="1">
        <v>45533</v>
      </c>
      <c r="N472">
        <v>0.107</v>
      </c>
      <c r="O472" t="s">
        <v>39</v>
      </c>
      <c r="P472" t="s">
        <v>23</v>
      </c>
      <c r="Q472">
        <f t="shared" si="35"/>
        <v>0</v>
      </c>
      <c r="R472">
        <f t="shared" si="36"/>
        <v>0</v>
      </c>
      <c r="S472">
        <f t="shared" si="37"/>
        <v>15</v>
      </c>
      <c r="T472">
        <f t="shared" si="38"/>
        <v>0</v>
      </c>
      <c r="U472">
        <f t="shared" si="39"/>
        <v>15</v>
      </c>
      <c r="V472" t="str">
        <f>IF(U472&lt;=40,"Low",
 IF(U472&lt;=75,"Medium","High"))</f>
        <v>Low</v>
      </c>
    </row>
    <row r="473" spans="1:22" x14ac:dyDescent="0.3">
      <c r="A473" t="s">
        <v>658</v>
      </c>
      <c r="B473" t="s">
        <v>235</v>
      </c>
      <c r="C473" t="s">
        <v>26</v>
      </c>
      <c r="D473" t="s">
        <v>19</v>
      </c>
      <c r="E473" t="s">
        <v>47</v>
      </c>
      <c r="F473" t="s">
        <v>27</v>
      </c>
      <c r="G473">
        <v>13</v>
      </c>
      <c r="H473">
        <v>12</v>
      </c>
      <c r="I473">
        <v>72.2</v>
      </c>
      <c r="J473">
        <v>4</v>
      </c>
      <c r="K473">
        <v>19</v>
      </c>
      <c r="L473">
        <v>8857.34</v>
      </c>
      <c r="M473" s="1">
        <v>45372</v>
      </c>
      <c r="N473">
        <v>0.11</v>
      </c>
      <c r="O473" t="s">
        <v>39</v>
      </c>
      <c r="P473" t="s">
        <v>28</v>
      </c>
      <c r="Q473">
        <f t="shared" si="35"/>
        <v>15</v>
      </c>
      <c r="R473">
        <f t="shared" si="36"/>
        <v>0</v>
      </c>
      <c r="S473">
        <f t="shared" si="37"/>
        <v>15</v>
      </c>
      <c r="T473">
        <f t="shared" si="38"/>
        <v>0</v>
      </c>
      <c r="U473">
        <f t="shared" si="39"/>
        <v>30</v>
      </c>
      <c r="V473" t="str">
        <f>IF(U473&lt;=40,"Low",
 IF(U473&lt;=75,"Medium","High"))</f>
        <v>Low</v>
      </c>
    </row>
    <row r="474" spans="1:22" x14ac:dyDescent="0.3">
      <c r="A474" t="s">
        <v>659</v>
      </c>
      <c r="B474" t="s">
        <v>379</v>
      </c>
      <c r="C474" t="s">
        <v>42</v>
      </c>
      <c r="D474" t="s">
        <v>46</v>
      </c>
      <c r="E474" t="s">
        <v>37</v>
      </c>
      <c r="F474" t="s">
        <v>21</v>
      </c>
      <c r="G474">
        <v>22</v>
      </c>
      <c r="H474">
        <v>12</v>
      </c>
      <c r="I474">
        <v>63.9</v>
      </c>
      <c r="J474">
        <v>8</v>
      </c>
      <c r="K474">
        <v>17</v>
      </c>
      <c r="L474">
        <v>4434.7</v>
      </c>
      <c r="M474" s="1">
        <v>45915</v>
      </c>
      <c r="N474">
        <v>0.29499999999999998</v>
      </c>
      <c r="O474" t="s">
        <v>54</v>
      </c>
      <c r="P474" t="s">
        <v>28</v>
      </c>
      <c r="Q474">
        <f t="shared" si="35"/>
        <v>15</v>
      </c>
      <c r="R474">
        <f t="shared" si="36"/>
        <v>0</v>
      </c>
      <c r="S474">
        <f t="shared" si="37"/>
        <v>15</v>
      </c>
      <c r="T474">
        <f t="shared" si="38"/>
        <v>15</v>
      </c>
      <c r="U474">
        <f t="shared" si="39"/>
        <v>45</v>
      </c>
      <c r="V474" t="str">
        <f>IF(U474&lt;=40,"Low",
 IF(U474&lt;=75,"Medium","High"))</f>
        <v>Medium</v>
      </c>
    </row>
    <row r="475" spans="1:22" x14ac:dyDescent="0.3">
      <c r="A475" t="s">
        <v>660</v>
      </c>
      <c r="B475" t="s">
        <v>164</v>
      </c>
      <c r="C475" t="s">
        <v>128</v>
      </c>
      <c r="D475" t="s">
        <v>32</v>
      </c>
      <c r="E475" t="s">
        <v>33</v>
      </c>
      <c r="F475" t="s">
        <v>38</v>
      </c>
      <c r="G475">
        <v>22</v>
      </c>
      <c r="H475">
        <v>3</v>
      </c>
      <c r="I475">
        <v>25.5</v>
      </c>
      <c r="J475">
        <v>5</v>
      </c>
      <c r="K475">
        <v>54</v>
      </c>
      <c r="L475">
        <v>1967.21</v>
      </c>
      <c r="M475" s="1">
        <v>45478</v>
      </c>
      <c r="N475">
        <v>0.91900000000000004</v>
      </c>
      <c r="O475" t="s">
        <v>22</v>
      </c>
      <c r="P475" t="s">
        <v>28</v>
      </c>
      <c r="Q475">
        <f t="shared" si="35"/>
        <v>30</v>
      </c>
      <c r="R475">
        <f t="shared" si="36"/>
        <v>30</v>
      </c>
      <c r="S475">
        <f t="shared" si="37"/>
        <v>25</v>
      </c>
      <c r="T475">
        <f t="shared" si="38"/>
        <v>0</v>
      </c>
      <c r="U475">
        <f t="shared" si="39"/>
        <v>85</v>
      </c>
      <c r="V475" t="str">
        <f>IF(U475&lt;=40,"Low",
 IF(U475&lt;=75,"Medium","High"))</f>
        <v>High</v>
      </c>
    </row>
    <row r="476" spans="1:22" x14ac:dyDescent="0.3">
      <c r="A476" t="s">
        <v>661</v>
      </c>
      <c r="B476" t="s">
        <v>332</v>
      </c>
      <c r="C476" t="s">
        <v>36</v>
      </c>
      <c r="D476" t="s">
        <v>46</v>
      </c>
      <c r="E476" t="s">
        <v>37</v>
      </c>
      <c r="F476" t="s">
        <v>21</v>
      </c>
      <c r="G476">
        <v>32</v>
      </c>
      <c r="H476">
        <v>24</v>
      </c>
      <c r="I476">
        <v>63.8</v>
      </c>
      <c r="J476">
        <v>10</v>
      </c>
      <c r="K476">
        <v>19</v>
      </c>
      <c r="L476">
        <v>3423.09</v>
      </c>
      <c r="M476" s="1">
        <v>45428</v>
      </c>
      <c r="N476">
        <v>0.157</v>
      </c>
      <c r="O476" t="s">
        <v>39</v>
      </c>
      <c r="P476" t="s">
        <v>23</v>
      </c>
      <c r="Q476">
        <f t="shared" si="35"/>
        <v>15</v>
      </c>
      <c r="R476">
        <f t="shared" si="36"/>
        <v>0</v>
      </c>
      <c r="S476">
        <f t="shared" si="37"/>
        <v>0</v>
      </c>
      <c r="T476">
        <f t="shared" si="38"/>
        <v>15</v>
      </c>
      <c r="U476">
        <f t="shared" si="39"/>
        <v>30</v>
      </c>
      <c r="V476" t="str">
        <f>IF(U476&lt;=40,"Low",
 IF(U476&lt;=75,"Medium","High"))</f>
        <v>Low</v>
      </c>
    </row>
    <row r="477" spans="1:22" x14ac:dyDescent="0.3">
      <c r="A477" t="s">
        <v>662</v>
      </c>
      <c r="B477" t="s">
        <v>96</v>
      </c>
      <c r="C477" t="s">
        <v>26</v>
      </c>
      <c r="D477" t="s">
        <v>19</v>
      </c>
      <c r="E477" t="s">
        <v>20</v>
      </c>
      <c r="F477" t="s">
        <v>38</v>
      </c>
      <c r="G477">
        <v>35</v>
      </c>
      <c r="H477">
        <v>24</v>
      </c>
      <c r="I477">
        <v>37.200000000000003</v>
      </c>
      <c r="J477">
        <v>6</v>
      </c>
      <c r="K477">
        <v>13</v>
      </c>
      <c r="L477">
        <v>2693.65</v>
      </c>
      <c r="M477" s="1">
        <v>45930</v>
      </c>
      <c r="N477">
        <v>0.26700000000000002</v>
      </c>
      <c r="O477" t="s">
        <v>54</v>
      </c>
      <c r="P477" t="s">
        <v>23</v>
      </c>
      <c r="Q477">
        <f t="shared" si="35"/>
        <v>0</v>
      </c>
      <c r="R477">
        <f t="shared" si="36"/>
        <v>30</v>
      </c>
      <c r="S477">
        <f t="shared" si="37"/>
        <v>0</v>
      </c>
      <c r="T477">
        <f t="shared" si="38"/>
        <v>15</v>
      </c>
      <c r="U477">
        <f t="shared" si="39"/>
        <v>45</v>
      </c>
      <c r="V477" t="str">
        <f>IF(U477&lt;=40,"Low",
 IF(U477&lt;=75,"Medium","High"))</f>
        <v>Medium</v>
      </c>
    </row>
    <row r="478" spans="1:22" x14ac:dyDescent="0.3">
      <c r="A478" t="s">
        <v>663</v>
      </c>
      <c r="B478" t="s">
        <v>58</v>
      </c>
      <c r="C478" t="s">
        <v>42</v>
      </c>
      <c r="D478" t="s">
        <v>19</v>
      </c>
      <c r="E478" t="s">
        <v>20</v>
      </c>
      <c r="F478" t="s">
        <v>27</v>
      </c>
      <c r="G478">
        <v>50</v>
      </c>
      <c r="H478">
        <v>12</v>
      </c>
      <c r="I478">
        <v>56.7</v>
      </c>
      <c r="J478">
        <v>7</v>
      </c>
      <c r="K478">
        <v>15</v>
      </c>
      <c r="L478">
        <v>2192.88</v>
      </c>
      <c r="M478" s="1">
        <v>45768</v>
      </c>
      <c r="N478">
        <v>0.11600000000000001</v>
      </c>
      <c r="O478" t="s">
        <v>39</v>
      </c>
      <c r="P478" t="s">
        <v>23</v>
      </c>
      <c r="Q478">
        <f t="shared" si="35"/>
        <v>0</v>
      </c>
      <c r="R478">
        <f t="shared" si="36"/>
        <v>0</v>
      </c>
      <c r="S478">
        <f t="shared" si="37"/>
        <v>15</v>
      </c>
      <c r="T478">
        <f t="shared" si="38"/>
        <v>15</v>
      </c>
      <c r="U478">
        <f t="shared" si="39"/>
        <v>30</v>
      </c>
      <c r="V478" t="str">
        <f>IF(U478&lt;=40,"Low",
 IF(U478&lt;=75,"Medium","High"))</f>
        <v>Low</v>
      </c>
    </row>
    <row r="479" spans="1:22" x14ac:dyDescent="0.3">
      <c r="A479" t="s">
        <v>664</v>
      </c>
      <c r="B479" t="s">
        <v>30</v>
      </c>
      <c r="C479" t="s">
        <v>36</v>
      </c>
      <c r="D479" t="s">
        <v>32</v>
      </c>
      <c r="E479" t="s">
        <v>33</v>
      </c>
      <c r="F479" t="s">
        <v>21</v>
      </c>
      <c r="G479">
        <v>11</v>
      </c>
      <c r="H479">
        <v>6</v>
      </c>
      <c r="I479">
        <v>40</v>
      </c>
      <c r="J479">
        <v>3</v>
      </c>
      <c r="K479">
        <v>29</v>
      </c>
      <c r="L479">
        <v>1579.67</v>
      </c>
      <c r="M479" s="1">
        <v>45461</v>
      </c>
      <c r="N479">
        <v>0.59699999999999998</v>
      </c>
      <c r="O479" t="s">
        <v>22</v>
      </c>
      <c r="P479" t="s">
        <v>23</v>
      </c>
      <c r="Q479">
        <f t="shared" si="35"/>
        <v>15</v>
      </c>
      <c r="R479">
        <f t="shared" si="36"/>
        <v>15</v>
      </c>
      <c r="S479">
        <f t="shared" si="37"/>
        <v>15</v>
      </c>
      <c r="T479">
        <f t="shared" si="38"/>
        <v>0</v>
      </c>
      <c r="U479">
        <f t="shared" si="39"/>
        <v>45</v>
      </c>
      <c r="V479" t="str">
        <f>IF(U479&lt;=40,"Low",
 IF(U479&lt;=75,"Medium","High"))</f>
        <v>Medium</v>
      </c>
    </row>
    <row r="480" spans="1:22" x14ac:dyDescent="0.3">
      <c r="A480" t="s">
        <v>665</v>
      </c>
      <c r="B480" t="s">
        <v>583</v>
      </c>
      <c r="C480" t="s">
        <v>26</v>
      </c>
      <c r="D480" t="s">
        <v>32</v>
      </c>
      <c r="E480" t="s">
        <v>20</v>
      </c>
      <c r="F480" t="s">
        <v>67</v>
      </c>
      <c r="G480">
        <v>21</v>
      </c>
      <c r="H480">
        <v>6</v>
      </c>
      <c r="I480">
        <v>50.1</v>
      </c>
      <c r="J480">
        <v>5</v>
      </c>
      <c r="K480">
        <v>28</v>
      </c>
      <c r="L480">
        <v>2788.47</v>
      </c>
      <c r="M480" s="1">
        <v>45965</v>
      </c>
      <c r="N480">
        <v>0.496</v>
      </c>
      <c r="O480" t="s">
        <v>22</v>
      </c>
      <c r="P480" t="s">
        <v>28</v>
      </c>
      <c r="Q480">
        <f t="shared" si="35"/>
        <v>15</v>
      </c>
      <c r="R480">
        <f t="shared" si="36"/>
        <v>15</v>
      </c>
      <c r="S480">
        <f t="shared" si="37"/>
        <v>15</v>
      </c>
      <c r="T480">
        <f t="shared" si="38"/>
        <v>0</v>
      </c>
      <c r="U480">
        <f t="shared" si="39"/>
        <v>45</v>
      </c>
      <c r="V480" t="str">
        <f>IF(U480&lt;=40,"Low",
 IF(U480&lt;=75,"Medium","High"))</f>
        <v>Medium</v>
      </c>
    </row>
    <row r="481" spans="1:22" x14ac:dyDescent="0.3">
      <c r="A481" t="s">
        <v>666</v>
      </c>
      <c r="B481" t="s">
        <v>79</v>
      </c>
      <c r="C481" t="s">
        <v>36</v>
      </c>
      <c r="D481" t="s">
        <v>19</v>
      </c>
      <c r="E481" t="s">
        <v>20</v>
      </c>
      <c r="F481" t="s">
        <v>38</v>
      </c>
      <c r="G481">
        <v>10</v>
      </c>
      <c r="H481">
        <v>12</v>
      </c>
      <c r="I481">
        <v>75.2</v>
      </c>
      <c r="J481">
        <v>5</v>
      </c>
      <c r="K481">
        <v>15</v>
      </c>
      <c r="L481">
        <v>2233.19</v>
      </c>
      <c r="M481" s="1">
        <v>45646</v>
      </c>
      <c r="N481">
        <v>0.16600000000000001</v>
      </c>
      <c r="O481" t="s">
        <v>39</v>
      </c>
      <c r="P481" t="s">
        <v>23</v>
      </c>
      <c r="Q481">
        <f t="shared" si="35"/>
        <v>0</v>
      </c>
      <c r="R481">
        <f t="shared" si="36"/>
        <v>0</v>
      </c>
      <c r="S481">
        <f t="shared" si="37"/>
        <v>15</v>
      </c>
      <c r="T481">
        <f t="shared" si="38"/>
        <v>0</v>
      </c>
      <c r="U481">
        <f t="shared" si="39"/>
        <v>15</v>
      </c>
      <c r="V481" t="str">
        <f>IF(U481&lt;=40,"Low",
 IF(U481&lt;=75,"Medium","High"))</f>
        <v>Low</v>
      </c>
    </row>
    <row r="482" spans="1:22" x14ac:dyDescent="0.3">
      <c r="A482" t="s">
        <v>667</v>
      </c>
      <c r="B482" t="s">
        <v>72</v>
      </c>
      <c r="C482" t="s">
        <v>59</v>
      </c>
      <c r="D482" t="s">
        <v>32</v>
      </c>
      <c r="E482" t="s">
        <v>20</v>
      </c>
      <c r="F482" t="s">
        <v>21</v>
      </c>
      <c r="G482">
        <v>14</v>
      </c>
      <c r="H482">
        <v>24</v>
      </c>
      <c r="I482">
        <v>51.4</v>
      </c>
      <c r="J482">
        <v>5</v>
      </c>
      <c r="K482">
        <v>15</v>
      </c>
      <c r="L482">
        <v>1958.21</v>
      </c>
      <c r="M482" s="1">
        <v>45621</v>
      </c>
      <c r="N482">
        <v>0.245</v>
      </c>
      <c r="O482" t="s">
        <v>54</v>
      </c>
      <c r="P482" t="s">
        <v>23</v>
      </c>
      <c r="Q482">
        <f t="shared" si="35"/>
        <v>0</v>
      </c>
      <c r="R482">
        <f t="shared" si="36"/>
        <v>15</v>
      </c>
      <c r="S482">
        <f t="shared" si="37"/>
        <v>0</v>
      </c>
      <c r="T482">
        <f t="shared" si="38"/>
        <v>0</v>
      </c>
      <c r="U482">
        <f t="shared" si="39"/>
        <v>15</v>
      </c>
      <c r="V482" t="str">
        <f>IF(U482&lt;=40,"Low",
 IF(U482&lt;=75,"Medium","High"))</f>
        <v>Low</v>
      </c>
    </row>
    <row r="483" spans="1:22" x14ac:dyDescent="0.3">
      <c r="A483" t="s">
        <v>668</v>
      </c>
      <c r="B483" t="s">
        <v>222</v>
      </c>
      <c r="C483" t="s">
        <v>59</v>
      </c>
      <c r="D483" t="s">
        <v>19</v>
      </c>
      <c r="E483" t="s">
        <v>37</v>
      </c>
      <c r="F483" t="s">
        <v>48</v>
      </c>
      <c r="G483">
        <v>39</v>
      </c>
      <c r="H483">
        <v>12</v>
      </c>
      <c r="I483">
        <v>77.099999999999994</v>
      </c>
      <c r="J483">
        <v>5</v>
      </c>
      <c r="K483">
        <v>2</v>
      </c>
      <c r="L483">
        <v>4518.1499999999996</v>
      </c>
      <c r="M483" s="1">
        <v>45824</v>
      </c>
      <c r="N483">
        <v>7.1999999999999995E-2</v>
      </c>
      <c r="O483" t="s">
        <v>39</v>
      </c>
      <c r="P483" t="s">
        <v>23</v>
      </c>
      <c r="Q483">
        <f t="shared" si="35"/>
        <v>0</v>
      </c>
      <c r="R483">
        <f t="shared" si="36"/>
        <v>0</v>
      </c>
      <c r="S483">
        <f t="shared" si="37"/>
        <v>15</v>
      </c>
      <c r="T483">
        <f t="shared" si="38"/>
        <v>0</v>
      </c>
      <c r="U483">
        <f t="shared" si="39"/>
        <v>15</v>
      </c>
      <c r="V483" t="str">
        <f>IF(U483&lt;=40,"Low",
 IF(U483&lt;=75,"Medium","High"))</f>
        <v>Low</v>
      </c>
    </row>
    <row r="484" spans="1:22" x14ac:dyDescent="0.3">
      <c r="A484" t="s">
        <v>669</v>
      </c>
      <c r="B484" t="s">
        <v>56</v>
      </c>
      <c r="C484" t="s">
        <v>82</v>
      </c>
      <c r="D484" t="s">
        <v>19</v>
      </c>
      <c r="E484" t="s">
        <v>37</v>
      </c>
      <c r="F484" t="s">
        <v>21</v>
      </c>
      <c r="G484">
        <v>21</v>
      </c>
      <c r="H484">
        <v>36</v>
      </c>
      <c r="I484">
        <v>64.8</v>
      </c>
      <c r="J484">
        <v>4</v>
      </c>
      <c r="K484">
        <v>0</v>
      </c>
      <c r="L484">
        <v>2891.88</v>
      </c>
      <c r="M484" s="1">
        <v>45375</v>
      </c>
      <c r="N484">
        <v>2.1000000000000001E-2</v>
      </c>
      <c r="O484" t="s">
        <v>39</v>
      </c>
      <c r="P484" t="s">
        <v>23</v>
      </c>
      <c r="Q484">
        <f t="shared" si="35"/>
        <v>0</v>
      </c>
      <c r="R484">
        <f t="shared" si="36"/>
        <v>0</v>
      </c>
      <c r="S484">
        <f t="shared" si="37"/>
        <v>0</v>
      </c>
      <c r="T484">
        <f t="shared" si="38"/>
        <v>0</v>
      </c>
      <c r="U484">
        <f t="shared" si="39"/>
        <v>0</v>
      </c>
      <c r="V484" t="str">
        <f>IF(U484&lt;=40,"Low",
 IF(U484&lt;=75,"Medium","High"))</f>
        <v>Low</v>
      </c>
    </row>
    <row r="485" spans="1:22" x14ac:dyDescent="0.3">
      <c r="A485" t="s">
        <v>670</v>
      </c>
      <c r="B485" t="s">
        <v>350</v>
      </c>
      <c r="C485" t="s">
        <v>59</v>
      </c>
      <c r="D485" t="s">
        <v>32</v>
      </c>
      <c r="E485" t="s">
        <v>20</v>
      </c>
      <c r="F485" t="s">
        <v>27</v>
      </c>
      <c r="G485">
        <v>29</v>
      </c>
      <c r="H485">
        <v>12</v>
      </c>
      <c r="I485">
        <v>50.1</v>
      </c>
      <c r="J485">
        <v>8</v>
      </c>
      <c r="K485">
        <v>28</v>
      </c>
      <c r="L485">
        <v>2751.14</v>
      </c>
      <c r="M485" s="1">
        <v>45594</v>
      </c>
      <c r="N485">
        <v>0.35499999999999998</v>
      </c>
      <c r="O485" t="s">
        <v>22</v>
      </c>
      <c r="P485" t="s">
        <v>23</v>
      </c>
      <c r="Q485">
        <f t="shared" si="35"/>
        <v>15</v>
      </c>
      <c r="R485">
        <f t="shared" si="36"/>
        <v>15</v>
      </c>
      <c r="S485">
        <f t="shared" si="37"/>
        <v>15</v>
      </c>
      <c r="T485">
        <f t="shared" si="38"/>
        <v>15</v>
      </c>
      <c r="U485">
        <f t="shared" si="39"/>
        <v>60</v>
      </c>
      <c r="V485" t="str">
        <f>IF(U485&lt;=40,"Low",
 IF(U485&lt;=75,"Medium","High"))</f>
        <v>Medium</v>
      </c>
    </row>
    <row r="486" spans="1:22" x14ac:dyDescent="0.3">
      <c r="A486" t="s">
        <v>671</v>
      </c>
      <c r="B486" t="s">
        <v>475</v>
      </c>
      <c r="C486" t="s">
        <v>36</v>
      </c>
      <c r="D486" t="s">
        <v>32</v>
      </c>
      <c r="E486" t="s">
        <v>33</v>
      </c>
      <c r="F486" t="s">
        <v>27</v>
      </c>
      <c r="G486">
        <v>35</v>
      </c>
      <c r="H486">
        <v>12</v>
      </c>
      <c r="I486">
        <v>37.6</v>
      </c>
      <c r="J486">
        <v>8</v>
      </c>
      <c r="K486">
        <v>5</v>
      </c>
      <c r="L486">
        <v>1406.7</v>
      </c>
      <c r="M486" s="1">
        <v>45406</v>
      </c>
      <c r="N486">
        <v>0.51</v>
      </c>
      <c r="O486" t="s">
        <v>22</v>
      </c>
      <c r="P486" t="s">
        <v>28</v>
      </c>
      <c r="Q486">
        <f t="shared" si="35"/>
        <v>0</v>
      </c>
      <c r="R486">
        <f t="shared" si="36"/>
        <v>30</v>
      </c>
      <c r="S486">
        <f t="shared" si="37"/>
        <v>15</v>
      </c>
      <c r="T486">
        <f t="shared" si="38"/>
        <v>15</v>
      </c>
      <c r="U486">
        <f t="shared" si="39"/>
        <v>60</v>
      </c>
      <c r="V486" t="str">
        <f>IF(U486&lt;=40,"Low",
 IF(U486&lt;=75,"Medium","High"))</f>
        <v>Medium</v>
      </c>
    </row>
    <row r="487" spans="1:22" x14ac:dyDescent="0.3">
      <c r="A487" t="s">
        <v>672</v>
      </c>
      <c r="B487" t="s">
        <v>153</v>
      </c>
      <c r="C487" t="s">
        <v>128</v>
      </c>
      <c r="D487" t="s">
        <v>43</v>
      </c>
      <c r="E487" t="s">
        <v>47</v>
      </c>
      <c r="F487" t="s">
        <v>73</v>
      </c>
      <c r="G487">
        <v>17</v>
      </c>
      <c r="H487">
        <v>24</v>
      </c>
      <c r="I487">
        <v>70.3</v>
      </c>
      <c r="J487">
        <v>5</v>
      </c>
      <c r="K487">
        <v>7</v>
      </c>
      <c r="L487">
        <v>9453.06</v>
      </c>
      <c r="M487" s="1">
        <v>45885</v>
      </c>
      <c r="N487">
        <v>4.8000000000000001E-2</v>
      </c>
      <c r="O487" t="s">
        <v>39</v>
      </c>
      <c r="P487" t="s">
        <v>23</v>
      </c>
      <c r="Q487">
        <f t="shared" si="35"/>
        <v>0</v>
      </c>
      <c r="R487">
        <f t="shared" si="36"/>
        <v>0</v>
      </c>
      <c r="S487">
        <f t="shared" si="37"/>
        <v>0</v>
      </c>
      <c r="T487">
        <f t="shared" si="38"/>
        <v>0</v>
      </c>
      <c r="U487">
        <f t="shared" si="39"/>
        <v>0</v>
      </c>
      <c r="V487" t="str">
        <f>IF(U487&lt;=40,"Low",
 IF(U487&lt;=75,"Medium","High"))</f>
        <v>Low</v>
      </c>
    </row>
    <row r="488" spans="1:22" x14ac:dyDescent="0.3">
      <c r="A488" t="s">
        <v>673</v>
      </c>
      <c r="B488" t="s">
        <v>245</v>
      </c>
      <c r="C488" t="s">
        <v>42</v>
      </c>
      <c r="D488" t="s">
        <v>19</v>
      </c>
      <c r="E488" t="s">
        <v>33</v>
      </c>
      <c r="F488" t="s">
        <v>73</v>
      </c>
      <c r="G488">
        <v>17</v>
      </c>
      <c r="H488">
        <v>6</v>
      </c>
      <c r="I488">
        <v>44.4</v>
      </c>
      <c r="J488">
        <v>6</v>
      </c>
      <c r="K488">
        <v>25</v>
      </c>
      <c r="L488">
        <v>1111.04</v>
      </c>
      <c r="M488" s="1">
        <v>45549</v>
      </c>
      <c r="N488">
        <v>0.748</v>
      </c>
      <c r="O488" t="s">
        <v>22</v>
      </c>
      <c r="P488" t="s">
        <v>28</v>
      </c>
      <c r="Q488">
        <f t="shared" si="35"/>
        <v>15</v>
      </c>
      <c r="R488">
        <f t="shared" si="36"/>
        <v>15</v>
      </c>
      <c r="S488">
        <f t="shared" si="37"/>
        <v>15</v>
      </c>
      <c r="T488">
        <f t="shared" si="38"/>
        <v>15</v>
      </c>
      <c r="U488">
        <f t="shared" si="39"/>
        <v>60</v>
      </c>
      <c r="V488" t="str">
        <f>IF(U488&lt;=40,"Low",
 IF(U488&lt;=75,"Medium","High"))</f>
        <v>Medium</v>
      </c>
    </row>
    <row r="489" spans="1:22" x14ac:dyDescent="0.3">
      <c r="A489" t="s">
        <v>674</v>
      </c>
      <c r="B489" t="s">
        <v>96</v>
      </c>
      <c r="C489" t="s">
        <v>70</v>
      </c>
      <c r="D489" t="s">
        <v>32</v>
      </c>
      <c r="E489" t="s">
        <v>47</v>
      </c>
      <c r="F489" t="s">
        <v>38</v>
      </c>
      <c r="G489">
        <v>35</v>
      </c>
      <c r="H489">
        <v>36</v>
      </c>
      <c r="I489">
        <v>61.5</v>
      </c>
      <c r="J489">
        <v>4</v>
      </c>
      <c r="K489">
        <v>8</v>
      </c>
      <c r="L489">
        <v>6540.55</v>
      </c>
      <c r="M489" s="1">
        <v>45959</v>
      </c>
      <c r="N489">
        <v>2.9000000000000001E-2</v>
      </c>
      <c r="O489" t="s">
        <v>39</v>
      </c>
      <c r="P489" t="s">
        <v>28</v>
      </c>
      <c r="Q489">
        <f t="shared" si="35"/>
        <v>0</v>
      </c>
      <c r="R489">
        <f t="shared" si="36"/>
        <v>0</v>
      </c>
      <c r="S489">
        <f t="shared" si="37"/>
        <v>0</v>
      </c>
      <c r="T489">
        <f t="shared" si="38"/>
        <v>0</v>
      </c>
      <c r="U489">
        <f t="shared" si="39"/>
        <v>0</v>
      </c>
      <c r="V489" t="str">
        <f>IF(U489&lt;=40,"Low",
 IF(U489&lt;=75,"Medium","High"))</f>
        <v>Low</v>
      </c>
    </row>
    <row r="490" spans="1:22" x14ac:dyDescent="0.3">
      <c r="A490" t="s">
        <v>675</v>
      </c>
      <c r="B490" t="s">
        <v>291</v>
      </c>
      <c r="C490" t="s">
        <v>26</v>
      </c>
      <c r="D490" t="s">
        <v>66</v>
      </c>
      <c r="E490" t="s">
        <v>37</v>
      </c>
      <c r="F490" t="s">
        <v>48</v>
      </c>
      <c r="G490">
        <v>14</v>
      </c>
      <c r="H490">
        <v>24</v>
      </c>
      <c r="I490">
        <v>41.4</v>
      </c>
      <c r="J490">
        <v>5</v>
      </c>
      <c r="K490">
        <v>4</v>
      </c>
      <c r="L490">
        <v>2581.3200000000002</v>
      </c>
      <c r="M490" s="1">
        <v>45654</v>
      </c>
      <c r="N490">
        <v>0.26400000000000001</v>
      </c>
      <c r="O490" t="s">
        <v>54</v>
      </c>
      <c r="P490" t="s">
        <v>28</v>
      </c>
      <c r="Q490">
        <f t="shared" si="35"/>
        <v>0</v>
      </c>
      <c r="R490">
        <f t="shared" si="36"/>
        <v>15</v>
      </c>
      <c r="S490">
        <f t="shared" si="37"/>
        <v>0</v>
      </c>
      <c r="T490">
        <f t="shared" si="38"/>
        <v>0</v>
      </c>
      <c r="U490">
        <f t="shared" si="39"/>
        <v>15</v>
      </c>
      <c r="V490" t="str">
        <f>IF(U490&lt;=40,"Low",
 IF(U490&lt;=75,"Medium","High"))</f>
        <v>Low</v>
      </c>
    </row>
    <row r="491" spans="1:22" x14ac:dyDescent="0.3">
      <c r="A491" t="s">
        <v>676</v>
      </c>
      <c r="B491" t="s">
        <v>413</v>
      </c>
      <c r="C491" t="s">
        <v>128</v>
      </c>
      <c r="D491" t="s">
        <v>43</v>
      </c>
      <c r="E491" t="s">
        <v>20</v>
      </c>
      <c r="F491" t="s">
        <v>27</v>
      </c>
      <c r="G491">
        <v>22</v>
      </c>
      <c r="H491">
        <v>6</v>
      </c>
      <c r="I491">
        <v>56.9</v>
      </c>
      <c r="J491">
        <v>10</v>
      </c>
      <c r="K491">
        <v>7</v>
      </c>
      <c r="L491">
        <v>2737.96</v>
      </c>
      <c r="M491" s="1">
        <v>45995</v>
      </c>
      <c r="N491">
        <v>0.378</v>
      </c>
      <c r="O491" t="s">
        <v>22</v>
      </c>
      <c r="P491" t="s">
        <v>23</v>
      </c>
      <c r="Q491">
        <f t="shared" si="35"/>
        <v>0</v>
      </c>
      <c r="R491">
        <f t="shared" si="36"/>
        <v>0</v>
      </c>
      <c r="S491">
        <f t="shared" si="37"/>
        <v>15</v>
      </c>
      <c r="T491">
        <f t="shared" si="38"/>
        <v>15</v>
      </c>
      <c r="U491">
        <f t="shared" si="39"/>
        <v>30</v>
      </c>
      <c r="V491" t="str">
        <f>IF(U491&lt;=40,"Low",
 IF(U491&lt;=75,"Medium","High"))</f>
        <v>Low</v>
      </c>
    </row>
    <row r="492" spans="1:22" x14ac:dyDescent="0.3">
      <c r="A492" t="s">
        <v>677</v>
      </c>
      <c r="B492" t="s">
        <v>316</v>
      </c>
      <c r="C492" t="s">
        <v>82</v>
      </c>
      <c r="D492" t="s">
        <v>46</v>
      </c>
      <c r="E492" t="s">
        <v>20</v>
      </c>
      <c r="F492" t="s">
        <v>21</v>
      </c>
      <c r="G492">
        <v>9</v>
      </c>
      <c r="H492">
        <v>24</v>
      </c>
      <c r="I492">
        <v>60.8</v>
      </c>
      <c r="J492">
        <v>2</v>
      </c>
      <c r="K492">
        <v>44</v>
      </c>
      <c r="L492">
        <v>1634.86</v>
      </c>
      <c r="M492" s="1">
        <v>45510</v>
      </c>
      <c r="N492">
        <v>0.27600000000000002</v>
      </c>
      <c r="O492" t="s">
        <v>54</v>
      </c>
      <c r="P492" t="s">
        <v>23</v>
      </c>
      <c r="Q492">
        <f t="shared" si="35"/>
        <v>30</v>
      </c>
      <c r="R492">
        <f t="shared" si="36"/>
        <v>0</v>
      </c>
      <c r="S492">
        <f t="shared" si="37"/>
        <v>0</v>
      </c>
      <c r="T492">
        <f t="shared" si="38"/>
        <v>0</v>
      </c>
      <c r="U492">
        <f t="shared" si="39"/>
        <v>30</v>
      </c>
      <c r="V492" t="str">
        <f>IF(U492&lt;=40,"Low",
 IF(U492&lt;=75,"Medium","High"))</f>
        <v>Low</v>
      </c>
    </row>
    <row r="493" spans="1:22" x14ac:dyDescent="0.3">
      <c r="A493" t="s">
        <v>678</v>
      </c>
      <c r="B493" t="s">
        <v>118</v>
      </c>
      <c r="C493" t="s">
        <v>59</v>
      </c>
      <c r="D493" t="s">
        <v>32</v>
      </c>
      <c r="E493" t="s">
        <v>33</v>
      </c>
      <c r="F493" t="s">
        <v>38</v>
      </c>
      <c r="G493">
        <v>22</v>
      </c>
      <c r="H493">
        <v>3</v>
      </c>
      <c r="I493">
        <v>46.9</v>
      </c>
      <c r="J493">
        <v>5</v>
      </c>
      <c r="K493">
        <v>54</v>
      </c>
      <c r="L493">
        <v>1109.28</v>
      </c>
      <c r="M493" s="1">
        <v>45825</v>
      </c>
      <c r="N493">
        <v>0.85699999999999998</v>
      </c>
      <c r="O493" t="s">
        <v>22</v>
      </c>
      <c r="P493" t="s">
        <v>28</v>
      </c>
      <c r="Q493">
        <f t="shared" si="35"/>
        <v>30</v>
      </c>
      <c r="R493">
        <f t="shared" si="36"/>
        <v>15</v>
      </c>
      <c r="S493">
        <f t="shared" si="37"/>
        <v>25</v>
      </c>
      <c r="T493">
        <f t="shared" si="38"/>
        <v>0</v>
      </c>
      <c r="U493">
        <f t="shared" si="39"/>
        <v>70</v>
      </c>
      <c r="V493" t="str">
        <f>IF(U493&lt;=40,"Low",
 IF(U493&lt;=75,"Medium","High"))</f>
        <v>Medium</v>
      </c>
    </row>
    <row r="494" spans="1:22" x14ac:dyDescent="0.3">
      <c r="A494" t="s">
        <v>679</v>
      </c>
      <c r="B494" t="s">
        <v>90</v>
      </c>
      <c r="C494" t="s">
        <v>70</v>
      </c>
      <c r="D494" t="s">
        <v>66</v>
      </c>
      <c r="E494" t="s">
        <v>20</v>
      </c>
      <c r="F494" t="s">
        <v>21</v>
      </c>
      <c r="G494">
        <v>9</v>
      </c>
      <c r="H494">
        <v>6</v>
      </c>
      <c r="I494">
        <v>52.9</v>
      </c>
      <c r="J494">
        <v>10</v>
      </c>
      <c r="K494">
        <v>29</v>
      </c>
      <c r="L494">
        <v>2952</v>
      </c>
      <c r="M494" s="1">
        <v>46038</v>
      </c>
      <c r="N494">
        <v>0.57799999999999996</v>
      </c>
      <c r="O494" t="s">
        <v>22</v>
      </c>
      <c r="P494" t="s">
        <v>28</v>
      </c>
      <c r="Q494">
        <f t="shared" si="35"/>
        <v>15</v>
      </c>
      <c r="R494">
        <f t="shared" si="36"/>
        <v>15</v>
      </c>
      <c r="S494">
        <f t="shared" si="37"/>
        <v>15</v>
      </c>
      <c r="T494">
        <f t="shared" si="38"/>
        <v>15</v>
      </c>
      <c r="U494">
        <f t="shared" si="39"/>
        <v>60</v>
      </c>
      <c r="V494" t="str">
        <f>IF(U494&lt;=40,"Low",
 IF(U494&lt;=75,"Medium","High"))</f>
        <v>Medium</v>
      </c>
    </row>
    <row r="495" spans="1:22" x14ac:dyDescent="0.3">
      <c r="A495" t="s">
        <v>680</v>
      </c>
      <c r="B495" t="s">
        <v>265</v>
      </c>
      <c r="C495" t="s">
        <v>70</v>
      </c>
      <c r="D495" t="s">
        <v>19</v>
      </c>
      <c r="E495" t="s">
        <v>33</v>
      </c>
      <c r="F495" t="s">
        <v>21</v>
      </c>
      <c r="G495">
        <v>16</v>
      </c>
      <c r="H495">
        <v>6</v>
      </c>
      <c r="I495">
        <v>45.2</v>
      </c>
      <c r="J495">
        <v>8</v>
      </c>
      <c r="K495">
        <v>10</v>
      </c>
      <c r="L495">
        <v>1942.39</v>
      </c>
      <c r="M495" s="1">
        <v>45636</v>
      </c>
      <c r="N495">
        <v>0.54600000000000004</v>
      </c>
      <c r="O495" t="s">
        <v>22</v>
      </c>
      <c r="P495" t="s">
        <v>28</v>
      </c>
      <c r="Q495">
        <f t="shared" si="35"/>
        <v>0</v>
      </c>
      <c r="R495">
        <f t="shared" si="36"/>
        <v>15</v>
      </c>
      <c r="S495">
        <f t="shared" si="37"/>
        <v>15</v>
      </c>
      <c r="T495">
        <f t="shared" si="38"/>
        <v>15</v>
      </c>
      <c r="U495">
        <f t="shared" si="39"/>
        <v>45</v>
      </c>
      <c r="V495" t="str">
        <f>IF(U495&lt;=40,"Low",
 IF(U495&lt;=75,"Medium","High"))</f>
        <v>Medium</v>
      </c>
    </row>
    <row r="496" spans="1:22" x14ac:dyDescent="0.3">
      <c r="A496" t="s">
        <v>681</v>
      </c>
      <c r="B496" t="s">
        <v>579</v>
      </c>
      <c r="C496" t="s">
        <v>82</v>
      </c>
      <c r="D496" t="s">
        <v>19</v>
      </c>
      <c r="E496" t="s">
        <v>37</v>
      </c>
      <c r="F496" t="s">
        <v>21</v>
      </c>
      <c r="G496">
        <v>13</v>
      </c>
      <c r="H496">
        <v>24</v>
      </c>
      <c r="I496">
        <v>70.599999999999994</v>
      </c>
      <c r="J496">
        <v>8</v>
      </c>
      <c r="K496">
        <v>10</v>
      </c>
      <c r="L496">
        <v>4212.3599999999997</v>
      </c>
      <c r="M496" s="1">
        <v>45464</v>
      </c>
      <c r="N496">
        <v>0.2</v>
      </c>
      <c r="O496" t="s">
        <v>54</v>
      </c>
      <c r="P496" t="s">
        <v>23</v>
      </c>
      <c r="Q496">
        <f t="shared" si="35"/>
        <v>0</v>
      </c>
      <c r="R496">
        <f t="shared" si="36"/>
        <v>0</v>
      </c>
      <c r="S496">
        <f t="shared" si="37"/>
        <v>0</v>
      </c>
      <c r="T496">
        <f t="shared" si="38"/>
        <v>15</v>
      </c>
      <c r="U496">
        <f t="shared" si="39"/>
        <v>15</v>
      </c>
      <c r="V496" t="str">
        <f>IF(U496&lt;=40,"Low",
 IF(U496&lt;=75,"Medium","High"))</f>
        <v>Low</v>
      </c>
    </row>
    <row r="497" spans="1:22" x14ac:dyDescent="0.3">
      <c r="A497" t="s">
        <v>682</v>
      </c>
      <c r="B497" t="s">
        <v>269</v>
      </c>
      <c r="C497" t="s">
        <v>18</v>
      </c>
      <c r="D497" t="s">
        <v>19</v>
      </c>
      <c r="E497" t="s">
        <v>33</v>
      </c>
      <c r="F497" t="s">
        <v>73</v>
      </c>
      <c r="G497">
        <v>30</v>
      </c>
      <c r="H497">
        <v>12</v>
      </c>
      <c r="I497">
        <v>46.5</v>
      </c>
      <c r="J497">
        <v>7</v>
      </c>
      <c r="K497">
        <v>7</v>
      </c>
      <c r="L497">
        <v>1289.73</v>
      </c>
      <c r="M497" s="1">
        <v>45753</v>
      </c>
      <c r="N497">
        <v>0.35699999999999998</v>
      </c>
      <c r="O497" t="s">
        <v>22</v>
      </c>
      <c r="P497" t="s">
        <v>28</v>
      </c>
      <c r="Q497">
        <f t="shared" si="35"/>
        <v>0</v>
      </c>
      <c r="R497">
        <f t="shared" si="36"/>
        <v>15</v>
      </c>
      <c r="S497">
        <f t="shared" si="37"/>
        <v>15</v>
      </c>
      <c r="T497">
        <f t="shared" si="38"/>
        <v>15</v>
      </c>
      <c r="U497">
        <f t="shared" si="39"/>
        <v>45</v>
      </c>
      <c r="V497" t="str">
        <f>IF(U497&lt;=40,"Low",
 IF(U497&lt;=75,"Medium","High"))</f>
        <v>Medium</v>
      </c>
    </row>
    <row r="498" spans="1:22" x14ac:dyDescent="0.3">
      <c r="A498" t="s">
        <v>683</v>
      </c>
      <c r="B498" t="s">
        <v>295</v>
      </c>
      <c r="C498" t="s">
        <v>36</v>
      </c>
      <c r="D498" t="s">
        <v>66</v>
      </c>
      <c r="E498" t="s">
        <v>20</v>
      </c>
      <c r="F498" t="s">
        <v>21</v>
      </c>
      <c r="G498">
        <v>9</v>
      </c>
      <c r="H498">
        <v>12</v>
      </c>
      <c r="I498">
        <v>43.7</v>
      </c>
      <c r="J498">
        <v>4</v>
      </c>
      <c r="K498">
        <v>39</v>
      </c>
      <c r="L498">
        <v>1974.56</v>
      </c>
      <c r="M498" s="1">
        <v>45664</v>
      </c>
      <c r="N498">
        <v>0.59699999999999998</v>
      </c>
      <c r="O498" t="s">
        <v>22</v>
      </c>
      <c r="P498" t="s">
        <v>28</v>
      </c>
      <c r="Q498">
        <f t="shared" si="35"/>
        <v>30</v>
      </c>
      <c r="R498">
        <f t="shared" si="36"/>
        <v>15</v>
      </c>
      <c r="S498">
        <f t="shared" si="37"/>
        <v>15</v>
      </c>
      <c r="T498">
        <f t="shared" si="38"/>
        <v>0</v>
      </c>
      <c r="U498">
        <f t="shared" si="39"/>
        <v>60</v>
      </c>
      <c r="V498" t="str">
        <f>IF(U498&lt;=40,"Low",
 IF(U498&lt;=75,"Medium","High"))</f>
        <v>Medium</v>
      </c>
    </row>
    <row r="499" spans="1:22" x14ac:dyDescent="0.3">
      <c r="A499" t="s">
        <v>684</v>
      </c>
      <c r="B499" t="s">
        <v>461</v>
      </c>
      <c r="C499" t="s">
        <v>42</v>
      </c>
      <c r="D499" t="s">
        <v>43</v>
      </c>
      <c r="E499" t="s">
        <v>37</v>
      </c>
      <c r="F499" t="s">
        <v>38</v>
      </c>
      <c r="G499">
        <v>19</v>
      </c>
      <c r="H499">
        <v>12</v>
      </c>
      <c r="I499">
        <v>54.8</v>
      </c>
      <c r="J499">
        <v>6</v>
      </c>
      <c r="K499">
        <v>10</v>
      </c>
      <c r="L499">
        <v>4103.6400000000003</v>
      </c>
      <c r="M499" s="1">
        <v>45718</v>
      </c>
      <c r="N499">
        <v>0.24399999999999999</v>
      </c>
      <c r="O499" t="s">
        <v>54</v>
      </c>
      <c r="P499" t="s">
        <v>23</v>
      </c>
      <c r="Q499">
        <f t="shared" si="35"/>
        <v>0</v>
      </c>
      <c r="R499">
        <f t="shared" si="36"/>
        <v>15</v>
      </c>
      <c r="S499">
        <f t="shared" si="37"/>
        <v>15</v>
      </c>
      <c r="T499">
        <f t="shared" si="38"/>
        <v>15</v>
      </c>
      <c r="U499">
        <f t="shared" si="39"/>
        <v>45</v>
      </c>
      <c r="V499" t="str">
        <f>IF(U499&lt;=40,"Low",
 IF(U499&lt;=75,"Medium","High"))</f>
        <v>Medium</v>
      </c>
    </row>
    <row r="500" spans="1:22" x14ac:dyDescent="0.3">
      <c r="A500" t="s">
        <v>685</v>
      </c>
      <c r="B500" t="s">
        <v>419</v>
      </c>
      <c r="C500" t="s">
        <v>26</v>
      </c>
      <c r="D500" t="s">
        <v>66</v>
      </c>
      <c r="E500" t="s">
        <v>20</v>
      </c>
      <c r="F500" t="s">
        <v>38</v>
      </c>
      <c r="G500">
        <v>21</v>
      </c>
      <c r="H500">
        <v>12</v>
      </c>
      <c r="I500">
        <v>42.3</v>
      </c>
      <c r="J500">
        <v>5</v>
      </c>
      <c r="K500">
        <v>5</v>
      </c>
      <c r="L500">
        <v>1938.76</v>
      </c>
      <c r="M500" s="1">
        <v>45696</v>
      </c>
      <c r="N500">
        <v>0.39100000000000001</v>
      </c>
      <c r="O500" t="s">
        <v>22</v>
      </c>
      <c r="P500" t="s">
        <v>23</v>
      </c>
      <c r="Q500">
        <f t="shared" si="35"/>
        <v>0</v>
      </c>
      <c r="R500">
        <f t="shared" si="36"/>
        <v>15</v>
      </c>
      <c r="S500">
        <f t="shared" si="37"/>
        <v>15</v>
      </c>
      <c r="T500">
        <f t="shared" si="38"/>
        <v>0</v>
      </c>
      <c r="U500">
        <f t="shared" si="39"/>
        <v>30</v>
      </c>
      <c r="V500" t="str">
        <f>IF(U500&lt;=40,"Low",
 IF(U500&lt;=75,"Medium","High"))</f>
        <v>Low</v>
      </c>
    </row>
    <row r="501" spans="1:22" x14ac:dyDescent="0.3">
      <c r="A501" t="s">
        <v>686</v>
      </c>
      <c r="B501" t="s">
        <v>525</v>
      </c>
      <c r="C501" t="s">
        <v>26</v>
      </c>
      <c r="D501" t="s">
        <v>66</v>
      </c>
      <c r="E501" t="s">
        <v>33</v>
      </c>
      <c r="F501" t="s">
        <v>73</v>
      </c>
      <c r="G501">
        <v>30</v>
      </c>
      <c r="H501">
        <v>6</v>
      </c>
      <c r="I501">
        <v>31.8</v>
      </c>
      <c r="J501">
        <v>14</v>
      </c>
      <c r="K501">
        <v>3</v>
      </c>
      <c r="L501">
        <v>1210.6099999999999</v>
      </c>
      <c r="M501" s="1">
        <v>45543</v>
      </c>
      <c r="N501">
        <v>0.80200000000000005</v>
      </c>
      <c r="O501" t="s">
        <v>22</v>
      </c>
      <c r="P501" t="s">
        <v>28</v>
      </c>
      <c r="Q501">
        <f t="shared" si="35"/>
        <v>0</v>
      </c>
      <c r="R501">
        <f t="shared" si="36"/>
        <v>30</v>
      </c>
      <c r="S501">
        <f t="shared" si="37"/>
        <v>15</v>
      </c>
      <c r="T501">
        <f t="shared" si="38"/>
        <v>30</v>
      </c>
      <c r="U501">
        <f t="shared" si="39"/>
        <v>75</v>
      </c>
      <c r="V501" t="str">
        <f>IF(U501&lt;=40,"Low",
 IF(U501&lt;=75,"Medium","High"))</f>
        <v>Medium</v>
      </c>
    </row>
    <row r="502" spans="1:22" x14ac:dyDescent="0.3">
      <c r="A502" t="s">
        <v>687</v>
      </c>
      <c r="B502" t="s">
        <v>397</v>
      </c>
      <c r="C502" t="s">
        <v>59</v>
      </c>
      <c r="D502" t="s">
        <v>66</v>
      </c>
      <c r="E502" t="s">
        <v>33</v>
      </c>
      <c r="F502" t="s">
        <v>67</v>
      </c>
      <c r="G502">
        <v>8</v>
      </c>
      <c r="H502">
        <v>6</v>
      </c>
      <c r="I502">
        <v>35.1</v>
      </c>
      <c r="J502">
        <v>6</v>
      </c>
      <c r="K502">
        <v>22</v>
      </c>
      <c r="L502">
        <v>1099.3800000000001</v>
      </c>
      <c r="M502" s="1">
        <v>45724</v>
      </c>
      <c r="N502">
        <v>0.73599999999999999</v>
      </c>
      <c r="O502" t="s">
        <v>22</v>
      </c>
      <c r="P502" t="s">
        <v>23</v>
      </c>
      <c r="Q502">
        <f t="shared" si="35"/>
        <v>15</v>
      </c>
      <c r="R502">
        <f t="shared" si="36"/>
        <v>30</v>
      </c>
      <c r="S502">
        <f t="shared" si="37"/>
        <v>15</v>
      </c>
      <c r="T502">
        <f t="shared" si="38"/>
        <v>15</v>
      </c>
      <c r="U502">
        <f t="shared" si="39"/>
        <v>75</v>
      </c>
      <c r="V502" t="str">
        <f>IF(U502&lt;=40,"Low",
 IF(U502&lt;=75,"Medium","High"))</f>
        <v>Medium</v>
      </c>
    </row>
    <row r="503" spans="1:22" x14ac:dyDescent="0.3">
      <c r="A503" t="s">
        <v>688</v>
      </c>
      <c r="B503" t="s">
        <v>326</v>
      </c>
      <c r="C503" t="s">
        <v>36</v>
      </c>
      <c r="D503" t="s">
        <v>46</v>
      </c>
      <c r="E503" t="s">
        <v>33</v>
      </c>
      <c r="F503" t="s">
        <v>27</v>
      </c>
      <c r="G503">
        <v>20</v>
      </c>
      <c r="H503">
        <v>6</v>
      </c>
      <c r="I503">
        <v>16.5</v>
      </c>
      <c r="J503">
        <v>7</v>
      </c>
      <c r="K503">
        <v>40</v>
      </c>
      <c r="L503">
        <v>2349.67</v>
      </c>
      <c r="M503" s="1">
        <v>45456</v>
      </c>
      <c r="N503">
        <v>0.92400000000000004</v>
      </c>
      <c r="O503" t="s">
        <v>22</v>
      </c>
      <c r="P503" t="s">
        <v>28</v>
      </c>
      <c r="Q503">
        <f t="shared" si="35"/>
        <v>30</v>
      </c>
      <c r="R503">
        <f t="shared" si="36"/>
        <v>30</v>
      </c>
      <c r="S503">
        <f t="shared" si="37"/>
        <v>15</v>
      </c>
      <c r="T503">
        <f t="shared" si="38"/>
        <v>15</v>
      </c>
      <c r="U503">
        <f t="shared" si="39"/>
        <v>90</v>
      </c>
      <c r="V503" t="str">
        <f>IF(U503&lt;=40,"Low",
 IF(U503&lt;=75,"Medium","High"))</f>
        <v>High</v>
      </c>
    </row>
    <row r="504" spans="1:22" x14ac:dyDescent="0.3">
      <c r="A504" t="s">
        <v>689</v>
      </c>
      <c r="B504" t="s">
        <v>109</v>
      </c>
      <c r="C504" t="s">
        <v>18</v>
      </c>
      <c r="D504" t="s">
        <v>19</v>
      </c>
      <c r="E504" t="s">
        <v>37</v>
      </c>
      <c r="F504" t="s">
        <v>48</v>
      </c>
      <c r="G504">
        <v>6</v>
      </c>
      <c r="H504">
        <v>12</v>
      </c>
      <c r="I504">
        <v>84.7</v>
      </c>
      <c r="J504">
        <v>4</v>
      </c>
      <c r="K504">
        <v>8</v>
      </c>
      <c r="L504">
        <v>4998.32</v>
      </c>
      <c r="M504" s="1">
        <v>45774</v>
      </c>
      <c r="N504">
        <v>6.5000000000000002E-2</v>
      </c>
      <c r="O504" t="s">
        <v>39</v>
      </c>
      <c r="P504" t="s">
        <v>23</v>
      </c>
      <c r="Q504">
        <f t="shared" si="35"/>
        <v>0</v>
      </c>
      <c r="R504">
        <f t="shared" si="36"/>
        <v>0</v>
      </c>
      <c r="S504">
        <f t="shared" si="37"/>
        <v>15</v>
      </c>
      <c r="T504">
        <f t="shared" si="38"/>
        <v>0</v>
      </c>
      <c r="U504">
        <f t="shared" si="39"/>
        <v>15</v>
      </c>
      <c r="V504" t="str">
        <f>IF(U504&lt;=40,"Low",
 IF(U504&lt;=75,"Medium","High"))</f>
        <v>Low</v>
      </c>
    </row>
    <row r="505" spans="1:22" x14ac:dyDescent="0.3">
      <c r="A505" t="s">
        <v>690</v>
      </c>
      <c r="B505" t="s">
        <v>397</v>
      </c>
      <c r="C505" t="s">
        <v>53</v>
      </c>
      <c r="D505" t="s">
        <v>66</v>
      </c>
      <c r="E505" t="s">
        <v>20</v>
      </c>
      <c r="F505" t="s">
        <v>67</v>
      </c>
      <c r="G505">
        <v>43</v>
      </c>
      <c r="H505">
        <v>12</v>
      </c>
      <c r="I505">
        <v>51.7</v>
      </c>
      <c r="J505">
        <v>1</v>
      </c>
      <c r="K505">
        <v>13</v>
      </c>
      <c r="L505">
        <v>3172.42</v>
      </c>
      <c r="M505" s="1">
        <v>45668</v>
      </c>
      <c r="N505">
        <v>0.17399999999999999</v>
      </c>
      <c r="O505" t="s">
        <v>39</v>
      </c>
      <c r="P505" t="s">
        <v>23</v>
      </c>
      <c r="Q505">
        <f t="shared" si="35"/>
        <v>0</v>
      </c>
      <c r="R505">
        <f t="shared" si="36"/>
        <v>15</v>
      </c>
      <c r="S505">
        <f t="shared" si="37"/>
        <v>15</v>
      </c>
      <c r="T505">
        <f t="shared" si="38"/>
        <v>0</v>
      </c>
      <c r="U505">
        <f t="shared" si="39"/>
        <v>30</v>
      </c>
      <c r="V505" t="str">
        <f>IF(U505&lt;=40,"Low",
 IF(U505&lt;=75,"Medium","High"))</f>
        <v>Low</v>
      </c>
    </row>
    <row r="506" spans="1:22" x14ac:dyDescent="0.3">
      <c r="A506" t="s">
        <v>691</v>
      </c>
      <c r="B506" t="s">
        <v>291</v>
      </c>
      <c r="C506" t="s">
        <v>59</v>
      </c>
      <c r="D506" t="s">
        <v>19</v>
      </c>
      <c r="E506" t="s">
        <v>37</v>
      </c>
      <c r="F506" t="s">
        <v>27</v>
      </c>
      <c r="G506">
        <v>10</v>
      </c>
      <c r="H506">
        <v>24</v>
      </c>
      <c r="I506">
        <v>67.099999999999994</v>
      </c>
      <c r="J506">
        <v>2</v>
      </c>
      <c r="K506">
        <v>26</v>
      </c>
      <c r="L506">
        <v>4525.1000000000004</v>
      </c>
      <c r="M506" s="1">
        <v>46059</v>
      </c>
      <c r="N506">
        <v>0.10199999999999999</v>
      </c>
      <c r="O506" t="s">
        <v>39</v>
      </c>
      <c r="P506" t="s">
        <v>23</v>
      </c>
      <c r="Q506">
        <f t="shared" si="35"/>
        <v>15</v>
      </c>
      <c r="R506">
        <f t="shared" si="36"/>
        <v>0</v>
      </c>
      <c r="S506">
        <f t="shared" si="37"/>
        <v>0</v>
      </c>
      <c r="T506">
        <f t="shared" si="38"/>
        <v>0</v>
      </c>
      <c r="U506">
        <f t="shared" si="39"/>
        <v>15</v>
      </c>
      <c r="V506" t="str">
        <f>IF(U506&lt;=40,"Low",
 IF(U506&lt;=75,"Medium","High"))</f>
        <v>Low</v>
      </c>
    </row>
    <row r="507" spans="1:22" x14ac:dyDescent="0.3">
      <c r="A507" t="s">
        <v>692</v>
      </c>
      <c r="B507" t="s">
        <v>357</v>
      </c>
      <c r="C507" t="s">
        <v>70</v>
      </c>
      <c r="D507" t="s">
        <v>46</v>
      </c>
      <c r="E507" t="s">
        <v>20</v>
      </c>
      <c r="F507" t="s">
        <v>73</v>
      </c>
      <c r="G507">
        <v>11</v>
      </c>
      <c r="H507">
        <v>12</v>
      </c>
      <c r="I507">
        <v>65.900000000000006</v>
      </c>
      <c r="J507">
        <v>8</v>
      </c>
      <c r="K507">
        <v>12</v>
      </c>
      <c r="L507">
        <v>1872.31</v>
      </c>
      <c r="M507" s="1">
        <v>45418</v>
      </c>
      <c r="N507">
        <v>0.376</v>
      </c>
      <c r="O507" t="s">
        <v>22</v>
      </c>
      <c r="P507" t="s">
        <v>28</v>
      </c>
      <c r="Q507">
        <f t="shared" si="35"/>
        <v>0</v>
      </c>
      <c r="R507">
        <f t="shared" si="36"/>
        <v>0</v>
      </c>
      <c r="S507">
        <f t="shared" si="37"/>
        <v>15</v>
      </c>
      <c r="T507">
        <f t="shared" si="38"/>
        <v>15</v>
      </c>
      <c r="U507">
        <f t="shared" si="39"/>
        <v>30</v>
      </c>
      <c r="V507" t="str">
        <f>IF(U507&lt;=40,"Low",
 IF(U507&lt;=75,"Medium","High"))</f>
        <v>Low</v>
      </c>
    </row>
    <row r="508" spans="1:22" x14ac:dyDescent="0.3">
      <c r="A508" t="s">
        <v>693</v>
      </c>
      <c r="B508" t="s">
        <v>139</v>
      </c>
      <c r="C508" t="s">
        <v>128</v>
      </c>
      <c r="D508" t="s">
        <v>66</v>
      </c>
      <c r="E508" t="s">
        <v>20</v>
      </c>
      <c r="F508" t="s">
        <v>27</v>
      </c>
      <c r="G508">
        <v>29</v>
      </c>
      <c r="H508">
        <v>12</v>
      </c>
      <c r="I508">
        <v>20.9</v>
      </c>
      <c r="J508">
        <v>5</v>
      </c>
      <c r="K508">
        <v>54</v>
      </c>
      <c r="L508">
        <v>2187.44</v>
      </c>
      <c r="M508" s="1">
        <v>45897</v>
      </c>
      <c r="N508">
        <v>0.91700000000000004</v>
      </c>
      <c r="O508" t="s">
        <v>22</v>
      </c>
      <c r="P508" t="s">
        <v>28</v>
      </c>
      <c r="Q508">
        <f t="shared" si="35"/>
        <v>30</v>
      </c>
      <c r="R508">
        <f t="shared" si="36"/>
        <v>30</v>
      </c>
      <c r="S508">
        <f t="shared" si="37"/>
        <v>15</v>
      </c>
      <c r="T508">
        <f t="shared" si="38"/>
        <v>0</v>
      </c>
      <c r="U508">
        <f t="shared" si="39"/>
        <v>75</v>
      </c>
      <c r="V508" t="str">
        <f>IF(U508&lt;=40,"Low",
 IF(U508&lt;=75,"Medium","High"))</f>
        <v>Medium</v>
      </c>
    </row>
    <row r="509" spans="1:22" x14ac:dyDescent="0.3">
      <c r="A509" t="s">
        <v>694</v>
      </c>
      <c r="B509" t="s">
        <v>326</v>
      </c>
      <c r="C509" t="s">
        <v>53</v>
      </c>
      <c r="D509" t="s">
        <v>19</v>
      </c>
      <c r="E509" t="s">
        <v>20</v>
      </c>
      <c r="F509" t="s">
        <v>48</v>
      </c>
      <c r="G509">
        <v>3</v>
      </c>
      <c r="H509">
        <v>6</v>
      </c>
      <c r="I509">
        <v>48.9</v>
      </c>
      <c r="J509">
        <v>4</v>
      </c>
      <c r="K509">
        <v>3</v>
      </c>
      <c r="L509">
        <v>2374.06</v>
      </c>
      <c r="M509" s="1">
        <v>45603</v>
      </c>
      <c r="N509">
        <v>0.23599999999999999</v>
      </c>
      <c r="O509" t="s">
        <v>54</v>
      </c>
      <c r="P509" t="s">
        <v>23</v>
      </c>
      <c r="Q509">
        <f t="shared" si="35"/>
        <v>0</v>
      </c>
      <c r="R509">
        <f t="shared" si="36"/>
        <v>15</v>
      </c>
      <c r="S509">
        <f t="shared" si="37"/>
        <v>15</v>
      </c>
      <c r="T509">
        <f t="shared" si="38"/>
        <v>0</v>
      </c>
      <c r="U509">
        <f t="shared" si="39"/>
        <v>30</v>
      </c>
      <c r="V509" t="str">
        <f>IF(U509&lt;=40,"Low",
 IF(U509&lt;=75,"Medium","High"))</f>
        <v>Low</v>
      </c>
    </row>
    <row r="510" spans="1:22" x14ac:dyDescent="0.3">
      <c r="A510" t="s">
        <v>695</v>
      </c>
      <c r="B510" t="s">
        <v>238</v>
      </c>
      <c r="C510" t="s">
        <v>26</v>
      </c>
      <c r="D510" t="s">
        <v>19</v>
      </c>
      <c r="E510" t="s">
        <v>37</v>
      </c>
      <c r="F510" t="s">
        <v>21</v>
      </c>
      <c r="G510">
        <v>34</v>
      </c>
      <c r="H510">
        <v>12</v>
      </c>
      <c r="I510">
        <v>54.4</v>
      </c>
      <c r="J510">
        <v>7</v>
      </c>
      <c r="K510">
        <v>4</v>
      </c>
      <c r="L510">
        <v>5090.34</v>
      </c>
      <c r="M510" s="1">
        <v>45858</v>
      </c>
      <c r="N510">
        <v>0.32200000000000001</v>
      </c>
      <c r="O510" t="s">
        <v>54</v>
      </c>
      <c r="P510" t="s">
        <v>23</v>
      </c>
      <c r="Q510">
        <f t="shared" si="35"/>
        <v>0</v>
      </c>
      <c r="R510">
        <f t="shared" si="36"/>
        <v>15</v>
      </c>
      <c r="S510">
        <f t="shared" si="37"/>
        <v>15</v>
      </c>
      <c r="T510">
        <f t="shared" si="38"/>
        <v>15</v>
      </c>
      <c r="U510">
        <f t="shared" si="39"/>
        <v>45</v>
      </c>
      <c r="V510" t="str">
        <f>IF(U510&lt;=40,"Low",
 IF(U510&lt;=75,"Medium","High"))</f>
        <v>Medium</v>
      </c>
    </row>
    <row r="511" spans="1:22" x14ac:dyDescent="0.3">
      <c r="A511" t="s">
        <v>696</v>
      </c>
      <c r="B511" t="s">
        <v>41</v>
      </c>
      <c r="C511" t="s">
        <v>31</v>
      </c>
      <c r="D511" t="s">
        <v>19</v>
      </c>
      <c r="E511" t="s">
        <v>20</v>
      </c>
      <c r="F511" t="s">
        <v>38</v>
      </c>
      <c r="G511">
        <v>25</v>
      </c>
      <c r="H511">
        <v>12</v>
      </c>
      <c r="I511">
        <v>44</v>
      </c>
      <c r="J511">
        <v>4</v>
      </c>
      <c r="K511">
        <v>9</v>
      </c>
      <c r="L511">
        <v>2621.96</v>
      </c>
      <c r="M511" s="1">
        <v>46048</v>
      </c>
      <c r="N511">
        <v>0.30399999999999999</v>
      </c>
      <c r="O511" t="s">
        <v>54</v>
      </c>
      <c r="P511" t="s">
        <v>23</v>
      </c>
      <c r="Q511">
        <f t="shared" si="35"/>
        <v>0</v>
      </c>
      <c r="R511">
        <f t="shared" si="36"/>
        <v>15</v>
      </c>
      <c r="S511">
        <f t="shared" si="37"/>
        <v>15</v>
      </c>
      <c r="T511">
        <f t="shared" si="38"/>
        <v>0</v>
      </c>
      <c r="U511">
        <f t="shared" si="39"/>
        <v>30</v>
      </c>
      <c r="V511" t="str">
        <f>IF(U511&lt;=40,"Low",
 IF(U511&lt;=75,"Medium","High"))</f>
        <v>Low</v>
      </c>
    </row>
    <row r="512" spans="1:22" x14ac:dyDescent="0.3">
      <c r="A512" t="s">
        <v>697</v>
      </c>
      <c r="B512" t="s">
        <v>336</v>
      </c>
      <c r="C512" t="s">
        <v>36</v>
      </c>
      <c r="D512" t="s">
        <v>46</v>
      </c>
      <c r="E512" t="s">
        <v>33</v>
      </c>
      <c r="F512" t="s">
        <v>48</v>
      </c>
      <c r="G512">
        <v>35</v>
      </c>
      <c r="H512">
        <v>3</v>
      </c>
      <c r="I512">
        <v>36.9</v>
      </c>
      <c r="J512">
        <v>9</v>
      </c>
      <c r="K512">
        <v>21</v>
      </c>
      <c r="L512">
        <v>1528.34</v>
      </c>
      <c r="M512" s="1">
        <v>46004</v>
      </c>
      <c r="N512">
        <v>0.79</v>
      </c>
      <c r="O512" t="s">
        <v>22</v>
      </c>
      <c r="P512" t="s">
        <v>28</v>
      </c>
      <c r="Q512">
        <f t="shared" si="35"/>
        <v>15</v>
      </c>
      <c r="R512">
        <f t="shared" si="36"/>
        <v>30</v>
      </c>
      <c r="S512">
        <f t="shared" si="37"/>
        <v>25</v>
      </c>
      <c r="T512">
        <f t="shared" si="38"/>
        <v>15</v>
      </c>
      <c r="U512">
        <f t="shared" si="39"/>
        <v>85</v>
      </c>
      <c r="V512" t="str">
        <f>IF(U512&lt;=40,"Low",
 IF(U512&lt;=75,"Medium","High"))</f>
        <v>High</v>
      </c>
    </row>
    <row r="513" spans="1:22" x14ac:dyDescent="0.3">
      <c r="A513" t="s">
        <v>698</v>
      </c>
      <c r="B513" t="s">
        <v>114</v>
      </c>
      <c r="C513" t="s">
        <v>82</v>
      </c>
      <c r="D513" t="s">
        <v>43</v>
      </c>
      <c r="E513" t="s">
        <v>37</v>
      </c>
      <c r="F513" t="s">
        <v>27</v>
      </c>
      <c r="G513">
        <v>20</v>
      </c>
      <c r="H513">
        <v>24</v>
      </c>
      <c r="I513">
        <v>79.400000000000006</v>
      </c>
      <c r="J513">
        <v>4</v>
      </c>
      <c r="K513">
        <v>17</v>
      </c>
      <c r="L513">
        <v>4101.53</v>
      </c>
      <c r="M513" s="1">
        <v>45431</v>
      </c>
      <c r="N513">
        <v>8.2000000000000003E-2</v>
      </c>
      <c r="O513" t="s">
        <v>39</v>
      </c>
      <c r="P513" t="s">
        <v>23</v>
      </c>
      <c r="Q513">
        <f t="shared" si="35"/>
        <v>15</v>
      </c>
      <c r="R513">
        <f t="shared" si="36"/>
        <v>0</v>
      </c>
      <c r="S513">
        <f t="shared" si="37"/>
        <v>0</v>
      </c>
      <c r="T513">
        <f t="shared" si="38"/>
        <v>0</v>
      </c>
      <c r="U513">
        <f t="shared" si="39"/>
        <v>15</v>
      </c>
      <c r="V513" t="str">
        <f>IF(U513&lt;=40,"Low",
 IF(U513&lt;=75,"Medium","High"))</f>
        <v>Low</v>
      </c>
    </row>
    <row r="514" spans="1:22" x14ac:dyDescent="0.3">
      <c r="A514" t="s">
        <v>699</v>
      </c>
      <c r="B514" t="s">
        <v>17</v>
      </c>
      <c r="C514" t="s">
        <v>128</v>
      </c>
      <c r="D514" t="s">
        <v>43</v>
      </c>
      <c r="E514" t="s">
        <v>20</v>
      </c>
      <c r="F514" t="s">
        <v>73</v>
      </c>
      <c r="G514">
        <v>44</v>
      </c>
      <c r="H514">
        <v>24</v>
      </c>
      <c r="I514">
        <v>57.1</v>
      </c>
      <c r="J514">
        <v>2</v>
      </c>
      <c r="K514">
        <v>22</v>
      </c>
      <c r="L514">
        <v>2893.13</v>
      </c>
      <c r="M514" s="1">
        <v>45988</v>
      </c>
      <c r="N514">
        <v>6.3E-2</v>
      </c>
      <c r="O514" t="s">
        <v>39</v>
      </c>
      <c r="P514" t="s">
        <v>28</v>
      </c>
      <c r="Q514">
        <f t="shared" si="35"/>
        <v>15</v>
      </c>
      <c r="R514">
        <f t="shared" si="36"/>
        <v>0</v>
      </c>
      <c r="S514">
        <f t="shared" si="37"/>
        <v>0</v>
      </c>
      <c r="T514">
        <f t="shared" si="38"/>
        <v>0</v>
      </c>
      <c r="U514">
        <f t="shared" si="39"/>
        <v>15</v>
      </c>
      <c r="V514" t="str">
        <f>IF(U514&lt;=40,"Low",
 IF(U514&lt;=75,"Medium","High"))</f>
        <v>Low</v>
      </c>
    </row>
    <row r="515" spans="1:22" x14ac:dyDescent="0.3">
      <c r="A515" t="s">
        <v>700</v>
      </c>
      <c r="B515" t="s">
        <v>400</v>
      </c>
      <c r="C515" t="s">
        <v>53</v>
      </c>
      <c r="D515" t="s">
        <v>32</v>
      </c>
      <c r="E515" t="s">
        <v>20</v>
      </c>
      <c r="F515" t="s">
        <v>27</v>
      </c>
      <c r="G515">
        <v>20</v>
      </c>
      <c r="H515">
        <v>12</v>
      </c>
      <c r="I515">
        <v>66.5</v>
      </c>
      <c r="J515">
        <v>2</v>
      </c>
      <c r="K515">
        <v>34</v>
      </c>
      <c r="L515">
        <v>1815.45</v>
      </c>
      <c r="M515" s="1">
        <v>45634</v>
      </c>
      <c r="N515">
        <v>0.22900000000000001</v>
      </c>
      <c r="O515" t="s">
        <v>54</v>
      </c>
      <c r="P515" t="s">
        <v>23</v>
      </c>
      <c r="Q515">
        <f t="shared" ref="Q515:Q578" si="40">IF(K515&gt;30,30,IF(K515&gt;15,15,0))</f>
        <v>30</v>
      </c>
      <c r="R515">
        <f t="shared" ref="R515:R578" si="41">IF(I515&lt;40,30,IF(I515&lt;55,15,0))</f>
        <v>0</v>
      </c>
      <c r="S515">
        <f t="shared" ref="S515:S578" si="42">IF(H515&lt;6,25,IF(H515&lt;=12,15,0))</f>
        <v>15</v>
      </c>
      <c r="T515">
        <f t="shared" ref="T515:T578" si="43">IF(J515&gt;10,30,IF(J515&gt;5,15,0))</f>
        <v>0</v>
      </c>
      <c r="U515">
        <f t="shared" ref="U515:U578" si="44">SUM(Q515:T515)</f>
        <v>45</v>
      </c>
      <c r="V515" t="str">
        <f>IF(U515&lt;=40,"Low",
 IF(U515&lt;=75,"Medium","High"))</f>
        <v>Medium</v>
      </c>
    </row>
    <row r="516" spans="1:22" x14ac:dyDescent="0.3">
      <c r="A516" t="s">
        <v>701</v>
      </c>
      <c r="B516" t="s">
        <v>133</v>
      </c>
      <c r="C516" t="s">
        <v>42</v>
      </c>
      <c r="D516" t="s">
        <v>46</v>
      </c>
      <c r="E516" t="s">
        <v>37</v>
      </c>
      <c r="F516" t="s">
        <v>21</v>
      </c>
      <c r="G516">
        <v>25</v>
      </c>
      <c r="H516">
        <v>24</v>
      </c>
      <c r="I516">
        <v>68.599999999999994</v>
      </c>
      <c r="J516">
        <v>2</v>
      </c>
      <c r="K516">
        <v>13</v>
      </c>
      <c r="L516">
        <v>4635.6000000000004</v>
      </c>
      <c r="M516" s="1">
        <v>45400</v>
      </c>
      <c r="N516">
        <v>3.4000000000000002E-2</v>
      </c>
      <c r="O516" t="s">
        <v>39</v>
      </c>
      <c r="P516" t="s">
        <v>23</v>
      </c>
      <c r="Q516">
        <f t="shared" si="40"/>
        <v>0</v>
      </c>
      <c r="R516">
        <f t="shared" si="41"/>
        <v>0</v>
      </c>
      <c r="S516">
        <f t="shared" si="42"/>
        <v>0</v>
      </c>
      <c r="T516">
        <f t="shared" si="43"/>
        <v>0</v>
      </c>
      <c r="U516">
        <f t="shared" si="44"/>
        <v>0</v>
      </c>
      <c r="V516" t="str">
        <f>IF(U516&lt;=40,"Low",
 IF(U516&lt;=75,"Medium","High"))</f>
        <v>Low</v>
      </c>
    </row>
    <row r="517" spans="1:22" x14ac:dyDescent="0.3">
      <c r="A517" t="s">
        <v>702</v>
      </c>
      <c r="B517" t="s">
        <v>520</v>
      </c>
      <c r="C517" t="s">
        <v>42</v>
      </c>
      <c r="D517" t="s">
        <v>32</v>
      </c>
      <c r="E517" t="s">
        <v>20</v>
      </c>
      <c r="F517" t="s">
        <v>38</v>
      </c>
      <c r="G517">
        <v>7</v>
      </c>
      <c r="H517">
        <v>12</v>
      </c>
      <c r="I517">
        <v>39.200000000000003</v>
      </c>
      <c r="J517">
        <v>5</v>
      </c>
      <c r="K517">
        <v>35</v>
      </c>
      <c r="L517">
        <v>1816.43</v>
      </c>
      <c r="M517" s="1">
        <v>45500</v>
      </c>
      <c r="N517">
        <v>0.52600000000000002</v>
      </c>
      <c r="O517" t="s">
        <v>22</v>
      </c>
      <c r="P517" t="s">
        <v>28</v>
      </c>
      <c r="Q517">
        <f t="shared" si="40"/>
        <v>30</v>
      </c>
      <c r="R517">
        <f t="shared" si="41"/>
        <v>30</v>
      </c>
      <c r="S517">
        <f t="shared" si="42"/>
        <v>15</v>
      </c>
      <c r="T517">
        <f t="shared" si="43"/>
        <v>0</v>
      </c>
      <c r="U517">
        <f t="shared" si="44"/>
        <v>75</v>
      </c>
      <c r="V517" t="str">
        <f>IF(U517&lt;=40,"Low",
 IF(U517&lt;=75,"Medium","High"))</f>
        <v>Medium</v>
      </c>
    </row>
    <row r="518" spans="1:22" x14ac:dyDescent="0.3">
      <c r="A518" t="s">
        <v>703</v>
      </c>
      <c r="B518" t="s">
        <v>272</v>
      </c>
      <c r="C518" t="s">
        <v>18</v>
      </c>
      <c r="D518" t="s">
        <v>32</v>
      </c>
      <c r="E518" t="s">
        <v>37</v>
      </c>
      <c r="F518" t="s">
        <v>38</v>
      </c>
      <c r="G518">
        <v>36</v>
      </c>
      <c r="H518">
        <v>12</v>
      </c>
      <c r="I518">
        <v>39</v>
      </c>
      <c r="J518">
        <v>7</v>
      </c>
      <c r="K518">
        <v>2</v>
      </c>
      <c r="L518">
        <v>4145.1400000000003</v>
      </c>
      <c r="M518" s="1">
        <v>45369</v>
      </c>
      <c r="N518">
        <v>0.38600000000000001</v>
      </c>
      <c r="O518" t="s">
        <v>22</v>
      </c>
      <c r="P518" t="s">
        <v>23</v>
      </c>
      <c r="Q518">
        <f t="shared" si="40"/>
        <v>0</v>
      </c>
      <c r="R518">
        <f t="shared" si="41"/>
        <v>30</v>
      </c>
      <c r="S518">
        <f t="shared" si="42"/>
        <v>15</v>
      </c>
      <c r="T518">
        <f t="shared" si="43"/>
        <v>15</v>
      </c>
      <c r="U518">
        <f t="shared" si="44"/>
        <v>60</v>
      </c>
      <c r="V518" t="str">
        <f>IF(U518&lt;=40,"Low",
 IF(U518&lt;=75,"Medium","High"))</f>
        <v>Medium</v>
      </c>
    </row>
    <row r="519" spans="1:22" x14ac:dyDescent="0.3">
      <c r="A519" t="s">
        <v>704</v>
      </c>
      <c r="B519" t="s">
        <v>609</v>
      </c>
      <c r="C519" t="s">
        <v>53</v>
      </c>
      <c r="D519" t="s">
        <v>32</v>
      </c>
      <c r="E519" t="s">
        <v>37</v>
      </c>
      <c r="F519" t="s">
        <v>48</v>
      </c>
      <c r="G519">
        <v>28</v>
      </c>
      <c r="H519">
        <v>36</v>
      </c>
      <c r="I519">
        <v>48.6</v>
      </c>
      <c r="J519">
        <v>1</v>
      </c>
      <c r="K519">
        <v>17</v>
      </c>
      <c r="L519">
        <v>5442.31</v>
      </c>
      <c r="M519" s="1">
        <v>45450</v>
      </c>
      <c r="N519">
        <v>8.3000000000000004E-2</v>
      </c>
      <c r="O519" t="s">
        <v>39</v>
      </c>
      <c r="P519" t="s">
        <v>23</v>
      </c>
      <c r="Q519">
        <f t="shared" si="40"/>
        <v>15</v>
      </c>
      <c r="R519">
        <f t="shared" si="41"/>
        <v>15</v>
      </c>
      <c r="S519">
        <f t="shared" si="42"/>
        <v>0</v>
      </c>
      <c r="T519">
        <f t="shared" si="43"/>
        <v>0</v>
      </c>
      <c r="U519">
        <f t="shared" si="44"/>
        <v>30</v>
      </c>
      <c r="V519" t="str">
        <f>IF(U519&lt;=40,"Low",
 IF(U519&lt;=75,"Medium","High"))</f>
        <v>Low</v>
      </c>
    </row>
    <row r="520" spans="1:22" x14ac:dyDescent="0.3">
      <c r="A520" t="s">
        <v>705</v>
      </c>
      <c r="B520" t="s">
        <v>255</v>
      </c>
      <c r="C520" t="s">
        <v>26</v>
      </c>
      <c r="D520" t="s">
        <v>46</v>
      </c>
      <c r="E520" t="s">
        <v>37</v>
      </c>
      <c r="F520" t="s">
        <v>21</v>
      </c>
      <c r="G520">
        <v>25</v>
      </c>
      <c r="H520">
        <v>36</v>
      </c>
      <c r="I520">
        <v>63.3</v>
      </c>
      <c r="J520">
        <v>3</v>
      </c>
      <c r="K520">
        <v>21</v>
      </c>
      <c r="L520">
        <v>2796.36</v>
      </c>
      <c r="M520" s="1">
        <v>45690</v>
      </c>
      <c r="N520">
        <v>3.2000000000000001E-2</v>
      </c>
      <c r="O520" t="s">
        <v>39</v>
      </c>
      <c r="P520" t="s">
        <v>23</v>
      </c>
      <c r="Q520">
        <f t="shared" si="40"/>
        <v>15</v>
      </c>
      <c r="R520">
        <f t="shared" si="41"/>
        <v>0</v>
      </c>
      <c r="S520">
        <f t="shared" si="42"/>
        <v>0</v>
      </c>
      <c r="T520">
        <f t="shared" si="43"/>
        <v>0</v>
      </c>
      <c r="U520">
        <f t="shared" si="44"/>
        <v>15</v>
      </c>
      <c r="V520" t="str">
        <f>IF(U520&lt;=40,"Low",
 IF(U520&lt;=75,"Medium","High"))</f>
        <v>Low</v>
      </c>
    </row>
    <row r="521" spans="1:22" x14ac:dyDescent="0.3">
      <c r="A521" t="s">
        <v>706</v>
      </c>
      <c r="B521" t="s">
        <v>79</v>
      </c>
      <c r="C521" t="s">
        <v>42</v>
      </c>
      <c r="D521" t="s">
        <v>66</v>
      </c>
      <c r="E521" t="s">
        <v>37</v>
      </c>
      <c r="F521" t="s">
        <v>21</v>
      </c>
      <c r="G521">
        <v>34</v>
      </c>
      <c r="H521">
        <v>24</v>
      </c>
      <c r="I521">
        <v>68.400000000000006</v>
      </c>
      <c r="J521">
        <v>8</v>
      </c>
      <c r="K521">
        <v>7</v>
      </c>
      <c r="L521">
        <v>6232.76</v>
      </c>
      <c r="M521" s="1">
        <v>46039</v>
      </c>
      <c r="N521">
        <v>4.5999999999999999E-2</v>
      </c>
      <c r="O521" t="s">
        <v>39</v>
      </c>
      <c r="P521" t="s">
        <v>23</v>
      </c>
      <c r="Q521">
        <f t="shared" si="40"/>
        <v>0</v>
      </c>
      <c r="R521">
        <f t="shared" si="41"/>
        <v>0</v>
      </c>
      <c r="S521">
        <f t="shared" si="42"/>
        <v>0</v>
      </c>
      <c r="T521">
        <f t="shared" si="43"/>
        <v>15</v>
      </c>
      <c r="U521">
        <f t="shared" si="44"/>
        <v>15</v>
      </c>
      <c r="V521" t="str">
        <f>IF(U521&lt;=40,"Low",
 IF(U521&lt;=75,"Medium","High"))</f>
        <v>Low</v>
      </c>
    </row>
    <row r="522" spans="1:22" x14ac:dyDescent="0.3">
      <c r="A522" t="s">
        <v>707</v>
      </c>
      <c r="B522" t="s">
        <v>114</v>
      </c>
      <c r="C522" t="s">
        <v>36</v>
      </c>
      <c r="D522" t="s">
        <v>32</v>
      </c>
      <c r="E522" t="s">
        <v>20</v>
      </c>
      <c r="F522" t="s">
        <v>38</v>
      </c>
      <c r="G522">
        <v>35</v>
      </c>
      <c r="H522">
        <v>12</v>
      </c>
      <c r="I522">
        <v>51.5</v>
      </c>
      <c r="J522">
        <v>5</v>
      </c>
      <c r="K522">
        <v>10</v>
      </c>
      <c r="L522">
        <v>3316.28</v>
      </c>
      <c r="M522" s="1">
        <v>45940</v>
      </c>
      <c r="N522">
        <v>0.28699999999999998</v>
      </c>
      <c r="O522" t="s">
        <v>54</v>
      </c>
      <c r="P522" t="s">
        <v>23</v>
      </c>
      <c r="Q522">
        <f t="shared" si="40"/>
        <v>0</v>
      </c>
      <c r="R522">
        <f t="shared" si="41"/>
        <v>15</v>
      </c>
      <c r="S522">
        <f t="shared" si="42"/>
        <v>15</v>
      </c>
      <c r="T522">
        <f t="shared" si="43"/>
        <v>0</v>
      </c>
      <c r="U522">
        <f t="shared" si="44"/>
        <v>30</v>
      </c>
      <c r="V522" t="str">
        <f>IF(U522&lt;=40,"Low",
 IF(U522&lt;=75,"Medium","High"))</f>
        <v>Low</v>
      </c>
    </row>
    <row r="523" spans="1:22" x14ac:dyDescent="0.3">
      <c r="A523" t="s">
        <v>708</v>
      </c>
      <c r="B523" t="s">
        <v>195</v>
      </c>
      <c r="C523" t="s">
        <v>18</v>
      </c>
      <c r="D523" t="s">
        <v>66</v>
      </c>
      <c r="E523" t="s">
        <v>37</v>
      </c>
      <c r="F523" t="s">
        <v>67</v>
      </c>
      <c r="G523">
        <v>42</v>
      </c>
      <c r="H523">
        <v>24</v>
      </c>
      <c r="I523">
        <v>59.6</v>
      </c>
      <c r="J523">
        <v>5</v>
      </c>
      <c r="K523">
        <v>25</v>
      </c>
      <c r="L523">
        <v>4330.24</v>
      </c>
      <c r="M523" s="1">
        <v>45736</v>
      </c>
      <c r="N523">
        <v>0.16500000000000001</v>
      </c>
      <c r="O523" t="s">
        <v>39</v>
      </c>
      <c r="P523" t="s">
        <v>28</v>
      </c>
      <c r="Q523">
        <f t="shared" si="40"/>
        <v>15</v>
      </c>
      <c r="R523">
        <f t="shared" si="41"/>
        <v>0</v>
      </c>
      <c r="S523">
        <f t="shared" si="42"/>
        <v>0</v>
      </c>
      <c r="T523">
        <f t="shared" si="43"/>
        <v>0</v>
      </c>
      <c r="U523">
        <f t="shared" si="44"/>
        <v>15</v>
      </c>
      <c r="V523" t="str">
        <f>IF(U523&lt;=40,"Low",
 IF(U523&lt;=75,"Medium","High"))</f>
        <v>Low</v>
      </c>
    </row>
    <row r="524" spans="1:22" x14ac:dyDescent="0.3">
      <c r="A524" t="s">
        <v>709</v>
      </c>
      <c r="B524" t="s">
        <v>379</v>
      </c>
      <c r="C524" t="s">
        <v>26</v>
      </c>
      <c r="D524" t="s">
        <v>66</v>
      </c>
      <c r="E524" t="s">
        <v>47</v>
      </c>
      <c r="F524" t="s">
        <v>48</v>
      </c>
      <c r="G524">
        <v>2</v>
      </c>
      <c r="H524">
        <v>12</v>
      </c>
      <c r="I524">
        <v>93.1</v>
      </c>
      <c r="J524">
        <v>5</v>
      </c>
      <c r="K524">
        <v>11</v>
      </c>
      <c r="L524">
        <v>7630.72</v>
      </c>
      <c r="M524" s="1">
        <v>45585</v>
      </c>
      <c r="N524">
        <v>7.9000000000000001E-2</v>
      </c>
      <c r="O524" t="s">
        <v>39</v>
      </c>
      <c r="P524" t="s">
        <v>23</v>
      </c>
      <c r="Q524">
        <f t="shared" si="40"/>
        <v>0</v>
      </c>
      <c r="R524">
        <f t="shared" si="41"/>
        <v>0</v>
      </c>
      <c r="S524">
        <f t="shared" si="42"/>
        <v>15</v>
      </c>
      <c r="T524">
        <f t="shared" si="43"/>
        <v>0</v>
      </c>
      <c r="U524">
        <f t="shared" si="44"/>
        <v>15</v>
      </c>
      <c r="V524" t="str">
        <f>IF(U524&lt;=40,"Low",
 IF(U524&lt;=75,"Medium","High"))</f>
        <v>Low</v>
      </c>
    </row>
    <row r="525" spans="1:22" x14ac:dyDescent="0.3">
      <c r="A525" t="s">
        <v>710</v>
      </c>
      <c r="B525" t="s">
        <v>556</v>
      </c>
      <c r="C525" t="s">
        <v>53</v>
      </c>
      <c r="D525" t="s">
        <v>19</v>
      </c>
      <c r="E525" t="s">
        <v>20</v>
      </c>
      <c r="F525" t="s">
        <v>73</v>
      </c>
      <c r="G525">
        <v>27</v>
      </c>
      <c r="H525">
        <v>12</v>
      </c>
      <c r="I525">
        <v>45.1</v>
      </c>
      <c r="J525">
        <v>2</v>
      </c>
      <c r="K525">
        <v>29</v>
      </c>
      <c r="L525">
        <v>2068.4</v>
      </c>
      <c r="M525" s="1">
        <v>45369</v>
      </c>
      <c r="N525">
        <v>0.39400000000000002</v>
      </c>
      <c r="O525" t="s">
        <v>22</v>
      </c>
      <c r="P525" t="s">
        <v>23</v>
      </c>
      <c r="Q525">
        <f t="shared" si="40"/>
        <v>15</v>
      </c>
      <c r="R525">
        <f t="shared" si="41"/>
        <v>15</v>
      </c>
      <c r="S525">
        <f t="shared" si="42"/>
        <v>15</v>
      </c>
      <c r="T525">
        <f t="shared" si="43"/>
        <v>0</v>
      </c>
      <c r="U525">
        <f t="shared" si="44"/>
        <v>45</v>
      </c>
      <c r="V525" t="str">
        <f>IF(U525&lt;=40,"Low",
 IF(U525&lt;=75,"Medium","High"))</f>
        <v>Medium</v>
      </c>
    </row>
    <row r="526" spans="1:22" x14ac:dyDescent="0.3">
      <c r="A526" t="s">
        <v>711</v>
      </c>
      <c r="B526" t="s">
        <v>114</v>
      </c>
      <c r="C526" t="s">
        <v>53</v>
      </c>
      <c r="D526" t="s">
        <v>66</v>
      </c>
      <c r="E526" t="s">
        <v>20</v>
      </c>
      <c r="F526" t="s">
        <v>21</v>
      </c>
      <c r="G526">
        <v>7</v>
      </c>
      <c r="H526">
        <v>24</v>
      </c>
      <c r="I526">
        <v>66.099999999999994</v>
      </c>
      <c r="J526">
        <v>5</v>
      </c>
      <c r="K526">
        <v>10</v>
      </c>
      <c r="L526">
        <v>1919.72</v>
      </c>
      <c r="M526" s="1">
        <v>45390</v>
      </c>
      <c r="N526">
        <v>9.8000000000000004E-2</v>
      </c>
      <c r="O526" t="s">
        <v>39</v>
      </c>
      <c r="P526" t="s">
        <v>23</v>
      </c>
      <c r="Q526">
        <f t="shared" si="40"/>
        <v>0</v>
      </c>
      <c r="R526">
        <f t="shared" si="41"/>
        <v>0</v>
      </c>
      <c r="S526">
        <f t="shared" si="42"/>
        <v>0</v>
      </c>
      <c r="T526">
        <f t="shared" si="43"/>
        <v>0</v>
      </c>
      <c r="U526">
        <f t="shared" si="44"/>
        <v>0</v>
      </c>
      <c r="V526" t="str">
        <f>IF(U526&lt;=40,"Low",
 IF(U526&lt;=75,"Medium","High"))</f>
        <v>Low</v>
      </c>
    </row>
    <row r="527" spans="1:22" x14ac:dyDescent="0.3">
      <c r="A527" t="s">
        <v>712</v>
      </c>
      <c r="B527" t="s">
        <v>330</v>
      </c>
      <c r="C527" t="s">
        <v>82</v>
      </c>
      <c r="D527" t="s">
        <v>46</v>
      </c>
      <c r="E527" t="s">
        <v>37</v>
      </c>
      <c r="F527" t="s">
        <v>38</v>
      </c>
      <c r="G527">
        <v>20</v>
      </c>
      <c r="H527">
        <v>12</v>
      </c>
      <c r="I527">
        <v>62</v>
      </c>
      <c r="J527">
        <v>4</v>
      </c>
      <c r="K527">
        <v>19</v>
      </c>
      <c r="L527">
        <v>3193.73</v>
      </c>
      <c r="M527" s="1">
        <v>45883</v>
      </c>
      <c r="N527">
        <v>0.192</v>
      </c>
      <c r="O527" t="s">
        <v>54</v>
      </c>
      <c r="P527" t="s">
        <v>23</v>
      </c>
      <c r="Q527">
        <f t="shared" si="40"/>
        <v>15</v>
      </c>
      <c r="R527">
        <f t="shared" si="41"/>
        <v>0</v>
      </c>
      <c r="S527">
        <f t="shared" si="42"/>
        <v>15</v>
      </c>
      <c r="T527">
        <f t="shared" si="43"/>
        <v>0</v>
      </c>
      <c r="U527">
        <f t="shared" si="44"/>
        <v>30</v>
      </c>
      <c r="V527" t="str">
        <f>IF(U527&lt;=40,"Low",
 IF(U527&lt;=75,"Medium","High"))</f>
        <v>Low</v>
      </c>
    </row>
    <row r="528" spans="1:22" x14ac:dyDescent="0.3">
      <c r="A528" t="s">
        <v>713</v>
      </c>
      <c r="B528" t="s">
        <v>322</v>
      </c>
      <c r="C528" t="s">
        <v>82</v>
      </c>
      <c r="D528" t="s">
        <v>66</v>
      </c>
      <c r="E528" t="s">
        <v>37</v>
      </c>
      <c r="F528" t="s">
        <v>27</v>
      </c>
      <c r="G528">
        <v>18</v>
      </c>
      <c r="H528">
        <v>36</v>
      </c>
      <c r="I528">
        <v>61.3</v>
      </c>
      <c r="J528">
        <v>6</v>
      </c>
      <c r="K528">
        <v>18</v>
      </c>
      <c r="L528">
        <v>3249.8</v>
      </c>
      <c r="M528" s="1">
        <v>45746</v>
      </c>
      <c r="N528">
        <v>9.8000000000000004E-2</v>
      </c>
      <c r="O528" t="s">
        <v>39</v>
      </c>
      <c r="P528" t="s">
        <v>23</v>
      </c>
      <c r="Q528">
        <f t="shared" si="40"/>
        <v>15</v>
      </c>
      <c r="R528">
        <f t="shared" si="41"/>
        <v>0</v>
      </c>
      <c r="S528">
        <f t="shared" si="42"/>
        <v>0</v>
      </c>
      <c r="T528">
        <f t="shared" si="43"/>
        <v>15</v>
      </c>
      <c r="U528">
        <f t="shared" si="44"/>
        <v>30</v>
      </c>
      <c r="V528" t="str">
        <f>IF(U528&lt;=40,"Low",
 IF(U528&lt;=75,"Medium","High"))</f>
        <v>Low</v>
      </c>
    </row>
    <row r="529" spans="1:22" x14ac:dyDescent="0.3">
      <c r="A529" t="s">
        <v>714</v>
      </c>
      <c r="B529" t="s">
        <v>92</v>
      </c>
      <c r="C529" t="s">
        <v>70</v>
      </c>
      <c r="D529" t="s">
        <v>46</v>
      </c>
      <c r="E529" t="s">
        <v>33</v>
      </c>
      <c r="F529" t="s">
        <v>27</v>
      </c>
      <c r="G529">
        <v>13</v>
      </c>
      <c r="H529">
        <v>12</v>
      </c>
      <c r="I529">
        <v>50.1</v>
      </c>
      <c r="J529">
        <v>5</v>
      </c>
      <c r="K529">
        <v>13</v>
      </c>
      <c r="L529">
        <v>1311.46</v>
      </c>
      <c r="M529" s="1">
        <v>45437</v>
      </c>
      <c r="N529">
        <v>0.40600000000000003</v>
      </c>
      <c r="O529" t="s">
        <v>22</v>
      </c>
      <c r="P529" t="s">
        <v>28</v>
      </c>
      <c r="Q529">
        <f t="shared" si="40"/>
        <v>0</v>
      </c>
      <c r="R529">
        <f t="shared" si="41"/>
        <v>15</v>
      </c>
      <c r="S529">
        <f t="shared" si="42"/>
        <v>15</v>
      </c>
      <c r="T529">
        <f t="shared" si="43"/>
        <v>0</v>
      </c>
      <c r="U529">
        <f t="shared" si="44"/>
        <v>30</v>
      </c>
      <c r="V529" t="str">
        <f>IF(U529&lt;=40,"Low",
 IF(U529&lt;=75,"Medium","High"))</f>
        <v>Low</v>
      </c>
    </row>
    <row r="530" spans="1:22" x14ac:dyDescent="0.3">
      <c r="A530" t="s">
        <v>715</v>
      </c>
      <c r="B530" t="s">
        <v>65</v>
      </c>
      <c r="C530" t="s">
        <v>42</v>
      </c>
      <c r="D530" t="s">
        <v>19</v>
      </c>
      <c r="E530" t="s">
        <v>47</v>
      </c>
      <c r="F530" t="s">
        <v>21</v>
      </c>
      <c r="G530">
        <v>10</v>
      </c>
      <c r="H530">
        <v>48</v>
      </c>
      <c r="I530">
        <v>95.6</v>
      </c>
      <c r="J530">
        <v>6</v>
      </c>
      <c r="K530">
        <v>14</v>
      </c>
      <c r="L530">
        <v>6732.09</v>
      </c>
      <c r="M530" s="1">
        <v>45978</v>
      </c>
      <c r="N530">
        <v>0.01</v>
      </c>
      <c r="O530" t="s">
        <v>39</v>
      </c>
      <c r="P530" t="s">
        <v>23</v>
      </c>
      <c r="Q530">
        <f t="shared" si="40"/>
        <v>0</v>
      </c>
      <c r="R530">
        <f t="shared" si="41"/>
        <v>0</v>
      </c>
      <c r="S530">
        <f t="shared" si="42"/>
        <v>0</v>
      </c>
      <c r="T530">
        <f t="shared" si="43"/>
        <v>15</v>
      </c>
      <c r="U530">
        <f t="shared" si="44"/>
        <v>15</v>
      </c>
      <c r="V530" t="str">
        <f>IF(U530&lt;=40,"Low",
 IF(U530&lt;=75,"Medium","High"))</f>
        <v>Low</v>
      </c>
    </row>
    <row r="531" spans="1:22" x14ac:dyDescent="0.3">
      <c r="A531" t="s">
        <v>716</v>
      </c>
      <c r="B531" t="s">
        <v>717</v>
      </c>
      <c r="C531" t="s">
        <v>53</v>
      </c>
      <c r="D531" t="s">
        <v>19</v>
      </c>
      <c r="E531" t="s">
        <v>33</v>
      </c>
      <c r="F531" t="s">
        <v>21</v>
      </c>
      <c r="G531">
        <v>23</v>
      </c>
      <c r="H531">
        <v>6</v>
      </c>
      <c r="I531">
        <v>37.1</v>
      </c>
      <c r="J531">
        <v>5</v>
      </c>
      <c r="K531">
        <v>33</v>
      </c>
      <c r="L531">
        <v>1212.9000000000001</v>
      </c>
      <c r="M531" s="1">
        <v>45727</v>
      </c>
      <c r="N531">
        <v>0.86499999999999999</v>
      </c>
      <c r="O531" t="s">
        <v>22</v>
      </c>
      <c r="P531" t="s">
        <v>28</v>
      </c>
      <c r="Q531">
        <f t="shared" si="40"/>
        <v>30</v>
      </c>
      <c r="R531">
        <f t="shared" si="41"/>
        <v>30</v>
      </c>
      <c r="S531">
        <f t="shared" si="42"/>
        <v>15</v>
      </c>
      <c r="T531">
        <f t="shared" si="43"/>
        <v>0</v>
      </c>
      <c r="U531">
        <f t="shared" si="44"/>
        <v>75</v>
      </c>
      <c r="V531" t="str">
        <f>IF(U531&lt;=40,"Low",
 IF(U531&lt;=75,"Medium","High"))</f>
        <v>Medium</v>
      </c>
    </row>
    <row r="532" spans="1:22" x14ac:dyDescent="0.3">
      <c r="A532" t="s">
        <v>718</v>
      </c>
      <c r="B532" t="s">
        <v>86</v>
      </c>
      <c r="C532" t="s">
        <v>53</v>
      </c>
      <c r="D532" t="s">
        <v>66</v>
      </c>
      <c r="E532" t="s">
        <v>37</v>
      </c>
      <c r="F532" t="s">
        <v>38</v>
      </c>
      <c r="G532">
        <v>6</v>
      </c>
      <c r="H532">
        <v>12</v>
      </c>
      <c r="I532">
        <v>76.599999999999994</v>
      </c>
      <c r="J532">
        <v>9</v>
      </c>
      <c r="K532">
        <v>25</v>
      </c>
      <c r="L532">
        <v>5638.59</v>
      </c>
      <c r="M532" s="1">
        <v>45960</v>
      </c>
      <c r="N532">
        <v>0.249</v>
      </c>
      <c r="O532" t="s">
        <v>54</v>
      </c>
      <c r="P532" t="s">
        <v>23</v>
      </c>
      <c r="Q532">
        <f t="shared" si="40"/>
        <v>15</v>
      </c>
      <c r="R532">
        <f t="shared" si="41"/>
        <v>0</v>
      </c>
      <c r="S532">
        <f t="shared" si="42"/>
        <v>15</v>
      </c>
      <c r="T532">
        <f t="shared" si="43"/>
        <v>15</v>
      </c>
      <c r="U532">
        <f t="shared" si="44"/>
        <v>45</v>
      </c>
      <c r="V532" t="str">
        <f>IF(U532&lt;=40,"Low",
 IF(U532&lt;=75,"Medium","High"))</f>
        <v>Medium</v>
      </c>
    </row>
    <row r="533" spans="1:22" x14ac:dyDescent="0.3">
      <c r="A533" t="s">
        <v>719</v>
      </c>
      <c r="B533" t="s">
        <v>245</v>
      </c>
      <c r="C533" t="s">
        <v>26</v>
      </c>
      <c r="D533" t="s">
        <v>46</v>
      </c>
      <c r="E533" t="s">
        <v>37</v>
      </c>
      <c r="F533" t="s">
        <v>21</v>
      </c>
      <c r="G533">
        <v>14</v>
      </c>
      <c r="H533">
        <v>24</v>
      </c>
      <c r="I533">
        <v>63.4</v>
      </c>
      <c r="J533">
        <v>7</v>
      </c>
      <c r="K533">
        <v>17</v>
      </c>
      <c r="L533">
        <v>2604.1799999999998</v>
      </c>
      <c r="M533" s="1">
        <v>45917</v>
      </c>
      <c r="N533">
        <v>0.106</v>
      </c>
      <c r="O533" t="s">
        <v>39</v>
      </c>
      <c r="P533" t="s">
        <v>23</v>
      </c>
      <c r="Q533">
        <f t="shared" si="40"/>
        <v>15</v>
      </c>
      <c r="R533">
        <f t="shared" si="41"/>
        <v>0</v>
      </c>
      <c r="S533">
        <f t="shared" si="42"/>
        <v>0</v>
      </c>
      <c r="T533">
        <f t="shared" si="43"/>
        <v>15</v>
      </c>
      <c r="U533">
        <f t="shared" si="44"/>
        <v>30</v>
      </c>
      <c r="V533" t="str">
        <f>IF(U533&lt;=40,"Low",
 IF(U533&lt;=75,"Medium","High"))</f>
        <v>Low</v>
      </c>
    </row>
    <row r="534" spans="1:22" x14ac:dyDescent="0.3">
      <c r="A534" t="s">
        <v>720</v>
      </c>
      <c r="B534" t="s">
        <v>222</v>
      </c>
      <c r="C534" t="s">
        <v>26</v>
      </c>
      <c r="D534" t="s">
        <v>32</v>
      </c>
      <c r="E534" t="s">
        <v>47</v>
      </c>
      <c r="F534" t="s">
        <v>67</v>
      </c>
      <c r="G534">
        <v>15</v>
      </c>
      <c r="H534">
        <v>24</v>
      </c>
      <c r="I534">
        <v>69.099999999999994</v>
      </c>
      <c r="J534">
        <v>5</v>
      </c>
      <c r="K534">
        <v>8</v>
      </c>
      <c r="L534">
        <v>5327.2</v>
      </c>
      <c r="M534" s="1">
        <v>45592</v>
      </c>
      <c r="N534">
        <v>7.0999999999999994E-2</v>
      </c>
      <c r="O534" t="s">
        <v>39</v>
      </c>
      <c r="P534" t="s">
        <v>23</v>
      </c>
      <c r="Q534">
        <f t="shared" si="40"/>
        <v>0</v>
      </c>
      <c r="R534">
        <f t="shared" si="41"/>
        <v>0</v>
      </c>
      <c r="S534">
        <f t="shared" si="42"/>
        <v>0</v>
      </c>
      <c r="T534">
        <f t="shared" si="43"/>
        <v>0</v>
      </c>
      <c r="U534">
        <f t="shared" si="44"/>
        <v>0</v>
      </c>
      <c r="V534" t="str">
        <f>IF(U534&lt;=40,"Low",
 IF(U534&lt;=75,"Medium","High"))</f>
        <v>Low</v>
      </c>
    </row>
    <row r="535" spans="1:22" x14ac:dyDescent="0.3">
      <c r="A535" t="s">
        <v>721</v>
      </c>
      <c r="B535" t="s">
        <v>150</v>
      </c>
      <c r="C535" t="s">
        <v>36</v>
      </c>
      <c r="D535" t="s">
        <v>32</v>
      </c>
      <c r="E535" t="s">
        <v>33</v>
      </c>
      <c r="F535" t="s">
        <v>38</v>
      </c>
      <c r="G535">
        <v>33</v>
      </c>
      <c r="H535">
        <v>6</v>
      </c>
      <c r="I535">
        <v>41.5</v>
      </c>
      <c r="J535">
        <v>7</v>
      </c>
      <c r="K535">
        <v>6</v>
      </c>
      <c r="L535">
        <v>1334.5</v>
      </c>
      <c r="M535" s="1">
        <v>45862</v>
      </c>
      <c r="N535">
        <v>0.47199999999999998</v>
      </c>
      <c r="O535" t="s">
        <v>22</v>
      </c>
      <c r="P535" t="s">
        <v>28</v>
      </c>
      <c r="Q535">
        <f t="shared" si="40"/>
        <v>0</v>
      </c>
      <c r="R535">
        <f t="shared" si="41"/>
        <v>15</v>
      </c>
      <c r="S535">
        <f t="shared" si="42"/>
        <v>15</v>
      </c>
      <c r="T535">
        <f t="shared" si="43"/>
        <v>15</v>
      </c>
      <c r="U535">
        <f t="shared" si="44"/>
        <v>45</v>
      </c>
      <c r="V535" t="str">
        <f>IF(U535&lt;=40,"Low",
 IF(U535&lt;=75,"Medium","High"))</f>
        <v>Medium</v>
      </c>
    </row>
    <row r="536" spans="1:22" x14ac:dyDescent="0.3">
      <c r="A536" t="s">
        <v>722</v>
      </c>
      <c r="B536" t="s">
        <v>96</v>
      </c>
      <c r="C536" t="s">
        <v>31</v>
      </c>
      <c r="D536" t="s">
        <v>46</v>
      </c>
      <c r="E536" t="s">
        <v>37</v>
      </c>
      <c r="F536" t="s">
        <v>48</v>
      </c>
      <c r="G536">
        <v>12</v>
      </c>
      <c r="H536">
        <v>24</v>
      </c>
      <c r="I536">
        <v>51.7</v>
      </c>
      <c r="J536">
        <v>5</v>
      </c>
      <c r="K536">
        <v>21</v>
      </c>
      <c r="L536">
        <v>3533.95</v>
      </c>
      <c r="M536" s="1">
        <v>46073</v>
      </c>
      <c r="N536">
        <v>0.20300000000000001</v>
      </c>
      <c r="O536" t="s">
        <v>54</v>
      </c>
      <c r="P536" t="s">
        <v>23</v>
      </c>
      <c r="Q536">
        <f t="shared" si="40"/>
        <v>15</v>
      </c>
      <c r="R536">
        <f t="shared" si="41"/>
        <v>15</v>
      </c>
      <c r="S536">
        <f t="shared" si="42"/>
        <v>0</v>
      </c>
      <c r="T536">
        <f t="shared" si="43"/>
        <v>0</v>
      </c>
      <c r="U536">
        <f t="shared" si="44"/>
        <v>30</v>
      </c>
      <c r="V536" t="str">
        <f>IF(U536&lt;=40,"Low",
 IF(U536&lt;=75,"Medium","High"))</f>
        <v>Low</v>
      </c>
    </row>
    <row r="537" spans="1:22" x14ac:dyDescent="0.3">
      <c r="A537" t="s">
        <v>723</v>
      </c>
      <c r="B537" t="s">
        <v>170</v>
      </c>
      <c r="C537" t="s">
        <v>26</v>
      </c>
      <c r="D537" t="s">
        <v>46</v>
      </c>
      <c r="E537" t="s">
        <v>20</v>
      </c>
      <c r="F537" t="s">
        <v>67</v>
      </c>
      <c r="G537">
        <v>43</v>
      </c>
      <c r="H537">
        <v>12</v>
      </c>
      <c r="I537">
        <v>43.3</v>
      </c>
      <c r="J537">
        <v>9</v>
      </c>
      <c r="K537">
        <v>7</v>
      </c>
      <c r="L537">
        <v>2158.8000000000002</v>
      </c>
      <c r="M537" s="1">
        <v>45895</v>
      </c>
      <c r="N537">
        <v>0.313</v>
      </c>
      <c r="O537" t="s">
        <v>54</v>
      </c>
      <c r="P537" t="s">
        <v>23</v>
      </c>
      <c r="Q537">
        <f t="shared" si="40"/>
        <v>0</v>
      </c>
      <c r="R537">
        <f t="shared" si="41"/>
        <v>15</v>
      </c>
      <c r="S537">
        <f t="shared" si="42"/>
        <v>15</v>
      </c>
      <c r="T537">
        <f t="shared" si="43"/>
        <v>15</v>
      </c>
      <c r="U537">
        <f t="shared" si="44"/>
        <v>45</v>
      </c>
      <c r="V537" t="str">
        <f>IF(U537&lt;=40,"Low",
 IF(U537&lt;=75,"Medium","High"))</f>
        <v>Medium</v>
      </c>
    </row>
    <row r="538" spans="1:22" x14ac:dyDescent="0.3">
      <c r="A538" t="s">
        <v>724</v>
      </c>
      <c r="B538" t="s">
        <v>609</v>
      </c>
      <c r="C538" t="s">
        <v>53</v>
      </c>
      <c r="D538" t="s">
        <v>46</v>
      </c>
      <c r="E538" t="s">
        <v>20</v>
      </c>
      <c r="F538" t="s">
        <v>48</v>
      </c>
      <c r="G538">
        <v>13</v>
      </c>
      <c r="H538">
        <v>6</v>
      </c>
      <c r="I538">
        <v>48</v>
      </c>
      <c r="J538">
        <v>8</v>
      </c>
      <c r="K538">
        <v>4</v>
      </c>
      <c r="L538">
        <v>3639.42</v>
      </c>
      <c r="M538" s="1">
        <v>45541</v>
      </c>
      <c r="N538">
        <v>0.34799999999999998</v>
      </c>
      <c r="O538" t="s">
        <v>54</v>
      </c>
      <c r="P538" t="s">
        <v>23</v>
      </c>
      <c r="Q538">
        <f t="shared" si="40"/>
        <v>0</v>
      </c>
      <c r="R538">
        <f t="shared" si="41"/>
        <v>15</v>
      </c>
      <c r="S538">
        <f t="shared" si="42"/>
        <v>15</v>
      </c>
      <c r="T538">
        <f t="shared" si="43"/>
        <v>15</v>
      </c>
      <c r="U538">
        <f t="shared" si="44"/>
        <v>45</v>
      </c>
      <c r="V538" t="str">
        <f>IF(U538&lt;=40,"Low",
 IF(U538&lt;=75,"Medium","High"))</f>
        <v>Medium</v>
      </c>
    </row>
    <row r="539" spans="1:22" x14ac:dyDescent="0.3">
      <c r="A539" t="s">
        <v>725</v>
      </c>
      <c r="B539" t="s">
        <v>164</v>
      </c>
      <c r="C539" t="s">
        <v>70</v>
      </c>
      <c r="D539" t="s">
        <v>43</v>
      </c>
      <c r="E539" t="s">
        <v>33</v>
      </c>
      <c r="F539" t="s">
        <v>21</v>
      </c>
      <c r="G539">
        <v>20</v>
      </c>
      <c r="H539">
        <v>6</v>
      </c>
      <c r="I539">
        <v>46.8</v>
      </c>
      <c r="J539">
        <v>5</v>
      </c>
      <c r="K539">
        <v>14</v>
      </c>
      <c r="L539">
        <v>977.43</v>
      </c>
      <c r="M539" s="1">
        <v>45781</v>
      </c>
      <c r="N539">
        <v>0.53200000000000003</v>
      </c>
      <c r="O539" t="s">
        <v>22</v>
      </c>
      <c r="P539" t="s">
        <v>23</v>
      </c>
      <c r="Q539">
        <f t="shared" si="40"/>
        <v>0</v>
      </c>
      <c r="R539">
        <f t="shared" si="41"/>
        <v>15</v>
      </c>
      <c r="S539">
        <f t="shared" si="42"/>
        <v>15</v>
      </c>
      <c r="T539">
        <f t="shared" si="43"/>
        <v>0</v>
      </c>
      <c r="U539">
        <f t="shared" si="44"/>
        <v>30</v>
      </c>
      <c r="V539" t="str">
        <f>IF(U539&lt;=40,"Low",
 IF(U539&lt;=75,"Medium","High"))</f>
        <v>Low</v>
      </c>
    </row>
    <row r="540" spans="1:22" x14ac:dyDescent="0.3">
      <c r="A540" t="s">
        <v>726</v>
      </c>
      <c r="B540" t="s">
        <v>139</v>
      </c>
      <c r="C540" t="s">
        <v>82</v>
      </c>
      <c r="D540" t="s">
        <v>66</v>
      </c>
      <c r="E540" t="s">
        <v>37</v>
      </c>
      <c r="F540" t="s">
        <v>21</v>
      </c>
      <c r="G540">
        <v>26</v>
      </c>
      <c r="H540">
        <v>12</v>
      </c>
      <c r="I540">
        <v>60.9</v>
      </c>
      <c r="J540">
        <v>2</v>
      </c>
      <c r="K540">
        <v>7</v>
      </c>
      <c r="L540">
        <v>2906.7</v>
      </c>
      <c r="M540" s="1">
        <v>45665</v>
      </c>
      <c r="N540">
        <v>0.17</v>
      </c>
      <c r="O540" t="s">
        <v>39</v>
      </c>
      <c r="P540" t="s">
        <v>23</v>
      </c>
      <c r="Q540">
        <f t="shared" si="40"/>
        <v>0</v>
      </c>
      <c r="R540">
        <f t="shared" si="41"/>
        <v>0</v>
      </c>
      <c r="S540">
        <f t="shared" si="42"/>
        <v>15</v>
      </c>
      <c r="T540">
        <f t="shared" si="43"/>
        <v>0</v>
      </c>
      <c r="U540">
        <f t="shared" si="44"/>
        <v>15</v>
      </c>
      <c r="V540" t="str">
        <f>IF(U540&lt;=40,"Low",
 IF(U540&lt;=75,"Medium","High"))</f>
        <v>Low</v>
      </c>
    </row>
    <row r="541" spans="1:22" x14ac:dyDescent="0.3">
      <c r="A541" t="s">
        <v>727</v>
      </c>
      <c r="B541" t="s">
        <v>162</v>
      </c>
      <c r="C541" t="s">
        <v>42</v>
      </c>
      <c r="D541" t="s">
        <v>19</v>
      </c>
      <c r="E541" t="s">
        <v>20</v>
      </c>
      <c r="F541" t="s">
        <v>21</v>
      </c>
      <c r="G541">
        <v>15</v>
      </c>
      <c r="H541">
        <v>12</v>
      </c>
      <c r="I541">
        <v>40.4</v>
      </c>
      <c r="J541">
        <v>13</v>
      </c>
      <c r="K541">
        <v>85</v>
      </c>
      <c r="L541">
        <v>1621.34</v>
      </c>
      <c r="M541" s="1">
        <v>45568</v>
      </c>
      <c r="N541">
        <v>0.95899999999999996</v>
      </c>
      <c r="O541" t="s">
        <v>22</v>
      </c>
      <c r="P541" t="s">
        <v>28</v>
      </c>
      <c r="Q541">
        <f t="shared" si="40"/>
        <v>30</v>
      </c>
      <c r="R541">
        <f t="shared" si="41"/>
        <v>15</v>
      </c>
      <c r="S541">
        <f t="shared" si="42"/>
        <v>15</v>
      </c>
      <c r="T541">
        <f t="shared" si="43"/>
        <v>30</v>
      </c>
      <c r="U541">
        <f t="shared" si="44"/>
        <v>90</v>
      </c>
      <c r="V541" t="str">
        <f>IF(U541&lt;=40,"Low",
 IF(U541&lt;=75,"Medium","High"))</f>
        <v>High</v>
      </c>
    </row>
    <row r="542" spans="1:22" x14ac:dyDescent="0.3">
      <c r="A542" t="s">
        <v>728</v>
      </c>
      <c r="B542" t="s">
        <v>291</v>
      </c>
      <c r="C542" t="s">
        <v>26</v>
      </c>
      <c r="D542" t="s">
        <v>46</v>
      </c>
      <c r="E542" t="s">
        <v>33</v>
      </c>
      <c r="F542" t="s">
        <v>21</v>
      </c>
      <c r="G542">
        <v>9</v>
      </c>
      <c r="H542">
        <v>6</v>
      </c>
      <c r="I542">
        <v>23.3</v>
      </c>
      <c r="J542">
        <v>6</v>
      </c>
      <c r="K542">
        <v>18</v>
      </c>
      <c r="L542">
        <v>1023.03</v>
      </c>
      <c r="M542" s="1">
        <v>45556</v>
      </c>
      <c r="N542">
        <v>0.79</v>
      </c>
      <c r="O542" t="s">
        <v>22</v>
      </c>
      <c r="P542" t="s">
        <v>28</v>
      </c>
      <c r="Q542">
        <f t="shared" si="40"/>
        <v>15</v>
      </c>
      <c r="R542">
        <f t="shared" si="41"/>
        <v>30</v>
      </c>
      <c r="S542">
        <f t="shared" si="42"/>
        <v>15</v>
      </c>
      <c r="T542">
        <f t="shared" si="43"/>
        <v>15</v>
      </c>
      <c r="U542">
        <f t="shared" si="44"/>
        <v>75</v>
      </c>
      <c r="V542" t="str">
        <f>IF(U542&lt;=40,"Low",
 IF(U542&lt;=75,"Medium","High"))</f>
        <v>Medium</v>
      </c>
    </row>
    <row r="543" spans="1:22" x14ac:dyDescent="0.3">
      <c r="A543" t="s">
        <v>729</v>
      </c>
      <c r="B543" t="s">
        <v>579</v>
      </c>
      <c r="C543" t="s">
        <v>36</v>
      </c>
      <c r="D543" t="s">
        <v>66</v>
      </c>
      <c r="E543" t="s">
        <v>37</v>
      </c>
      <c r="F543" t="s">
        <v>48</v>
      </c>
      <c r="G543">
        <v>19</v>
      </c>
      <c r="H543">
        <v>12</v>
      </c>
      <c r="I543">
        <v>27.6</v>
      </c>
      <c r="J543">
        <v>3</v>
      </c>
      <c r="K543">
        <v>42</v>
      </c>
      <c r="L543">
        <v>5271.65</v>
      </c>
      <c r="M543" s="1">
        <v>45685</v>
      </c>
      <c r="N543">
        <v>0.63100000000000001</v>
      </c>
      <c r="O543" t="s">
        <v>22</v>
      </c>
      <c r="P543" t="s">
        <v>28</v>
      </c>
      <c r="Q543">
        <f t="shared" si="40"/>
        <v>30</v>
      </c>
      <c r="R543">
        <f t="shared" si="41"/>
        <v>30</v>
      </c>
      <c r="S543">
        <f t="shared" si="42"/>
        <v>15</v>
      </c>
      <c r="T543">
        <f t="shared" si="43"/>
        <v>0</v>
      </c>
      <c r="U543">
        <f t="shared" si="44"/>
        <v>75</v>
      </c>
      <c r="V543" t="str">
        <f>IF(U543&lt;=40,"Low",
 IF(U543&lt;=75,"Medium","High"))</f>
        <v>Medium</v>
      </c>
    </row>
    <row r="544" spans="1:22" x14ac:dyDescent="0.3">
      <c r="A544" t="s">
        <v>730</v>
      </c>
      <c r="B544" t="s">
        <v>272</v>
      </c>
      <c r="C544" t="s">
        <v>70</v>
      </c>
      <c r="D544" t="s">
        <v>43</v>
      </c>
      <c r="E544" t="s">
        <v>37</v>
      </c>
      <c r="F544" t="s">
        <v>38</v>
      </c>
      <c r="G544">
        <v>11</v>
      </c>
      <c r="H544">
        <v>36</v>
      </c>
      <c r="I544">
        <v>57.1</v>
      </c>
      <c r="J544">
        <v>8</v>
      </c>
      <c r="K544">
        <v>30</v>
      </c>
      <c r="L544">
        <v>4363.12</v>
      </c>
      <c r="M544" s="1">
        <v>45575</v>
      </c>
      <c r="N544">
        <v>0.186</v>
      </c>
      <c r="O544" t="s">
        <v>54</v>
      </c>
      <c r="P544" t="s">
        <v>23</v>
      </c>
      <c r="Q544">
        <f t="shared" si="40"/>
        <v>15</v>
      </c>
      <c r="R544">
        <f t="shared" si="41"/>
        <v>0</v>
      </c>
      <c r="S544">
        <f t="shared" si="42"/>
        <v>0</v>
      </c>
      <c r="T544">
        <f t="shared" si="43"/>
        <v>15</v>
      </c>
      <c r="U544">
        <f t="shared" si="44"/>
        <v>30</v>
      </c>
      <c r="V544" t="str">
        <f>IF(U544&lt;=40,"Low",
 IF(U544&lt;=75,"Medium","High"))</f>
        <v>Low</v>
      </c>
    </row>
    <row r="545" spans="1:22" x14ac:dyDescent="0.3">
      <c r="A545" t="s">
        <v>731</v>
      </c>
      <c r="B545" t="s">
        <v>274</v>
      </c>
      <c r="C545" t="s">
        <v>59</v>
      </c>
      <c r="D545" t="s">
        <v>32</v>
      </c>
      <c r="E545" t="s">
        <v>37</v>
      </c>
      <c r="F545" t="s">
        <v>27</v>
      </c>
      <c r="G545">
        <v>9</v>
      </c>
      <c r="H545">
        <v>12</v>
      </c>
      <c r="I545">
        <v>65.5</v>
      </c>
      <c r="J545">
        <v>6</v>
      </c>
      <c r="K545">
        <v>5</v>
      </c>
      <c r="L545">
        <v>3926.09</v>
      </c>
      <c r="M545" s="1">
        <v>45456</v>
      </c>
      <c r="N545">
        <v>0.20100000000000001</v>
      </c>
      <c r="O545" t="s">
        <v>54</v>
      </c>
      <c r="P545" t="s">
        <v>23</v>
      </c>
      <c r="Q545">
        <f t="shared" si="40"/>
        <v>0</v>
      </c>
      <c r="R545">
        <f t="shared" si="41"/>
        <v>0</v>
      </c>
      <c r="S545">
        <f t="shared" si="42"/>
        <v>15</v>
      </c>
      <c r="T545">
        <f t="shared" si="43"/>
        <v>15</v>
      </c>
      <c r="U545">
        <f t="shared" si="44"/>
        <v>30</v>
      </c>
      <c r="V545" t="str">
        <f>IF(U545&lt;=40,"Low",
 IF(U545&lt;=75,"Medium","High"))</f>
        <v>Low</v>
      </c>
    </row>
    <row r="546" spans="1:22" x14ac:dyDescent="0.3">
      <c r="A546" t="s">
        <v>732</v>
      </c>
      <c r="B546" t="s">
        <v>96</v>
      </c>
      <c r="C546" t="s">
        <v>36</v>
      </c>
      <c r="D546" t="s">
        <v>66</v>
      </c>
      <c r="E546" t="s">
        <v>47</v>
      </c>
      <c r="F546" t="s">
        <v>27</v>
      </c>
      <c r="G546">
        <v>31</v>
      </c>
      <c r="H546">
        <v>36</v>
      </c>
      <c r="I546">
        <v>74.400000000000006</v>
      </c>
      <c r="J546">
        <v>2</v>
      </c>
      <c r="K546">
        <v>21</v>
      </c>
      <c r="L546">
        <v>8357.2000000000007</v>
      </c>
      <c r="M546" s="1">
        <v>45901</v>
      </c>
      <c r="N546">
        <v>2.7E-2</v>
      </c>
      <c r="O546" t="s">
        <v>39</v>
      </c>
      <c r="P546" t="s">
        <v>23</v>
      </c>
      <c r="Q546">
        <f t="shared" si="40"/>
        <v>15</v>
      </c>
      <c r="R546">
        <f t="shared" si="41"/>
        <v>0</v>
      </c>
      <c r="S546">
        <f t="shared" si="42"/>
        <v>0</v>
      </c>
      <c r="T546">
        <f t="shared" si="43"/>
        <v>0</v>
      </c>
      <c r="U546">
        <f t="shared" si="44"/>
        <v>15</v>
      </c>
      <c r="V546" t="str">
        <f>IF(U546&lt;=40,"Low",
 IF(U546&lt;=75,"Medium","High"))</f>
        <v>Low</v>
      </c>
    </row>
    <row r="547" spans="1:22" x14ac:dyDescent="0.3">
      <c r="A547" t="s">
        <v>733</v>
      </c>
      <c r="B547" t="s">
        <v>172</v>
      </c>
      <c r="C547" t="s">
        <v>18</v>
      </c>
      <c r="D547" t="s">
        <v>46</v>
      </c>
      <c r="E547" t="s">
        <v>20</v>
      </c>
      <c r="F547" t="s">
        <v>27</v>
      </c>
      <c r="G547">
        <v>18</v>
      </c>
      <c r="H547">
        <v>12</v>
      </c>
      <c r="I547">
        <v>75.8</v>
      </c>
      <c r="J547">
        <v>4</v>
      </c>
      <c r="K547">
        <v>11</v>
      </c>
      <c r="L547">
        <v>2632.04</v>
      </c>
      <c r="M547" s="1">
        <v>45562</v>
      </c>
      <c r="N547">
        <v>0.129</v>
      </c>
      <c r="O547" t="s">
        <v>39</v>
      </c>
      <c r="P547" t="s">
        <v>23</v>
      </c>
      <c r="Q547">
        <f t="shared" si="40"/>
        <v>0</v>
      </c>
      <c r="R547">
        <f t="shared" si="41"/>
        <v>0</v>
      </c>
      <c r="S547">
        <f t="shared" si="42"/>
        <v>15</v>
      </c>
      <c r="T547">
        <f t="shared" si="43"/>
        <v>0</v>
      </c>
      <c r="U547">
        <f t="shared" si="44"/>
        <v>15</v>
      </c>
      <c r="V547" t="str">
        <f>IF(U547&lt;=40,"Low",
 IF(U547&lt;=75,"Medium","High"))</f>
        <v>Low</v>
      </c>
    </row>
    <row r="548" spans="1:22" x14ac:dyDescent="0.3">
      <c r="A548" t="s">
        <v>734</v>
      </c>
      <c r="B548" t="s">
        <v>336</v>
      </c>
      <c r="C548" t="s">
        <v>42</v>
      </c>
      <c r="D548" t="s">
        <v>46</v>
      </c>
      <c r="E548" t="s">
        <v>47</v>
      </c>
      <c r="F548" t="s">
        <v>21</v>
      </c>
      <c r="G548">
        <v>41</v>
      </c>
      <c r="H548">
        <v>36</v>
      </c>
      <c r="I548">
        <v>84.9</v>
      </c>
      <c r="J548">
        <v>3</v>
      </c>
      <c r="K548">
        <v>6</v>
      </c>
      <c r="L548">
        <v>9259.5499999999993</v>
      </c>
      <c r="M548" s="1">
        <v>45621</v>
      </c>
      <c r="N548">
        <v>6.0000000000000001E-3</v>
      </c>
      <c r="O548" t="s">
        <v>39</v>
      </c>
      <c r="P548" t="s">
        <v>23</v>
      </c>
      <c r="Q548">
        <f t="shared" si="40"/>
        <v>0</v>
      </c>
      <c r="R548">
        <f t="shared" si="41"/>
        <v>0</v>
      </c>
      <c r="S548">
        <f t="shared" si="42"/>
        <v>0</v>
      </c>
      <c r="T548">
        <f t="shared" si="43"/>
        <v>0</v>
      </c>
      <c r="U548">
        <f t="shared" si="44"/>
        <v>0</v>
      </c>
      <c r="V548" t="str">
        <f>IF(U548&lt;=40,"Low",
 IF(U548&lt;=75,"Medium","High"))</f>
        <v>Low</v>
      </c>
    </row>
    <row r="549" spans="1:22" x14ac:dyDescent="0.3">
      <c r="A549" t="s">
        <v>735</v>
      </c>
      <c r="B549" t="s">
        <v>326</v>
      </c>
      <c r="C549" t="s">
        <v>59</v>
      </c>
      <c r="D549" t="s">
        <v>46</v>
      </c>
      <c r="E549" t="s">
        <v>47</v>
      </c>
      <c r="F549" t="s">
        <v>48</v>
      </c>
      <c r="G549">
        <v>21</v>
      </c>
      <c r="H549">
        <v>12</v>
      </c>
      <c r="I549">
        <v>81.400000000000006</v>
      </c>
      <c r="J549">
        <v>5</v>
      </c>
      <c r="K549">
        <v>13</v>
      </c>
      <c r="L549">
        <v>6499.84</v>
      </c>
      <c r="M549" s="1">
        <v>46008</v>
      </c>
      <c r="N549">
        <v>0.127</v>
      </c>
      <c r="O549" t="s">
        <v>39</v>
      </c>
      <c r="P549" t="s">
        <v>23</v>
      </c>
      <c r="Q549">
        <f t="shared" si="40"/>
        <v>0</v>
      </c>
      <c r="R549">
        <f t="shared" si="41"/>
        <v>0</v>
      </c>
      <c r="S549">
        <f t="shared" si="42"/>
        <v>15</v>
      </c>
      <c r="T549">
        <f t="shared" si="43"/>
        <v>0</v>
      </c>
      <c r="U549">
        <f t="shared" si="44"/>
        <v>15</v>
      </c>
      <c r="V549" t="str">
        <f>IF(U549&lt;=40,"Low",
 IF(U549&lt;=75,"Medium","High"))</f>
        <v>Low</v>
      </c>
    </row>
    <row r="550" spans="1:22" x14ac:dyDescent="0.3">
      <c r="A550" t="s">
        <v>736</v>
      </c>
      <c r="B550" t="s">
        <v>112</v>
      </c>
      <c r="C550" t="s">
        <v>36</v>
      </c>
      <c r="D550" t="s">
        <v>19</v>
      </c>
      <c r="E550" t="s">
        <v>20</v>
      </c>
      <c r="F550" t="s">
        <v>38</v>
      </c>
      <c r="G550">
        <v>19</v>
      </c>
      <c r="H550">
        <v>24</v>
      </c>
      <c r="I550">
        <v>34.299999999999997</v>
      </c>
      <c r="J550">
        <v>9</v>
      </c>
      <c r="K550">
        <v>18</v>
      </c>
      <c r="L550">
        <v>3103.65</v>
      </c>
      <c r="M550" s="1">
        <v>45832</v>
      </c>
      <c r="N550">
        <v>0.44900000000000001</v>
      </c>
      <c r="O550" t="s">
        <v>22</v>
      </c>
      <c r="P550" t="s">
        <v>23</v>
      </c>
      <c r="Q550">
        <f t="shared" si="40"/>
        <v>15</v>
      </c>
      <c r="R550">
        <f t="shared" si="41"/>
        <v>30</v>
      </c>
      <c r="S550">
        <f t="shared" si="42"/>
        <v>0</v>
      </c>
      <c r="T550">
        <f t="shared" si="43"/>
        <v>15</v>
      </c>
      <c r="U550">
        <f t="shared" si="44"/>
        <v>60</v>
      </c>
      <c r="V550" t="str">
        <f>IF(U550&lt;=40,"Low",
 IF(U550&lt;=75,"Medium","High"))</f>
        <v>Medium</v>
      </c>
    </row>
    <row r="551" spans="1:22" x14ac:dyDescent="0.3">
      <c r="A551" t="s">
        <v>737</v>
      </c>
      <c r="B551" t="s">
        <v>357</v>
      </c>
      <c r="C551" t="s">
        <v>31</v>
      </c>
      <c r="D551" t="s">
        <v>46</v>
      </c>
      <c r="E551" t="s">
        <v>33</v>
      </c>
      <c r="F551" t="s">
        <v>73</v>
      </c>
      <c r="G551">
        <v>4</v>
      </c>
      <c r="H551">
        <v>12</v>
      </c>
      <c r="I551">
        <v>28.6</v>
      </c>
      <c r="J551">
        <v>9</v>
      </c>
      <c r="K551">
        <v>31</v>
      </c>
      <c r="L551">
        <v>1186.03</v>
      </c>
      <c r="M551" s="1">
        <v>46027</v>
      </c>
      <c r="N551">
        <v>0.92200000000000004</v>
      </c>
      <c r="O551" t="s">
        <v>22</v>
      </c>
      <c r="P551" t="s">
        <v>28</v>
      </c>
      <c r="Q551">
        <f t="shared" si="40"/>
        <v>30</v>
      </c>
      <c r="R551">
        <f t="shared" si="41"/>
        <v>30</v>
      </c>
      <c r="S551">
        <f t="shared" si="42"/>
        <v>15</v>
      </c>
      <c r="T551">
        <f t="shared" si="43"/>
        <v>15</v>
      </c>
      <c r="U551">
        <f t="shared" si="44"/>
        <v>90</v>
      </c>
      <c r="V551" t="str">
        <f>IF(U551&lt;=40,"Low",
 IF(U551&lt;=75,"Medium","High"))</f>
        <v>High</v>
      </c>
    </row>
    <row r="552" spans="1:22" x14ac:dyDescent="0.3">
      <c r="A552" t="s">
        <v>738</v>
      </c>
      <c r="B552" t="s">
        <v>295</v>
      </c>
      <c r="C552" t="s">
        <v>36</v>
      </c>
      <c r="D552" t="s">
        <v>19</v>
      </c>
      <c r="E552" t="s">
        <v>20</v>
      </c>
      <c r="F552" t="s">
        <v>21</v>
      </c>
      <c r="G552">
        <v>32</v>
      </c>
      <c r="H552">
        <v>12</v>
      </c>
      <c r="I552">
        <v>48.2</v>
      </c>
      <c r="J552">
        <v>8</v>
      </c>
      <c r="K552">
        <v>8</v>
      </c>
      <c r="L552">
        <v>1860.84</v>
      </c>
      <c r="M552" s="1">
        <v>45787</v>
      </c>
      <c r="N552">
        <v>0.36899999999999999</v>
      </c>
      <c r="O552" t="s">
        <v>22</v>
      </c>
      <c r="P552" t="s">
        <v>28</v>
      </c>
      <c r="Q552">
        <f t="shared" si="40"/>
        <v>0</v>
      </c>
      <c r="R552">
        <f t="shared" si="41"/>
        <v>15</v>
      </c>
      <c r="S552">
        <f t="shared" si="42"/>
        <v>15</v>
      </c>
      <c r="T552">
        <f t="shared" si="43"/>
        <v>15</v>
      </c>
      <c r="U552">
        <f t="shared" si="44"/>
        <v>45</v>
      </c>
      <c r="V552" t="str">
        <f>IF(U552&lt;=40,"Low",
 IF(U552&lt;=75,"Medium","High"))</f>
        <v>Medium</v>
      </c>
    </row>
    <row r="553" spans="1:22" x14ac:dyDescent="0.3">
      <c r="A553" t="s">
        <v>739</v>
      </c>
      <c r="B553" t="s">
        <v>99</v>
      </c>
      <c r="C553" t="s">
        <v>53</v>
      </c>
      <c r="D553" t="s">
        <v>19</v>
      </c>
      <c r="E553" t="s">
        <v>20</v>
      </c>
      <c r="F553" t="s">
        <v>48</v>
      </c>
      <c r="G553">
        <v>22</v>
      </c>
      <c r="H553">
        <v>12</v>
      </c>
      <c r="I553">
        <v>45.6</v>
      </c>
      <c r="J553">
        <v>4</v>
      </c>
      <c r="K553">
        <v>31</v>
      </c>
      <c r="L553">
        <v>2335.5100000000002</v>
      </c>
      <c r="M553" s="1">
        <v>45608</v>
      </c>
      <c r="N553">
        <v>0.307</v>
      </c>
      <c r="O553" t="s">
        <v>54</v>
      </c>
      <c r="P553" t="s">
        <v>23</v>
      </c>
      <c r="Q553">
        <f t="shared" si="40"/>
        <v>30</v>
      </c>
      <c r="R553">
        <f t="shared" si="41"/>
        <v>15</v>
      </c>
      <c r="S553">
        <f t="shared" si="42"/>
        <v>15</v>
      </c>
      <c r="T553">
        <f t="shared" si="43"/>
        <v>0</v>
      </c>
      <c r="U553">
        <f t="shared" si="44"/>
        <v>60</v>
      </c>
      <c r="V553" t="str">
        <f>IF(U553&lt;=40,"Low",
 IF(U553&lt;=75,"Medium","High"))</f>
        <v>Medium</v>
      </c>
    </row>
    <row r="554" spans="1:22" x14ac:dyDescent="0.3">
      <c r="A554" t="s">
        <v>740</v>
      </c>
      <c r="B554" t="s">
        <v>153</v>
      </c>
      <c r="C554" t="s">
        <v>36</v>
      </c>
      <c r="D554" t="s">
        <v>43</v>
      </c>
      <c r="E554" t="s">
        <v>37</v>
      </c>
      <c r="F554" t="s">
        <v>38</v>
      </c>
      <c r="G554">
        <v>12</v>
      </c>
      <c r="H554">
        <v>12</v>
      </c>
      <c r="I554">
        <v>56.4</v>
      </c>
      <c r="J554">
        <v>4</v>
      </c>
      <c r="K554">
        <v>8</v>
      </c>
      <c r="L554">
        <v>3669.44</v>
      </c>
      <c r="M554" s="1">
        <v>45511</v>
      </c>
      <c r="N554">
        <v>0.127</v>
      </c>
      <c r="O554" t="s">
        <v>39</v>
      </c>
      <c r="P554" t="s">
        <v>23</v>
      </c>
      <c r="Q554">
        <f t="shared" si="40"/>
        <v>0</v>
      </c>
      <c r="R554">
        <f t="shared" si="41"/>
        <v>0</v>
      </c>
      <c r="S554">
        <f t="shared" si="42"/>
        <v>15</v>
      </c>
      <c r="T554">
        <f t="shared" si="43"/>
        <v>0</v>
      </c>
      <c r="U554">
        <f t="shared" si="44"/>
        <v>15</v>
      </c>
      <c r="V554" t="str">
        <f>IF(U554&lt;=40,"Low",
 IF(U554&lt;=75,"Medium","High"))</f>
        <v>Low</v>
      </c>
    </row>
    <row r="555" spans="1:22" x14ac:dyDescent="0.3">
      <c r="A555" t="s">
        <v>741</v>
      </c>
      <c r="B555" t="s">
        <v>86</v>
      </c>
      <c r="C555" t="s">
        <v>36</v>
      </c>
      <c r="D555" t="s">
        <v>66</v>
      </c>
      <c r="E555" t="s">
        <v>37</v>
      </c>
      <c r="F555" t="s">
        <v>38</v>
      </c>
      <c r="G555">
        <v>11</v>
      </c>
      <c r="H555">
        <v>24</v>
      </c>
      <c r="I555">
        <v>44.3</v>
      </c>
      <c r="J555">
        <v>4</v>
      </c>
      <c r="K555">
        <v>39</v>
      </c>
      <c r="L555">
        <v>4490.93</v>
      </c>
      <c r="M555" s="1">
        <v>45951</v>
      </c>
      <c r="N555">
        <v>0.42699999999999999</v>
      </c>
      <c r="O555" t="s">
        <v>22</v>
      </c>
      <c r="P555" t="s">
        <v>23</v>
      </c>
      <c r="Q555">
        <f t="shared" si="40"/>
        <v>30</v>
      </c>
      <c r="R555">
        <f t="shared" si="41"/>
        <v>15</v>
      </c>
      <c r="S555">
        <f t="shared" si="42"/>
        <v>0</v>
      </c>
      <c r="T555">
        <f t="shared" si="43"/>
        <v>0</v>
      </c>
      <c r="U555">
        <f t="shared" si="44"/>
        <v>45</v>
      </c>
      <c r="V555" t="str">
        <f>IF(U555&lt;=40,"Low",
 IF(U555&lt;=75,"Medium","High"))</f>
        <v>Medium</v>
      </c>
    </row>
    <row r="556" spans="1:22" x14ac:dyDescent="0.3">
      <c r="A556" t="s">
        <v>742</v>
      </c>
      <c r="B556" t="s">
        <v>52</v>
      </c>
      <c r="C556" t="s">
        <v>53</v>
      </c>
      <c r="D556" t="s">
        <v>32</v>
      </c>
      <c r="E556" t="s">
        <v>37</v>
      </c>
      <c r="F556" t="s">
        <v>48</v>
      </c>
      <c r="G556">
        <v>23</v>
      </c>
      <c r="H556">
        <v>24</v>
      </c>
      <c r="I556">
        <v>51.7</v>
      </c>
      <c r="J556">
        <v>5</v>
      </c>
      <c r="K556">
        <v>6</v>
      </c>
      <c r="L556">
        <v>3781.66</v>
      </c>
      <c r="M556" s="1">
        <v>45676</v>
      </c>
      <c r="N556">
        <v>8.8999999999999996E-2</v>
      </c>
      <c r="O556" t="s">
        <v>39</v>
      </c>
      <c r="P556" t="s">
        <v>23</v>
      </c>
      <c r="Q556">
        <f t="shared" si="40"/>
        <v>0</v>
      </c>
      <c r="R556">
        <f t="shared" si="41"/>
        <v>15</v>
      </c>
      <c r="S556">
        <f t="shared" si="42"/>
        <v>0</v>
      </c>
      <c r="T556">
        <f t="shared" si="43"/>
        <v>0</v>
      </c>
      <c r="U556">
        <f t="shared" si="44"/>
        <v>15</v>
      </c>
      <c r="V556" t="str">
        <f>IF(U556&lt;=40,"Low",
 IF(U556&lt;=75,"Medium","High"))</f>
        <v>Low</v>
      </c>
    </row>
    <row r="557" spans="1:22" x14ac:dyDescent="0.3">
      <c r="A557" t="s">
        <v>743</v>
      </c>
      <c r="B557" t="s">
        <v>153</v>
      </c>
      <c r="C557" t="s">
        <v>82</v>
      </c>
      <c r="D557" t="s">
        <v>32</v>
      </c>
      <c r="E557" t="s">
        <v>20</v>
      </c>
      <c r="F557" t="s">
        <v>73</v>
      </c>
      <c r="G557">
        <v>35</v>
      </c>
      <c r="H557">
        <v>12</v>
      </c>
      <c r="I557">
        <v>60.5</v>
      </c>
      <c r="J557">
        <v>3</v>
      </c>
      <c r="K557">
        <v>9</v>
      </c>
      <c r="L557">
        <v>2381.34</v>
      </c>
      <c r="M557" s="1">
        <v>45824</v>
      </c>
      <c r="N557">
        <v>0.124</v>
      </c>
      <c r="O557" t="s">
        <v>39</v>
      </c>
      <c r="P557" t="s">
        <v>23</v>
      </c>
      <c r="Q557">
        <f t="shared" si="40"/>
        <v>0</v>
      </c>
      <c r="R557">
        <f t="shared" si="41"/>
        <v>0</v>
      </c>
      <c r="S557">
        <f t="shared" si="42"/>
        <v>15</v>
      </c>
      <c r="T557">
        <f t="shared" si="43"/>
        <v>0</v>
      </c>
      <c r="U557">
        <f t="shared" si="44"/>
        <v>15</v>
      </c>
      <c r="V557" t="str">
        <f>IF(U557&lt;=40,"Low",
 IF(U557&lt;=75,"Medium","High"))</f>
        <v>Low</v>
      </c>
    </row>
    <row r="558" spans="1:22" x14ac:dyDescent="0.3">
      <c r="A558" t="s">
        <v>744</v>
      </c>
      <c r="B558" t="s">
        <v>284</v>
      </c>
      <c r="C558" t="s">
        <v>42</v>
      </c>
      <c r="D558" t="s">
        <v>46</v>
      </c>
      <c r="E558" t="s">
        <v>33</v>
      </c>
      <c r="F558" t="s">
        <v>67</v>
      </c>
      <c r="G558">
        <v>11</v>
      </c>
      <c r="H558">
        <v>6</v>
      </c>
      <c r="I558">
        <v>39.299999999999997</v>
      </c>
      <c r="J558">
        <v>8</v>
      </c>
      <c r="K558">
        <v>21</v>
      </c>
      <c r="L558">
        <v>1004.86</v>
      </c>
      <c r="M558" s="1">
        <v>45890</v>
      </c>
      <c r="N558">
        <v>0.70699999999999996</v>
      </c>
      <c r="O558" t="s">
        <v>22</v>
      </c>
      <c r="P558" t="s">
        <v>23</v>
      </c>
      <c r="Q558">
        <f t="shared" si="40"/>
        <v>15</v>
      </c>
      <c r="R558">
        <f t="shared" si="41"/>
        <v>30</v>
      </c>
      <c r="S558">
        <f t="shared" si="42"/>
        <v>15</v>
      </c>
      <c r="T558">
        <f t="shared" si="43"/>
        <v>15</v>
      </c>
      <c r="U558">
        <f t="shared" si="44"/>
        <v>75</v>
      </c>
      <c r="V558" t="str">
        <f>IF(U558&lt;=40,"Low",
 IF(U558&lt;=75,"Medium","High"))</f>
        <v>Medium</v>
      </c>
    </row>
    <row r="559" spans="1:22" x14ac:dyDescent="0.3">
      <c r="A559" t="s">
        <v>745</v>
      </c>
      <c r="B559" t="s">
        <v>263</v>
      </c>
      <c r="C559" t="s">
        <v>42</v>
      </c>
      <c r="D559" t="s">
        <v>32</v>
      </c>
      <c r="E559" t="s">
        <v>47</v>
      </c>
      <c r="F559" t="s">
        <v>73</v>
      </c>
      <c r="G559">
        <v>19</v>
      </c>
      <c r="H559">
        <v>36</v>
      </c>
      <c r="I559">
        <v>71.900000000000006</v>
      </c>
      <c r="J559">
        <v>7</v>
      </c>
      <c r="K559">
        <v>2</v>
      </c>
      <c r="L559">
        <v>9694.67</v>
      </c>
      <c r="M559" s="1">
        <v>45528</v>
      </c>
      <c r="N559">
        <v>0.01</v>
      </c>
      <c r="O559" t="s">
        <v>39</v>
      </c>
      <c r="P559" t="s">
        <v>23</v>
      </c>
      <c r="Q559">
        <f t="shared" si="40"/>
        <v>0</v>
      </c>
      <c r="R559">
        <f t="shared" si="41"/>
        <v>0</v>
      </c>
      <c r="S559">
        <f t="shared" si="42"/>
        <v>0</v>
      </c>
      <c r="T559">
        <f t="shared" si="43"/>
        <v>15</v>
      </c>
      <c r="U559">
        <f t="shared" si="44"/>
        <v>15</v>
      </c>
      <c r="V559" t="str">
        <f>IF(U559&lt;=40,"Low",
 IF(U559&lt;=75,"Medium","High"))</f>
        <v>Low</v>
      </c>
    </row>
    <row r="560" spans="1:22" x14ac:dyDescent="0.3">
      <c r="A560" t="s">
        <v>746</v>
      </c>
      <c r="B560" t="s">
        <v>94</v>
      </c>
      <c r="C560" t="s">
        <v>31</v>
      </c>
      <c r="D560" t="s">
        <v>19</v>
      </c>
      <c r="E560" t="s">
        <v>20</v>
      </c>
      <c r="F560" t="s">
        <v>67</v>
      </c>
      <c r="G560">
        <v>34</v>
      </c>
      <c r="H560">
        <v>6</v>
      </c>
      <c r="I560">
        <v>47.9</v>
      </c>
      <c r="J560">
        <v>4</v>
      </c>
      <c r="K560">
        <v>18</v>
      </c>
      <c r="L560">
        <v>3703.57</v>
      </c>
      <c r="M560" s="1">
        <v>46061</v>
      </c>
      <c r="N560">
        <v>0.40799999999999997</v>
      </c>
      <c r="O560" t="s">
        <v>22</v>
      </c>
      <c r="P560" t="s">
        <v>23</v>
      </c>
      <c r="Q560">
        <f t="shared" si="40"/>
        <v>15</v>
      </c>
      <c r="R560">
        <f t="shared" si="41"/>
        <v>15</v>
      </c>
      <c r="S560">
        <f t="shared" si="42"/>
        <v>15</v>
      </c>
      <c r="T560">
        <f t="shared" si="43"/>
        <v>0</v>
      </c>
      <c r="U560">
        <f t="shared" si="44"/>
        <v>45</v>
      </c>
      <c r="V560" t="str">
        <f>IF(U560&lt;=40,"Low",
 IF(U560&lt;=75,"Medium","High"))</f>
        <v>Medium</v>
      </c>
    </row>
    <row r="561" spans="1:22" x14ac:dyDescent="0.3">
      <c r="A561" t="s">
        <v>747</v>
      </c>
      <c r="B561" t="s">
        <v>17</v>
      </c>
      <c r="C561" t="s">
        <v>59</v>
      </c>
      <c r="D561" t="s">
        <v>66</v>
      </c>
      <c r="E561" t="s">
        <v>47</v>
      </c>
      <c r="F561" t="s">
        <v>67</v>
      </c>
      <c r="G561">
        <v>7</v>
      </c>
      <c r="H561">
        <v>12</v>
      </c>
      <c r="I561">
        <v>89</v>
      </c>
      <c r="J561">
        <v>6</v>
      </c>
      <c r="K561">
        <v>38</v>
      </c>
      <c r="L561">
        <v>8970.1299999999992</v>
      </c>
      <c r="M561" s="1">
        <v>45520</v>
      </c>
      <c r="N561">
        <v>0.19800000000000001</v>
      </c>
      <c r="O561" t="s">
        <v>54</v>
      </c>
      <c r="P561" t="s">
        <v>23</v>
      </c>
      <c r="Q561">
        <f t="shared" si="40"/>
        <v>30</v>
      </c>
      <c r="R561">
        <f t="shared" si="41"/>
        <v>0</v>
      </c>
      <c r="S561">
        <f t="shared" si="42"/>
        <v>15</v>
      </c>
      <c r="T561">
        <f t="shared" si="43"/>
        <v>15</v>
      </c>
      <c r="U561">
        <f t="shared" si="44"/>
        <v>60</v>
      </c>
      <c r="V561" t="str">
        <f>IF(U561&lt;=40,"Low",
 IF(U561&lt;=75,"Medium","High"))</f>
        <v>Medium</v>
      </c>
    </row>
    <row r="562" spans="1:22" x14ac:dyDescent="0.3">
      <c r="A562" t="s">
        <v>748</v>
      </c>
      <c r="B562" t="s">
        <v>122</v>
      </c>
      <c r="C562" t="s">
        <v>59</v>
      </c>
      <c r="D562" t="s">
        <v>19</v>
      </c>
      <c r="E562" t="s">
        <v>33</v>
      </c>
      <c r="F562" t="s">
        <v>21</v>
      </c>
      <c r="G562">
        <v>15</v>
      </c>
      <c r="H562">
        <v>3</v>
      </c>
      <c r="I562">
        <v>38.1</v>
      </c>
      <c r="J562">
        <v>1</v>
      </c>
      <c r="K562">
        <v>10</v>
      </c>
      <c r="L562">
        <v>1649.75</v>
      </c>
      <c r="M562" s="1">
        <v>45902</v>
      </c>
      <c r="N562">
        <v>0.70799999999999996</v>
      </c>
      <c r="O562" t="s">
        <v>22</v>
      </c>
      <c r="P562" t="s">
        <v>28</v>
      </c>
      <c r="Q562">
        <f t="shared" si="40"/>
        <v>0</v>
      </c>
      <c r="R562">
        <f t="shared" si="41"/>
        <v>30</v>
      </c>
      <c r="S562">
        <f t="shared" si="42"/>
        <v>25</v>
      </c>
      <c r="T562">
        <f t="shared" si="43"/>
        <v>0</v>
      </c>
      <c r="U562">
        <f t="shared" si="44"/>
        <v>55</v>
      </c>
      <c r="V562" t="str">
        <f>IF(U562&lt;=40,"Low",
 IF(U562&lt;=75,"Medium","High"))</f>
        <v>Medium</v>
      </c>
    </row>
    <row r="563" spans="1:22" x14ac:dyDescent="0.3">
      <c r="A563" t="s">
        <v>749</v>
      </c>
      <c r="B563" t="s">
        <v>302</v>
      </c>
      <c r="C563" t="s">
        <v>70</v>
      </c>
      <c r="D563" t="s">
        <v>43</v>
      </c>
      <c r="E563" t="s">
        <v>47</v>
      </c>
      <c r="F563" t="s">
        <v>48</v>
      </c>
      <c r="G563">
        <v>30</v>
      </c>
      <c r="H563">
        <v>12</v>
      </c>
      <c r="I563">
        <v>79.5</v>
      </c>
      <c r="J563">
        <v>8</v>
      </c>
      <c r="K563">
        <v>10</v>
      </c>
      <c r="L563">
        <v>8073.52</v>
      </c>
      <c r="M563" s="1">
        <v>45459</v>
      </c>
      <c r="N563">
        <v>8.5000000000000006E-2</v>
      </c>
      <c r="O563" t="s">
        <v>39</v>
      </c>
      <c r="P563" t="s">
        <v>23</v>
      </c>
      <c r="Q563">
        <f t="shared" si="40"/>
        <v>0</v>
      </c>
      <c r="R563">
        <f t="shared" si="41"/>
        <v>0</v>
      </c>
      <c r="S563">
        <f t="shared" si="42"/>
        <v>15</v>
      </c>
      <c r="T563">
        <f t="shared" si="43"/>
        <v>15</v>
      </c>
      <c r="U563">
        <f t="shared" si="44"/>
        <v>30</v>
      </c>
      <c r="V563" t="str">
        <f>IF(U563&lt;=40,"Low",
 IF(U563&lt;=75,"Medium","High"))</f>
        <v>Low</v>
      </c>
    </row>
    <row r="564" spans="1:22" x14ac:dyDescent="0.3">
      <c r="A564" t="s">
        <v>750</v>
      </c>
      <c r="B564" t="s">
        <v>300</v>
      </c>
      <c r="C564" t="s">
        <v>42</v>
      </c>
      <c r="D564" t="s">
        <v>19</v>
      </c>
      <c r="E564" t="s">
        <v>33</v>
      </c>
      <c r="F564" t="s">
        <v>27</v>
      </c>
      <c r="G564">
        <v>19</v>
      </c>
      <c r="H564">
        <v>6</v>
      </c>
      <c r="I564">
        <v>30.8</v>
      </c>
      <c r="J564">
        <v>7</v>
      </c>
      <c r="K564">
        <v>27</v>
      </c>
      <c r="L564">
        <v>1031.68</v>
      </c>
      <c r="M564" s="1">
        <v>46060</v>
      </c>
      <c r="N564">
        <v>0.79100000000000004</v>
      </c>
      <c r="O564" t="s">
        <v>22</v>
      </c>
      <c r="P564" t="s">
        <v>28</v>
      </c>
      <c r="Q564">
        <f t="shared" si="40"/>
        <v>15</v>
      </c>
      <c r="R564">
        <f t="shared" si="41"/>
        <v>30</v>
      </c>
      <c r="S564">
        <f t="shared" si="42"/>
        <v>15</v>
      </c>
      <c r="T564">
        <f t="shared" si="43"/>
        <v>15</v>
      </c>
      <c r="U564">
        <f t="shared" si="44"/>
        <v>75</v>
      </c>
      <c r="V564" t="str">
        <f>IF(U564&lt;=40,"Low",
 IF(U564&lt;=75,"Medium","High"))</f>
        <v>Medium</v>
      </c>
    </row>
    <row r="565" spans="1:22" x14ac:dyDescent="0.3">
      <c r="A565" t="s">
        <v>751</v>
      </c>
      <c r="B565" t="s">
        <v>261</v>
      </c>
      <c r="C565" t="s">
        <v>42</v>
      </c>
      <c r="D565" t="s">
        <v>19</v>
      </c>
      <c r="E565" t="s">
        <v>20</v>
      </c>
      <c r="F565" t="s">
        <v>48</v>
      </c>
      <c r="G565">
        <v>39</v>
      </c>
      <c r="H565">
        <v>12</v>
      </c>
      <c r="I565">
        <v>48.6</v>
      </c>
      <c r="J565">
        <v>6</v>
      </c>
      <c r="K565">
        <v>50</v>
      </c>
      <c r="L565">
        <v>2400.9499999999998</v>
      </c>
      <c r="M565" s="1">
        <v>45532</v>
      </c>
      <c r="N565">
        <v>0.55600000000000005</v>
      </c>
      <c r="O565" t="s">
        <v>22</v>
      </c>
      <c r="P565" t="s">
        <v>28</v>
      </c>
      <c r="Q565">
        <f t="shared" si="40"/>
        <v>30</v>
      </c>
      <c r="R565">
        <f t="shared" si="41"/>
        <v>15</v>
      </c>
      <c r="S565">
        <f t="shared" si="42"/>
        <v>15</v>
      </c>
      <c r="T565">
        <f t="shared" si="43"/>
        <v>15</v>
      </c>
      <c r="U565">
        <f t="shared" si="44"/>
        <v>75</v>
      </c>
      <c r="V565" t="str">
        <f>IF(U565&lt;=40,"Low",
 IF(U565&lt;=75,"Medium","High"))</f>
        <v>Medium</v>
      </c>
    </row>
    <row r="566" spans="1:22" x14ac:dyDescent="0.3">
      <c r="A566" t="s">
        <v>752</v>
      </c>
      <c r="B566" t="s">
        <v>205</v>
      </c>
      <c r="C566" t="s">
        <v>18</v>
      </c>
      <c r="D566" t="s">
        <v>43</v>
      </c>
      <c r="E566" t="s">
        <v>33</v>
      </c>
      <c r="F566" t="s">
        <v>48</v>
      </c>
      <c r="G566">
        <v>29</v>
      </c>
      <c r="H566">
        <v>6</v>
      </c>
      <c r="I566">
        <v>41.2</v>
      </c>
      <c r="J566">
        <v>6</v>
      </c>
      <c r="K566">
        <v>11</v>
      </c>
      <c r="L566">
        <v>1462.88</v>
      </c>
      <c r="M566" s="1">
        <v>45725</v>
      </c>
      <c r="N566">
        <v>0.74199999999999999</v>
      </c>
      <c r="O566" t="s">
        <v>22</v>
      </c>
      <c r="P566" t="s">
        <v>23</v>
      </c>
      <c r="Q566">
        <f t="shared" si="40"/>
        <v>0</v>
      </c>
      <c r="R566">
        <f t="shared" si="41"/>
        <v>15</v>
      </c>
      <c r="S566">
        <f t="shared" si="42"/>
        <v>15</v>
      </c>
      <c r="T566">
        <f t="shared" si="43"/>
        <v>15</v>
      </c>
      <c r="U566">
        <f t="shared" si="44"/>
        <v>45</v>
      </c>
      <c r="V566" t="str">
        <f>IF(U566&lt;=40,"Low",
 IF(U566&lt;=75,"Medium","High"))</f>
        <v>Medium</v>
      </c>
    </row>
    <row r="567" spans="1:22" x14ac:dyDescent="0.3">
      <c r="A567" t="s">
        <v>753</v>
      </c>
      <c r="B567" t="s">
        <v>170</v>
      </c>
      <c r="C567" t="s">
        <v>36</v>
      </c>
      <c r="D567" t="s">
        <v>46</v>
      </c>
      <c r="E567" t="s">
        <v>37</v>
      </c>
      <c r="F567" t="s">
        <v>48</v>
      </c>
      <c r="G567">
        <v>45</v>
      </c>
      <c r="H567">
        <v>24</v>
      </c>
      <c r="I567">
        <v>88.7</v>
      </c>
      <c r="J567">
        <v>6</v>
      </c>
      <c r="K567">
        <v>27</v>
      </c>
      <c r="L567">
        <v>4636.32</v>
      </c>
      <c r="M567" s="1">
        <v>45618</v>
      </c>
      <c r="N567">
        <v>4.4999999999999998E-2</v>
      </c>
      <c r="O567" t="s">
        <v>39</v>
      </c>
      <c r="P567" t="s">
        <v>23</v>
      </c>
      <c r="Q567">
        <f t="shared" si="40"/>
        <v>15</v>
      </c>
      <c r="R567">
        <f t="shared" si="41"/>
        <v>0</v>
      </c>
      <c r="S567">
        <f t="shared" si="42"/>
        <v>0</v>
      </c>
      <c r="T567">
        <f t="shared" si="43"/>
        <v>15</v>
      </c>
      <c r="U567">
        <f t="shared" si="44"/>
        <v>30</v>
      </c>
      <c r="V567" t="str">
        <f>IF(U567&lt;=40,"Low",
 IF(U567&lt;=75,"Medium","High"))</f>
        <v>Low</v>
      </c>
    </row>
    <row r="568" spans="1:22" x14ac:dyDescent="0.3">
      <c r="A568" t="s">
        <v>754</v>
      </c>
      <c r="B568" t="s">
        <v>334</v>
      </c>
      <c r="C568" t="s">
        <v>18</v>
      </c>
      <c r="D568" t="s">
        <v>32</v>
      </c>
      <c r="E568" t="s">
        <v>47</v>
      </c>
      <c r="F568" t="s">
        <v>21</v>
      </c>
      <c r="G568">
        <v>16</v>
      </c>
      <c r="H568">
        <v>36</v>
      </c>
      <c r="I568">
        <v>91.2</v>
      </c>
      <c r="J568">
        <v>6</v>
      </c>
      <c r="K568">
        <v>18</v>
      </c>
      <c r="L568">
        <v>7667.42</v>
      </c>
      <c r="M568" s="1">
        <v>46008</v>
      </c>
      <c r="N568">
        <v>1.7999999999999999E-2</v>
      </c>
      <c r="O568" t="s">
        <v>39</v>
      </c>
      <c r="P568" t="s">
        <v>23</v>
      </c>
      <c r="Q568">
        <f t="shared" si="40"/>
        <v>15</v>
      </c>
      <c r="R568">
        <f t="shared" si="41"/>
        <v>0</v>
      </c>
      <c r="S568">
        <f t="shared" si="42"/>
        <v>0</v>
      </c>
      <c r="T568">
        <f t="shared" si="43"/>
        <v>15</v>
      </c>
      <c r="U568">
        <f t="shared" si="44"/>
        <v>30</v>
      </c>
      <c r="V568" t="str">
        <f>IF(U568&lt;=40,"Low",
 IF(U568&lt;=75,"Medium","High"))</f>
        <v>Low</v>
      </c>
    </row>
    <row r="569" spans="1:22" x14ac:dyDescent="0.3">
      <c r="A569" t="s">
        <v>755</v>
      </c>
      <c r="B569" t="s">
        <v>189</v>
      </c>
      <c r="C569" t="s">
        <v>82</v>
      </c>
      <c r="D569" t="s">
        <v>32</v>
      </c>
      <c r="E569" t="s">
        <v>20</v>
      </c>
      <c r="F569" t="s">
        <v>48</v>
      </c>
      <c r="G569">
        <v>22</v>
      </c>
      <c r="H569">
        <v>12</v>
      </c>
      <c r="I569">
        <v>57</v>
      </c>
      <c r="J569">
        <v>3</v>
      </c>
      <c r="K569">
        <v>22</v>
      </c>
      <c r="L569">
        <v>2732.72</v>
      </c>
      <c r="M569" s="1">
        <v>45730</v>
      </c>
      <c r="N569">
        <v>0.27</v>
      </c>
      <c r="O569" t="s">
        <v>54</v>
      </c>
      <c r="P569" t="s">
        <v>23</v>
      </c>
      <c r="Q569">
        <f t="shared" si="40"/>
        <v>15</v>
      </c>
      <c r="R569">
        <f t="shared" si="41"/>
        <v>0</v>
      </c>
      <c r="S569">
        <f t="shared" si="42"/>
        <v>15</v>
      </c>
      <c r="T569">
        <f t="shared" si="43"/>
        <v>0</v>
      </c>
      <c r="U569">
        <f t="shared" si="44"/>
        <v>30</v>
      </c>
      <c r="V569" t="str">
        <f>IF(U569&lt;=40,"Low",
 IF(U569&lt;=75,"Medium","High"))</f>
        <v>Low</v>
      </c>
    </row>
    <row r="570" spans="1:22" x14ac:dyDescent="0.3">
      <c r="A570" t="s">
        <v>756</v>
      </c>
      <c r="B570" t="s">
        <v>382</v>
      </c>
      <c r="C570" t="s">
        <v>128</v>
      </c>
      <c r="D570" t="s">
        <v>32</v>
      </c>
      <c r="E570" t="s">
        <v>47</v>
      </c>
      <c r="F570" t="s">
        <v>38</v>
      </c>
      <c r="G570">
        <v>30</v>
      </c>
      <c r="H570">
        <v>24</v>
      </c>
      <c r="I570">
        <v>72.8</v>
      </c>
      <c r="J570">
        <v>10</v>
      </c>
      <c r="K570">
        <v>17</v>
      </c>
      <c r="L570">
        <v>8431.91</v>
      </c>
      <c r="M570" s="1">
        <v>45839</v>
      </c>
      <c r="N570">
        <v>0.09</v>
      </c>
      <c r="O570" t="s">
        <v>39</v>
      </c>
      <c r="P570" t="s">
        <v>23</v>
      </c>
      <c r="Q570">
        <f t="shared" si="40"/>
        <v>15</v>
      </c>
      <c r="R570">
        <f t="shared" si="41"/>
        <v>0</v>
      </c>
      <c r="S570">
        <f t="shared" si="42"/>
        <v>0</v>
      </c>
      <c r="T570">
        <f t="shared" si="43"/>
        <v>15</v>
      </c>
      <c r="U570">
        <f t="shared" si="44"/>
        <v>30</v>
      </c>
      <c r="V570" t="str">
        <f>IF(U570&lt;=40,"Low",
 IF(U570&lt;=75,"Medium","High"))</f>
        <v>Low</v>
      </c>
    </row>
    <row r="571" spans="1:22" x14ac:dyDescent="0.3">
      <c r="A571" t="s">
        <v>757</v>
      </c>
      <c r="B571" t="s">
        <v>112</v>
      </c>
      <c r="C571" t="s">
        <v>18</v>
      </c>
      <c r="D571" t="s">
        <v>43</v>
      </c>
      <c r="E571" t="s">
        <v>37</v>
      </c>
      <c r="F571" t="s">
        <v>21</v>
      </c>
      <c r="G571">
        <v>14</v>
      </c>
      <c r="H571">
        <v>12</v>
      </c>
      <c r="I571">
        <v>80.8</v>
      </c>
      <c r="J571">
        <v>5</v>
      </c>
      <c r="K571">
        <v>7</v>
      </c>
      <c r="L571">
        <v>2938.29</v>
      </c>
      <c r="M571" s="1">
        <v>45509</v>
      </c>
      <c r="N571">
        <v>8.2000000000000003E-2</v>
      </c>
      <c r="O571" t="s">
        <v>39</v>
      </c>
      <c r="P571" t="s">
        <v>23</v>
      </c>
      <c r="Q571">
        <f t="shared" si="40"/>
        <v>0</v>
      </c>
      <c r="R571">
        <f t="shared" si="41"/>
        <v>0</v>
      </c>
      <c r="S571">
        <f t="shared" si="42"/>
        <v>15</v>
      </c>
      <c r="T571">
        <f t="shared" si="43"/>
        <v>0</v>
      </c>
      <c r="U571">
        <f t="shared" si="44"/>
        <v>15</v>
      </c>
      <c r="V571" t="str">
        <f>IF(U571&lt;=40,"Low",
 IF(U571&lt;=75,"Medium","High"))</f>
        <v>Low</v>
      </c>
    </row>
    <row r="572" spans="1:22" x14ac:dyDescent="0.3">
      <c r="A572" t="s">
        <v>758</v>
      </c>
      <c r="B572" t="s">
        <v>278</v>
      </c>
      <c r="C572" t="s">
        <v>36</v>
      </c>
      <c r="D572" t="s">
        <v>43</v>
      </c>
      <c r="E572" t="s">
        <v>37</v>
      </c>
      <c r="F572" t="s">
        <v>73</v>
      </c>
      <c r="G572">
        <v>6</v>
      </c>
      <c r="H572">
        <v>24</v>
      </c>
      <c r="I572">
        <v>75.5</v>
      </c>
      <c r="J572">
        <v>6</v>
      </c>
      <c r="K572">
        <v>9</v>
      </c>
      <c r="L572">
        <v>5421</v>
      </c>
      <c r="M572" s="1">
        <v>46039</v>
      </c>
      <c r="N572">
        <v>6.3E-2</v>
      </c>
      <c r="O572" t="s">
        <v>39</v>
      </c>
      <c r="P572" t="s">
        <v>23</v>
      </c>
      <c r="Q572">
        <f t="shared" si="40"/>
        <v>0</v>
      </c>
      <c r="R572">
        <f t="shared" si="41"/>
        <v>0</v>
      </c>
      <c r="S572">
        <f t="shared" si="42"/>
        <v>0</v>
      </c>
      <c r="T572">
        <f t="shared" si="43"/>
        <v>15</v>
      </c>
      <c r="U572">
        <f t="shared" si="44"/>
        <v>15</v>
      </c>
      <c r="V572" t="str">
        <f>IF(U572&lt;=40,"Low",
 IF(U572&lt;=75,"Medium","High"))</f>
        <v>Low</v>
      </c>
    </row>
    <row r="573" spans="1:22" x14ac:dyDescent="0.3">
      <c r="A573" t="s">
        <v>759</v>
      </c>
      <c r="B573" t="s">
        <v>297</v>
      </c>
      <c r="C573" t="s">
        <v>31</v>
      </c>
      <c r="D573" t="s">
        <v>46</v>
      </c>
      <c r="E573" t="s">
        <v>47</v>
      </c>
      <c r="F573" t="s">
        <v>21</v>
      </c>
      <c r="G573">
        <v>21</v>
      </c>
      <c r="H573">
        <v>24</v>
      </c>
      <c r="I573">
        <v>42.5</v>
      </c>
      <c r="J573">
        <v>15</v>
      </c>
      <c r="K573">
        <v>24</v>
      </c>
      <c r="L573">
        <v>7390.06</v>
      </c>
      <c r="M573" s="1">
        <v>45608</v>
      </c>
      <c r="N573">
        <v>0.58399999999999996</v>
      </c>
      <c r="O573" t="s">
        <v>22</v>
      </c>
      <c r="P573" t="s">
        <v>28</v>
      </c>
      <c r="Q573">
        <f t="shared" si="40"/>
        <v>15</v>
      </c>
      <c r="R573">
        <f t="shared" si="41"/>
        <v>15</v>
      </c>
      <c r="S573">
        <f t="shared" si="42"/>
        <v>0</v>
      </c>
      <c r="T573">
        <f t="shared" si="43"/>
        <v>30</v>
      </c>
      <c r="U573">
        <f t="shared" si="44"/>
        <v>60</v>
      </c>
      <c r="V573" t="str">
        <f>IF(U573&lt;=40,"Low",
 IF(U573&lt;=75,"Medium","High"))</f>
        <v>Medium</v>
      </c>
    </row>
    <row r="574" spans="1:22" x14ac:dyDescent="0.3">
      <c r="A574" t="s">
        <v>760</v>
      </c>
      <c r="B574" t="s">
        <v>61</v>
      </c>
      <c r="C574" t="s">
        <v>18</v>
      </c>
      <c r="D574" t="s">
        <v>32</v>
      </c>
      <c r="E574" t="s">
        <v>20</v>
      </c>
      <c r="F574" t="s">
        <v>73</v>
      </c>
      <c r="G574">
        <v>15</v>
      </c>
      <c r="H574">
        <v>6</v>
      </c>
      <c r="I574">
        <v>39.4</v>
      </c>
      <c r="J574">
        <v>4</v>
      </c>
      <c r="K574">
        <v>6</v>
      </c>
      <c r="L574">
        <v>3376.23</v>
      </c>
      <c r="M574" s="1">
        <v>45421</v>
      </c>
      <c r="N574">
        <v>0.39100000000000001</v>
      </c>
      <c r="O574" t="s">
        <v>22</v>
      </c>
      <c r="P574" t="s">
        <v>23</v>
      </c>
      <c r="Q574">
        <f t="shared" si="40"/>
        <v>0</v>
      </c>
      <c r="R574">
        <f t="shared" si="41"/>
        <v>30</v>
      </c>
      <c r="S574">
        <f t="shared" si="42"/>
        <v>15</v>
      </c>
      <c r="T574">
        <f t="shared" si="43"/>
        <v>0</v>
      </c>
      <c r="U574">
        <f t="shared" si="44"/>
        <v>45</v>
      </c>
      <c r="V574" t="str">
        <f>IF(U574&lt;=40,"Low",
 IF(U574&lt;=75,"Medium","High"))</f>
        <v>Medium</v>
      </c>
    </row>
    <row r="575" spans="1:22" x14ac:dyDescent="0.3">
      <c r="A575" t="s">
        <v>761</v>
      </c>
      <c r="B575" t="s">
        <v>762</v>
      </c>
      <c r="C575" t="s">
        <v>59</v>
      </c>
      <c r="D575" t="s">
        <v>66</v>
      </c>
      <c r="E575" t="s">
        <v>20</v>
      </c>
      <c r="F575" t="s">
        <v>38</v>
      </c>
      <c r="G575">
        <v>37</v>
      </c>
      <c r="H575">
        <v>12</v>
      </c>
      <c r="I575">
        <v>57.1</v>
      </c>
      <c r="J575">
        <v>6</v>
      </c>
      <c r="K575">
        <v>20</v>
      </c>
      <c r="L575">
        <v>2582.7800000000002</v>
      </c>
      <c r="M575" s="1">
        <v>45508</v>
      </c>
      <c r="N575">
        <v>0.253</v>
      </c>
      <c r="O575" t="s">
        <v>54</v>
      </c>
      <c r="P575" t="s">
        <v>23</v>
      </c>
      <c r="Q575">
        <f t="shared" si="40"/>
        <v>15</v>
      </c>
      <c r="R575">
        <f t="shared" si="41"/>
        <v>0</v>
      </c>
      <c r="S575">
        <f t="shared" si="42"/>
        <v>15</v>
      </c>
      <c r="T575">
        <f t="shared" si="43"/>
        <v>15</v>
      </c>
      <c r="U575">
        <f t="shared" si="44"/>
        <v>45</v>
      </c>
      <c r="V575" t="str">
        <f>IF(U575&lt;=40,"Low",
 IF(U575&lt;=75,"Medium","High"))</f>
        <v>Medium</v>
      </c>
    </row>
    <row r="576" spans="1:22" x14ac:dyDescent="0.3">
      <c r="A576" t="s">
        <v>763</v>
      </c>
      <c r="B576" t="s">
        <v>577</v>
      </c>
      <c r="C576" t="s">
        <v>53</v>
      </c>
      <c r="D576" t="s">
        <v>66</v>
      </c>
      <c r="E576" t="s">
        <v>47</v>
      </c>
      <c r="F576" t="s">
        <v>38</v>
      </c>
      <c r="G576">
        <v>11</v>
      </c>
      <c r="H576">
        <v>48</v>
      </c>
      <c r="I576">
        <v>55.6</v>
      </c>
      <c r="J576">
        <v>5</v>
      </c>
      <c r="K576">
        <v>9</v>
      </c>
      <c r="L576">
        <v>7290.69</v>
      </c>
      <c r="M576" s="1">
        <v>45490</v>
      </c>
      <c r="N576">
        <v>3.6999999999999998E-2</v>
      </c>
      <c r="O576" t="s">
        <v>39</v>
      </c>
      <c r="P576" t="s">
        <v>23</v>
      </c>
      <c r="Q576">
        <f t="shared" si="40"/>
        <v>0</v>
      </c>
      <c r="R576">
        <f t="shared" si="41"/>
        <v>0</v>
      </c>
      <c r="S576">
        <f t="shared" si="42"/>
        <v>0</v>
      </c>
      <c r="T576">
        <f t="shared" si="43"/>
        <v>0</v>
      </c>
      <c r="U576">
        <f t="shared" si="44"/>
        <v>0</v>
      </c>
      <c r="V576" t="str">
        <f>IF(U576&lt;=40,"Low",
 IF(U576&lt;=75,"Medium","High"))</f>
        <v>Low</v>
      </c>
    </row>
    <row r="577" spans="1:22" x14ac:dyDescent="0.3">
      <c r="A577" t="s">
        <v>764</v>
      </c>
      <c r="B577" t="s">
        <v>208</v>
      </c>
      <c r="C577" t="s">
        <v>26</v>
      </c>
      <c r="D577" t="s">
        <v>46</v>
      </c>
      <c r="E577" t="s">
        <v>47</v>
      </c>
      <c r="F577" t="s">
        <v>21</v>
      </c>
      <c r="G577">
        <v>8</v>
      </c>
      <c r="H577">
        <v>36</v>
      </c>
      <c r="I577">
        <v>58.2</v>
      </c>
      <c r="J577">
        <v>8</v>
      </c>
      <c r="K577">
        <v>22</v>
      </c>
      <c r="L577">
        <v>7758.87</v>
      </c>
      <c r="M577" s="1">
        <v>45427</v>
      </c>
      <c r="N577">
        <v>0.13500000000000001</v>
      </c>
      <c r="O577" t="s">
        <v>39</v>
      </c>
      <c r="P577" t="s">
        <v>23</v>
      </c>
      <c r="Q577">
        <f t="shared" si="40"/>
        <v>15</v>
      </c>
      <c r="R577">
        <f t="shared" si="41"/>
        <v>0</v>
      </c>
      <c r="S577">
        <f t="shared" si="42"/>
        <v>0</v>
      </c>
      <c r="T577">
        <f t="shared" si="43"/>
        <v>15</v>
      </c>
      <c r="U577">
        <f t="shared" si="44"/>
        <v>30</v>
      </c>
      <c r="V577" t="str">
        <f>IF(U577&lt;=40,"Low",
 IF(U577&lt;=75,"Medium","High"))</f>
        <v>Low</v>
      </c>
    </row>
    <row r="578" spans="1:22" x14ac:dyDescent="0.3">
      <c r="A578" t="s">
        <v>765</v>
      </c>
      <c r="B578" t="s">
        <v>114</v>
      </c>
      <c r="C578" t="s">
        <v>42</v>
      </c>
      <c r="D578" t="s">
        <v>66</v>
      </c>
      <c r="E578" t="s">
        <v>47</v>
      </c>
      <c r="F578" t="s">
        <v>21</v>
      </c>
      <c r="G578">
        <v>37</v>
      </c>
      <c r="H578">
        <v>36</v>
      </c>
      <c r="I578">
        <v>69.599999999999994</v>
      </c>
      <c r="J578">
        <v>7</v>
      </c>
      <c r="K578">
        <v>5</v>
      </c>
      <c r="L578">
        <v>8493.76</v>
      </c>
      <c r="M578" s="1">
        <v>45707</v>
      </c>
      <c r="N578">
        <v>4.1000000000000002E-2</v>
      </c>
      <c r="O578" t="s">
        <v>39</v>
      </c>
      <c r="P578" t="s">
        <v>23</v>
      </c>
      <c r="Q578">
        <f t="shared" si="40"/>
        <v>0</v>
      </c>
      <c r="R578">
        <f t="shared" si="41"/>
        <v>0</v>
      </c>
      <c r="S578">
        <f t="shared" si="42"/>
        <v>0</v>
      </c>
      <c r="T578">
        <f t="shared" si="43"/>
        <v>15</v>
      </c>
      <c r="U578">
        <f t="shared" si="44"/>
        <v>15</v>
      </c>
      <c r="V578" t="str">
        <f>IF(U578&lt;=40,"Low",
 IF(U578&lt;=75,"Medium","High"))</f>
        <v>Low</v>
      </c>
    </row>
    <row r="579" spans="1:22" x14ac:dyDescent="0.3">
      <c r="A579" t="s">
        <v>766</v>
      </c>
      <c r="B579" t="s">
        <v>197</v>
      </c>
      <c r="C579" t="s">
        <v>128</v>
      </c>
      <c r="D579" t="s">
        <v>43</v>
      </c>
      <c r="E579" t="s">
        <v>47</v>
      </c>
      <c r="F579" t="s">
        <v>27</v>
      </c>
      <c r="G579">
        <v>6</v>
      </c>
      <c r="H579">
        <v>36</v>
      </c>
      <c r="I579">
        <v>67.900000000000006</v>
      </c>
      <c r="J579">
        <v>4</v>
      </c>
      <c r="K579">
        <v>24</v>
      </c>
      <c r="L579">
        <v>8771.74</v>
      </c>
      <c r="M579" s="1">
        <v>45576</v>
      </c>
      <c r="N579">
        <v>6.2E-2</v>
      </c>
      <c r="O579" t="s">
        <v>39</v>
      </c>
      <c r="P579" t="s">
        <v>23</v>
      </c>
      <c r="Q579">
        <f t="shared" ref="Q579:Q642" si="45">IF(K579&gt;30,30,IF(K579&gt;15,15,0))</f>
        <v>15</v>
      </c>
      <c r="R579">
        <f t="shared" ref="R579:R642" si="46">IF(I579&lt;40,30,IF(I579&lt;55,15,0))</f>
        <v>0</v>
      </c>
      <c r="S579">
        <f t="shared" ref="S579:S642" si="47">IF(H579&lt;6,25,IF(H579&lt;=12,15,0))</f>
        <v>0</v>
      </c>
      <c r="T579">
        <f t="shared" ref="T579:T642" si="48">IF(J579&gt;10,30,IF(J579&gt;5,15,0))</f>
        <v>0</v>
      </c>
      <c r="U579">
        <f t="shared" ref="U579:U642" si="49">SUM(Q579:T579)</f>
        <v>15</v>
      </c>
      <c r="V579" t="str">
        <f>IF(U579&lt;=40,"Low",
 IF(U579&lt;=75,"Medium","High"))</f>
        <v>Low</v>
      </c>
    </row>
    <row r="580" spans="1:22" x14ac:dyDescent="0.3">
      <c r="A580" t="s">
        <v>767</v>
      </c>
      <c r="B580" t="s">
        <v>118</v>
      </c>
      <c r="C580" t="s">
        <v>82</v>
      </c>
      <c r="D580" t="s">
        <v>43</v>
      </c>
      <c r="E580" t="s">
        <v>33</v>
      </c>
      <c r="F580" t="s">
        <v>27</v>
      </c>
      <c r="G580">
        <v>7</v>
      </c>
      <c r="H580">
        <v>6</v>
      </c>
      <c r="I580">
        <v>31.6</v>
      </c>
      <c r="J580">
        <v>10</v>
      </c>
      <c r="K580">
        <v>28</v>
      </c>
      <c r="L580">
        <v>1501.63</v>
      </c>
      <c r="M580" s="1">
        <v>45709</v>
      </c>
      <c r="N580">
        <v>0.879</v>
      </c>
      <c r="O580" t="s">
        <v>22</v>
      </c>
      <c r="P580" t="s">
        <v>28</v>
      </c>
      <c r="Q580">
        <f t="shared" si="45"/>
        <v>15</v>
      </c>
      <c r="R580">
        <f t="shared" si="46"/>
        <v>30</v>
      </c>
      <c r="S580">
        <f t="shared" si="47"/>
        <v>15</v>
      </c>
      <c r="T580">
        <f t="shared" si="48"/>
        <v>15</v>
      </c>
      <c r="U580">
        <f t="shared" si="49"/>
        <v>75</v>
      </c>
      <c r="V580" t="str">
        <f>IF(U580&lt;=40,"Low",
 IF(U580&lt;=75,"Medium","High"))</f>
        <v>Medium</v>
      </c>
    </row>
    <row r="581" spans="1:22" x14ac:dyDescent="0.3">
      <c r="A581" t="s">
        <v>768</v>
      </c>
      <c r="B581" t="s">
        <v>379</v>
      </c>
      <c r="C581" t="s">
        <v>70</v>
      </c>
      <c r="D581" t="s">
        <v>19</v>
      </c>
      <c r="E581" t="s">
        <v>47</v>
      </c>
      <c r="F581" t="s">
        <v>27</v>
      </c>
      <c r="G581">
        <v>4</v>
      </c>
      <c r="H581">
        <v>36</v>
      </c>
      <c r="I581">
        <v>69.5</v>
      </c>
      <c r="J581">
        <v>5</v>
      </c>
      <c r="K581">
        <v>22</v>
      </c>
      <c r="L581">
        <v>7214.16</v>
      </c>
      <c r="M581" s="1">
        <v>45406</v>
      </c>
      <c r="N581">
        <v>5.6000000000000001E-2</v>
      </c>
      <c r="O581" t="s">
        <v>39</v>
      </c>
      <c r="P581" t="s">
        <v>23</v>
      </c>
      <c r="Q581">
        <f t="shared" si="45"/>
        <v>15</v>
      </c>
      <c r="R581">
        <f t="shared" si="46"/>
        <v>0</v>
      </c>
      <c r="S581">
        <f t="shared" si="47"/>
        <v>0</v>
      </c>
      <c r="T581">
        <f t="shared" si="48"/>
        <v>0</v>
      </c>
      <c r="U581">
        <f t="shared" si="49"/>
        <v>15</v>
      </c>
      <c r="V581" t="str">
        <f>IF(U581&lt;=40,"Low",
 IF(U581&lt;=75,"Medium","High"))</f>
        <v>Low</v>
      </c>
    </row>
    <row r="582" spans="1:22" x14ac:dyDescent="0.3">
      <c r="A582" t="s">
        <v>769</v>
      </c>
      <c r="B582" t="s">
        <v>245</v>
      </c>
      <c r="C582" t="s">
        <v>82</v>
      </c>
      <c r="D582" t="s">
        <v>46</v>
      </c>
      <c r="E582" t="s">
        <v>20</v>
      </c>
      <c r="F582" t="s">
        <v>67</v>
      </c>
      <c r="G582">
        <v>15</v>
      </c>
      <c r="H582">
        <v>24</v>
      </c>
      <c r="I582">
        <v>59.9</v>
      </c>
      <c r="J582">
        <v>3</v>
      </c>
      <c r="K582">
        <v>11</v>
      </c>
      <c r="L582">
        <v>2054.8000000000002</v>
      </c>
      <c r="M582" s="1">
        <v>45778</v>
      </c>
      <c r="N582">
        <v>0.124</v>
      </c>
      <c r="O582" t="s">
        <v>39</v>
      </c>
      <c r="P582" t="s">
        <v>23</v>
      </c>
      <c r="Q582">
        <f t="shared" si="45"/>
        <v>0</v>
      </c>
      <c r="R582">
        <f t="shared" si="46"/>
        <v>0</v>
      </c>
      <c r="S582">
        <f t="shared" si="47"/>
        <v>0</v>
      </c>
      <c r="T582">
        <f t="shared" si="48"/>
        <v>0</v>
      </c>
      <c r="U582">
        <f t="shared" si="49"/>
        <v>0</v>
      </c>
      <c r="V582" t="str">
        <f>IF(U582&lt;=40,"Low",
 IF(U582&lt;=75,"Medium","High"))</f>
        <v>Low</v>
      </c>
    </row>
    <row r="583" spans="1:22" x14ac:dyDescent="0.3">
      <c r="A583" t="s">
        <v>770</v>
      </c>
      <c r="B583" t="s">
        <v>330</v>
      </c>
      <c r="C583" t="s">
        <v>26</v>
      </c>
      <c r="D583" t="s">
        <v>19</v>
      </c>
      <c r="E583" t="s">
        <v>47</v>
      </c>
      <c r="F583" t="s">
        <v>21</v>
      </c>
      <c r="G583">
        <v>19</v>
      </c>
      <c r="H583">
        <v>24</v>
      </c>
      <c r="I583">
        <v>65.8</v>
      </c>
      <c r="J583">
        <v>7</v>
      </c>
      <c r="K583">
        <v>42</v>
      </c>
      <c r="L583">
        <v>4085.08</v>
      </c>
      <c r="M583" s="1">
        <v>45810</v>
      </c>
      <c r="N583">
        <v>0.255</v>
      </c>
      <c r="O583" t="s">
        <v>54</v>
      </c>
      <c r="P583" t="s">
        <v>23</v>
      </c>
      <c r="Q583">
        <f t="shared" si="45"/>
        <v>30</v>
      </c>
      <c r="R583">
        <f t="shared" si="46"/>
        <v>0</v>
      </c>
      <c r="S583">
        <f t="shared" si="47"/>
        <v>0</v>
      </c>
      <c r="T583">
        <f t="shared" si="48"/>
        <v>15</v>
      </c>
      <c r="U583">
        <f t="shared" si="49"/>
        <v>45</v>
      </c>
      <c r="V583" t="str">
        <f>IF(U583&lt;=40,"Low",
 IF(U583&lt;=75,"Medium","High"))</f>
        <v>Medium</v>
      </c>
    </row>
    <row r="584" spans="1:22" x14ac:dyDescent="0.3">
      <c r="A584" t="s">
        <v>771</v>
      </c>
      <c r="B584" t="s">
        <v>160</v>
      </c>
      <c r="C584" t="s">
        <v>82</v>
      </c>
      <c r="D584" t="s">
        <v>32</v>
      </c>
      <c r="E584" t="s">
        <v>20</v>
      </c>
      <c r="F584" t="s">
        <v>48</v>
      </c>
      <c r="G584">
        <v>20</v>
      </c>
      <c r="H584">
        <v>12</v>
      </c>
      <c r="I584">
        <v>45.4</v>
      </c>
      <c r="J584">
        <v>4</v>
      </c>
      <c r="K584">
        <v>8</v>
      </c>
      <c r="L584">
        <v>3455.54</v>
      </c>
      <c r="M584" s="1">
        <v>45534</v>
      </c>
      <c r="N584">
        <v>0.28199999999999997</v>
      </c>
      <c r="O584" t="s">
        <v>54</v>
      </c>
      <c r="P584" t="s">
        <v>23</v>
      </c>
      <c r="Q584">
        <f t="shared" si="45"/>
        <v>0</v>
      </c>
      <c r="R584">
        <f t="shared" si="46"/>
        <v>15</v>
      </c>
      <c r="S584">
        <f t="shared" si="47"/>
        <v>15</v>
      </c>
      <c r="T584">
        <f t="shared" si="48"/>
        <v>0</v>
      </c>
      <c r="U584">
        <f t="shared" si="49"/>
        <v>30</v>
      </c>
      <c r="V584" t="str">
        <f>IF(U584&lt;=40,"Low",
 IF(U584&lt;=75,"Medium","High"))</f>
        <v>Low</v>
      </c>
    </row>
    <row r="585" spans="1:22" x14ac:dyDescent="0.3">
      <c r="A585" t="s">
        <v>772</v>
      </c>
      <c r="B585" t="s">
        <v>222</v>
      </c>
      <c r="C585" t="s">
        <v>18</v>
      </c>
      <c r="D585" t="s">
        <v>32</v>
      </c>
      <c r="E585" t="s">
        <v>37</v>
      </c>
      <c r="F585" t="s">
        <v>21</v>
      </c>
      <c r="G585">
        <v>21</v>
      </c>
      <c r="H585">
        <v>12</v>
      </c>
      <c r="I585">
        <v>47.8</v>
      </c>
      <c r="J585">
        <v>10</v>
      </c>
      <c r="K585">
        <v>26</v>
      </c>
      <c r="L585">
        <v>4395.32</v>
      </c>
      <c r="M585" s="1">
        <v>45764</v>
      </c>
      <c r="N585">
        <v>0.48399999999999999</v>
      </c>
      <c r="O585" t="s">
        <v>22</v>
      </c>
      <c r="P585" t="s">
        <v>23</v>
      </c>
      <c r="Q585">
        <f t="shared" si="45"/>
        <v>15</v>
      </c>
      <c r="R585">
        <f t="shared" si="46"/>
        <v>15</v>
      </c>
      <c r="S585">
        <f t="shared" si="47"/>
        <v>15</v>
      </c>
      <c r="T585">
        <f t="shared" si="48"/>
        <v>15</v>
      </c>
      <c r="U585">
        <f t="shared" si="49"/>
        <v>60</v>
      </c>
      <c r="V585" t="str">
        <f>IF(U585&lt;=40,"Low",
 IF(U585&lt;=75,"Medium","High"))</f>
        <v>Medium</v>
      </c>
    </row>
    <row r="586" spans="1:22" x14ac:dyDescent="0.3">
      <c r="A586" t="s">
        <v>773</v>
      </c>
      <c r="B586" t="s">
        <v>205</v>
      </c>
      <c r="C586" t="s">
        <v>59</v>
      </c>
      <c r="D586" t="s">
        <v>19</v>
      </c>
      <c r="E586" t="s">
        <v>20</v>
      </c>
      <c r="F586" t="s">
        <v>38</v>
      </c>
      <c r="G586">
        <v>14</v>
      </c>
      <c r="H586">
        <v>12</v>
      </c>
      <c r="I586">
        <v>65.3</v>
      </c>
      <c r="J586">
        <v>6</v>
      </c>
      <c r="K586">
        <v>46</v>
      </c>
      <c r="L586">
        <v>2014.82</v>
      </c>
      <c r="M586" s="1">
        <v>45571</v>
      </c>
      <c r="N586">
        <v>0.29599999999999999</v>
      </c>
      <c r="O586" t="s">
        <v>54</v>
      </c>
      <c r="P586" t="s">
        <v>28</v>
      </c>
      <c r="Q586">
        <f t="shared" si="45"/>
        <v>30</v>
      </c>
      <c r="R586">
        <f t="shared" si="46"/>
        <v>0</v>
      </c>
      <c r="S586">
        <f t="shared" si="47"/>
        <v>15</v>
      </c>
      <c r="T586">
        <f t="shared" si="48"/>
        <v>15</v>
      </c>
      <c r="U586">
        <f t="shared" si="49"/>
        <v>60</v>
      </c>
      <c r="V586" t="str">
        <f>IF(U586&lt;=40,"Low",
 IF(U586&lt;=75,"Medium","High"))</f>
        <v>Medium</v>
      </c>
    </row>
    <row r="587" spans="1:22" x14ac:dyDescent="0.3">
      <c r="A587" t="s">
        <v>774</v>
      </c>
      <c r="B587" t="s">
        <v>397</v>
      </c>
      <c r="C587" t="s">
        <v>70</v>
      </c>
      <c r="D587" t="s">
        <v>46</v>
      </c>
      <c r="E587" t="s">
        <v>20</v>
      </c>
      <c r="F587" t="s">
        <v>48</v>
      </c>
      <c r="G587">
        <v>3</v>
      </c>
      <c r="H587">
        <v>24</v>
      </c>
      <c r="I587">
        <v>42.9</v>
      </c>
      <c r="J587">
        <v>10</v>
      </c>
      <c r="K587">
        <v>28</v>
      </c>
      <c r="L587">
        <v>2945.06</v>
      </c>
      <c r="M587" s="1">
        <v>45463</v>
      </c>
      <c r="N587">
        <v>0.46100000000000002</v>
      </c>
      <c r="O587" t="s">
        <v>22</v>
      </c>
      <c r="P587" t="s">
        <v>23</v>
      </c>
      <c r="Q587">
        <f t="shared" si="45"/>
        <v>15</v>
      </c>
      <c r="R587">
        <f t="shared" si="46"/>
        <v>15</v>
      </c>
      <c r="S587">
        <f t="shared" si="47"/>
        <v>0</v>
      </c>
      <c r="T587">
        <f t="shared" si="48"/>
        <v>15</v>
      </c>
      <c r="U587">
        <f t="shared" si="49"/>
        <v>45</v>
      </c>
      <c r="V587" t="str">
        <f>IF(U587&lt;=40,"Low",
 IF(U587&lt;=75,"Medium","High"))</f>
        <v>Medium</v>
      </c>
    </row>
    <row r="588" spans="1:22" x14ac:dyDescent="0.3">
      <c r="A588" t="s">
        <v>775</v>
      </c>
      <c r="B588" t="s">
        <v>58</v>
      </c>
      <c r="C588" t="s">
        <v>42</v>
      </c>
      <c r="D588" t="s">
        <v>19</v>
      </c>
      <c r="E588" t="s">
        <v>33</v>
      </c>
      <c r="F588" t="s">
        <v>48</v>
      </c>
      <c r="G588">
        <v>12</v>
      </c>
      <c r="H588">
        <v>6</v>
      </c>
      <c r="I588">
        <v>28</v>
      </c>
      <c r="J588">
        <v>7</v>
      </c>
      <c r="K588">
        <v>36</v>
      </c>
      <c r="L588">
        <v>1843.82</v>
      </c>
      <c r="M588" s="1">
        <v>45845</v>
      </c>
      <c r="N588">
        <v>0.83199999999999996</v>
      </c>
      <c r="O588" t="s">
        <v>22</v>
      </c>
      <c r="P588" t="s">
        <v>28</v>
      </c>
      <c r="Q588">
        <f t="shared" si="45"/>
        <v>30</v>
      </c>
      <c r="R588">
        <f t="shared" si="46"/>
        <v>30</v>
      </c>
      <c r="S588">
        <f t="shared" si="47"/>
        <v>15</v>
      </c>
      <c r="T588">
        <f t="shared" si="48"/>
        <v>15</v>
      </c>
      <c r="U588">
        <f t="shared" si="49"/>
        <v>90</v>
      </c>
      <c r="V588" t="str">
        <f>IF(U588&lt;=40,"Low",
 IF(U588&lt;=75,"Medium","High"))</f>
        <v>High</v>
      </c>
    </row>
    <row r="589" spans="1:22" x14ac:dyDescent="0.3">
      <c r="A589" t="s">
        <v>776</v>
      </c>
      <c r="B589" t="s">
        <v>284</v>
      </c>
      <c r="C589" t="s">
        <v>42</v>
      </c>
      <c r="D589" t="s">
        <v>19</v>
      </c>
      <c r="E589" t="s">
        <v>47</v>
      </c>
      <c r="F589" t="s">
        <v>21</v>
      </c>
      <c r="G589">
        <v>16</v>
      </c>
      <c r="H589">
        <v>24</v>
      </c>
      <c r="I589">
        <v>80.599999999999994</v>
      </c>
      <c r="J589">
        <v>3</v>
      </c>
      <c r="K589">
        <v>29</v>
      </c>
      <c r="L589">
        <v>6179.54</v>
      </c>
      <c r="M589" s="1">
        <v>45958</v>
      </c>
      <c r="N589">
        <v>8.6999999999999994E-2</v>
      </c>
      <c r="O589" t="s">
        <v>39</v>
      </c>
      <c r="P589" t="s">
        <v>23</v>
      </c>
      <c r="Q589">
        <f t="shared" si="45"/>
        <v>15</v>
      </c>
      <c r="R589">
        <f t="shared" si="46"/>
        <v>0</v>
      </c>
      <c r="S589">
        <f t="shared" si="47"/>
        <v>0</v>
      </c>
      <c r="T589">
        <f t="shared" si="48"/>
        <v>0</v>
      </c>
      <c r="U589">
        <f t="shared" si="49"/>
        <v>15</v>
      </c>
      <c r="V589" t="str">
        <f>IF(U589&lt;=40,"Low",
 IF(U589&lt;=75,"Medium","High"))</f>
        <v>Low</v>
      </c>
    </row>
    <row r="590" spans="1:22" x14ac:dyDescent="0.3">
      <c r="A590" t="s">
        <v>777</v>
      </c>
      <c r="B590" t="s">
        <v>556</v>
      </c>
      <c r="C590" t="s">
        <v>42</v>
      </c>
      <c r="D590" t="s">
        <v>43</v>
      </c>
      <c r="E590" t="s">
        <v>37</v>
      </c>
      <c r="F590" t="s">
        <v>38</v>
      </c>
      <c r="G590">
        <v>30</v>
      </c>
      <c r="H590">
        <v>36</v>
      </c>
      <c r="I590">
        <v>58.8</v>
      </c>
      <c r="J590">
        <v>8</v>
      </c>
      <c r="K590">
        <v>7</v>
      </c>
      <c r="L590">
        <v>3749.46</v>
      </c>
      <c r="M590" s="1">
        <v>45461</v>
      </c>
      <c r="N590">
        <v>5.3999999999999999E-2</v>
      </c>
      <c r="O590" t="s">
        <v>39</v>
      </c>
      <c r="P590" t="s">
        <v>23</v>
      </c>
      <c r="Q590">
        <f t="shared" si="45"/>
        <v>0</v>
      </c>
      <c r="R590">
        <f t="shared" si="46"/>
        <v>0</v>
      </c>
      <c r="S590">
        <f t="shared" si="47"/>
        <v>0</v>
      </c>
      <c r="T590">
        <f t="shared" si="48"/>
        <v>15</v>
      </c>
      <c r="U590">
        <f t="shared" si="49"/>
        <v>15</v>
      </c>
      <c r="V590" t="str">
        <f>IF(U590&lt;=40,"Low",
 IF(U590&lt;=75,"Medium","High"))</f>
        <v>Low</v>
      </c>
    </row>
    <row r="591" spans="1:22" x14ac:dyDescent="0.3">
      <c r="A591" t="s">
        <v>778</v>
      </c>
      <c r="B591" t="s">
        <v>137</v>
      </c>
      <c r="C591" t="s">
        <v>42</v>
      </c>
      <c r="D591" t="s">
        <v>66</v>
      </c>
      <c r="E591" t="s">
        <v>33</v>
      </c>
      <c r="F591" t="s">
        <v>38</v>
      </c>
      <c r="G591">
        <v>22</v>
      </c>
      <c r="H591">
        <v>6</v>
      </c>
      <c r="I591">
        <v>34.700000000000003</v>
      </c>
      <c r="J591">
        <v>1</v>
      </c>
      <c r="K591">
        <v>11</v>
      </c>
      <c r="L591">
        <v>1432.45</v>
      </c>
      <c r="M591" s="1">
        <v>45997</v>
      </c>
      <c r="N591">
        <v>0.61399999999999999</v>
      </c>
      <c r="O591" t="s">
        <v>22</v>
      </c>
      <c r="P591" t="s">
        <v>28</v>
      </c>
      <c r="Q591">
        <f t="shared" si="45"/>
        <v>0</v>
      </c>
      <c r="R591">
        <f t="shared" si="46"/>
        <v>30</v>
      </c>
      <c r="S591">
        <f t="shared" si="47"/>
        <v>15</v>
      </c>
      <c r="T591">
        <f t="shared" si="48"/>
        <v>0</v>
      </c>
      <c r="U591">
        <f t="shared" si="49"/>
        <v>45</v>
      </c>
      <c r="V591" t="str">
        <f>IF(U591&lt;=40,"Low",
 IF(U591&lt;=75,"Medium","High"))</f>
        <v>Medium</v>
      </c>
    </row>
    <row r="592" spans="1:22" x14ac:dyDescent="0.3">
      <c r="A592" t="s">
        <v>779</v>
      </c>
      <c r="B592" t="s">
        <v>195</v>
      </c>
      <c r="C592" t="s">
        <v>42</v>
      </c>
      <c r="D592" t="s">
        <v>19</v>
      </c>
      <c r="E592" t="s">
        <v>37</v>
      </c>
      <c r="F592" t="s">
        <v>21</v>
      </c>
      <c r="G592">
        <v>2</v>
      </c>
      <c r="H592">
        <v>24</v>
      </c>
      <c r="I592">
        <v>71.099999999999994</v>
      </c>
      <c r="J592">
        <v>5</v>
      </c>
      <c r="K592">
        <v>30</v>
      </c>
      <c r="L592">
        <v>3390</v>
      </c>
      <c r="M592" s="1">
        <v>45785</v>
      </c>
      <c r="N592">
        <v>0.16900000000000001</v>
      </c>
      <c r="O592" t="s">
        <v>39</v>
      </c>
      <c r="P592" t="s">
        <v>28</v>
      </c>
      <c r="Q592">
        <f t="shared" si="45"/>
        <v>15</v>
      </c>
      <c r="R592">
        <f t="shared" si="46"/>
        <v>0</v>
      </c>
      <c r="S592">
        <f t="shared" si="47"/>
        <v>0</v>
      </c>
      <c r="T592">
        <f t="shared" si="48"/>
        <v>0</v>
      </c>
      <c r="U592">
        <f t="shared" si="49"/>
        <v>15</v>
      </c>
      <c r="V592" t="str">
        <f>IF(U592&lt;=40,"Low",
 IF(U592&lt;=75,"Medium","High"))</f>
        <v>Low</v>
      </c>
    </row>
    <row r="593" spans="1:22" x14ac:dyDescent="0.3">
      <c r="A593" t="s">
        <v>780</v>
      </c>
      <c r="B593" t="s">
        <v>227</v>
      </c>
      <c r="C593" t="s">
        <v>59</v>
      </c>
      <c r="D593" t="s">
        <v>66</v>
      </c>
      <c r="E593" t="s">
        <v>37</v>
      </c>
      <c r="F593" t="s">
        <v>21</v>
      </c>
      <c r="G593">
        <v>15</v>
      </c>
      <c r="H593">
        <v>36</v>
      </c>
      <c r="I593">
        <v>61.1</v>
      </c>
      <c r="J593">
        <v>2</v>
      </c>
      <c r="K593">
        <v>8</v>
      </c>
      <c r="L593">
        <v>3340.99</v>
      </c>
      <c r="M593" s="1">
        <v>45913</v>
      </c>
      <c r="N593">
        <v>4.9000000000000002E-2</v>
      </c>
      <c r="O593" t="s">
        <v>39</v>
      </c>
      <c r="P593" t="s">
        <v>23</v>
      </c>
      <c r="Q593">
        <f t="shared" si="45"/>
        <v>0</v>
      </c>
      <c r="R593">
        <f t="shared" si="46"/>
        <v>0</v>
      </c>
      <c r="S593">
        <f t="shared" si="47"/>
        <v>0</v>
      </c>
      <c r="T593">
        <f t="shared" si="48"/>
        <v>0</v>
      </c>
      <c r="U593">
        <f t="shared" si="49"/>
        <v>0</v>
      </c>
      <c r="V593" t="str">
        <f>IF(U593&lt;=40,"Low",
 IF(U593&lt;=75,"Medium","High"))</f>
        <v>Low</v>
      </c>
    </row>
    <row r="594" spans="1:22" x14ac:dyDescent="0.3">
      <c r="A594" t="s">
        <v>781</v>
      </c>
      <c r="B594" t="s">
        <v>191</v>
      </c>
      <c r="C594" t="s">
        <v>70</v>
      </c>
      <c r="D594" t="s">
        <v>46</v>
      </c>
      <c r="E594" t="s">
        <v>20</v>
      </c>
      <c r="F594" t="s">
        <v>27</v>
      </c>
      <c r="G594">
        <v>31</v>
      </c>
      <c r="H594">
        <v>12</v>
      </c>
      <c r="I594">
        <v>78.7</v>
      </c>
      <c r="J594">
        <v>2</v>
      </c>
      <c r="K594">
        <v>29</v>
      </c>
      <c r="L594">
        <v>1741.76</v>
      </c>
      <c r="M594" s="1">
        <v>45855</v>
      </c>
      <c r="N594">
        <v>0.14299999999999999</v>
      </c>
      <c r="O594" t="s">
        <v>39</v>
      </c>
      <c r="P594" t="s">
        <v>23</v>
      </c>
      <c r="Q594">
        <f t="shared" si="45"/>
        <v>15</v>
      </c>
      <c r="R594">
        <f t="shared" si="46"/>
        <v>0</v>
      </c>
      <c r="S594">
        <f t="shared" si="47"/>
        <v>15</v>
      </c>
      <c r="T594">
        <f t="shared" si="48"/>
        <v>0</v>
      </c>
      <c r="U594">
        <f t="shared" si="49"/>
        <v>30</v>
      </c>
      <c r="V594" t="str">
        <f>IF(U594&lt;=40,"Low",
 IF(U594&lt;=75,"Medium","High"))</f>
        <v>Low</v>
      </c>
    </row>
    <row r="595" spans="1:22" x14ac:dyDescent="0.3">
      <c r="A595" t="s">
        <v>782</v>
      </c>
      <c r="B595" t="s">
        <v>291</v>
      </c>
      <c r="C595" t="s">
        <v>18</v>
      </c>
      <c r="D595" t="s">
        <v>43</v>
      </c>
      <c r="E595" t="s">
        <v>20</v>
      </c>
      <c r="F595" t="s">
        <v>27</v>
      </c>
      <c r="G595">
        <v>16</v>
      </c>
      <c r="H595">
        <v>12</v>
      </c>
      <c r="I595">
        <v>51.1</v>
      </c>
      <c r="J595">
        <v>4</v>
      </c>
      <c r="K595">
        <v>25</v>
      </c>
      <c r="L595">
        <v>2539.21</v>
      </c>
      <c r="M595" s="1">
        <v>45993</v>
      </c>
      <c r="N595">
        <v>0.30299999999999999</v>
      </c>
      <c r="O595" t="s">
        <v>54</v>
      </c>
      <c r="P595" t="s">
        <v>23</v>
      </c>
      <c r="Q595">
        <f t="shared" si="45"/>
        <v>15</v>
      </c>
      <c r="R595">
        <f t="shared" si="46"/>
        <v>15</v>
      </c>
      <c r="S595">
        <f t="shared" si="47"/>
        <v>15</v>
      </c>
      <c r="T595">
        <f t="shared" si="48"/>
        <v>0</v>
      </c>
      <c r="U595">
        <f t="shared" si="49"/>
        <v>45</v>
      </c>
      <c r="V595" t="str">
        <f>IF(U595&lt;=40,"Low",
 IF(U595&lt;=75,"Medium","High"))</f>
        <v>Medium</v>
      </c>
    </row>
    <row r="596" spans="1:22" x14ac:dyDescent="0.3">
      <c r="A596" t="s">
        <v>783</v>
      </c>
      <c r="B596" t="s">
        <v>257</v>
      </c>
      <c r="C596" t="s">
        <v>128</v>
      </c>
      <c r="D596" t="s">
        <v>19</v>
      </c>
      <c r="E596" t="s">
        <v>47</v>
      </c>
      <c r="F596" t="s">
        <v>38</v>
      </c>
      <c r="G596">
        <v>55</v>
      </c>
      <c r="H596">
        <v>12</v>
      </c>
      <c r="I596">
        <v>78.400000000000006</v>
      </c>
      <c r="J596">
        <v>7</v>
      </c>
      <c r="K596">
        <v>4</v>
      </c>
      <c r="L596">
        <v>6963.82</v>
      </c>
      <c r="M596" s="1">
        <v>45392</v>
      </c>
      <c r="N596">
        <v>5.5E-2</v>
      </c>
      <c r="O596" t="s">
        <v>39</v>
      </c>
      <c r="P596" t="s">
        <v>23</v>
      </c>
      <c r="Q596">
        <f t="shared" si="45"/>
        <v>0</v>
      </c>
      <c r="R596">
        <f t="shared" si="46"/>
        <v>0</v>
      </c>
      <c r="S596">
        <f t="shared" si="47"/>
        <v>15</v>
      </c>
      <c r="T596">
        <f t="shared" si="48"/>
        <v>15</v>
      </c>
      <c r="U596">
        <f t="shared" si="49"/>
        <v>30</v>
      </c>
      <c r="V596" t="str">
        <f>IF(U596&lt;=40,"Low",
 IF(U596&lt;=75,"Medium","High"))</f>
        <v>Low</v>
      </c>
    </row>
    <row r="597" spans="1:22" x14ac:dyDescent="0.3">
      <c r="A597" t="s">
        <v>784</v>
      </c>
      <c r="B597" t="s">
        <v>197</v>
      </c>
      <c r="C597" t="s">
        <v>82</v>
      </c>
      <c r="D597" t="s">
        <v>19</v>
      </c>
      <c r="E597" t="s">
        <v>37</v>
      </c>
      <c r="F597" t="s">
        <v>48</v>
      </c>
      <c r="G597">
        <v>14</v>
      </c>
      <c r="H597">
        <v>12</v>
      </c>
      <c r="I597">
        <v>38.700000000000003</v>
      </c>
      <c r="J597">
        <v>4</v>
      </c>
      <c r="K597">
        <v>23</v>
      </c>
      <c r="L597">
        <v>7362.46</v>
      </c>
      <c r="M597" s="1">
        <v>46069</v>
      </c>
      <c r="N597">
        <v>0.35699999999999998</v>
      </c>
      <c r="O597" t="s">
        <v>22</v>
      </c>
      <c r="P597" t="s">
        <v>23</v>
      </c>
      <c r="Q597">
        <f t="shared" si="45"/>
        <v>15</v>
      </c>
      <c r="R597">
        <f t="shared" si="46"/>
        <v>30</v>
      </c>
      <c r="S597">
        <f t="shared" si="47"/>
        <v>15</v>
      </c>
      <c r="T597">
        <f t="shared" si="48"/>
        <v>0</v>
      </c>
      <c r="U597">
        <f t="shared" si="49"/>
        <v>60</v>
      </c>
      <c r="V597" t="str">
        <f>IF(U597&lt;=40,"Low",
 IF(U597&lt;=75,"Medium","High"))</f>
        <v>Medium</v>
      </c>
    </row>
    <row r="598" spans="1:22" x14ac:dyDescent="0.3">
      <c r="A598" t="s">
        <v>785</v>
      </c>
      <c r="B598" t="s">
        <v>75</v>
      </c>
      <c r="C598" t="s">
        <v>59</v>
      </c>
      <c r="D598" t="s">
        <v>19</v>
      </c>
      <c r="E598" t="s">
        <v>37</v>
      </c>
      <c r="F598" t="s">
        <v>38</v>
      </c>
      <c r="G598">
        <v>22</v>
      </c>
      <c r="H598">
        <v>24</v>
      </c>
      <c r="I598">
        <v>54.7</v>
      </c>
      <c r="J598">
        <v>4</v>
      </c>
      <c r="K598">
        <v>44</v>
      </c>
      <c r="L598">
        <v>6124.59</v>
      </c>
      <c r="M598" s="1">
        <v>45991</v>
      </c>
      <c r="N598">
        <v>0.377</v>
      </c>
      <c r="O598" t="s">
        <v>22</v>
      </c>
      <c r="P598" t="s">
        <v>28</v>
      </c>
      <c r="Q598">
        <f t="shared" si="45"/>
        <v>30</v>
      </c>
      <c r="R598">
        <f t="shared" si="46"/>
        <v>15</v>
      </c>
      <c r="S598">
        <f t="shared" si="47"/>
        <v>0</v>
      </c>
      <c r="T598">
        <f t="shared" si="48"/>
        <v>0</v>
      </c>
      <c r="U598">
        <f t="shared" si="49"/>
        <v>45</v>
      </c>
      <c r="V598" t="str">
        <f>IF(U598&lt;=40,"Low",
 IF(U598&lt;=75,"Medium","High"))</f>
        <v>Medium</v>
      </c>
    </row>
    <row r="599" spans="1:22" x14ac:dyDescent="0.3">
      <c r="A599" t="s">
        <v>786</v>
      </c>
      <c r="B599" t="s">
        <v>332</v>
      </c>
      <c r="C599" t="s">
        <v>70</v>
      </c>
      <c r="D599" t="s">
        <v>32</v>
      </c>
      <c r="E599" t="s">
        <v>37</v>
      </c>
      <c r="F599" t="s">
        <v>73</v>
      </c>
      <c r="G599">
        <v>18</v>
      </c>
      <c r="H599">
        <v>24</v>
      </c>
      <c r="I599">
        <v>50</v>
      </c>
      <c r="J599">
        <v>7</v>
      </c>
      <c r="K599">
        <v>1</v>
      </c>
      <c r="L599">
        <v>3091.42</v>
      </c>
      <c r="M599" s="1">
        <v>45380</v>
      </c>
      <c r="N599">
        <v>0.115</v>
      </c>
      <c r="O599" t="s">
        <v>39</v>
      </c>
      <c r="P599" t="s">
        <v>28</v>
      </c>
      <c r="Q599">
        <f t="shared" si="45"/>
        <v>0</v>
      </c>
      <c r="R599">
        <f t="shared" si="46"/>
        <v>15</v>
      </c>
      <c r="S599">
        <f t="shared" si="47"/>
        <v>0</v>
      </c>
      <c r="T599">
        <f t="shared" si="48"/>
        <v>15</v>
      </c>
      <c r="U599">
        <f t="shared" si="49"/>
        <v>30</v>
      </c>
      <c r="V599" t="str">
        <f>IF(U599&lt;=40,"Low",
 IF(U599&lt;=75,"Medium","High"))</f>
        <v>Low</v>
      </c>
    </row>
    <row r="600" spans="1:22" x14ac:dyDescent="0.3">
      <c r="A600" t="s">
        <v>787</v>
      </c>
      <c r="B600" t="s">
        <v>475</v>
      </c>
      <c r="C600" t="s">
        <v>70</v>
      </c>
      <c r="D600" t="s">
        <v>32</v>
      </c>
      <c r="E600" t="s">
        <v>33</v>
      </c>
      <c r="F600" t="s">
        <v>27</v>
      </c>
      <c r="G600">
        <v>33</v>
      </c>
      <c r="H600">
        <v>12</v>
      </c>
      <c r="I600">
        <v>24.5</v>
      </c>
      <c r="J600">
        <v>7</v>
      </c>
      <c r="K600">
        <v>16</v>
      </c>
      <c r="L600">
        <v>768.85</v>
      </c>
      <c r="M600" s="1">
        <v>45533</v>
      </c>
      <c r="N600">
        <v>0.71099999999999997</v>
      </c>
      <c r="O600" t="s">
        <v>22</v>
      </c>
      <c r="P600" t="s">
        <v>28</v>
      </c>
      <c r="Q600">
        <f t="shared" si="45"/>
        <v>15</v>
      </c>
      <c r="R600">
        <f t="shared" si="46"/>
        <v>30</v>
      </c>
      <c r="S600">
        <f t="shared" si="47"/>
        <v>15</v>
      </c>
      <c r="T600">
        <f t="shared" si="48"/>
        <v>15</v>
      </c>
      <c r="U600">
        <f t="shared" si="49"/>
        <v>75</v>
      </c>
      <c r="V600" t="str">
        <f>IF(U600&lt;=40,"Low",
 IF(U600&lt;=75,"Medium","High"))</f>
        <v>Medium</v>
      </c>
    </row>
    <row r="601" spans="1:22" x14ac:dyDescent="0.3">
      <c r="A601" t="s">
        <v>788</v>
      </c>
      <c r="B601" t="s">
        <v>640</v>
      </c>
      <c r="C601" t="s">
        <v>42</v>
      </c>
      <c r="D601" t="s">
        <v>32</v>
      </c>
      <c r="E601" t="s">
        <v>20</v>
      </c>
      <c r="F601" t="s">
        <v>48</v>
      </c>
      <c r="G601">
        <v>3</v>
      </c>
      <c r="H601">
        <v>24</v>
      </c>
      <c r="I601">
        <v>61</v>
      </c>
      <c r="J601">
        <v>3</v>
      </c>
      <c r="K601">
        <v>9</v>
      </c>
      <c r="L601">
        <v>1769.19</v>
      </c>
      <c r="M601" s="1">
        <v>45739</v>
      </c>
      <c r="N601">
        <v>9.7000000000000003E-2</v>
      </c>
      <c r="O601" t="s">
        <v>39</v>
      </c>
      <c r="P601" t="s">
        <v>23</v>
      </c>
      <c r="Q601">
        <f t="shared" si="45"/>
        <v>0</v>
      </c>
      <c r="R601">
        <f t="shared" si="46"/>
        <v>0</v>
      </c>
      <c r="S601">
        <f t="shared" si="47"/>
        <v>0</v>
      </c>
      <c r="T601">
        <f t="shared" si="48"/>
        <v>0</v>
      </c>
      <c r="U601">
        <f t="shared" si="49"/>
        <v>0</v>
      </c>
      <c r="V601" t="str">
        <f>IF(U601&lt;=40,"Low",
 IF(U601&lt;=75,"Medium","High"))</f>
        <v>Low</v>
      </c>
    </row>
    <row r="602" spans="1:22" x14ac:dyDescent="0.3">
      <c r="A602" t="s">
        <v>789</v>
      </c>
      <c r="B602" t="s">
        <v>84</v>
      </c>
      <c r="C602" t="s">
        <v>70</v>
      </c>
      <c r="D602" t="s">
        <v>19</v>
      </c>
      <c r="E602" t="s">
        <v>33</v>
      </c>
      <c r="F602" t="s">
        <v>48</v>
      </c>
      <c r="G602">
        <v>16</v>
      </c>
      <c r="H602">
        <v>12</v>
      </c>
      <c r="I602">
        <v>48.4</v>
      </c>
      <c r="J602">
        <v>15</v>
      </c>
      <c r="K602">
        <v>11</v>
      </c>
      <c r="L602">
        <v>1062.08</v>
      </c>
      <c r="M602" s="1">
        <v>45974</v>
      </c>
      <c r="N602">
        <v>0.69799999999999995</v>
      </c>
      <c r="O602" t="s">
        <v>22</v>
      </c>
      <c r="P602" t="s">
        <v>28</v>
      </c>
      <c r="Q602">
        <f t="shared" si="45"/>
        <v>0</v>
      </c>
      <c r="R602">
        <f t="shared" si="46"/>
        <v>15</v>
      </c>
      <c r="S602">
        <f t="shared" si="47"/>
        <v>15</v>
      </c>
      <c r="T602">
        <f t="shared" si="48"/>
        <v>30</v>
      </c>
      <c r="U602">
        <f t="shared" si="49"/>
        <v>60</v>
      </c>
      <c r="V602" t="str">
        <f>IF(U602&lt;=40,"Low",
 IF(U602&lt;=75,"Medium","High"))</f>
        <v>Medium</v>
      </c>
    </row>
    <row r="603" spans="1:22" x14ac:dyDescent="0.3">
      <c r="A603" t="s">
        <v>790</v>
      </c>
      <c r="B603" t="s">
        <v>350</v>
      </c>
      <c r="C603" t="s">
        <v>70</v>
      </c>
      <c r="D603" t="s">
        <v>19</v>
      </c>
      <c r="E603" t="s">
        <v>33</v>
      </c>
      <c r="F603" t="s">
        <v>67</v>
      </c>
      <c r="G603">
        <v>22</v>
      </c>
      <c r="H603">
        <v>6</v>
      </c>
      <c r="I603">
        <v>40.1</v>
      </c>
      <c r="J603">
        <v>6</v>
      </c>
      <c r="K603">
        <v>16</v>
      </c>
      <c r="L603">
        <v>1269.8399999999999</v>
      </c>
      <c r="M603" s="1">
        <v>45576</v>
      </c>
      <c r="N603">
        <v>0.57099999999999995</v>
      </c>
      <c r="O603" t="s">
        <v>22</v>
      </c>
      <c r="P603" t="s">
        <v>23</v>
      </c>
      <c r="Q603">
        <f t="shared" si="45"/>
        <v>15</v>
      </c>
      <c r="R603">
        <f t="shared" si="46"/>
        <v>15</v>
      </c>
      <c r="S603">
        <f t="shared" si="47"/>
        <v>15</v>
      </c>
      <c r="T603">
        <f t="shared" si="48"/>
        <v>15</v>
      </c>
      <c r="U603">
        <f t="shared" si="49"/>
        <v>60</v>
      </c>
      <c r="V603" t="str">
        <f>IF(U603&lt;=40,"Low",
 IF(U603&lt;=75,"Medium","High"))</f>
        <v>Medium</v>
      </c>
    </row>
    <row r="604" spans="1:22" x14ac:dyDescent="0.3">
      <c r="A604" t="s">
        <v>791</v>
      </c>
      <c r="B604" t="s">
        <v>465</v>
      </c>
      <c r="C604" t="s">
        <v>70</v>
      </c>
      <c r="D604" t="s">
        <v>46</v>
      </c>
      <c r="E604" t="s">
        <v>37</v>
      </c>
      <c r="F604" t="s">
        <v>21</v>
      </c>
      <c r="G604">
        <v>6</v>
      </c>
      <c r="H604">
        <v>36</v>
      </c>
      <c r="I604">
        <v>60.3</v>
      </c>
      <c r="J604">
        <v>3</v>
      </c>
      <c r="K604">
        <v>12</v>
      </c>
      <c r="L604">
        <v>2823.48</v>
      </c>
      <c r="M604" s="1">
        <v>45385</v>
      </c>
      <c r="N604">
        <v>8.6999999999999994E-2</v>
      </c>
      <c r="O604" t="s">
        <v>39</v>
      </c>
      <c r="P604" t="s">
        <v>23</v>
      </c>
      <c r="Q604">
        <f t="shared" si="45"/>
        <v>0</v>
      </c>
      <c r="R604">
        <f t="shared" si="46"/>
        <v>0</v>
      </c>
      <c r="S604">
        <f t="shared" si="47"/>
        <v>0</v>
      </c>
      <c r="T604">
        <f t="shared" si="48"/>
        <v>0</v>
      </c>
      <c r="U604">
        <f t="shared" si="49"/>
        <v>0</v>
      </c>
      <c r="V604" t="str">
        <f>IF(U604&lt;=40,"Low",
 IF(U604&lt;=75,"Medium","High"))</f>
        <v>Low</v>
      </c>
    </row>
    <row r="605" spans="1:22" x14ac:dyDescent="0.3">
      <c r="A605" t="s">
        <v>792</v>
      </c>
      <c r="B605" t="s">
        <v>195</v>
      </c>
      <c r="C605" t="s">
        <v>42</v>
      </c>
      <c r="D605" t="s">
        <v>66</v>
      </c>
      <c r="E605" t="s">
        <v>47</v>
      </c>
      <c r="F605" t="s">
        <v>73</v>
      </c>
      <c r="G605">
        <v>45</v>
      </c>
      <c r="H605">
        <v>36</v>
      </c>
      <c r="I605">
        <v>70.400000000000006</v>
      </c>
      <c r="J605">
        <v>15</v>
      </c>
      <c r="K605">
        <v>33</v>
      </c>
      <c r="L605">
        <v>8159.57</v>
      </c>
      <c r="M605" s="1">
        <v>45918</v>
      </c>
      <c r="N605">
        <v>0.125</v>
      </c>
      <c r="O605" t="s">
        <v>39</v>
      </c>
      <c r="P605" t="s">
        <v>23</v>
      </c>
      <c r="Q605">
        <f t="shared" si="45"/>
        <v>30</v>
      </c>
      <c r="R605">
        <f t="shared" si="46"/>
        <v>0</v>
      </c>
      <c r="S605">
        <f t="shared" si="47"/>
        <v>0</v>
      </c>
      <c r="T605">
        <f t="shared" si="48"/>
        <v>30</v>
      </c>
      <c r="U605">
        <f t="shared" si="49"/>
        <v>60</v>
      </c>
      <c r="V605" t="str">
        <f>IF(U605&lt;=40,"Low",
 IF(U605&lt;=75,"Medium","High"))</f>
        <v>Medium</v>
      </c>
    </row>
    <row r="606" spans="1:22" x14ac:dyDescent="0.3">
      <c r="A606" t="s">
        <v>793</v>
      </c>
      <c r="B606" t="s">
        <v>326</v>
      </c>
      <c r="C606" t="s">
        <v>42</v>
      </c>
      <c r="D606" t="s">
        <v>46</v>
      </c>
      <c r="E606" t="s">
        <v>20</v>
      </c>
      <c r="F606" t="s">
        <v>48</v>
      </c>
      <c r="G606">
        <v>25</v>
      </c>
      <c r="H606">
        <v>12</v>
      </c>
      <c r="I606">
        <v>69.400000000000006</v>
      </c>
      <c r="J606">
        <v>3</v>
      </c>
      <c r="K606">
        <v>13</v>
      </c>
      <c r="L606">
        <v>2484.3000000000002</v>
      </c>
      <c r="M606" s="1">
        <v>45665</v>
      </c>
      <c r="N606">
        <v>0.14699999999999999</v>
      </c>
      <c r="O606" t="s">
        <v>39</v>
      </c>
      <c r="P606" t="s">
        <v>23</v>
      </c>
      <c r="Q606">
        <f t="shared" si="45"/>
        <v>0</v>
      </c>
      <c r="R606">
        <f t="shared" si="46"/>
        <v>0</v>
      </c>
      <c r="S606">
        <f t="shared" si="47"/>
        <v>15</v>
      </c>
      <c r="T606">
        <f t="shared" si="48"/>
        <v>0</v>
      </c>
      <c r="U606">
        <f t="shared" si="49"/>
        <v>15</v>
      </c>
      <c r="V606" t="str">
        <f>IF(U606&lt;=40,"Low",
 IF(U606&lt;=75,"Medium","High"))</f>
        <v>Low</v>
      </c>
    </row>
    <row r="607" spans="1:22" x14ac:dyDescent="0.3">
      <c r="A607" t="s">
        <v>794</v>
      </c>
      <c r="B607" t="s">
        <v>153</v>
      </c>
      <c r="C607" t="s">
        <v>82</v>
      </c>
      <c r="D607" t="s">
        <v>66</v>
      </c>
      <c r="E607" t="s">
        <v>33</v>
      </c>
      <c r="F607" t="s">
        <v>48</v>
      </c>
      <c r="G607">
        <v>39</v>
      </c>
      <c r="H607">
        <v>6</v>
      </c>
      <c r="I607">
        <v>59.9</v>
      </c>
      <c r="J607">
        <v>5</v>
      </c>
      <c r="K607">
        <v>8</v>
      </c>
      <c r="L607">
        <v>852.2</v>
      </c>
      <c r="M607" s="1">
        <v>45904</v>
      </c>
      <c r="N607">
        <v>0.23100000000000001</v>
      </c>
      <c r="O607" t="s">
        <v>54</v>
      </c>
      <c r="P607" t="s">
        <v>23</v>
      </c>
      <c r="Q607">
        <f t="shared" si="45"/>
        <v>0</v>
      </c>
      <c r="R607">
        <f t="shared" si="46"/>
        <v>0</v>
      </c>
      <c r="S607">
        <f t="shared" si="47"/>
        <v>15</v>
      </c>
      <c r="T607">
        <f t="shared" si="48"/>
        <v>0</v>
      </c>
      <c r="U607">
        <f t="shared" si="49"/>
        <v>15</v>
      </c>
      <c r="V607" t="str">
        <f>IF(U607&lt;=40,"Low",
 IF(U607&lt;=75,"Medium","High"))</f>
        <v>Low</v>
      </c>
    </row>
    <row r="608" spans="1:22" x14ac:dyDescent="0.3">
      <c r="A608" t="s">
        <v>795</v>
      </c>
      <c r="B608" t="s">
        <v>137</v>
      </c>
      <c r="C608" t="s">
        <v>70</v>
      </c>
      <c r="D608" t="s">
        <v>43</v>
      </c>
      <c r="E608" t="s">
        <v>37</v>
      </c>
      <c r="F608" t="s">
        <v>27</v>
      </c>
      <c r="G608">
        <v>17</v>
      </c>
      <c r="H608">
        <v>12</v>
      </c>
      <c r="I608">
        <v>64.599999999999994</v>
      </c>
      <c r="J608">
        <v>3</v>
      </c>
      <c r="K608">
        <v>4</v>
      </c>
      <c r="L608">
        <v>5929.37</v>
      </c>
      <c r="M608" s="1">
        <v>45586</v>
      </c>
      <c r="N608">
        <v>0.106</v>
      </c>
      <c r="O608" t="s">
        <v>39</v>
      </c>
      <c r="P608" t="s">
        <v>28</v>
      </c>
      <c r="Q608">
        <f t="shared" si="45"/>
        <v>0</v>
      </c>
      <c r="R608">
        <f t="shared" si="46"/>
        <v>0</v>
      </c>
      <c r="S608">
        <f t="shared" si="47"/>
        <v>15</v>
      </c>
      <c r="T608">
        <f t="shared" si="48"/>
        <v>0</v>
      </c>
      <c r="U608">
        <f t="shared" si="49"/>
        <v>15</v>
      </c>
      <c r="V608" t="str">
        <f>IF(U608&lt;=40,"Low",
 IF(U608&lt;=75,"Medium","High"))</f>
        <v>Low</v>
      </c>
    </row>
    <row r="609" spans="1:22" x14ac:dyDescent="0.3">
      <c r="A609" t="s">
        <v>796</v>
      </c>
      <c r="B609" t="s">
        <v>278</v>
      </c>
      <c r="C609" t="s">
        <v>18</v>
      </c>
      <c r="D609" t="s">
        <v>43</v>
      </c>
      <c r="E609" t="s">
        <v>47</v>
      </c>
      <c r="F609" t="s">
        <v>27</v>
      </c>
      <c r="G609">
        <v>31</v>
      </c>
      <c r="H609">
        <v>12</v>
      </c>
      <c r="I609">
        <v>85.3</v>
      </c>
      <c r="J609">
        <v>6</v>
      </c>
      <c r="K609">
        <v>8</v>
      </c>
      <c r="L609">
        <v>9646.4</v>
      </c>
      <c r="M609" s="1">
        <v>45946</v>
      </c>
      <c r="N609">
        <v>5.6000000000000001E-2</v>
      </c>
      <c r="O609" t="s">
        <v>39</v>
      </c>
      <c r="P609" t="s">
        <v>23</v>
      </c>
      <c r="Q609">
        <f t="shared" si="45"/>
        <v>0</v>
      </c>
      <c r="R609">
        <f t="shared" si="46"/>
        <v>0</v>
      </c>
      <c r="S609">
        <f t="shared" si="47"/>
        <v>15</v>
      </c>
      <c r="T609">
        <f t="shared" si="48"/>
        <v>15</v>
      </c>
      <c r="U609">
        <f t="shared" si="49"/>
        <v>30</v>
      </c>
      <c r="V609" t="str">
        <f>IF(U609&lt;=40,"Low",
 IF(U609&lt;=75,"Medium","High"))</f>
        <v>Low</v>
      </c>
    </row>
    <row r="610" spans="1:22" x14ac:dyDescent="0.3">
      <c r="A610" t="s">
        <v>797</v>
      </c>
      <c r="B610" t="s">
        <v>94</v>
      </c>
      <c r="C610" t="s">
        <v>36</v>
      </c>
      <c r="D610" t="s">
        <v>19</v>
      </c>
      <c r="E610" t="s">
        <v>37</v>
      </c>
      <c r="F610" t="s">
        <v>27</v>
      </c>
      <c r="G610">
        <v>2</v>
      </c>
      <c r="H610">
        <v>24</v>
      </c>
      <c r="I610">
        <v>70.099999999999994</v>
      </c>
      <c r="J610">
        <v>2</v>
      </c>
      <c r="K610">
        <v>18</v>
      </c>
      <c r="L610">
        <v>5244.52</v>
      </c>
      <c r="M610" s="1">
        <v>45612</v>
      </c>
      <c r="N610">
        <v>9.6000000000000002E-2</v>
      </c>
      <c r="O610" t="s">
        <v>39</v>
      </c>
      <c r="P610" t="s">
        <v>23</v>
      </c>
      <c r="Q610">
        <f t="shared" si="45"/>
        <v>15</v>
      </c>
      <c r="R610">
        <f t="shared" si="46"/>
        <v>0</v>
      </c>
      <c r="S610">
        <f t="shared" si="47"/>
        <v>0</v>
      </c>
      <c r="T610">
        <f t="shared" si="48"/>
        <v>0</v>
      </c>
      <c r="U610">
        <f t="shared" si="49"/>
        <v>15</v>
      </c>
      <c r="V610" t="str">
        <f>IF(U610&lt;=40,"Low",
 IF(U610&lt;=75,"Medium","High"))</f>
        <v>Low</v>
      </c>
    </row>
    <row r="611" spans="1:22" x14ac:dyDescent="0.3">
      <c r="A611" t="s">
        <v>798</v>
      </c>
      <c r="B611" t="s">
        <v>162</v>
      </c>
      <c r="C611" t="s">
        <v>59</v>
      </c>
      <c r="D611" t="s">
        <v>19</v>
      </c>
      <c r="E611" t="s">
        <v>47</v>
      </c>
      <c r="F611" t="s">
        <v>21</v>
      </c>
      <c r="G611">
        <v>12</v>
      </c>
      <c r="H611">
        <v>36</v>
      </c>
      <c r="I611">
        <v>84.1</v>
      </c>
      <c r="J611">
        <v>9</v>
      </c>
      <c r="K611">
        <v>2</v>
      </c>
      <c r="L611">
        <v>14348.82</v>
      </c>
      <c r="M611" s="1">
        <v>45696</v>
      </c>
      <c r="N611">
        <v>1.7999999999999999E-2</v>
      </c>
      <c r="O611" t="s">
        <v>39</v>
      </c>
      <c r="P611" t="s">
        <v>23</v>
      </c>
      <c r="Q611">
        <f t="shared" si="45"/>
        <v>0</v>
      </c>
      <c r="R611">
        <f t="shared" si="46"/>
        <v>0</v>
      </c>
      <c r="S611">
        <f t="shared" si="47"/>
        <v>0</v>
      </c>
      <c r="T611">
        <f t="shared" si="48"/>
        <v>15</v>
      </c>
      <c r="U611">
        <f t="shared" si="49"/>
        <v>15</v>
      </c>
      <c r="V611" t="str">
        <f>IF(U611&lt;=40,"Low",
 IF(U611&lt;=75,"Medium","High"))</f>
        <v>Low</v>
      </c>
    </row>
    <row r="612" spans="1:22" x14ac:dyDescent="0.3">
      <c r="A612" t="s">
        <v>799</v>
      </c>
      <c r="B612" t="s">
        <v>265</v>
      </c>
      <c r="C612" t="s">
        <v>42</v>
      </c>
      <c r="D612" t="s">
        <v>46</v>
      </c>
      <c r="E612" t="s">
        <v>20</v>
      </c>
      <c r="F612" t="s">
        <v>21</v>
      </c>
      <c r="G612">
        <v>24</v>
      </c>
      <c r="H612">
        <v>12</v>
      </c>
      <c r="I612">
        <v>42</v>
      </c>
      <c r="J612">
        <v>7</v>
      </c>
      <c r="K612">
        <v>14</v>
      </c>
      <c r="L612">
        <v>2006.33</v>
      </c>
      <c r="M612" s="1">
        <v>46033</v>
      </c>
      <c r="N612">
        <v>0.52900000000000003</v>
      </c>
      <c r="O612" t="s">
        <v>22</v>
      </c>
      <c r="P612" t="s">
        <v>23</v>
      </c>
      <c r="Q612">
        <f t="shared" si="45"/>
        <v>0</v>
      </c>
      <c r="R612">
        <f t="shared" si="46"/>
        <v>15</v>
      </c>
      <c r="S612">
        <f t="shared" si="47"/>
        <v>15</v>
      </c>
      <c r="T612">
        <f t="shared" si="48"/>
        <v>15</v>
      </c>
      <c r="U612">
        <f t="shared" si="49"/>
        <v>45</v>
      </c>
      <c r="V612" t="str">
        <f>IF(U612&lt;=40,"Low",
 IF(U612&lt;=75,"Medium","High"))</f>
        <v>Medium</v>
      </c>
    </row>
    <row r="613" spans="1:22" x14ac:dyDescent="0.3">
      <c r="A613" t="s">
        <v>800</v>
      </c>
      <c r="B613" t="s">
        <v>124</v>
      </c>
      <c r="C613" t="s">
        <v>31</v>
      </c>
      <c r="D613" t="s">
        <v>32</v>
      </c>
      <c r="E613" t="s">
        <v>37</v>
      </c>
      <c r="F613" t="s">
        <v>27</v>
      </c>
      <c r="G613">
        <v>21</v>
      </c>
      <c r="H613">
        <v>24</v>
      </c>
      <c r="I613">
        <v>54.1</v>
      </c>
      <c r="J613">
        <v>5</v>
      </c>
      <c r="K613">
        <v>5</v>
      </c>
      <c r="L613">
        <v>4358.25</v>
      </c>
      <c r="M613" s="1">
        <v>45457</v>
      </c>
      <c r="N613">
        <v>0.128</v>
      </c>
      <c r="O613" t="s">
        <v>39</v>
      </c>
      <c r="P613" t="s">
        <v>23</v>
      </c>
      <c r="Q613">
        <f t="shared" si="45"/>
        <v>0</v>
      </c>
      <c r="R613">
        <f t="shared" si="46"/>
        <v>15</v>
      </c>
      <c r="S613">
        <f t="shared" si="47"/>
        <v>0</v>
      </c>
      <c r="T613">
        <f t="shared" si="48"/>
        <v>0</v>
      </c>
      <c r="U613">
        <f t="shared" si="49"/>
        <v>15</v>
      </c>
      <c r="V613" t="str">
        <f>IF(U613&lt;=40,"Low",
 IF(U613&lt;=75,"Medium","High"))</f>
        <v>Low</v>
      </c>
    </row>
    <row r="614" spans="1:22" x14ac:dyDescent="0.3">
      <c r="A614" t="s">
        <v>801</v>
      </c>
      <c r="B614" t="s">
        <v>135</v>
      </c>
      <c r="C614" t="s">
        <v>59</v>
      </c>
      <c r="D614" t="s">
        <v>32</v>
      </c>
      <c r="E614" t="s">
        <v>33</v>
      </c>
      <c r="F614" t="s">
        <v>48</v>
      </c>
      <c r="G614">
        <v>28</v>
      </c>
      <c r="H614">
        <v>12</v>
      </c>
      <c r="I614">
        <v>42.7</v>
      </c>
      <c r="J614">
        <v>3</v>
      </c>
      <c r="K614">
        <v>7</v>
      </c>
      <c r="L614">
        <v>1784.92</v>
      </c>
      <c r="M614" s="1">
        <v>45774</v>
      </c>
      <c r="N614">
        <v>0.224</v>
      </c>
      <c r="O614" t="s">
        <v>54</v>
      </c>
      <c r="P614" t="s">
        <v>28</v>
      </c>
      <c r="Q614">
        <f t="shared" si="45"/>
        <v>0</v>
      </c>
      <c r="R614">
        <f t="shared" si="46"/>
        <v>15</v>
      </c>
      <c r="S614">
        <f t="shared" si="47"/>
        <v>15</v>
      </c>
      <c r="T614">
        <f t="shared" si="48"/>
        <v>0</v>
      </c>
      <c r="U614">
        <f t="shared" si="49"/>
        <v>30</v>
      </c>
      <c r="V614" t="str">
        <f>IF(U614&lt;=40,"Low",
 IF(U614&lt;=75,"Medium","High"))</f>
        <v>Low</v>
      </c>
    </row>
    <row r="615" spans="1:22" x14ac:dyDescent="0.3">
      <c r="A615" t="s">
        <v>802</v>
      </c>
      <c r="B615" t="s">
        <v>52</v>
      </c>
      <c r="C615" t="s">
        <v>42</v>
      </c>
      <c r="D615" t="s">
        <v>19</v>
      </c>
      <c r="E615" t="s">
        <v>20</v>
      </c>
      <c r="F615" t="s">
        <v>48</v>
      </c>
      <c r="G615">
        <v>9</v>
      </c>
      <c r="H615">
        <v>12</v>
      </c>
      <c r="I615">
        <v>70.5</v>
      </c>
      <c r="J615">
        <v>2</v>
      </c>
      <c r="K615">
        <v>10</v>
      </c>
      <c r="L615">
        <v>3856.02</v>
      </c>
      <c r="M615" s="1">
        <v>45943</v>
      </c>
      <c r="N615">
        <v>0.11899999999999999</v>
      </c>
      <c r="O615" t="s">
        <v>39</v>
      </c>
      <c r="P615" t="s">
        <v>23</v>
      </c>
      <c r="Q615">
        <f t="shared" si="45"/>
        <v>0</v>
      </c>
      <c r="R615">
        <f t="shared" si="46"/>
        <v>0</v>
      </c>
      <c r="S615">
        <f t="shared" si="47"/>
        <v>15</v>
      </c>
      <c r="T615">
        <f t="shared" si="48"/>
        <v>0</v>
      </c>
      <c r="U615">
        <f t="shared" si="49"/>
        <v>15</v>
      </c>
      <c r="V615" t="str">
        <f>IF(U615&lt;=40,"Low",
 IF(U615&lt;=75,"Medium","High"))</f>
        <v>Low</v>
      </c>
    </row>
    <row r="616" spans="1:22" x14ac:dyDescent="0.3">
      <c r="A616" t="s">
        <v>803</v>
      </c>
      <c r="B616" t="s">
        <v>293</v>
      </c>
      <c r="C616" t="s">
        <v>53</v>
      </c>
      <c r="D616" t="s">
        <v>19</v>
      </c>
      <c r="E616" t="s">
        <v>20</v>
      </c>
      <c r="F616" t="s">
        <v>73</v>
      </c>
      <c r="G616">
        <v>12</v>
      </c>
      <c r="H616">
        <v>12</v>
      </c>
      <c r="I616">
        <v>45.2</v>
      </c>
      <c r="J616">
        <v>7</v>
      </c>
      <c r="K616">
        <v>45</v>
      </c>
      <c r="L616">
        <v>3103.2</v>
      </c>
      <c r="M616" s="1">
        <v>45853</v>
      </c>
      <c r="N616">
        <v>0.51200000000000001</v>
      </c>
      <c r="O616" t="s">
        <v>22</v>
      </c>
      <c r="P616" t="s">
        <v>28</v>
      </c>
      <c r="Q616">
        <f t="shared" si="45"/>
        <v>30</v>
      </c>
      <c r="R616">
        <f t="shared" si="46"/>
        <v>15</v>
      </c>
      <c r="S616">
        <f t="shared" si="47"/>
        <v>15</v>
      </c>
      <c r="T616">
        <f t="shared" si="48"/>
        <v>15</v>
      </c>
      <c r="U616">
        <f t="shared" si="49"/>
        <v>75</v>
      </c>
      <c r="V616" t="str">
        <f>IF(U616&lt;=40,"Low",
 IF(U616&lt;=75,"Medium","High"))</f>
        <v>Medium</v>
      </c>
    </row>
    <row r="617" spans="1:22" x14ac:dyDescent="0.3">
      <c r="A617" t="s">
        <v>804</v>
      </c>
      <c r="B617" t="s">
        <v>146</v>
      </c>
      <c r="C617" t="s">
        <v>128</v>
      </c>
      <c r="D617" t="s">
        <v>32</v>
      </c>
      <c r="E617" t="s">
        <v>20</v>
      </c>
      <c r="F617" t="s">
        <v>48</v>
      </c>
      <c r="G617">
        <v>10</v>
      </c>
      <c r="H617">
        <v>6</v>
      </c>
      <c r="I617">
        <v>24.6</v>
      </c>
      <c r="J617">
        <v>8</v>
      </c>
      <c r="K617">
        <v>15</v>
      </c>
      <c r="L617">
        <v>1647.3</v>
      </c>
      <c r="M617" s="1">
        <v>45660</v>
      </c>
      <c r="N617">
        <v>0.69199999999999995</v>
      </c>
      <c r="O617" t="s">
        <v>22</v>
      </c>
      <c r="P617" t="s">
        <v>28</v>
      </c>
      <c r="Q617">
        <f t="shared" si="45"/>
        <v>0</v>
      </c>
      <c r="R617">
        <f t="shared" si="46"/>
        <v>30</v>
      </c>
      <c r="S617">
        <f t="shared" si="47"/>
        <v>15</v>
      </c>
      <c r="T617">
        <f t="shared" si="48"/>
        <v>15</v>
      </c>
      <c r="U617">
        <f t="shared" si="49"/>
        <v>60</v>
      </c>
      <c r="V617" t="str">
        <f>IF(U617&lt;=40,"Low",
 IF(U617&lt;=75,"Medium","High"))</f>
        <v>Medium</v>
      </c>
    </row>
    <row r="618" spans="1:22" x14ac:dyDescent="0.3">
      <c r="A618" t="s">
        <v>805</v>
      </c>
      <c r="B618" t="s">
        <v>379</v>
      </c>
      <c r="C618" t="s">
        <v>42</v>
      </c>
      <c r="D618" t="s">
        <v>43</v>
      </c>
      <c r="E618" t="s">
        <v>47</v>
      </c>
      <c r="F618" t="s">
        <v>21</v>
      </c>
      <c r="G618">
        <v>5</v>
      </c>
      <c r="H618">
        <v>24</v>
      </c>
      <c r="I618">
        <v>72</v>
      </c>
      <c r="J618">
        <v>7</v>
      </c>
      <c r="K618">
        <v>10</v>
      </c>
      <c r="L618">
        <v>9865.67</v>
      </c>
      <c r="M618" s="1">
        <v>45934</v>
      </c>
      <c r="N618">
        <v>0.124</v>
      </c>
      <c r="O618" t="s">
        <v>39</v>
      </c>
      <c r="P618" t="s">
        <v>23</v>
      </c>
      <c r="Q618">
        <f t="shared" si="45"/>
        <v>0</v>
      </c>
      <c r="R618">
        <f t="shared" si="46"/>
        <v>0</v>
      </c>
      <c r="S618">
        <f t="shared" si="47"/>
        <v>0</v>
      </c>
      <c r="T618">
        <f t="shared" si="48"/>
        <v>15</v>
      </c>
      <c r="U618">
        <f t="shared" si="49"/>
        <v>15</v>
      </c>
      <c r="V618" t="str">
        <f>IF(U618&lt;=40,"Low",
 IF(U618&lt;=75,"Medium","High"))</f>
        <v>Low</v>
      </c>
    </row>
    <row r="619" spans="1:22" x14ac:dyDescent="0.3">
      <c r="A619" t="s">
        <v>806</v>
      </c>
      <c r="B619" t="s">
        <v>438</v>
      </c>
      <c r="C619" t="s">
        <v>70</v>
      </c>
      <c r="D619" t="s">
        <v>19</v>
      </c>
      <c r="E619" t="s">
        <v>47</v>
      </c>
      <c r="F619" t="s">
        <v>27</v>
      </c>
      <c r="G619">
        <v>3</v>
      </c>
      <c r="H619">
        <v>48</v>
      </c>
      <c r="I619">
        <v>85.1</v>
      </c>
      <c r="J619">
        <v>5</v>
      </c>
      <c r="K619">
        <v>12</v>
      </c>
      <c r="L619">
        <v>6703.61</v>
      </c>
      <c r="M619" s="1">
        <v>45698</v>
      </c>
      <c r="N619">
        <v>1.4999999999999999E-2</v>
      </c>
      <c r="O619" t="s">
        <v>39</v>
      </c>
      <c r="P619" t="s">
        <v>23</v>
      </c>
      <c r="Q619">
        <f t="shared" si="45"/>
        <v>0</v>
      </c>
      <c r="R619">
        <f t="shared" si="46"/>
        <v>0</v>
      </c>
      <c r="S619">
        <f t="shared" si="47"/>
        <v>0</v>
      </c>
      <c r="T619">
        <f t="shared" si="48"/>
        <v>0</v>
      </c>
      <c r="U619">
        <f t="shared" si="49"/>
        <v>0</v>
      </c>
      <c r="V619" t="str">
        <f>IF(U619&lt;=40,"Low",
 IF(U619&lt;=75,"Medium","High"))</f>
        <v>Low</v>
      </c>
    </row>
    <row r="620" spans="1:22" x14ac:dyDescent="0.3">
      <c r="A620" t="s">
        <v>807</v>
      </c>
      <c r="B620" t="s">
        <v>155</v>
      </c>
      <c r="C620" t="s">
        <v>53</v>
      </c>
      <c r="D620" t="s">
        <v>66</v>
      </c>
      <c r="E620" t="s">
        <v>33</v>
      </c>
      <c r="F620" t="s">
        <v>67</v>
      </c>
      <c r="G620">
        <v>25</v>
      </c>
      <c r="H620">
        <v>6</v>
      </c>
      <c r="I620">
        <v>21</v>
      </c>
      <c r="J620">
        <v>9</v>
      </c>
      <c r="K620">
        <v>8</v>
      </c>
      <c r="L620">
        <v>1416.7</v>
      </c>
      <c r="M620" s="1">
        <v>45819</v>
      </c>
      <c r="N620">
        <v>0.69699999999999995</v>
      </c>
      <c r="O620" t="s">
        <v>22</v>
      </c>
      <c r="P620" t="s">
        <v>23</v>
      </c>
      <c r="Q620">
        <f t="shared" si="45"/>
        <v>0</v>
      </c>
      <c r="R620">
        <f t="shared" si="46"/>
        <v>30</v>
      </c>
      <c r="S620">
        <f t="shared" si="47"/>
        <v>15</v>
      </c>
      <c r="T620">
        <f t="shared" si="48"/>
        <v>15</v>
      </c>
      <c r="U620">
        <f t="shared" si="49"/>
        <v>60</v>
      </c>
      <c r="V620" t="str">
        <f>IF(U620&lt;=40,"Low",
 IF(U620&lt;=75,"Medium","High"))</f>
        <v>Medium</v>
      </c>
    </row>
    <row r="621" spans="1:22" x14ac:dyDescent="0.3">
      <c r="A621" t="s">
        <v>808</v>
      </c>
      <c r="B621" t="s">
        <v>717</v>
      </c>
      <c r="C621" t="s">
        <v>31</v>
      </c>
      <c r="D621" t="s">
        <v>46</v>
      </c>
      <c r="E621" t="s">
        <v>33</v>
      </c>
      <c r="F621" t="s">
        <v>21</v>
      </c>
      <c r="G621">
        <v>33</v>
      </c>
      <c r="H621">
        <v>6</v>
      </c>
      <c r="I621">
        <v>18.899999999999999</v>
      </c>
      <c r="J621">
        <v>6</v>
      </c>
      <c r="K621">
        <v>7</v>
      </c>
      <c r="L621">
        <v>1339.2</v>
      </c>
      <c r="M621" s="1">
        <v>45594</v>
      </c>
      <c r="N621">
        <v>0.73</v>
      </c>
      <c r="O621" t="s">
        <v>22</v>
      </c>
      <c r="P621" t="s">
        <v>28</v>
      </c>
      <c r="Q621">
        <f t="shared" si="45"/>
        <v>0</v>
      </c>
      <c r="R621">
        <f t="shared" si="46"/>
        <v>30</v>
      </c>
      <c r="S621">
        <f t="shared" si="47"/>
        <v>15</v>
      </c>
      <c r="T621">
        <f t="shared" si="48"/>
        <v>15</v>
      </c>
      <c r="U621">
        <f t="shared" si="49"/>
        <v>60</v>
      </c>
      <c r="V621" t="str">
        <f>IF(U621&lt;=40,"Low",
 IF(U621&lt;=75,"Medium","High"))</f>
        <v>Medium</v>
      </c>
    </row>
    <row r="622" spans="1:22" x14ac:dyDescent="0.3">
      <c r="A622" t="s">
        <v>809</v>
      </c>
      <c r="B622" t="s">
        <v>208</v>
      </c>
      <c r="C622" t="s">
        <v>70</v>
      </c>
      <c r="D622" t="s">
        <v>46</v>
      </c>
      <c r="E622" t="s">
        <v>20</v>
      </c>
      <c r="F622" t="s">
        <v>21</v>
      </c>
      <c r="G622">
        <v>10</v>
      </c>
      <c r="H622">
        <v>12</v>
      </c>
      <c r="I622">
        <v>52.9</v>
      </c>
      <c r="J622">
        <v>6</v>
      </c>
      <c r="K622">
        <v>20</v>
      </c>
      <c r="L622">
        <v>2614.19</v>
      </c>
      <c r="M622" s="1">
        <v>45390</v>
      </c>
      <c r="N622">
        <v>0.34899999999999998</v>
      </c>
      <c r="O622" t="s">
        <v>54</v>
      </c>
      <c r="P622" t="s">
        <v>23</v>
      </c>
      <c r="Q622">
        <f t="shared" si="45"/>
        <v>15</v>
      </c>
      <c r="R622">
        <f t="shared" si="46"/>
        <v>15</v>
      </c>
      <c r="S622">
        <f t="shared" si="47"/>
        <v>15</v>
      </c>
      <c r="T622">
        <f t="shared" si="48"/>
        <v>15</v>
      </c>
      <c r="U622">
        <f t="shared" si="49"/>
        <v>60</v>
      </c>
      <c r="V622" t="str">
        <f>IF(U622&lt;=40,"Low",
 IF(U622&lt;=75,"Medium","High"))</f>
        <v>Medium</v>
      </c>
    </row>
    <row r="623" spans="1:22" x14ac:dyDescent="0.3">
      <c r="A623" t="s">
        <v>810</v>
      </c>
      <c r="B623" t="s">
        <v>133</v>
      </c>
      <c r="C623" t="s">
        <v>70</v>
      </c>
      <c r="D623" t="s">
        <v>43</v>
      </c>
      <c r="E623" t="s">
        <v>20</v>
      </c>
      <c r="F623" t="s">
        <v>73</v>
      </c>
      <c r="G623">
        <v>17</v>
      </c>
      <c r="H623">
        <v>24</v>
      </c>
      <c r="I623">
        <v>49.6</v>
      </c>
      <c r="J623">
        <v>8</v>
      </c>
      <c r="K623">
        <v>11</v>
      </c>
      <c r="L623">
        <v>1753.29</v>
      </c>
      <c r="M623" s="1">
        <v>45498</v>
      </c>
      <c r="N623">
        <v>0.17599999999999999</v>
      </c>
      <c r="O623" t="s">
        <v>39</v>
      </c>
      <c r="P623" t="s">
        <v>23</v>
      </c>
      <c r="Q623">
        <f t="shared" si="45"/>
        <v>0</v>
      </c>
      <c r="R623">
        <f t="shared" si="46"/>
        <v>15</v>
      </c>
      <c r="S623">
        <f t="shared" si="47"/>
        <v>0</v>
      </c>
      <c r="T623">
        <f t="shared" si="48"/>
        <v>15</v>
      </c>
      <c r="U623">
        <f t="shared" si="49"/>
        <v>30</v>
      </c>
      <c r="V623" t="str">
        <f>IF(U623&lt;=40,"Low",
 IF(U623&lt;=75,"Medium","High"))</f>
        <v>Low</v>
      </c>
    </row>
    <row r="624" spans="1:22" x14ac:dyDescent="0.3">
      <c r="A624" t="s">
        <v>811</v>
      </c>
      <c r="B624" t="s">
        <v>107</v>
      </c>
      <c r="C624" t="s">
        <v>18</v>
      </c>
      <c r="D624" t="s">
        <v>32</v>
      </c>
      <c r="E624" t="s">
        <v>37</v>
      </c>
      <c r="F624" t="s">
        <v>73</v>
      </c>
      <c r="G624">
        <v>8</v>
      </c>
      <c r="H624">
        <v>24</v>
      </c>
      <c r="I624">
        <v>71.099999999999994</v>
      </c>
      <c r="J624">
        <v>6</v>
      </c>
      <c r="K624">
        <v>2</v>
      </c>
      <c r="L624">
        <v>3022.26</v>
      </c>
      <c r="M624" s="1">
        <v>45690</v>
      </c>
      <c r="N624">
        <v>8.3000000000000004E-2</v>
      </c>
      <c r="O624" t="s">
        <v>39</v>
      </c>
      <c r="P624" t="s">
        <v>23</v>
      </c>
      <c r="Q624">
        <f t="shared" si="45"/>
        <v>0</v>
      </c>
      <c r="R624">
        <f t="shared" si="46"/>
        <v>0</v>
      </c>
      <c r="S624">
        <f t="shared" si="47"/>
        <v>0</v>
      </c>
      <c r="T624">
        <f t="shared" si="48"/>
        <v>15</v>
      </c>
      <c r="U624">
        <f t="shared" si="49"/>
        <v>15</v>
      </c>
      <c r="V624" t="str">
        <f>IF(U624&lt;=40,"Low",
 IF(U624&lt;=75,"Medium","High"))</f>
        <v>Low</v>
      </c>
    </row>
    <row r="625" spans="1:22" x14ac:dyDescent="0.3">
      <c r="A625" t="s">
        <v>812</v>
      </c>
      <c r="B625" t="s">
        <v>284</v>
      </c>
      <c r="C625" t="s">
        <v>82</v>
      </c>
      <c r="D625" t="s">
        <v>32</v>
      </c>
      <c r="E625" t="s">
        <v>47</v>
      </c>
      <c r="F625" t="s">
        <v>27</v>
      </c>
      <c r="G625">
        <v>30</v>
      </c>
      <c r="H625">
        <v>36</v>
      </c>
      <c r="I625">
        <v>57.3</v>
      </c>
      <c r="J625">
        <v>8</v>
      </c>
      <c r="K625">
        <v>15</v>
      </c>
      <c r="L625">
        <v>6236.49</v>
      </c>
      <c r="M625" s="1">
        <v>46001</v>
      </c>
      <c r="N625">
        <v>5.8999999999999997E-2</v>
      </c>
      <c r="O625" t="s">
        <v>39</v>
      </c>
      <c r="P625" t="s">
        <v>23</v>
      </c>
      <c r="Q625">
        <f t="shared" si="45"/>
        <v>0</v>
      </c>
      <c r="R625">
        <f t="shared" si="46"/>
        <v>0</v>
      </c>
      <c r="S625">
        <f t="shared" si="47"/>
        <v>0</v>
      </c>
      <c r="T625">
        <f t="shared" si="48"/>
        <v>15</v>
      </c>
      <c r="U625">
        <f t="shared" si="49"/>
        <v>15</v>
      </c>
      <c r="V625" t="str">
        <f>IF(U625&lt;=40,"Low",
 IF(U625&lt;=75,"Medium","High"))</f>
        <v>Low</v>
      </c>
    </row>
    <row r="626" spans="1:22" x14ac:dyDescent="0.3">
      <c r="A626" t="s">
        <v>813</v>
      </c>
      <c r="B626" t="s">
        <v>103</v>
      </c>
      <c r="C626" t="s">
        <v>36</v>
      </c>
      <c r="D626" t="s">
        <v>46</v>
      </c>
      <c r="E626" t="s">
        <v>47</v>
      </c>
      <c r="F626" t="s">
        <v>21</v>
      </c>
      <c r="G626">
        <v>29</v>
      </c>
      <c r="H626">
        <v>24</v>
      </c>
      <c r="I626">
        <v>72.099999999999994</v>
      </c>
      <c r="J626">
        <v>14</v>
      </c>
      <c r="K626">
        <v>7</v>
      </c>
      <c r="L626">
        <v>9248.1299999999992</v>
      </c>
      <c r="M626" s="1">
        <v>45445</v>
      </c>
      <c r="N626">
        <v>0.09</v>
      </c>
      <c r="O626" t="s">
        <v>39</v>
      </c>
      <c r="P626" t="s">
        <v>23</v>
      </c>
      <c r="Q626">
        <f t="shared" si="45"/>
        <v>0</v>
      </c>
      <c r="R626">
        <f t="shared" si="46"/>
        <v>0</v>
      </c>
      <c r="S626">
        <f t="shared" si="47"/>
        <v>0</v>
      </c>
      <c r="T626">
        <f t="shared" si="48"/>
        <v>30</v>
      </c>
      <c r="U626">
        <f t="shared" si="49"/>
        <v>30</v>
      </c>
      <c r="V626" t="str">
        <f>IF(U626&lt;=40,"Low",
 IF(U626&lt;=75,"Medium","High"))</f>
        <v>Low</v>
      </c>
    </row>
    <row r="627" spans="1:22" x14ac:dyDescent="0.3">
      <c r="A627" t="s">
        <v>814</v>
      </c>
      <c r="B627" t="s">
        <v>208</v>
      </c>
      <c r="C627" t="s">
        <v>18</v>
      </c>
      <c r="D627" t="s">
        <v>32</v>
      </c>
      <c r="E627" t="s">
        <v>37</v>
      </c>
      <c r="F627" t="s">
        <v>48</v>
      </c>
      <c r="G627">
        <v>6</v>
      </c>
      <c r="H627">
        <v>12</v>
      </c>
      <c r="I627">
        <v>78.3</v>
      </c>
      <c r="J627">
        <v>4</v>
      </c>
      <c r="K627">
        <v>2</v>
      </c>
      <c r="L627">
        <v>6209.99</v>
      </c>
      <c r="M627" s="1">
        <v>45580</v>
      </c>
      <c r="N627">
        <v>7.3999999999999996E-2</v>
      </c>
      <c r="O627" t="s">
        <v>39</v>
      </c>
      <c r="P627" t="s">
        <v>23</v>
      </c>
      <c r="Q627">
        <f t="shared" si="45"/>
        <v>0</v>
      </c>
      <c r="R627">
        <f t="shared" si="46"/>
        <v>0</v>
      </c>
      <c r="S627">
        <f t="shared" si="47"/>
        <v>15</v>
      </c>
      <c r="T627">
        <f t="shared" si="48"/>
        <v>0</v>
      </c>
      <c r="U627">
        <f t="shared" si="49"/>
        <v>15</v>
      </c>
      <c r="V627" t="str">
        <f>IF(U627&lt;=40,"Low",
 IF(U627&lt;=75,"Medium","High"))</f>
        <v>Low</v>
      </c>
    </row>
    <row r="628" spans="1:22" x14ac:dyDescent="0.3">
      <c r="A628" t="s">
        <v>815</v>
      </c>
      <c r="B628" t="s">
        <v>475</v>
      </c>
      <c r="C628" t="s">
        <v>82</v>
      </c>
      <c r="D628" t="s">
        <v>19</v>
      </c>
      <c r="E628" t="s">
        <v>47</v>
      </c>
      <c r="F628" t="s">
        <v>21</v>
      </c>
      <c r="G628">
        <v>10</v>
      </c>
      <c r="H628">
        <v>48</v>
      </c>
      <c r="I628">
        <v>57.7</v>
      </c>
      <c r="J628">
        <v>8</v>
      </c>
      <c r="K628">
        <v>14</v>
      </c>
      <c r="L628">
        <v>7852.24</v>
      </c>
      <c r="M628" s="1">
        <v>45590</v>
      </c>
      <c r="N628">
        <v>7.3999999999999996E-2</v>
      </c>
      <c r="O628" t="s">
        <v>39</v>
      </c>
      <c r="P628" t="s">
        <v>28</v>
      </c>
      <c r="Q628">
        <f t="shared" si="45"/>
        <v>0</v>
      </c>
      <c r="R628">
        <f t="shared" si="46"/>
        <v>0</v>
      </c>
      <c r="S628">
        <f t="shared" si="47"/>
        <v>0</v>
      </c>
      <c r="T628">
        <f t="shared" si="48"/>
        <v>15</v>
      </c>
      <c r="U628">
        <f t="shared" si="49"/>
        <v>15</v>
      </c>
      <c r="V628" t="str">
        <f>IF(U628&lt;=40,"Low",
 IF(U628&lt;=75,"Medium","High"))</f>
        <v>Low</v>
      </c>
    </row>
    <row r="629" spans="1:22" x14ac:dyDescent="0.3">
      <c r="A629" t="s">
        <v>816</v>
      </c>
      <c r="B629" t="s">
        <v>155</v>
      </c>
      <c r="C629" t="s">
        <v>31</v>
      </c>
      <c r="D629" t="s">
        <v>19</v>
      </c>
      <c r="E629" t="s">
        <v>20</v>
      </c>
      <c r="F629" t="s">
        <v>73</v>
      </c>
      <c r="G629">
        <v>18</v>
      </c>
      <c r="H629">
        <v>24</v>
      </c>
      <c r="I629">
        <v>65.7</v>
      </c>
      <c r="J629">
        <v>3</v>
      </c>
      <c r="K629">
        <v>24</v>
      </c>
      <c r="L629">
        <v>1918.63</v>
      </c>
      <c r="M629" s="1">
        <v>45917</v>
      </c>
      <c r="N629">
        <v>0.182</v>
      </c>
      <c r="O629" t="s">
        <v>54</v>
      </c>
      <c r="P629" t="s">
        <v>23</v>
      </c>
      <c r="Q629">
        <f t="shared" si="45"/>
        <v>15</v>
      </c>
      <c r="R629">
        <f t="shared" si="46"/>
        <v>0</v>
      </c>
      <c r="S629">
        <f t="shared" si="47"/>
        <v>0</v>
      </c>
      <c r="T629">
        <f t="shared" si="48"/>
        <v>0</v>
      </c>
      <c r="U629">
        <f t="shared" si="49"/>
        <v>15</v>
      </c>
      <c r="V629" t="str">
        <f>IF(U629&lt;=40,"Low",
 IF(U629&lt;=75,"Medium","High"))</f>
        <v>Low</v>
      </c>
    </row>
    <row r="630" spans="1:22" x14ac:dyDescent="0.3">
      <c r="A630" t="s">
        <v>817</v>
      </c>
      <c r="B630" t="s">
        <v>319</v>
      </c>
      <c r="C630" t="s">
        <v>42</v>
      </c>
      <c r="D630" t="s">
        <v>66</v>
      </c>
      <c r="E630" t="s">
        <v>33</v>
      </c>
      <c r="F630" t="s">
        <v>73</v>
      </c>
      <c r="G630">
        <v>19</v>
      </c>
      <c r="H630">
        <v>12</v>
      </c>
      <c r="I630">
        <v>28.2</v>
      </c>
      <c r="J630">
        <v>10</v>
      </c>
      <c r="K630">
        <v>59</v>
      </c>
      <c r="L630">
        <v>1254.1500000000001</v>
      </c>
      <c r="M630" s="1">
        <v>45745</v>
      </c>
      <c r="N630">
        <v>0.92400000000000004</v>
      </c>
      <c r="O630" t="s">
        <v>22</v>
      </c>
      <c r="P630" t="s">
        <v>28</v>
      </c>
      <c r="Q630">
        <f t="shared" si="45"/>
        <v>30</v>
      </c>
      <c r="R630">
        <f t="shared" si="46"/>
        <v>30</v>
      </c>
      <c r="S630">
        <f t="shared" si="47"/>
        <v>15</v>
      </c>
      <c r="T630">
        <f t="shared" si="48"/>
        <v>15</v>
      </c>
      <c r="U630">
        <f t="shared" si="49"/>
        <v>90</v>
      </c>
      <c r="V630" t="str">
        <f>IF(U630&lt;=40,"Low",
 IF(U630&lt;=75,"Medium","High"))</f>
        <v>High</v>
      </c>
    </row>
    <row r="631" spans="1:22" x14ac:dyDescent="0.3">
      <c r="A631" t="s">
        <v>818</v>
      </c>
      <c r="B631" t="s">
        <v>300</v>
      </c>
      <c r="C631" t="s">
        <v>70</v>
      </c>
      <c r="D631" t="s">
        <v>46</v>
      </c>
      <c r="E631" t="s">
        <v>20</v>
      </c>
      <c r="F631" t="s">
        <v>38</v>
      </c>
      <c r="G631">
        <v>22</v>
      </c>
      <c r="H631">
        <v>24</v>
      </c>
      <c r="I631">
        <v>61.2</v>
      </c>
      <c r="J631">
        <v>4</v>
      </c>
      <c r="K631">
        <v>2</v>
      </c>
      <c r="L631">
        <v>2219.15</v>
      </c>
      <c r="M631" s="1">
        <v>45652</v>
      </c>
      <c r="N631">
        <v>7.6999999999999999E-2</v>
      </c>
      <c r="O631" t="s">
        <v>39</v>
      </c>
      <c r="P631" t="s">
        <v>23</v>
      </c>
      <c r="Q631">
        <f t="shared" si="45"/>
        <v>0</v>
      </c>
      <c r="R631">
        <f t="shared" si="46"/>
        <v>0</v>
      </c>
      <c r="S631">
        <f t="shared" si="47"/>
        <v>0</v>
      </c>
      <c r="T631">
        <f t="shared" si="48"/>
        <v>0</v>
      </c>
      <c r="U631">
        <f t="shared" si="49"/>
        <v>0</v>
      </c>
      <c r="V631" t="str">
        <f>IF(U631&lt;=40,"Low",
 IF(U631&lt;=75,"Medium","High"))</f>
        <v>Low</v>
      </c>
    </row>
    <row r="632" spans="1:22" x14ac:dyDescent="0.3">
      <c r="A632" t="s">
        <v>819</v>
      </c>
      <c r="B632" t="s">
        <v>762</v>
      </c>
      <c r="C632" t="s">
        <v>59</v>
      </c>
      <c r="D632" t="s">
        <v>32</v>
      </c>
      <c r="E632" t="s">
        <v>37</v>
      </c>
      <c r="F632" t="s">
        <v>21</v>
      </c>
      <c r="G632">
        <v>9</v>
      </c>
      <c r="H632">
        <v>24</v>
      </c>
      <c r="I632">
        <v>60.5</v>
      </c>
      <c r="J632">
        <v>4</v>
      </c>
      <c r="K632">
        <v>17</v>
      </c>
      <c r="L632">
        <v>4931.8599999999997</v>
      </c>
      <c r="M632" s="1">
        <v>45394</v>
      </c>
      <c r="N632">
        <v>0.14199999999999999</v>
      </c>
      <c r="O632" t="s">
        <v>39</v>
      </c>
      <c r="P632" t="s">
        <v>28</v>
      </c>
      <c r="Q632">
        <f t="shared" si="45"/>
        <v>15</v>
      </c>
      <c r="R632">
        <f t="shared" si="46"/>
        <v>0</v>
      </c>
      <c r="S632">
        <f t="shared" si="47"/>
        <v>0</v>
      </c>
      <c r="T632">
        <f t="shared" si="48"/>
        <v>0</v>
      </c>
      <c r="U632">
        <f t="shared" si="49"/>
        <v>15</v>
      </c>
      <c r="V632" t="str">
        <f>IF(U632&lt;=40,"Low",
 IF(U632&lt;=75,"Medium","High"))</f>
        <v>Low</v>
      </c>
    </row>
    <row r="633" spans="1:22" x14ac:dyDescent="0.3">
      <c r="A633" t="s">
        <v>820</v>
      </c>
      <c r="B633" t="s">
        <v>438</v>
      </c>
      <c r="C633" t="s">
        <v>128</v>
      </c>
      <c r="D633" t="s">
        <v>66</v>
      </c>
      <c r="E633" t="s">
        <v>37</v>
      </c>
      <c r="F633" t="s">
        <v>21</v>
      </c>
      <c r="G633">
        <v>4</v>
      </c>
      <c r="H633">
        <v>24</v>
      </c>
      <c r="I633">
        <v>47.3</v>
      </c>
      <c r="J633">
        <v>9</v>
      </c>
      <c r="K633">
        <v>25</v>
      </c>
      <c r="L633">
        <v>3287.98</v>
      </c>
      <c r="M633" s="1">
        <v>46057</v>
      </c>
      <c r="N633">
        <v>0.32700000000000001</v>
      </c>
      <c r="O633" t="s">
        <v>54</v>
      </c>
      <c r="P633" t="s">
        <v>23</v>
      </c>
      <c r="Q633">
        <f t="shared" si="45"/>
        <v>15</v>
      </c>
      <c r="R633">
        <f t="shared" si="46"/>
        <v>15</v>
      </c>
      <c r="S633">
        <f t="shared" si="47"/>
        <v>0</v>
      </c>
      <c r="T633">
        <f t="shared" si="48"/>
        <v>15</v>
      </c>
      <c r="U633">
        <f t="shared" si="49"/>
        <v>45</v>
      </c>
      <c r="V633" t="str">
        <f>IF(U633&lt;=40,"Low",
 IF(U633&lt;=75,"Medium","High"))</f>
        <v>Medium</v>
      </c>
    </row>
    <row r="634" spans="1:22" x14ac:dyDescent="0.3">
      <c r="A634" t="s">
        <v>821</v>
      </c>
      <c r="B634" t="s">
        <v>17</v>
      </c>
      <c r="C634" t="s">
        <v>36</v>
      </c>
      <c r="D634" t="s">
        <v>46</v>
      </c>
      <c r="E634" t="s">
        <v>33</v>
      </c>
      <c r="F634" t="s">
        <v>67</v>
      </c>
      <c r="G634">
        <v>37</v>
      </c>
      <c r="H634">
        <v>12</v>
      </c>
      <c r="I634">
        <v>33</v>
      </c>
      <c r="J634">
        <v>11</v>
      </c>
      <c r="K634">
        <v>83</v>
      </c>
      <c r="L634">
        <v>1835.24</v>
      </c>
      <c r="M634" s="1">
        <v>45938</v>
      </c>
      <c r="N634">
        <v>0.94899999999999995</v>
      </c>
      <c r="O634" t="s">
        <v>22</v>
      </c>
      <c r="P634" t="s">
        <v>28</v>
      </c>
      <c r="Q634">
        <f t="shared" si="45"/>
        <v>30</v>
      </c>
      <c r="R634">
        <f t="shared" si="46"/>
        <v>30</v>
      </c>
      <c r="S634">
        <f t="shared" si="47"/>
        <v>15</v>
      </c>
      <c r="T634">
        <f t="shared" si="48"/>
        <v>30</v>
      </c>
      <c r="U634">
        <f t="shared" si="49"/>
        <v>105</v>
      </c>
      <c r="V634" t="str">
        <f>IF(U634&lt;=40,"Low",
 IF(U634&lt;=75,"Medium","High"))</f>
        <v>High</v>
      </c>
    </row>
    <row r="635" spans="1:22" x14ac:dyDescent="0.3">
      <c r="A635" t="s">
        <v>822</v>
      </c>
      <c r="B635" t="s">
        <v>546</v>
      </c>
      <c r="C635" t="s">
        <v>36</v>
      </c>
      <c r="D635" t="s">
        <v>46</v>
      </c>
      <c r="E635" t="s">
        <v>20</v>
      </c>
      <c r="F635" t="s">
        <v>27</v>
      </c>
      <c r="G635">
        <v>24</v>
      </c>
      <c r="H635">
        <v>12</v>
      </c>
      <c r="I635">
        <v>60.5</v>
      </c>
      <c r="J635">
        <v>9</v>
      </c>
      <c r="K635">
        <v>32</v>
      </c>
      <c r="L635">
        <v>3324.09</v>
      </c>
      <c r="M635" s="1">
        <v>45390</v>
      </c>
      <c r="N635">
        <v>0.42699999999999999</v>
      </c>
      <c r="O635" t="s">
        <v>22</v>
      </c>
      <c r="P635" t="s">
        <v>28</v>
      </c>
      <c r="Q635">
        <f t="shared" si="45"/>
        <v>30</v>
      </c>
      <c r="R635">
        <f t="shared" si="46"/>
        <v>0</v>
      </c>
      <c r="S635">
        <f t="shared" si="47"/>
        <v>15</v>
      </c>
      <c r="T635">
        <f t="shared" si="48"/>
        <v>15</v>
      </c>
      <c r="U635">
        <f t="shared" si="49"/>
        <v>60</v>
      </c>
      <c r="V635" t="str">
        <f>IF(U635&lt;=40,"Low",
 IF(U635&lt;=75,"Medium","High"))</f>
        <v>Medium</v>
      </c>
    </row>
    <row r="636" spans="1:22" x14ac:dyDescent="0.3">
      <c r="A636" t="s">
        <v>823</v>
      </c>
      <c r="B636" t="s">
        <v>397</v>
      </c>
      <c r="C636" t="s">
        <v>42</v>
      </c>
      <c r="D636" t="s">
        <v>46</v>
      </c>
      <c r="E636" t="s">
        <v>20</v>
      </c>
      <c r="F636" t="s">
        <v>21</v>
      </c>
      <c r="G636">
        <v>19</v>
      </c>
      <c r="H636">
        <v>6</v>
      </c>
      <c r="I636">
        <v>55.9</v>
      </c>
      <c r="J636">
        <v>5</v>
      </c>
      <c r="K636">
        <v>31</v>
      </c>
      <c r="L636">
        <v>2506.4499999999998</v>
      </c>
      <c r="M636" s="1">
        <v>45382</v>
      </c>
      <c r="N636">
        <v>0.38100000000000001</v>
      </c>
      <c r="O636" t="s">
        <v>22</v>
      </c>
      <c r="P636" t="s">
        <v>23</v>
      </c>
      <c r="Q636">
        <f t="shared" si="45"/>
        <v>30</v>
      </c>
      <c r="R636">
        <f t="shared" si="46"/>
        <v>0</v>
      </c>
      <c r="S636">
        <f t="shared" si="47"/>
        <v>15</v>
      </c>
      <c r="T636">
        <f t="shared" si="48"/>
        <v>0</v>
      </c>
      <c r="U636">
        <f t="shared" si="49"/>
        <v>45</v>
      </c>
      <c r="V636" t="str">
        <f>IF(U636&lt;=40,"Low",
 IF(U636&lt;=75,"Medium","High"))</f>
        <v>Medium</v>
      </c>
    </row>
    <row r="637" spans="1:22" x14ac:dyDescent="0.3">
      <c r="A637" t="s">
        <v>824</v>
      </c>
      <c r="B637" t="s">
        <v>546</v>
      </c>
      <c r="C637" t="s">
        <v>82</v>
      </c>
      <c r="D637" t="s">
        <v>46</v>
      </c>
      <c r="E637" t="s">
        <v>47</v>
      </c>
      <c r="F637" t="s">
        <v>38</v>
      </c>
      <c r="G637">
        <v>7</v>
      </c>
      <c r="H637">
        <v>24</v>
      </c>
      <c r="I637">
        <v>85.4</v>
      </c>
      <c r="J637">
        <v>1</v>
      </c>
      <c r="K637">
        <v>24</v>
      </c>
      <c r="L637">
        <v>15510.1</v>
      </c>
      <c r="M637" s="1">
        <v>45533</v>
      </c>
      <c r="N637">
        <v>0.04</v>
      </c>
      <c r="O637" t="s">
        <v>39</v>
      </c>
      <c r="P637" t="s">
        <v>23</v>
      </c>
      <c r="Q637">
        <f t="shared" si="45"/>
        <v>15</v>
      </c>
      <c r="R637">
        <f t="shared" si="46"/>
        <v>0</v>
      </c>
      <c r="S637">
        <f t="shared" si="47"/>
        <v>0</v>
      </c>
      <c r="T637">
        <f t="shared" si="48"/>
        <v>0</v>
      </c>
      <c r="U637">
        <f t="shared" si="49"/>
        <v>15</v>
      </c>
      <c r="V637" t="str">
        <f>IF(U637&lt;=40,"Low",
 IF(U637&lt;=75,"Medium","High"))</f>
        <v>Low</v>
      </c>
    </row>
    <row r="638" spans="1:22" x14ac:dyDescent="0.3">
      <c r="A638" t="s">
        <v>825</v>
      </c>
      <c r="B638" t="s">
        <v>379</v>
      </c>
      <c r="C638" t="s">
        <v>36</v>
      </c>
      <c r="D638" t="s">
        <v>66</v>
      </c>
      <c r="E638" t="s">
        <v>20</v>
      </c>
      <c r="F638" t="s">
        <v>21</v>
      </c>
      <c r="G638">
        <v>3</v>
      </c>
      <c r="H638">
        <v>24</v>
      </c>
      <c r="I638">
        <v>71.2</v>
      </c>
      <c r="J638">
        <v>7</v>
      </c>
      <c r="K638">
        <v>11</v>
      </c>
      <c r="L638">
        <v>3460.83</v>
      </c>
      <c r="M638" s="1">
        <v>45386</v>
      </c>
      <c r="N638">
        <v>0.17399999999999999</v>
      </c>
      <c r="O638" t="s">
        <v>39</v>
      </c>
      <c r="P638" t="s">
        <v>23</v>
      </c>
      <c r="Q638">
        <f t="shared" si="45"/>
        <v>0</v>
      </c>
      <c r="R638">
        <f t="shared" si="46"/>
        <v>0</v>
      </c>
      <c r="S638">
        <f t="shared" si="47"/>
        <v>0</v>
      </c>
      <c r="T638">
        <f t="shared" si="48"/>
        <v>15</v>
      </c>
      <c r="U638">
        <f t="shared" si="49"/>
        <v>15</v>
      </c>
      <c r="V638" t="str">
        <f>IF(U638&lt;=40,"Low",
 IF(U638&lt;=75,"Medium","High"))</f>
        <v>Low</v>
      </c>
    </row>
    <row r="639" spans="1:22" x14ac:dyDescent="0.3">
      <c r="A639" t="s">
        <v>826</v>
      </c>
      <c r="B639" t="s">
        <v>205</v>
      </c>
      <c r="C639" t="s">
        <v>70</v>
      </c>
      <c r="D639" t="s">
        <v>32</v>
      </c>
      <c r="E639" t="s">
        <v>37</v>
      </c>
      <c r="F639" t="s">
        <v>38</v>
      </c>
      <c r="G639">
        <v>50</v>
      </c>
      <c r="H639">
        <v>12</v>
      </c>
      <c r="I639">
        <v>48.8</v>
      </c>
      <c r="J639">
        <v>4</v>
      </c>
      <c r="K639">
        <v>10</v>
      </c>
      <c r="L639">
        <v>4008.45</v>
      </c>
      <c r="M639" s="1">
        <v>45889</v>
      </c>
      <c r="N639">
        <v>0.115</v>
      </c>
      <c r="O639" t="s">
        <v>39</v>
      </c>
      <c r="P639" t="s">
        <v>23</v>
      </c>
      <c r="Q639">
        <f t="shared" si="45"/>
        <v>0</v>
      </c>
      <c r="R639">
        <f t="shared" si="46"/>
        <v>15</v>
      </c>
      <c r="S639">
        <f t="shared" si="47"/>
        <v>15</v>
      </c>
      <c r="T639">
        <f t="shared" si="48"/>
        <v>0</v>
      </c>
      <c r="U639">
        <f t="shared" si="49"/>
        <v>30</v>
      </c>
      <c r="V639" t="str">
        <f>IF(U639&lt;=40,"Low",
 IF(U639&lt;=75,"Medium","High"))</f>
        <v>Low</v>
      </c>
    </row>
    <row r="640" spans="1:22" x14ac:dyDescent="0.3">
      <c r="A640" t="s">
        <v>827</v>
      </c>
      <c r="B640" t="s">
        <v>214</v>
      </c>
      <c r="C640" t="s">
        <v>70</v>
      </c>
      <c r="D640" t="s">
        <v>46</v>
      </c>
      <c r="E640" t="s">
        <v>37</v>
      </c>
      <c r="F640" t="s">
        <v>73</v>
      </c>
      <c r="G640">
        <v>16</v>
      </c>
      <c r="H640">
        <v>36</v>
      </c>
      <c r="I640">
        <v>47.9</v>
      </c>
      <c r="J640">
        <v>5</v>
      </c>
      <c r="K640">
        <v>13</v>
      </c>
      <c r="L640">
        <v>4782.18</v>
      </c>
      <c r="M640" s="1">
        <v>45498</v>
      </c>
      <c r="N640">
        <v>0.13600000000000001</v>
      </c>
      <c r="O640" t="s">
        <v>39</v>
      </c>
      <c r="P640" t="s">
        <v>23</v>
      </c>
      <c r="Q640">
        <f t="shared" si="45"/>
        <v>0</v>
      </c>
      <c r="R640">
        <f t="shared" si="46"/>
        <v>15</v>
      </c>
      <c r="S640">
        <f t="shared" si="47"/>
        <v>0</v>
      </c>
      <c r="T640">
        <f t="shared" si="48"/>
        <v>0</v>
      </c>
      <c r="U640">
        <f t="shared" si="49"/>
        <v>15</v>
      </c>
      <c r="V640" t="str">
        <f>IF(U640&lt;=40,"Low",
 IF(U640&lt;=75,"Medium","High"))</f>
        <v>Low</v>
      </c>
    </row>
    <row r="641" spans="1:22" x14ac:dyDescent="0.3">
      <c r="A641" t="s">
        <v>828</v>
      </c>
      <c r="B641" t="s">
        <v>336</v>
      </c>
      <c r="C641" t="s">
        <v>18</v>
      </c>
      <c r="D641" t="s">
        <v>46</v>
      </c>
      <c r="E641" t="s">
        <v>20</v>
      </c>
      <c r="F641" t="s">
        <v>27</v>
      </c>
      <c r="G641">
        <v>31</v>
      </c>
      <c r="H641">
        <v>6</v>
      </c>
      <c r="I641">
        <v>36.299999999999997</v>
      </c>
      <c r="J641">
        <v>6</v>
      </c>
      <c r="K641">
        <v>7</v>
      </c>
      <c r="L641">
        <v>2369.14</v>
      </c>
      <c r="M641" s="1">
        <v>45992</v>
      </c>
      <c r="N641">
        <v>0.38</v>
      </c>
      <c r="O641" t="s">
        <v>22</v>
      </c>
      <c r="P641" t="s">
        <v>23</v>
      </c>
      <c r="Q641">
        <f t="shared" si="45"/>
        <v>0</v>
      </c>
      <c r="R641">
        <f t="shared" si="46"/>
        <v>30</v>
      </c>
      <c r="S641">
        <f t="shared" si="47"/>
        <v>15</v>
      </c>
      <c r="T641">
        <f t="shared" si="48"/>
        <v>15</v>
      </c>
      <c r="U641">
        <f t="shared" si="49"/>
        <v>60</v>
      </c>
      <c r="V641" t="str">
        <f>IF(U641&lt;=40,"Low",
 IF(U641&lt;=75,"Medium","High"))</f>
        <v>Medium</v>
      </c>
    </row>
    <row r="642" spans="1:22" x14ac:dyDescent="0.3">
      <c r="A642" t="s">
        <v>829</v>
      </c>
      <c r="B642" t="s">
        <v>126</v>
      </c>
      <c r="C642" t="s">
        <v>42</v>
      </c>
      <c r="D642" t="s">
        <v>66</v>
      </c>
      <c r="E642" t="s">
        <v>37</v>
      </c>
      <c r="F642" t="s">
        <v>21</v>
      </c>
      <c r="G642">
        <v>21</v>
      </c>
      <c r="H642">
        <v>12</v>
      </c>
      <c r="I642">
        <v>57.2</v>
      </c>
      <c r="J642">
        <v>6</v>
      </c>
      <c r="K642">
        <v>21</v>
      </c>
      <c r="L642">
        <v>3833.07</v>
      </c>
      <c r="M642" s="1">
        <v>45794</v>
      </c>
      <c r="N642">
        <v>0.27100000000000002</v>
      </c>
      <c r="O642" t="s">
        <v>54</v>
      </c>
      <c r="P642" t="s">
        <v>23</v>
      </c>
      <c r="Q642">
        <f t="shared" si="45"/>
        <v>15</v>
      </c>
      <c r="R642">
        <f t="shared" si="46"/>
        <v>0</v>
      </c>
      <c r="S642">
        <f t="shared" si="47"/>
        <v>15</v>
      </c>
      <c r="T642">
        <f t="shared" si="48"/>
        <v>15</v>
      </c>
      <c r="U642">
        <f t="shared" si="49"/>
        <v>45</v>
      </c>
      <c r="V642" t="str">
        <f>IF(U642&lt;=40,"Low",
 IF(U642&lt;=75,"Medium","High"))</f>
        <v>Medium</v>
      </c>
    </row>
    <row r="643" spans="1:22" x14ac:dyDescent="0.3">
      <c r="A643" t="s">
        <v>830</v>
      </c>
      <c r="B643" t="s">
        <v>160</v>
      </c>
      <c r="C643" t="s">
        <v>18</v>
      </c>
      <c r="D643" t="s">
        <v>32</v>
      </c>
      <c r="E643" t="s">
        <v>47</v>
      </c>
      <c r="F643" t="s">
        <v>21</v>
      </c>
      <c r="G643">
        <v>10</v>
      </c>
      <c r="H643">
        <v>24</v>
      </c>
      <c r="I643">
        <v>87.3</v>
      </c>
      <c r="J643">
        <v>6</v>
      </c>
      <c r="K643">
        <v>12</v>
      </c>
      <c r="L643">
        <v>7660.58</v>
      </c>
      <c r="M643" s="1">
        <v>45703</v>
      </c>
      <c r="N643">
        <v>4.9000000000000002E-2</v>
      </c>
      <c r="O643" t="s">
        <v>39</v>
      </c>
      <c r="P643" t="s">
        <v>23</v>
      </c>
      <c r="Q643">
        <f t="shared" ref="Q643:Q706" si="50">IF(K643&gt;30,30,IF(K643&gt;15,15,0))</f>
        <v>0</v>
      </c>
      <c r="R643">
        <f t="shared" ref="R643:R706" si="51">IF(I643&lt;40,30,IF(I643&lt;55,15,0))</f>
        <v>0</v>
      </c>
      <c r="S643">
        <f t="shared" ref="S643:S706" si="52">IF(H643&lt;6,25,IF(H643&lt;=12,15,0))</f>
        <v>0</v>
      </c>
      <c r="T643">
        <f t="shared" ref="T643:T706" si="53">IF(J643&gt;10,30,IF(J643&gt;5,15,0))</f>
        <v>15</v>
      </c>
      <c r="U643">
        <f t="shared" ref="U643:U706" si="54">SUM(Q643:T643)</f>
        <v>15</v>
      </c>
      <c r="V643" t="str">
        <f>IF(U643&lt;=40,"Low",
 IF(U643&lt;=75,"Medium","High"))</f>
        <v>Low</v>
      </c>
    </row>
    <row r="644" spans="1:22" x14ac:dyDescent="0.3">
      <c r="A644" t="s">
        <v>831</v>
      </c>
      <c r="B644" t="s">
        <v>101</v>
      </c>
      <c r="C644" t="s">
        <v>70</v>
      </c>
      <c r="D644" t="s">
        <v>19</v>
      </c>
      <c r="E644" t="s">
        <v>20</v>
      </c>
      <c r="F644" t="s">
        <v>73</v>
      </c>
      <c r="G644">
        <v>30</v>
      </c>
      <c r="H644">
        <v>6</v>
      </c>
      <c r="I644">
        <v>57.7</v>
      </c>
      <c r="J644">
        <v>3</v>
      </c>
      <c r="K644">
        <v>36</v>
      </c>
      <c r="L644">
        <v>2431.91</v>
      </c>
      <c r="M644" s="1">
        <v>45430</v>
      </c>
      <c r="N644">
        <v>0.34699999999999998</v>
      </c>
      <c r="O644" t="s">
        <v>54</v>
      </c>
      <c r="P644" t="s">
        <v>23</v>
      </c>
      <c r="Q644">
        <f t="shared" si="50"/>
        <v>30</v>
      </c>
      <c r="R644">
        <f t="shared" si="51"/>
        <v>0</v>
      </c>
      <c r="S644">
        <f t="shared" si="52"/>
        <v>15</v>
      </c>
      <c r="T644">
        <f t="shared" si="53"/>
        <v>0</v>
      </c>
      <c r="U644">
        <f t="shared" si="54"/>
        <v>45</v>
      </c>
      <c r="V644" t="str">
        <f>IF(U644&lt;=40,"Low",
 IF(U644&lt;=75,"Medium","High"))</f>
        <v>Medium</v>
      </c>
    </row>
    <row r="645" spans="1:22" x14ac:dyDescent="0.3">
      <c r="A645" t="s">
        <v>832</v>
      </c>
      <c r="B645" t="s">
        <v>556</v>
      </c>
      <c r="C645" t="s">
        <v>18</v>
      </c>
      <c r="D645" t="s">
        <v>19</v>
      </c>
      <c r="E645" t="s">
        <v>47</v>
      </c>
      <c r="F645" t="s">
        <v>48</v>
      </c>
      <c r="G645">
        <v>27</v>
      </c>
      <c r="H645">
        <v>12</v>
      </c>
      <c r="I645">
        <v>67.5</v>
      </c>
      <c r="J645">
        <v>4</v>
      </c>
      <c r="K645">
        <v>9</v>
      </c>
      <c r="L645">
        <v>5849.7</v>
      </c>
      <c r="M645" s="1">
        <v>45444</v>
      </c>
      <c r="N645">
        <v>0.09</v>
      </c>
      <c r="O645" t="s">
        <v>39</v>
      </c>
      <c r="P645" t="s">
        <v>23</v>
      </c>
      <c r="Q645">
        <f t="shared" si="50"/>
        <v>0</v>
      </c>
      <c r="R645">
        <f t="shared" si="51"/>
        <v>0</v>
      </c>
      <c r="S645">
        <f t="shared" si="52"/>
        <v>15</v>
      </c>
      <c r="T645">
        <f t="shared" si="53"/>
        <v>0</v>
      </c>
      <c r="U645">
        <f t="shared" si="54"/>
        <v>15</v>
      </c>
      <c r="V645" t="str">
        <f>IF(U645&lt;=40,"Low",
 IF(U645&lt;=75,"Medium","High"))</f>
        <v>Low</v>
      </c>
    </row>
    <row r="646" spans="1:22" x14ac:dyDescent="0.3">
      <c r="A646" t="s">
        <v>833</v>
      </c>
      <c r="B646" t="s">
        <v>41</v>
      </c>
      <c r="C646" t="s">
        <v>42</v>
      </c>
      <c r="D646" t="s">
        <v>66</v>
      </c>
      <c r="E646" t="s">
        <v>33</v>
      </c>
      <c r="F646" t="s">
        <v>48</v>
      </c>
      <c r="G646">
        <v>16</v>
      </c>
      <c r="H646">
        <v>3</v>
      </c>
      <c r="I646">
        <v>40.9</v>
      </c>
      <c r="J646">
        <v>4</v>
      </c>
      <c r="K646">
        <v>7</v>
      </c>
      <c r="L646">
        <v>949.89</v>
      </c>
      <c r="M646" s="1">
        <v>45437</v>
      </c>
      <c r="N646">
        <v>0.58899999999999997</v>
      </c>
      <c r="O646" t="s">
        <v>22</v>
      </c>
      <c r="P646" t="s">
        <v>23</v>
      </c>
      <c r="Q646">
        <f t="shared" si="50"/>
        <v>0</v>
      </c>
      <c r="R646">
        <f t="shared" si="51"/>
        <v>15</v>
      </c>
      <c r="S646">
        <f t="shared" si="52"/>
        <v>25</v>
      </c>
      <c r="T646">
        <f t="shared" si="53"/>
        <v>0</v>
      </c>
      <c r="U646">
        <f t="shared" si="54"/>
        <v>40</v>
      </c>
      <c r="V646" t="str">
        <f>IF(U646&lt;=40,"Low",
 IF(U646&lt;=75,"Medium","High"))</f>
        <v>Low</v>
      </c>
    </row>
    <row r="647" spans="1:22" x14ac:dyDescent="0.3">
      <c r="A647" t="s">
        <v>834</v>
      </c>
      <c r="B647" t="s">
        <v>157</v>
      </c>
      <c r="C647" t="s">
        <v>128</v>
      </c>
      <c r="D647" t="s">
        <v>19</v>
      </c>
      <c r="E647" t="s">
        <v>33</v>
      </c>
      <c r="F647" t="s">
        <v>67</v>
      </c>
      <c r="G647">
        <v>7</v>
      </c>
      <c r="H647">
        <v>12</v>
      </c>
      <c r="I647">
        <v>50.9</v>
      </c>
      <c r="J647">
        <v>5</v>
      </c>
      <c r="K647">
        <v>10</v>
      </c>
      <c r="L647">
        <v>1391.73</v>
      </c>
      <c r="M647" s="1">
        <v>45503</v>
      </c>
      <c r="N647">
        <v>0.45200000000000001</v>
      </c>
      <c r="O647" t="s">
        <v>22</v>
      </c>
      <c r="P647" t="s">
        <v>28</v>
      </c>
      <c r="Q647">
        <f t="shared" si="50"/>
        <v>0</v>
      </c>
      <c r="R647">
        <f t="shared" si="51"/>
        <v>15</v>
      </c>
      <c r="S647">
        <f t="shared" si="52"/>
        <v>15</v>
      </c>
      <c r="T647">
        <f t="shared" si="53"/>
        <v>0</v>
      </c>
      <c r="U647">
        <f t="shared" si="54"/>
        <v>30</v>
      </c>
      <c r="V647" t="str">
        <f>IF(U647&lt;=40,"Low",
 IF(U647&lt;=75,"Medium","High"))</f>
        <v>Low</v>
      </c>
    </row>
    <row r="648" spans="1:22" x14ac:dyDescent="0.3">
      <c r="A648" t="s">
        <v>835</v>
      </c>
      <c r="B648" t="s">
        <v>195</v>
      </c>
      <c r="C648" t="s">
        <v>36</v>
      </c>
      <c r="D648" t="s">
        <v>46</v>
      </c>
      <c r="E648" t="s">
        <v>47</v>
      </c>
      <c r="F648" t="s">
        <v>73</v>
      </c>
      <c r="G648">
        <v>3</v>
      </c>
      <c r="H648">
        <v>12</v>
      </c>
      <c r="I648">
        <v>98.9</v>
      </c>
      <c r="J648">
        <v>3</v>
      </c>
      <c r="K648">
        <v>5</v>
      </c>
      <c r="L648">
        <v>8868.52</v>
      </c>
      <c r="M648" s="1">
        <v>45425</v>
      </c>
      <c r="N648">
        <v>0.04</v>
      </c>
      <c r="O648" t="s">
        <v>39</v>
      </c>
      <c r="P648" t="s">
        <v>23</v>
      </c>
      <c r="Q648">
        <f t="shared" si="50"/>
        <v>0</v>
      </c>
      <c r="R648">
        <f t="shared" si="51"/>
        <v>0</v>
      </c>
      <c r="S648">
        <f t="shared" si="52"/>
        <v>15</v>
      </c>
      <c r="T648">
        <f t="shared" si="53"/>
        <v>0</v>
      </c>
      <c r="U648">
        <f t="shared" si="54"/>
        <v>15</v>
      </c>
      <c r="V648" t="str">
        <f>IF(U648&lt;=40,"Low",
 IF(U648&lt;=75,"Medium","High"))</f>
        <v>Low</v>
      </c>
    </row>
    <row r="649" spans="1:22" x14ac:dyDescent="0.3">
      <c r="A649" t="s">
        <v>836</v>
      </c>
      <c r="B649" t="s">
        <v>56</v>
      </c>
      <c r="C649" t="s">
        <v>59</v>
      </c>
      <c r="D649" t="s">
        <v>32</v>
      </c>
      <c r="E649" t="s">
        <v>47</v>
      </c>
      <c r="F649" t="s">
        <v>73</v>
      </c>
      <c r="G649">
        <v>17</v>
      </c>
      <c r="H649">
        <v>24</v>
      </c>
      <c r="I649">
        <v>78.099999999999994</v>
      </c>
      <c r="J649">
        <v>5</v>
      </c>
      <c r="K649">
        <v>10</v>
      </c>
      <c r="L649">
        <v>13248.13</v>
      </c>
      <c r="M649" s="1">
        <v>45583</v>
      </c>
      <c r="N649">
        <v>5.6000000000000001E-2</v>
      </c>
      <c r="O649" t="s">
        <v>39</v>
      </c>
      <c r="P649" t="s">
        <v>23</v>
      </c>
      <c r="Q649">
        <f t="shared" si="50"/>
        <v>0</v>
      </c>
      <c r="R649">
        <f t="shared" si="51"/>
        <v>0</v>
      </c>
      <c r="S649">
        <f t="shared" si="52"/>
        <v>0</v>
      </c>
      <c r="T649">
        <f t="shared" si="53"/>
        <v>0</v>
      </c>
      <c r="U649">
        <f t="shared" si="54"/>
        <v>0</v>
      </c>
      <c r="V649" t="str">
        <f>IF(U649&lt;=40,"Low",
 IF(U649&lt;=75,"Medium","High"))</f>
        <v>Low</v>
      </c>
    </row>
    <row r="650" spans="1:22" x14ac:dyDescent="0.3">
      <c r="A650" t="s">
        <v>837</v>
      </c>
      <c r="B650" t="s">
        <v>604</v>
      </c>
      <c r="C650" t="s">
        <v>31</v>
      </c>
      <c r="D650" t="s">
        <v>66</v>
      </c>
      <c r="E650" t="s">
        <v>47</v>
      </c>
      <c r="F650" t="s">
        <v>38</v>
      </c>
      <c r="G650">
        <v>13</v>
      </c>
      <c r="H650">
        <v>12</v>
      </c>
      <c r="I650">
        <v>38.1</v>
      </c>
      <c r="J650">
        <v>8</v>
      </c>
      <c r="K650">
        <v>21</v>
      </c>
      <c r="L650">
        <v>8542.52</v>
      </c>
      <c r="M650" s="1">
        <v>45941</v>
      </c>
      <c r="N650">
        <v>0.59299999999999997</v>
      </c>
      <c r="O650" t="s">
        <v>22</v>
      </c>
      <c r="P650" t="s">
        <v>28</v>
      </c>
      <c r="Q650">
        <f t="shared" si="50"/>
        <v>15</v>
      </c>
      <c r="R650">
        <f t="shared" si="51"/>
        <v>30</v>
      </c>
      <c r="S650">
        <f t="shared" si="52"/>
        <v>15</v>
      </c>
      <c r="T650">
        <f t="shared" si="53"/>
        <v>15</v>
      </c>
      <c r="U650">
        <f t="shared" si="54"/>
        <v>75</v>
      </c>
      <c r="V650" t="str">
        <f>IF(U650&lt;=40,"Low",
 IF(U650&lt;=75,"Medium","High"))</f>
        <v>Medium</v>
      </c>
    </row>
    <row r="651" spans="1:22" x14ac:dyDescent="0.3">
      <c r="A651" t="s">
        <v>838</v>
      </c>
      <c r="B651" t="s">
        <v>391</v>
      </c>
      <c r="C651" t="s">
        <v>82</v>
      </c>
      <c r="D651" t="s">
        <v>66</v>
      </c>
      <c r="E651" t="s">
        <v>37</v>
      </c>
      <c r="F651" t="s">
        <v>38</v>
      </c>
      <c r="G651">
        <v>6</v>
      </c>
      <c r="H651">
        <v>24</v>
      </c>
      <c r="I651">
        <v>65.599999999999994</v>
      </c>
      <c r="J651">
        <v>4</v>
      </c>
      <c r="K651">
        <v>28</v>
      </c>
      <c r="L651">
        <v>4319.6899999999996</v>
      </c>
      <c r="M651" s="1">
        <v>45455</v>
      </c>
      <c r="N651">
        <v>0.186</v>
      </c>
      <c r="O651" t="s">
        <v>54</v>
      </c>
      <c r="P651" t="s">
        <v>28</v>
      </c>
      <c r="Q651">
        <f t="shared" si="50"/>
        <v>15</v>
      </c>
      <c r="R651">
        <f t="shared" si="51"/>
        <v>0</v>
      </c>
      <c r="S651">
        <f t="shared" si="52"/>
        <v>0</v>
      </c>
      <c r="T651">
        <f t="shared" si="53"/>
        <v>0</v>
      </c>
      <c r="U651">
        <f t="shared" si="54"/>
        <v>15</v>
      </c>
      <c r="V651" t="str">
        <f>IF(U651&lt;=40,"Low",
 IF(U651&lt;=75,"Medium","High"))</f>
        <v>Low</v>
      </c>
    </row>
    <row r="652" spans="1:22" x14ac:dyDescent="0.3">
      <c r="A652" t="s">
        <v>839</v>
      </c>
      <c r="B652" t="s">
        <v>263</v>
      </c>
      <c r="C652" t="s">
        <v>42</v>
      </c>
      <c r="D652" t="s">
        <v>32</v>
      </c>
      <c r="E652" t="s">
        <v>47</v>
      </c>
      <c r="F652" t="s">
        <v>38</v>
      </c>
      <c r="G652">
        <v>12</v>
      </c>
      <c r="H652">
        <v>36</v>
      </c>
      <c r="I652">
        <v>89.2</v>
      </c>
      <c r="J652">
        <v>5</v>
      </c>
      <c r="K652">
        <v>2</v>
      </c>
      <c r="L652">
        <v>9906.6200000000008</v>
      </c>
      <c r="M652" s="1">
        <v>45567</v>
      </c>
      <c r="N652">
        <v>1.2999999999999999E-2</v>
      </c>
      <c r="O652" t="s">
        <v>39</v>
      </c>
      <c r="P652" t="s">
        <v>23</v>
      </c>
      <c r="Q652">
        <f t="shared" si="50"/>
        <v>0</v>
      </c>
      <c r="R652">
        <f t="shared" si="51"/>
        <v>0</v>
      </c>
      <c r="S652">
        <f t="shared" si="52"/>
        <v>0</v>
      </c>
      <c r="T652">
        <f t="shared" si="53"/>
        <v>0</v>
      </c>
      <c r="U652">
        <f t="shared" si="54"/>
        <v>0</v>
      </c>
      <c r="V652" t="str">
        <f>IF(U652&lt;=40,"Low",
 IF(U652&lt;=75,"Medium","High"))</f>
        <v>Low</v>
      </c>
    </row>
    <row r="653" spans="1:22" x14ac:dyDescent="0.3">
      <c r="A653" t="s">
        <v>840</v>
      </c>
      <c r="B653" t="s">
        <v>400</v>
      </c>
      <c r="C653" t="s">
        <v>36</v>
      </c>
      <c r="D653" t="s">
        <v>32</v>
      </c>
      <c r="E653" t="s">
        <v>47</v>
      </c>
      <c r="F653" t="s">
        <v>48</v>
      </c>
      <c r="G653">
        <v>32</v>
      </c>
      <c r="H653">
        <v>36</v>
      </c>
      <c r="I653">
        <v>78.7</v>
      </c>
      <c r="J653">
        <v>3</v>
      </c>
      <c r="K653">
        <v>39</v>
      </c>
      <c r="L653">
        <v>8782.92</v>
      </c>
      <c r="M653" s="1">
        <v>45677</v>
      </c>
      <c r="N653">
        <v>7.0000000000000007E-2</v>
      </c>
      <c r="O653" t="s">
        <v>39</v>
      </c>
      <c r="P653" t="s">
        <v>23</v>
      </c>
      <c r="Q653">
        <f t="shared" si="50"/>
        <v>30</v>
      </c>
      <c r="R653">
        <f t="shared" si="51"/>
        <v>0</v>
      </c>
      <c r="S653">
        <f t="shared" si="52"/>
        <v>0</v>
      </c>
      <c r="T653">
        <f t="shared" si="53"/>
        <v>0</v>
      </c>
      <c r="U653">
        <f t="shared" si="54"/>
        <v>30</v>
      </c>
      <c r="V653" t="str">
        <f>IF(U653&lt;=40,"Low",
 IF(U653&lt;=75,"Medium","High"))</f>
        <v>Low</v>
      </c>
    </row>
    <row r="654" spans="1:22" x14ac:dyDescent="0.3">
      <c r="A654" t="s">
        <v>841</v>
      </c>
      <c r="B654" t="s">
        <v>397</v>
      </c>
      <c r="C654" t="s">
        <v>36</v>
      </c>
      <c r="D654" t="s">
        <v>46</v>
      </c>
      <c r="E654" t="s">
        <v>47</v>
      </c>
      <c r="F654" t="s">
        <v>27</v>
      </c>
      <c r="G654">
        <v>4</v>
      </c>
      <c r="H654">
        <v>24</v>
      </c>
      <c r="I654">
        <v>84.7</v>
      </c>
      <c r="J654">
        <v>4</v>
      </c>
      <c r="K654">
        <v>1</v>
      </c>
      <c r="L654">
        <v>11372.22</v>
      </c>
      <c r="M654" s="1">
        <v>45797</v>
      </c>
      <c r="N654">
        <v>4.7E-2</v>
      </c>
      <c r="O654" t="s">
        <v>39</v>
      </c>
      <c r="P654" t="s">
        <v>23</v>
      </c>
      <c r="Q654">
        <f t="shared" si="50"/>
        <v>0</v>
      </c>
      <c r="R654">
        <f t="shared" si="51"/>
        <v>0</v>
      </c>
      <c r="S654">
        <f t="shared" si="52"/>
        <v>0</v>
      </c>
      <c r="T654">
        <f t="shared" si="53"/>
        <v>0</v>
      </c>
      <c r="U654">
        <f t="shared" si="54"/>
        <v>0</v>
      </c>
      <c r="V654" t="str">
        <f>IF(U654&lt;=40,"Low",
 IF(U654&lt;=75,"Medium","High"))</f>
        <v>Low</v>
      </c>
    </row>
    <row r="655" spans="1:22" x14ac:dyDescent="0.3">
      <c r="A655" t="s">
        <v>842</v>
      </c>
      <c r="B655" t="s">
        <v>131</v>
      </c>
      <c r="C655" t="s">
        <v>31</v>
      </c>
      <c r="D655" t="s">
        <v>19</v>
      </c>
      <c r="E655" t="s">
        <v>37</v>
      </c>
      <c r="F655" t="s">
        <v>48</v>
      </c>
      <c r="G655">
        <v>17</v>
      </c>
      <c r="H655">
        <v>12</v>
      </c>
      <c r="I655">
        <v>64.3</v>
      </c>
      <c r="J655">
        <v>5</v>
      </c>
      <c r="K655">
        <v>4</v>
      </c>
      <c r="L655">
        <v>3523.37</v>
      </c>
      <c r="M655" s="1">
        <v>45522</v>
      </c>
      <c r="N655">
        <v>0.28699999999999998</v>
      </c>
      <c r="O655" t="s">
        <v>54</v>
      </c>
      <c r="P655" t="s">
        <v>23</v>
      </c>
      <c r="Q655">
        <f t="shared" si="50"/>
        <v>0</v>
      </c>
      <c r="R655">
        <f t="shared" si="51"/>
        <v>0</v>
      </c>
      <c r="S655">
        <f t="shared" si="52"/>
        <v>15</v>
      </c>
      <c r="T655">
        <f t="shared" si="53"/>
        <v>0</v>
      </c>
      <c r="U655">
        <f t="shared" si="54"/>
        <v>15</v>
      </c>
      <c r="V655" t="str">
        <f>IF(U655&lt;=40,"Low",
 IF(U655&lt;=75,"Medium","High"))</f>
        <v>Low</v>
      </c>
    </row>
    <row r="656" spans="1:22" x14ac:dyDescent="0.3">
      <c r="A656" t="s">
        <v>843</v>
      </c>
      <c r="B656" t="s">
        <v>402</v>
      </c>
      <c r="C656" t="s">
        <v>82</v>
      </c>
      <c r="D656" t="s">
        <v>46</v>
      </c>
      <c r="E656" t="s">
        <v>20</v>
      </c>
      <c r="F656" t="s">
        <v>27</v>
      </c>
      <c r="G656">
        <v>11</v>
      </c>
      <c r="H656">
        <v>12</v>
      </c>
      <c r="I656">
        <v>35.200000000000003</v>
      </c>
      <c r="J656">
        <v>6</v>
      </c>
      <c r="K656">
        <v>18</v>
      </c>
      <c r="L656">
        <v>2479.6799999999998</v>
      </c>
      <c r="M656" s="1">
        <v>45797</v>
      </c>
      <c r="N656">
        <v>0.56399999999999995</v>
      </c>
      <c r="O656" t="s">
        <v>22</v>
      </c>
      <c r="P656" t="s">
        <v>23</v>
      </c>
      <c r="Q656">
        <f t="shared" si="50"/>
        <v>15</v>
      </c>
      <c r="R656">
        <f t="shared" si="51"/>
        <v>30</v>
      </c>
      <c r="S656">
        <f t="shared" si="52"/>
        <v>15</v>
      </c>
      <c r="T656">
        <f t="shared" si="53"/>
        <v>15</v>
      </c>
      <c r="U656">
        <f t="shared" si="54"/>
        <v>75</v>
      </c>
      <c r="V656" t="str">
        <f>IF(U656&lt;=40,"Low",
 IF(U656&lt;=75,"Medium","High"))</f>
        <v>Medium</v>
      </c>
    </row>
    <row r="657" spans="1:22" x14ac:dyDescent="0.3">
      <c r="A657" t="s">
        <v>844</v>
      </c>
      <c r="B657" t="s">
        <v>319</v>
      </c>
      <c r="C657" t="s">
        <v>42</v>
      </c>
      <c r="D657" t="s">
        <v>46</v>
      </c>
      <c r="E657" t="s">
        <v>47</v>
      </c>
      <c r="F657" t="s">
        <v>48</v>
      </c>
      <c r="G657">
        <v>28</v>
      </c>
      <c r="H657">
        <v>36</v>
      </c>
      <c r="I657">
        <v>67.400000000000006</v>
      </c>
      <c r="J657">
        <v>8</v>
      </c>
      <c r="K657">
        <v>8</v>
      </c>
      <c r="L657">
        <v>8302.43</v>
      </c>
      <c r="M657" s="1">
        <v>45483</v>
      </c>
      <c r="N657">
        <v>3.9E-2</v>
      </c>
      <c r="O657" t="s">
        <v>39</v>
      </c>
      <c r="P657" t="s">
        <v>23</v>
      </c>
      <c r="Q657">
        <f t="shared" si="50"/>
        <v>0</v>
      </c>
      <c r="R657">
        <f t="shared" si="51"/>
        <v>0</v>
      </c>
      <c r="S657">
        <f t="shared" si="52"/>
        <v>0</v>
      </c>
      <c r="T657">
        <f t="shared" si="53"/>
        <v>15</v>
      </c>
      <c r="U657">
        <f t="shared" si="54"/>
        <v>15</v>
      </c>
      <c r="V657" t="str">
        <f>IF(U657&lt;=40,"Low",
 IF(U657&lt;=75,"Medium","High"))</f>
        <v>Low</v>
      </c>
    </row>
    <row r="658" spans="1:22" x14ac:dyDescent="0.3">
      <c r="A658" t="s">
        <v>845</v>
      </c>
      <c r="B658" t="s">
        <v>52</v>
      </c>
      <c r="C658" t="s">
        <v>70</v>
      </c>
      <c r="D658" t="s">
        <v>32</v>
      </c>
      <c r="E658" t="s">
        <v>20</v>
      </c>
      <c r="F658" t="s">
        <v>21</v>
      </c>
      <c r="G658">
        <v>25</v>
      </c>
      <c r="H658">
        <v>6</v>
      </c>
      <c r="I658">
        <v>47.1</v>
      </c>
      <c r="J658">
        <v>2</v>
      </c>
      <c r="K658">
        <v>6</v>
      </c>
      <c r="L658">
        <v>3278.11</v>
      </c>
      <c r="M658" s="1">
        <v>45807</v>
      </c>
      <c r="N658">
        <v>0.182</v>
      </c>
      <c r="O658" t="s">
        <v>54</v>
      </c>
      <c r="P658" t="s">
        <v>23</v>
      </c>
      <c r="Q658">
        <f t="shared" si="50"/>
        <v>0</v>
      </c>
      <c r="R658">
        <f t="shared" si="51"/>
        <v>15</v>
      </c>
      <c r="S658">
        <f t="shared" si="52"/>
        <v>15</v>
      </c>
      <c r="T658">
        <f t="shared" si="53"/>
        <v>0</v>
      </c>
      <c r="U658">
        <f t="shared" si="54"/>
        <v>30</v>
      </c>
      <c r="V658" t="str">
        <f>IF(U658&lt;=40,"Low",
 IF(U658&lt;=75,"Medium","High"))</f>
        <v>Low</v>
      </c>
    </row>
    <row r="659" spans="1:22" x14ac:dyDescent="0.3">
      <c r="A659" t="s">
        <v>846</v>
      </c>
      <c r="B659" t="s">
        <v>131</v>
      </c>
      <c r="C659" t="s">
        <v>18</v>
      </c>
      <c r="D659" t="s">
        <v>32</v>
      </c>
      <c r="E659" t="s">
        <v>20</v>
      </c>
      <c r="F659" t="s">
        <v>67</v>
      </c>
      <c r="G659">
        <v>21</v>
      </c>
      <c r="H659">
        <v>12</v>
      </c>
      <c r="I659">
        <v>64.8</v>
      </c>
      <c r="J659">
        <v>3</v>
      </c>
      <c r="K659">
        <v>4</v>
      </c>
      <c r="L659">
        <v>2069.4699999999998</v>
      </c>
      <c r="M659" s="1">
        <v>45924</v>
      </c>
      <c r="N659">
        <v>7.0999999999999994E-2</v>
      </c>
      <c r="O659" t="s">
        <v>39</v>
      </c>
      <c r="P659" t="s">
        <v>23</v>
      </c>
      <c r="Q659">
        <f t="shared" si="50"/>
        <v>0</v>
      </c>
      <c r="R659">
        <f t="shared" si="51"/>
        <v>0</v>
      </c>
      <c r="S659">
        <f t="shared" si="52"/>
        <v>15</v>
      </c>
      <c r="T659">
        <f t="shared" si="53"/>
        <v>0</v>
      </c>
      <c r="U659">
        <f t="shared" si="54"/>
        <v>15</v>
      </c>
      <c r="V659" t="str">
        <f>IF(U659&lt;=40,"Low",
 IF(U659&lt;=75,"Medium","High"))</f>
        <v>Low</v>
      </c>
    </row>
    <row r="660" spans="1:22" x14ac:dyDescent="0.3">
      <c r="A660" t="s">
        <v>847</v>
      </c>
      <c r="B660" t="s">
        <v>257</v>
      </c>
      <c r="C660" t="s">
        <v>59</v>
      </c>
      <c r="D660" t="s">
        <v>43</v>
      </c>
      <c r="E660" t="s">
        <v>20</v>
      </c>
      <c r="F660" t="s">
        <v>48</v>
      </c>
      <c r="G660">
        <v>27</v>
      </c>
      <c r="H660">
        <v>6</v>
      </c>
      <c r="I660">
        <v>43.8</v>
      </c>
      <c r="J660">
        <v>8</v>
      </c>
      <c r="K660">
        <v>8</v>
      </c>
      <c r="L660">
        <v>1418.38</v>
      </c>
      <c r="M660" s="1">
        <v>45365</v>
      </c>
      <c r="N660">
        <v>0.44700000000000001</v>
      </c>
      <c r="O660" t="s">
        <v>22</v>
      </c>
      <c r="P660" t="s">
        <v>28</v>
      </c>
      <c r="Q660">
        <f t="shared" si="50"/>
        <v>0</v>
      </c>
      <c r="R660">
        <f t="shared" si="51"/>
        <v>15</v>
      </c>
      <c r="S660">
        <f t="shared" si="52"/>
        <v>15</v>
      </c>
      <c r="T660">
        <f t="shared" si="53"/>
        <v>15</v>
      </c>
      <c r="U660">
        <f t="shared" si="54"/>
        <v>45</v>
      </c>
      <c r="V660" t="str">
        <f>IF(U660&lt;=40,"Low",
 IF(U660&lt;=75,"Medium","High"))</f>
        <v>Medium</v>
      </c>
    </row>
    <row r="661" spans="1:22" x14ac:dyDescent="0.3">
      <c r="A661" t="s">
        <v>848</v>
      </c>
      <c r="B661" t="s">
        <v>574</v>
      </c>
      <c r="C661" t="s">
        <v>36</v>
      </c>
      <c r="D661" t="s">
        <v>66</v>
      </c>
      <c r="E661" t="s">
        <v>37</v>
      </c>
      <c r="F661" t="s">
        <v>48</v>
      </c>
      <c r="G661">
        <v>11</v>
      </c>
      <c r="H661">
        <v>12</v>
      </c>
      <c r="I661">
        <v>71.5</v>
      </c>
      <c r="J661">
        <v>5</v>
      </c>
      <c r="K661">
        <v>6</v>
      </c>
      <c r="L661">
        <v>4275.24</v>
      </c>
      <c r="M661" s="1">
        <v>46032</v>
      </c>
      <c r="N661">
        <v>0.19800000000000001</v>
      </c>
      <c r="O661" t="s">
        <v>54</v>
      </c>
      <c r="P661" t="s">
        <v>23</v>
      </c>
      <c r="Q661">
        <f t="shared" si="50"/>
        <v>0</v>
      </c>
      <c r="R661">
        <f t="shared" si="51"/>
        <v>0</v>
      </c>
      <c r="S661">
        <f t="shared" si="52"/>
        <v>15</v>
      </c>
      <c r="T661">
        <f t="shared" si="53"/>
        <v>0</v>
      </c>
      <c r="U661">
        <f t="shared" si="54"/>
        <v>15</v>
      </c>
      <c r="V661" t="str">
        <f>IF(U661&lt;=40,"Low",
 IF(U661&lt;=75,"Medium","High"))</f>
        <v>Low</v>
      </c>
    </row>
    <row r="662" spans="1:22" x14ac:dyDescent="0.3">
      <c r="A662" t="s">
        <v>849</v>
      </c>
      <c r="B662" t="s">
        <v>257</v>
      </c>
      <c r="C662" t="s">
        <v>18</v>
      </c>
      <c r="D662" t="s">
        <v>46</v>
      </c>
      <c r="E662" t="s">
        <v>20</v>
      </c>
      <c r="F662" t="s">
        <v>48</v>
      </c>
      <c r="G662">
        <v>48</v>
      </c>
      <c r="H662">
        <v>12</v>
      </c>
      <c r="I662">
        <v>55.6</v>
      </c>
      <c r="J662">
        <v>2</v>
      </c>
      <c r="K662">
        <v>16</v>
      </c>
      <c r="L662">
        <v>3690.6</v>
      </c>
      <c r="M662" s="1">
        <v>45869</v>
      </c>
      <c r="N662">
        <v>0.20100000000000001</v>
      </c>
      <c r="O662" t="s">
        <v>54</v>
      </c>
      <c r="P662" t="s">
        <v>23</v>
      </c>
      <c r="Q662">
        <f t="shared" si="50"/>
        <v>15</v>
      </c>
      <c r="R662">
        <f t="shared" si="51"/>
        <v>0</v>
      </c>
      <c r="S662">
        <f t="shared" si="52"/>
        <v>15</v>
      </c>
      <c r="T662">
        <f t="shared" si="53"/>
        <v>0</v>
      </c>
      <c r="U662">
        <f t="shared" si="54"/>
        <v>30</v>
      </c>
      <c r="V662" t="str">
        <f>IF(U662&lt;=40,"Low",
 IF(U662&lt;=75,"Medium","High"))</f>
        <v>Low</v>
      </c>
    </row>
    <row r="663" spans="1:22" x14ac:dyDescent="0.3">
      <c r="A663" t="s">
        <v>850</v>
      </c>
      <c r="B663" t="s">
        <v>126</v>
      </c>
      <c r="C663" t="s">
        <v>26</v>
      </c>
      <c r="D663" t="s">
        <v>46</v>
      </c>
      <c r="E663" t="s">
        <v>33</v>
      </c>
      <c r="F663" t="s">
        <v>38</v>
      </c>
      <c r="G663">
        <v>31</v>
      </c>
      <c r="H663">
        <v>6</v>
      </c>
      <c r="I663">
        <v>51</v>
      </c>
      <c r="J663">
        <v>9</v>
      </c>
      <c r="K663">
        <v>28</v>
      </c>
      <c r="L663">
        <v>1350.74</v>
      </c>
      <c r="M663" s="1">
        <v>46042</v>
      </c>
      <c r="N663">
        <v>0.62</v>
      </c>
      <c r="O663" t="s">
        <v>22</v>
      </c>
      <c r="P663" t="s">
        <v>28</v>
      </c>
      <c r="Q663">
        <f t="shared" si="50"/>
        <v>15</v>
      </c>
      <c r="R663">
        <f t="shared" si="51"/>
        <v>15</v>
      </c>
      <c r="S663">
        <f t="shared" si="52"/>
        <v>15</v>
      </c>
      <c r="T663">
        <f t="shared" si="53"/>
        <v>15</v>
      </c>
      <c r="U663">
        <f t="shared" si="54"/>
        <v>60</v>
      </c>
      <c r="V663" t="str">
        <f>IF(U663&lt;=40,"Low",
 IF(U663&lt;=75,"Medium","High"))</f>
        <v>Medium</v>
      </c>
    </row>
    <row r="664" spans="1:22" x14ac:dyDescent="0.3">
      <c r="A664" t="s">
        <v>851</v>
      </c>
      <c r="B664" t="s">
        <v>300</v>
      </c>
      <c r="C664" t="s">
        <v>36</v>
      </c>
      <c r="D664" t="s">
        <v>32</v>
      </c>
      <c r="E664" t="s">
        <v>47</v>
      </c>
      <c r="F664" t="s">
        <v>21</v>
      </c>
      <c r="G664">
        <v>13</v>
      </c>
      <c r="H664">
        <v>24</v>
      </c>
      <c r="I664">
        <v>75.5</v>
      </c>
      <c r="J664">
        <v>8</v>
      </c>
      <c r="K664">
        <v>5</v>
      </c>
      <c r="L664">
        <v>12744.08</v>
      </c>
      <c r="M664" s="1">
        <v>45542</v>
      </c>
      <c r="N664">
        <v>7.1999999999999995E-2</v>
      </c>
      <c r="O664" t="s">
        <v>39</v>
      </c>
      <c r="P664" t="s">
        <v>23</v>
      </c>
      <c r="Q664">
        <f t="shared" si="50"/>
        <v>0</v>
      </c>
      <c r="R664">
        <f t="shared" si="51"/>
        <v>0</v>
      </c>
      <c r="S664">
        <f t="shared" si="52"/>
        <v>0</v>
      </c>
      <c r="T664">
        <f t="shared" si="53"/>
        <v>15</v>
      </c>
      <c r="U664">
        <f t="shared" si="54"/>
        <v>15</v>
      </c>
      <c r="V664" t="str">
        <f>IF(U664&lt;=40,"Low",
 IF(U664&lt;=75,"Medium","High"))</f>
        <v>Low</v>
      </c>
    </row>
    <row r="665" spans="1:22" x14ac:dyDescent="0.3">
      <c r="A665" t="s">
        <v>852</v>
      </c>
      <c r="B665" t="s">
        <v>554</v>
      </c>
      <c r="C665" t="s">
        <v>70</v>
      </c>
      <c r="D665" t="s">
        <v>66</v>
      </c>
      <c r="E665" t="s">
        <v>20</v>
      </c>
      <c r="F665" t="s">
        <v>48</v>
      </c>
      <c r="G665">
        <v>17</v>
      </c>
      <c r="H665">
        <v>12</v>
      </c>
      <c r="I665">
        <v>29.9</v>
      </c>
      <c r="J665">
        <v>7</v>
      </c>
      <c r="K665">
        <v>13</v>
      </c>
      <c r="L665">
        <v>2483.38</v>
      </c>
      <c r="M665" s="1">
        <v>46033</v>
      </c>
      <c r="N665">
        <v>0.505</v>
      </c>
      <c r="O665" t="s">
        <v>22</v>
      </c>
      <c r="P665" t="s">
        <v>23</v>
      </c>
      <c r="Q665">
        <f t="shared" si="50"/>
        <v>0</v>
      </c>
      <c r="R665">
        <f t="shared" si="51"/>
        <v>30</v>
      </c>
      <c r="S665">
        <f t="shared" si="52"/>
        <v>15</v>
      </c>
      <c r="T665">
        <f t="shared" si="53"/>
        <v>15</v>
      </c>
      <c r="U665">
        <f t="shared" si="54"/>
        <v>60</v>
      </c>
      <c r="V665" t="str">
        <f>IF(U665&lt;=40,"Low",
 IF(U665&lt;=75,"Medium","High"))</f>
        <v>Medium</v>
      </c>
    </row>
    <row r="666" spans="1:22" x14ac:dyDescent="0.3">
      <c r="A666" t="s">
        <v>853</v>
      </c>
      <c r="B666" t="s">
        <v>300</v>
      </c>
      <c r="C666" t="s">
        <v>42</v>
      </c>
      <c r="D666" t="s">
        <v>66</v>
      </c>
      <c r="E666" t="s">
        <v>37</v>
      </c>
      <c r="F666" t="s">
        <v>27</v>
      </c>
      <c r="G666">
        <v>17</v>
      </c>
      <c r="H666">
        <v>36</v>
      </c>
      <c r="I666">
        <v>75.8</v>
      </c>
      <c r="J666">
        <v>5</v>
      </c>
      <c r="K666">
        <v>12</v>
      </c>
      <c r="L666">
        <v>4495.83</v>
      </c>
      <c r="M666" s="1">
        <v>45680</v>
      </c>
      <c r="N666">
        <v>4.2000000000000003E-2</v>
      </c>
      <c r="O666" t="s">
        <v>39</v>
      </c>
      <c r="P666" t="s">
        <v>23</v>
      </c>
      <c r="Q666">
        <f t="shared" si="50"/>
        <v>0</v>
      </c>
      <c r="R666">
        <f t="shared" si="51"/>
        <v>0</v>
      </c>
      <c r="S666">
        <f t="shared" si="52"/>
        <v>0</v>
      </c>
      <c r="T666">
        <f t="shared" si="53"/>
        <v>0</v>
      </c>
      <c r="U666">
        <f t="shared" si="54"/>
        <v>0</v>
      </c>
      <c r="V666" t="str">
        <f>IF(U666&lt;=40,"Low",
 IF(U666&lt;=75,"Medium","High"))</f>
        <v>Low</v>
      </c>
    </row>
    <row r="667" spans="1:22" x14ac:dyDescent="0.3">
      <c r="A667" t="s">
        <v>854</v>
      </c>
      <c r="B667" t="s">
        <v>186</v>
      </c>
      <c r="C667" t="s">
        <v>42</v>
      </c>
      <c r="D667" t="s">
        <v>32</v>
      </c>
      <c r="E667" t="s">
        <v>33</v>
      </c>
      <c r="F667" t="s">
        <v>73</v>
      </c>
      <c r="G667">
        <v>47</v>
      </c>
      <c r="H667">
        <v>12</v>
      </c>
      <c r="I667">
        <v>66.7</v>
      </c>
      <c r="J667">
        <v>4</v>
      </c>
      <c r="K667">
        <v>18</v>
      </c>
      <c r="L667">
        <v>1132.1199999999999</v>
      </c>
      <c r="M667" s="1">
        <v>45459</v>
      </c>
      <c r="N667">
        <v>0.16800000000000001</v>
      </c>
      <c r="O667" t="s">
        <v>39</v>
      </c>
      <c r="P667" t="s">
        <v>28</v>
      </c>
      <c r="Q667">
        <f t="shared" si="50"/>
        <v>15</v>
      </c>
      <c r="R667">
        <f t="shared" si="51"/>
        <v>0</v>
      </c>
      <c r="S667">
        <f t="shared" si="52"/>
        <v>15</v>
      </c>
      <c r="T667">
        <f t="shared" si="53"/>
        <v>0</v>
      </c>
      <c r="U667">
        <f t="shared" si="54"/>
        <v>30</v>
      </c>
      <c r="V667" t="str">
        <f>IF(U667&lt;=40,"Low",
 IF(U667&lt;=75,"Medium","High"))</f>
        <v>Low</v>
      </c>
    </row>
    <row r="668" spans="1:22" x14ac:dyDescent="0.3">
      <c r="A668" t="s">
        <v>855</v>
      </c>
      <c r="B668" t="s">
        <v>319</v>
      </c>
      <c r="C668" t="s">
        <v>70</v>
      </c>
      <c r="D668" t="s">
        <v>32</v>
      </c>
      <c r="E668" t="s">
        <v>33</v>
      </c>
      <c r="F668" t="s">
        <v>21</v>
      </c>
      <c r="G668">
        <v>24</v>
      </c>
      <c r="H668">
        <v>12</v>
      </c>
      <c r="I668">
        <v>44.5</v>
      </c>
      <c r="J668">
        <v>4</v>
      </c>
      <c r="K668">
        <v>12</v>
      </c>
      <c r="L668">
        <v>1041.51</v>
      </c>
      <c r="M668" s="1">
        <v>45887</v>
      </c>
      <c r="N668">
        <v>0.498</v>
      </c>
      <c r="O668" t="s">
        <v>22</v>
      </c>
      <c r="P668" t="s">
        <v>23</v>
      </c>
      <c r="Q668">
        <f t="shared" si="50"/>
        <v>0</v>
      </c>
      <c r="R668">
        <f t="shared" si="51"/>
        <v>15</v>
      </c>
      <c r="S668">
        <f t="shared" si="52"/>
        <v>15</v>
      </c>
      <c r="T668">
        <f t="shared" si="53"/>
        <v>0</v>
      </c>
      <c r="U668">
        <f t="shared" si="54"/>
        <v>30</v>
      </c>
      <c r="V668" t="str">
        <f>IF(U668&lt;=40,"Low",
 IF(U668&lt;=75,"Medium","High"))</f>
        <v>Low</v>
      </c>
    </row>
    <row r="669" spans="1:22" x14ac:dyDescent="0.3">
      <c r="A669" t="s">
        <v>856</v>
      </c>
      <c r="B669" t="s">
        <v>413</v>
      </c>
      <c r="C669" t="s">
        <v>70</v>
      </c>
      <c r="D669" t="s">
        <v>32</v>
      </c>
      <c r="E669" t="s">
        <v>20</v>
      </c>
      <c r="F669" t="s">
        <v>38</v>
      </c>
      <c r="G669">
        <v>36</v>
      </c>
      <c r="H669">
        <v>12</v>
      </c>
      <c r="I669">
        <v>41.5</v>
      </c>
      <c r="J669">
        <v>4</v>
      </c>
      <c r="K669">
        <v>16</v>
      </c>
      <c r="L669">
        <v>2418.6999999999998</v>
      </c>
      <c r="M669" s="1">
        <v>45856</v>
      </c>
      <c r="N669">
        <v>0.33400000000000002</v>
      </c>
      <c r="O669" t="s">
        <v>54</v>
      </c>
      <c r="P669" t="s">
        <v>23</v>
      </c>
      <c r="Q669">
        <f t="shared" si="50"/>
        <v>15</v>
      </c>
      <c r="R669">
        <f t="shared" si="51"/>
        <v>15</v>
      </c>
      <c r="S669">
        <f t="shared" si="52"/>
        <v>15</v>
      </c>
      <c r="T669">
        <f t="shared" si="53"/>
        <v>0</v>
      </c>
      <c r="U669">
        <f t="shared" si="54"/>
        <v>45</v>
      </c>
      <c r="V669" t="str">
        <f>IF(U669&lt;=40,"Low",
 IF(U669&lt;=75,"Medium","High"))</f>
        <v>Medium</v>
      </c>
    </row>
    <row r="670" spans="1:22" x14ac:dyDescent="0.3">
      <c r="A670" t="s">
        <v>857</v>
      </c>
      <c r="B670" t="s">
        <v>96</v>
      </c>
      <c r="C670" t="s">
        <v>70</v>
      </c>
      <c r="D670" t="s">
        <v>46</v>
      </c>
      <c r="E670" t="s">
        <v>37</v>
      </c>
      <c r="F670" t="s">
        <v>21</v>
      </c>
      <c r="G670">
        <v>6</v>
      </c>
      <c r="H670">
        <v>24</v>
      </c>
      <c r="I670">
        <v>50</v>
      </c>
      <c r="J670">
        <v>5</v>
      </c>
      <c r="K670">
        <v>7</v>
      </c>
      <c r="L670">
        <v>4096.07</v>
      </c>
      <c r="M670" s="1">
        <v>46021</v>
      </c>
      <c r="N670">
        <v>6.3E-2</v>
      </c>
      <c r="O670" t="s">
        <v>39</v>
      </c>
      <c r="P670" t="s">
        <v>23</v>
      </c>
      <c r="Q670">
        <f t="shared" si="50"/>
        <v>0</v>
      </c>
      <c r="R670">
        <f t="shared" si="51"/>
        <v>15</v>
      </c>
      <c r="S670">
        <f t="shared" si="52"/>
        <v>0</v>
      </c>
      <c r="T670">
        <f t="shared" si="53"/>
        <v>0</v>
      </c>
      <c r="U670">
        <f t="shared" si="54"/>
        <v>15</v>
      </c>
      <c r="V670" t="str">
        <f>IF(U670&lt;=40,"Low",
 IF(U670&lt;=75,"Medium","High"))</f>
        <v>Low</v>
      </c>
    </row>
    <row r="671" spans="1:22" x14ac:dyDescent="0.3">
      <c r="A671" t="s">
        <v>858</v>
      </c>
      <c r="B671" t="s">
        <v>261</v>
      </c>
      <c r="C671" t="s">
        <v>70</v>
      </c>
      <c r="D671" t="s">
        <v>32</v>
      </c>
      <c r="E671" t="s">
        <v>33</v>
      </c>
      <c r="F671" t="s">
        <v>38</v>
      </c>
      <c r="G671">
        <v>18</v>
      </c>
      <c r="H671">
        <v>6</v>
      </c>
      <c r="I671">
        <v>24.6</v>
      </c>
      <c r="J671">
        <v>6</v>
      </c>
      <c r="K671">
        <v>41</v>
      </c>
      <c r="L671">
        <v>1188.1500000000001</v>
      </c>
      <c r="M671" s="1">
        <v>45570</v>
      </c>
      <c r="N671">
        <v>0.874</v>
      </c>
      <c r="O671" t="s">
        <v>22</v>
      </c>
      <c r="P671" t="s">
        <v>28</v>
      </c>
      <c r="Q671">
        <f t="shared" si="50"/>
        <v>30</v>
      </c>
      <c r="R671">
        <f t="shared" si="51"/>
        <v>30</v>
      </c>
      <c r="S671">
        <f t="shared" si="52"/>
        <v>15</v>
      </c>
      <c r="T671">
        <f t="shared" si="53"/>
        <v>15</v>
      </c>
      <c r="U671">
        <f t="shared" si="54"/>
        <v>90</v>
      </c>
      <c r="V671" t="str">
        <f>IF(U671&lt;=40,"Low",
 IF(U671&lt;=75,"Medium","High"))</f>
        <v>High</v>
      </c>
    </row>
    <row r="672" spans="1:22" x14ac:dyDescent="0.3">
      <c r="A672" t="s">
        <v>859</v>
      </c>
      <c r="B672" t="s">
        <v>195</v>
      </c>
      <c r="C672" t="s">
        <v>70</v>
      </c>
      <c r="D672" t="s">
        <v>32</v>
      </c>
      <c r="E672" t="s">
        <v>47</v>
      </c>
      <c r="F672" t="s">
        <v>21</v>
      </c>
      <c r="G672">
        <v>26</v>
      </c>
      <c r="H672">
        <v>12</v>
      </c>
      <c r="I672">
        <v>97</v>
      </c>
      <c r="J672">
        <v>2</v>
      </c>
      <c r="K672">
        <v>6</v>
      </c>
      <c r="L672">
        <v>9163.89</v>
      </c>
      <c r="M672" s="1">
        <v>45808</v>
      </c>
      <c r="N672">
        <v>2.1000000000000001E-2</v>
      </c>
      <c r="O672" t="s">
        <v>39</v>
      </c>
      <c r="P672" t="s">
        <v>23</v>
      </c>
      <c r="Q672">
        <f t="shared" si="50"/>
        <v>0</v>
      </c>
      <c r="R672">
        <f t="shared" si="51"/>
        <v>0</v>
      </c>
      <c r="S672">
        <f t="shared" si="52"/>
        <v>15</v>
      </c>
      <c r="T672">
        <f t="shared" si="53"/>
        <v>0</v>
      </c>
      <c r="U672">
        <f t="shared" si="54"/>
        <v>15</v>
      </c>
      <c r="V672" t="str">
        <f>IF(U672&lt;=40,"Low",
 IF(U672&lt;=75,"Medium","High"))</f>
        <v>Low</v>
      </c>
    </row>
    <row r="673" spans="1:22" x14ac:dyDescent="0.3">
      <c r="A673" t="s">
        <v>860</v>
      </c>
      <c r="B673" t="s">
        <v>300</v>
      </c>
      <c r="C673" t="s">
        <v>128</v>
      </c>
      <c r="D673" t="s">
        <v>19</v>
      </c>
      <c r="E673" t="s">
        <v>33</v>
      </c>
      <c r="F673" t="s">
        <v>27</v>
      </c>
      <c r="G673">
        <v>8</v>
      </c>
      <c r="H673">
        <v>6</v>
      </c>
      <c r="I673">
        <v>30.1</v>
      </c>
      <c r="J673">
        <v>11</v>
      </c>
      <c r="K673">
        <v>20</v>
      </c>
      <c r="L673">
        <v>1149.1400000000001</v>
      </c>
      <c r="M673" s="1">
        <v>46049</v>
      </c>
      <c r="N673">
        <v>0.86</v>
      </c>
      <c r="O673" t="s">
        <v>22</v>
      </c>
      <c r="P673" t="s">
        <v>28</v>
      </c>
      <c r="Q673">
        <f t="shared" si="50"/>
        <v>15</v>
      </c>
      <c r="R673">
        <f t="shared" si="51"/>
        <v>30</v>
      </c>
      <c r="S673">
        <f t="shared" si="52"/>
        <v>15</v>
      </c>
      <c r="T673">
        <f t="shared" si="53"/>
        <v>30</v>
      </c>
      <c r="U673">
        <f t="shared" si="54"/>
        <v>90</v>
      </c>
      <c r="V673" t="str">
        <f>IF(U673&lt;=40,"Low",
 IF(U673&lt;=75,"Medium","High"))</f>
        <v>High</v>
      </c>
    </row>
    <row r="674" spans="1:22" x14ac:dyDescent="0.3">
      <c r="A674" t="s">
        <v>861</v>
      </c>
      <c r="B674" t="s">
        <v>293</v>
      </c>
      <c r="C674" t="s">
        <v>42</v>
      </c>
      <c r="D674" t="s">
        <v>66</v>
      </c>
      <c r="E674" t="s">
        <v>33</v>
      </c>
      <c r="F674" t="s">
        <v>38</v>
      </c>
      <c r="G674">
        <v>32</v>
      </c>
      <c r="H674">
        <v>6</v>
      </c>
      <c r="I674">
        <v>33</v>
      </c>
      <c r="J674">
        <v>6</v>
      </c>
      <c r="K674">
        <v>15</v>
      </c>
      <c r="L674">
        <v>1481.36</v>
      </c>
      <c r="M674" s="1">
        <v>45985</v>
      </c>
      <c r="N674">
        <v>0.46500000000000002</v>
      </c>
      <c r="O674" t="s">
        <v>22</v>
      </c>
      <c r="P674" t="s">
        <v>23</v>
      </c>
      <c r="Q674">
        <f t="shared" si="50"/>
        <v>0</v>
      </c>
      <c r="R674">
        <f t="shared" si="51"/>
        <v>30</v>
      </c>
      <c r="S674">
        <f t="shared" si="52"/>
        <v>15</v>
      </c>
      <c r="T674">
        <f t="shared" si="53"/>
        <v>15</v>
      </c>
      <c r="U674">
        <f t="shared" si="54"/>
        <v>60</v>
      </c>
      <c r="V674" t="str">
        <f>IF(U674&lt;=40,"Low",
 IF(U674&lt;=75,"Medium","High"))</f>
        <v>Medium</v>
      </c>
    </row>
    <row r="675" spans="1:22" x14ac:dyDescent="0.3">
      <c r="A675" t="s">
        <v>862</v>
      </c>
      <c r="B675" t="s">
        <v>170</v>
      </c>
      <c r="C675" t="s">
        <v>36</v>
      </c>
      <c r="D675" t="s">
        <v>19</v>
      </c>
      <c r="E675" t="s">
        <v>33</v>
      </c>
      <c r="F675" t="s">
        <v>73</v>
      </c>
      <c r="G675">
        <v>8</v>
      </c>
      <c r="H675">
        <v>6</v>
      </c>
      <c r="I675">
        <v>37.1</v>
      </c>
      <c r="J675">
        <v>3</v>
      </c>
      <c r="K675">
        <v>21</v>
      </c>
      <c r="L675">
        <v>1944.51</v>
      </c>
      <c r="M675" s="1">
        <v>45949</v>
      </c>
      <c r="N675">
        <v>0.80400000000000005</v>
      </c>
      <c r="O675" t="s">
        <v>22</v>
      </c>
      <c r="P675" t="s">
        <v>28</v>
      </c>
      <c r="Q675">
        <f t="shared" si="50"/>
        <v>15</v>
      </c>
      <c r="R675">
        <f t="shared" si="51"/>
        <v>30</v>
      </c>
      <c r="S675">
        <f t="shared" si="52"/>
        <v>15</v>
      </c>
      <c r="T675">
        <f t="shared" si="53"/>
        <v>0</v>
      </c>
      <c r="U675">
        <f t="shared" si="54"/>
        <v>60</v>
      </c>
      <c r="V675" t="str">
        <f>IF(U675&lt;=40,"Low",
 IF(U675&lt;=75,"Medium","High"))</f>
        <v>Medium</v>
      </c>
    </row>
    <row r="676" spans="1:22" x14ac:dyDescent="0.3">
      <c r="A676" t="s">
        <v>863</v>
      </c>
      <c r="B676" t="s">
        <v>293</v>
      </c>
      <c r="C676" t="s">
        <v>82</v>
      </c>
      <c r="D676" t="s">
        <v>43</v>
      </c>
      <c r="E676" t="s">
        <v>33</v>
      </c>
      <c r="F676" t="s">
        <v>67</v>
      </c>
      <c r="G676">
        <v>11</v>
      </c>
      <c r="H676">
        <v>12</v>
      </c>
      <c r="I676">
        <v>31.2</v>
      </c>
      <c r="J676">
        <v>7</v>
      </c>
      <c r="K676">
        <v>36</v>
      </c>
      <c r="L676">
        <v>1890.15</v>
      </c>
      <c r="M676" s="1">
        <v>45990</v>
      </c>
      <c r="N676">
        <v>0.83</v>
      </c>
      <c r="O676" t="s">
        <v>22</v>
      </c>
      <c r="P676" t="s">
        <v>28</v>
      </c>
      <c r="Q676">
        <f t="shared" si="50"/>
        <v>30</v>
      </c>
      <c r="R676">
        <f t="shared" si="51"/>
        <v>30</v>
      </c>
      <c r="S676">
        <f t="shared" si="52"/>
        <v>15</v>
      </c>
      <c r="T676">
        <f t="shared" si="53"/>
        <v>15</v>
      </c>
      <c r="U676">
        <f t="shared" si="54"/>
        <v>90</v>
      </c>
      <c r="V676" t="str">
        <f>IF(U676&lt;=40,"Low",
 IF(U676&lt;=75,"Medium","High"))</f>
        <v>High</v>
      </c>
    </row>
    <row r="677" spans="1:22" x14ac:dyDescent="0.3">
      <c r="A677" t="s">
        <v>864</v>
      </c>
      <c r="B677" t="s">
        <v>107</v>
      </c>
      <c r="C677" t="s">
        <v>26</v>
      </c>
      <c r="D677" t="s">
        <v>46</v>
      </c>
      <c r="E677" t="s">
        <v>37</v>
      </c>
      <c r="F677" t="s">
        <v>73</v>
      </c>
      <c r="G677">
        <v>14</v>
      </c>
      <c r="H677">
        <v>12</v>
      </c>
      <c r="I677">
        <v>77.8</v>
      </c>
      <c r="J677">
        <v>10</v>
      </c>
      <c r="K677">
        <v>59</v>
      </c>
      <c r="L677">
        <v>3172.71</v>
      </c>
      <c r="M677" s="1">
        <v>45965</v>
      </c>
      <c r="N677">
        <v>0.51500000000000001</v>
      </c>
      <c r="O677" t="s">
        <v>22</v>
      </c>
      <c r="P677" t="s">
        <v>28</v>
      </c>
      <c r="Q677">
        <f t="shared" si="50"/>
        <v>30</v>
      </c>
      <c r="R677">
        <f t="shared" si="51"/>
        <v>0</v>
      </c>
      <c r="S677">
        <f t="shared" si="52"/>
        <v>15</v>
      </c>
      <c r="T677">
        <f t="shared" si="53"/>
        <v>15</v>
      </c>
      <c r="U677">
        <f t="shared" si="54"/>
        <v>60</v>
      </c>
      <c r="V677" t="str">
        <f>IF(U677&lt;=40,"Low",
 IF(U677&lt;=75,"Medium","High"))</f>
        <v>Medium</v>
      </c>
    </row>
    <row r="678" spans="1:22" x14ac:dyDescent="0.3">
      <c r="A678" t="s">
        <v>865</v>
      </c>
      <c r="B678" t="s">
        <v>96</v>
      </c>
      <c r="C678" t="s">
        <v>42</v>
      </c>
      <c r="D678" t="s">
        <v>66</v>
      </c>
      <c r="E678" t="s">
        <v>47</v>
      </c>
      <c r="F678" t="s">
        <v>48</v>
      </c>
      <c r="G678">
        <v>18</v>
      </c>
      <c r="H678">
        <v>24</v>
      </c>
      <c r="I678">
        <v>65.8</v>
      </c>
      <c r="J678">
        <v>4</v>
      </c>
      <c r="K678">
        <v>7</v>
      </c>
      <c r="L678">
        <v>12304</v>
      </c>
      <c r="M678" s="1">
        <v>45625</v>
      </c>
      <c r="N678">
        <v>5.2999999999999999E-2</v>
      </c>
      <c r="O678" t="s">
        <v>39</v>
      </c>
      <c r="P678" t="s">
        <v>23</v>
      </c>
      <c r="Q678">
        <f t="shared" si="50"/>
        <v>0</v>
      </c>
      <c r="R678">
        <f t="shared" si="51"/>
        <v>0</v>
      </c>
      <c r="S678">
        <f t="shared" si="52"/>
        <v>0</v>
      </c>
      <c r="T678">
        <f t="shared" si="53"/>
        <v>0</v>
      </c>
      <c r="U678">
        <f t="shared" si="54"/>
        <v>0</v>
      </c>
      <c r="V678" t="str">
        <f>IF(U678&lt;=40,"Low",
 IF(U678&lt;=75,"Medium","High"))</f>
        <v>Low</v>
      </c>
    </row>
    <row r="679" spans="1:22" x14ac:dyDescent="0.3">
      <c r="A679" t="s">
        <v>866</v>
      </c>
      <c r="B679" t="s">
        <v>195</v>
      </c>
      <c r="C679" t="s">
        <v>18</v>
      </c>
      <c r="D679" t="s">
        <v>46</v>
      </c>
      <c r="E679" t="s">
        <v>37</v>
      </c>
      <c r="F679" t="s">
        <v>21</v>
      </c>
      <c r="G679">
        <v>28</v>
      </c>
      <c r="H679">
        <v>12</v>
      </c>
      <c r="I679">
        <v>78.2</v>
      </c>
      <c r="J679">
        <v>5</v>
      </c>
      <c r="K679">
        <v>8</v>
      </c>
      <c r="L679">
        <v>5376.92</v>
      </c>
      <c r="M679" s="1">
        <v>45360</v>
      </c>
      <c r="N679">
        <v>6.6000000000000003E-2</v>
      </c>
      <c r="O679" t="s">
        <v>39</v>
      </c>
      <c r="P679" t="s">
        <v>23</v>
      </c>
      <c r="Q679">
        <f t="shared" si="50"/>
        <v>0</v>
      </c>
      <c r="R679">
        <f t="shared" si="51"/>
        <v>0</v>
      </c>
      <c r="S679">
        <f t="shared" si="52"/>
        <v>15</v>
      </c>
      <c r="T679">
        <f t="shared" si="53"/>
        <v>0</v>
      </c>
      <c r="U679">
        <f t="shared" si="54"/>
        <v>15</v>
      </c>
      <c r="V679" t="str">
        <f>IF(U679&lt;=40,"Low",
 IF(U679&lt;=75,"Medium","High"))</f>
        <v>Low</v>
      </c>
    </row>
    <row r="680" spans="1:22" x14ac:dyDescent="0.3">
      <c r="A680" t="s">
        <v>867</v>
      </c>
      <c r="B680" t="s">
        <v>112</v>
      </c>
      <c r="C680" t="s">
        <v>26</v>
      </c>
      <c r="D680" t="s">
        <v>32</v>
      </c>
      <c r="E680" t="s">
        <v>33</v>
      </c>
      <c r="F680" t="s">
        <v>67</v>
      </c>
      <c r="G680">
        <v>12</v>
      </c>
      <c r="H680">
        <v>6</v>
      </c>
      <c r="I680">
        <v>33.5</v>
      </c>
      <c r="J680">
        <v>5</v>
      </c>
      <c r="K680">
        <v>5</v>
      </c>
      <c r="L680">
        <v>1485.86</v>
      </c>
      <c r="M680" s="1">
        <v>46069</v>
      </c>
      <c r="N680">
        <v>0.48</v>
      </c>
      <c r="O680" t="s">
        <v>22</v>
      </c>
      <c r="P680" t="s">
        <v>28</v>
      </c>
      <c r="Q680">
        <f t="shared" si="50"/>
        <v>0</v>
      </c>
      <c r="R680">
        <f t="shared" si="51"/>
        <v>30</v>
      </c>
      <c r="S680">
        <f t="shared" si="52"/>
        <v>15</v>
      </c>
      <c r="T680">
        <f t="shared" si="53"/>
        <v>0</v>
      </c>
      <c r="U680">
        <f t="shared" si="54"/>
        <v>45</v>
      </c>
      <c r="V680" t="str">
        <f>IF(U680&lt;=40,"Low",
 IF(U680&lt;=75,"Medium","High"))</f>
        <v>Medium</v>
      </c>
    </row>
    <row r="681" spans="1:22" x14ac:dyDescent="0.3">
      <c r="A681" t="s">
        <v>868</v>
      </c>
      <c r="B681" t="s">
        <v>139</v>
      </c>
      <c r="C681" t="s">
        <v>53</v>
      </c>
      <c r="D681" t="s">
        <v>46</v>
      </c>
      <c r="E681" t="s">
        <v>20</v>
      </c>
      <c r="F681" t="s">
        <v>48</v>
      </c>
      <c r="G681">
        <v>24</v>
      </c>
      <c r="H681">
        <v>6</v>
      </c>
      <c r="I681">
        <v>69.5</v>
      </c>
      <c r="J681">
        <v>10</v>
      </c>
      <c r="K681">
        <v>18</v>
      </c>
      <c r="L681">
        <v>4430.04</v>
      </c>
      <c r="M681" s="1">
        <v>45914</v>
      </c>
      <c r="N681">
        <v>0.44700000000000001</v>
      </c>
      <c r="O681" t="s">
        <v>22</v>
      </c>
      <c r="P681" t="s">
        <v>23</v>
      </c>
      <c r="Q681">
        <f t="shared" si="50"/>
        <v>15</v>
      </c>
      <c r="R681">
        <f t="shared" si="51"/>
        <v>0</v>
      </c>
      <c r="S681">
        <f t="shared" si="52"/>
        <v>15</v>
      </c>
      <c r="T681">
        <f t="shared" si="53"/>
        <v>15</v>
      </c>
      <c r="U681">
        <f t="shared" si="54"/>
        <v>45</v>
      </c>
      <c r="V681" t="str">
        <f>IF(U681&lt;=40,"Low",
 IF(U681&lt;=75,"Medium","High"))</f>
        <v>Medium</v>
      </c>
    </row>
    <row r="682" spans="1:22" x14ac:dyDescent="0.3">
      <c r="A682" t="s">
        <v>869</v>
      </c>
      <c r="B682" t="s">
        <v>238</v>
      </c>
      <c r="C682" t="s">
        <v>53</v>
      </c>
      <c r="D682" t="s">
        <v>19</v>
      </c>
      <c r="E682" t="s">
        <v>20</v>
      </c>
      <c r="F682" t="s">
        <v>73</v>
      </c>
      <c r="G682">
        <v>19</v>
      </c>
      <c r="H682">
        <v>12</v>
      </c>
      <c r="I682">
        <v>74</v>
      </c>
      <c r="J682">
        <v>3</v>
      </c>
      <c r="K682">
        <v>6</v>
      </c>
      <c r="L682">
        <v>3861.84</v>
      </c>
      <c r="M682" s="1">
        <v>45513</v>
      </c>
      <c r="N682">
        <v>0.10199999999999999</v>
      </c>
      <c r="O682" t="s">
        <v>39</v>
      </c>
      <c r="P682" t="s">
        <v>23</v>
      </c>
      <c r="Q682">
        <f t="shared" si="50"/>
        <v>0</v>
      </c>
      <c r="R682">
        <f t="shared" si="51"/>
        <v>0</v>
      </c>
      <c r="S682">
        <f t="shared" si="52"/>
        <v>15</v>
      </c>
      <c r="T682">
        <f t="shared" si="53"/>
        <v>0</v>
      </c>
      <c r="U682">
        <f t="shared" si="54"/>
        <v>15</v>
      </c>
      <c r="V682" t="str">
        <f>IF(U682&lt;=40,"Low",
 IF(U682&lt;=75,"Medium","High"))</f>
        <v>Low</v>
      </c>
    </row>
    <row r="683" spans="1:22" x14ac:dyDescent="0.3">
      <c r="A683" t="s">
        <v>870</v>
      </c>
      <c r="B683" t="s">
        <v>45</v>
      </c>
      <c r="C683" t="s">
        <v>70</v>
      </c>
      <c r="D683" t="s">
        <v>66</v>
      </c>
      <c r="E683" t="s">
        <v>47</v>
      </c>
      <c r="F683" t="s">
        <v>38</v>
      </c>
      <c r="G683">
        <v>35</v>
      </c>
      <c r="H683">
        <v>24</v>
      </c>
      <c r="I683">
        <v>74</v>
      </c>
      <c r="J683">
        <v>9</v>
      </c>
      <c r="K683">
        <v>28</v>
      </c>
      <c r="L683">
        <v>6064.21</v>
      </c>
      <c r="M683" s="1">
        <v>45895</v>
      </c>
      <c r="N683">
        <v>0.11799999999999999</v>
      </c>
      <c r="O683" t="s">
        <v>39</v>
      </c>
      <c r="P683" t="s">
        <v>23</v>
      </c>
      <c r="Q683">
        <f t="shared" si="50"/>
        <v>15</v>
      </c>
      <c r="R683">
        <f t="shared" si="51"/>
        <v>0</v>
      </c>
      <c r="S683">
        <f t="shared" si="52"/>
        <v>0</v>
      </c>
      <c r="T683">
        <f t="shared" si="53"/>
        <v>15</v>
      </c>
      <c r="U683">
        <f t="shared" si="54"/>
        <v>30</v>
      </c>
      <c r="V683" t="str">
        <f>IF(U683&lt;=40,"Low",
 IF(U683&lt;=75,"Medium","High"))</f>
        <v>Low</v>
      </c>
    </row>
    <row r="684" spans="1:22" x14ac:dyDescent="0.3">
      <c r="A684" t="s">
        <v>871</v>
      </c>
      <c r="B684" t="s">
        <v>238</v>
      </c>
      <c r="C684" t="s">
        <v>70</v>
      </c>
      <c r="D684" t="s">
        <v>43</v>
      </c>
      <c r="E684" t="s">
        <v>20</v>
      </c>
      <c r="F684" t="s">
        <v>38</v>
      </c>
      <c r="G684">
        <v>27</v>
      </c>
      <c r="H684">
        <v>12</v>
      </c>
      <c r="I684">
        <v>47.2</v>
      </c>
      <c r="J684">
        <v>4</v>
      </c>
      <c r="K684">
        <v>54</v>
      </c>
      <c r="L684">
        <v>2450.3000000000002</v>
      </c>
      <c r="M684" s="1">
        <v>45615</v>
      </c>
      <c r="N684">
        <v>0.72099999999999997</v>
      </c>
      <c r="O684" t="s">
        <v>22</v>
      </c>
      <c r="P684" t="s">
        <v>28</v>
      </c>
      <c r="Q684">
        <f t="shared" si="50"/>
        <v>30</v>
      </c>
      <c r="R684">
        <f t="shared" si="51"/>
        <v>15</v>
      </c>
      <c r="S684">
        <f t="shared" si="52"/>
        <v>15</v>
      </c>
      <c r="T684">
        <f t="shared" si="53"/>
        <v>0</v>
      </c>
      <c r="U684">
        <f t="shared" si="54"/>
        <v>60</v>
      </c>
      <c r="V684" t="str">
        <f>IF(U684&lt;=40,"Low",
 IF(U684&lt;=75,"Medium","High"))</f>
        <v>Medium</v>
      </c>
    </row>
    <row r="685" spans="1:22" x14ac:dyDescent="0.3">
      <c r="A685" t="s">
        <v>872</v>
      </c>
      <c r="B685" t="s">
        <v>379</v>
      </c>
      <c r="C685" t="s">
        <v>59</v>
      </c>
      <c r="D685" t="s">
        <v>46</v>
      </c>
      <c r="E685" t="s">
        <v>37</v>
      </c>
      <c r="F685" t="s">
        <v>27</v>
      </c>
      <c r="G685">
        <v>22</v>
      </c>
      <c r="H685">
        <v>24</v>
      </c>
      <c r="I685">
        <v>65.8</v>
      </c>
      <c r="J685">
        <v>3</v>
      </c>
      <c r="K685">
        <v>19</v>
      </c>
      <c r="L685">
        <v>3274.49</v>
      </c>
      <c r="M685" s="1">
        <v>45529</v>
      </c>
      <c r="N685">
        <v>7.8E-2</v>
      </c>
      <c r="O685" t="s">
        <v>39</v>
      </c>
      <c r="P685" t="s">
        <v>28</v>
      </c>
      <c r="Q685">
        <f t="shared" si="50"/>
        <v>15</v>
      </c>
      <c r="R685">
        <f t="shared" si="51"/>
        <v>0</v>
      </c>
      <c r="S685">
        <f t="shared" si="52"/>
        <v>0</v>
      </c>
      <c r="T685">
        <f t="shared" si="53"/>
        <v>0</v>
      </c>
      <c r="U685">
        <f t="shared" si="54"/>
        <v>15</v>
      </c>
      <c r="V685" t="str">
        <f>IF(U685&lt;=40,"Low",
 IF(U685&lt;=75,"Medium","High"))</f>
        <v>Low</v>
      </c>
    </row>
    <row r="686" spans="1:22" x14ac:dyDescent="0.3">
      <c r="A686" t="s">
        <v>873</v>
      </c>
      <c r="B686" t="s">
        <v>30</v>
      </c>
      <c r="C686" t="s">
        <v>128</v>
      </c>
      <c r="D686" t="s">
        <v>46</v>
      </c>
      <c r="E686" t="s">
        <v>20</v>
      </c>
      <c r="F686" t="s">
        <v>27</v>
      </c>
      <c r="G686">
        <v>7</v>
      </c>
      <c r="H686">
        <v>12</v>
      </c>
      <c r="I686">
        <v>47.9</v>
      </c>
      <c r="J686">
        <v>6</v>
      </c>
      <c r="K686">
        <v>17</v>
      </c>
      <c r="L686">
        <v>2686.94</v>
      </c>
      <c r="M686" s="1">
        <v>45762</v>
      </c>
      <c r="N686">
        <v>0.56699999999999995</v>
      </c>
      <c r="O686" t="s">
        <v>22</v>
      </c>
      <c r="P686" t="s">
        <v>23</v>
      </c>
      <c r="Q686">
        <f t="shared" si="50"/>
        <v>15</v>
      </c>
      <c r="R686">
        <f t="shared" si="51"/>
        <v>15</v>
      </c>
      <c r="S686">
        <f t="shared" si="52"/>
        <v>15</v>
      </c>
      <c r="T686">
        <f t="shared" si="53"/>
        <v>15</v>
      </c>
      <c r="U686">
        <f t="shared" si="54"/>
        <v>60</v>
      </c>
      <c r="V686" t="str">
        <f>IF(U686&lt;=40,"Low",
 IF(U686&lt;=75,"Medium","High"))</f>
        <v>Medium</v>
      </c>
    </row>
    <row r="687" spans="1:22" x14ac:dyDescent="0.3">
      <c r="A687" t="s">
        <v>874</v>
      </c>
      <c r="B687" t="s">
        <v>107</v>
      </c>
      <c r="C687" t="s">
        <v>36</v>
      </c>
      <c r="D687" t="s">
        <v>32</v>
      </c>
      <c r="E687" t="s">
        <v>20</v>
      </c>
      <c r="F687" t="s">
        <v>27</v>
      </c>
      <c r="G687">
        <v>18</v>
      </c>
      <c r="H687">
        <v>12</v>
      </c>
      <c r="I687">
        <v>34.1</v>
      </c>
      <c r="J687">
        <v>6</v>
      </c>
      <c r="K687">
        <v>5</v>
      </c>
      <c r="L687">
        <v>4632.7299999999996</v>
      </c>
      <c r="M687" s="1">
        <v>45356</v>
      </c>
      <c r="N687">
        <v>0.38900000000000001</v>
      </c>
      <c r="O687" t="s">
        <v>22</v>
      </c>
      <c r="P687" t="s">
        <v>23</v>
      </c>
      <c r="Q687">
        <f t="shared" si="50"/>
        <v>0</v>
      </c>
      <c r="R687">
        <f t="shared" si="51"/>
        <v>30</v>
      </c>
      <c r="S687">
        <f t="shared" si="52"/>
        <v>15</v>
      </c>
      <c r="T687">
        <f t="shared" si="53"/>
        <v>15</v>
      </c>
      <c r="U687">
        <f t="shared" si="54"/>
        <v>60</v>
      </c>
      <c r="V687" t="str">
        <f>IF(U687&lt;=40,"Low",
 IF(U687&lt;=75,"Medium","High"))</f>
        <v>Medium</v>
      </c>
    </row>
    <row r="688" spans="1:22" x14ac:dyDescent="0.3">
      <c r="A688" t="s">
        <v>875</v>
      </c>
      <c r="B688" t="s">
        <v>336</v>
      </c>
      <c r="C688" t="s">
        <v>36</v>
      </c>
      <c r="D688" t="s">
        <v>66</v>
      </c>
      <c r="E688" t="s">
        <v>20</v>
      </c>
      <c r="F688" t="s">
        <v>67</v>
      </c>
      <c r="G688">
        <v>33</v>
      </c>
      <c r="H688">
        <v>12</v>
      </c>
      <c r="I688">
        <v>72.599999999999994</v>
      </c>
      <c r="J688">
        <v>6</v>
      </c>
      <c r="K688">
        <v>35</v>
      </c>
      <c r="L688">
        <v>3299.82</v>
      </c>
      <c r="M688" s="1">
        <v>46061</v>
      </c>
      <c r="N688">
        <v>0.20399999999999999</v>
      </c>
      <c r="O688" t="s">
        <v>54</v>
      </c>
      <c r="P688" t="s">
        <v>28</v>
      </c>
      <c r="Q688">
        <f t="shared" si="50"/>
        <v>30</v>
      </c>
      <c r="R688">
        <f t="shared" si="51"/>
        <v>0</v>
      </c>
      <c r="S688">
        <f t="shared" si="52"/>
        <v>15</v>
      </c>
      <c r="T688">
        <f t="shared" si="53"/>
        <v>15</v>
      </c>
      <c r="U688">
        <f t="shared" si="54"/>
        <v>60</v>
      </c>
      <c r="V688" t="str">
        <f>IF(U688&lt;=40,"Low",
 IF(U688&lt;=75,"Medium","High"))</f>
        <v>Medium</v>
      </c>
    </row>
    <row r="689" spans="1:22" x14ac:dyDescent="0.3">
      <c r="A689" t="s">
        <v>876</v>
      </c>
      <c r="B689" t="s">
        <v>877</v>
      </c>
      <c r="C689" t="s">
        <v>70</v>
      </c>
      <c r="D689" t="s">
        <v>43</v>
      </c>
      <c r="E689" t="s">
        <v>33</v>
      </c>
      <c r="F689" t="s">
        <v>38</v>
      </c>
      <c r="G689">
        <v>23</v>
      </c>
      <c r="H689">
        <v>6</v>
      </c>
      <c r="I689">
        <v>38.9</v>
      </c>
      <c r="J689">
        <v>4</v>
      </c>
      <c r="K689">
        <v>4</v>
      </c>
      <c r="L689">
        <v>1254.3</v>
      </c>
      <c r="M689" s="1">
        <v>46037</v>
      </c>
      <c r="N689">
        <v>0.44600000000000001</v>
      </c>
      <c r="O689" t="s">
        <v>22</v>
      </c>
      <c r="P689" t="s">
        <v>23</v>
      </c>
      <c r="Q689">
        <f t="shared" si="50"/>
        <v>0</v>
      </c>
      <c r="R689">
        <f t="shared" si="51"/>
        <v>30</v>
      </c>
      <c r="S689">
        <f t="shared" si="52"/>
        <v>15</v>
      </c>
      <c r="T689">
        <f t="shared" si="53"/>
        <v>0</v>
      </c>
      <c r="U689">
        <f t="shared" si="54"/>
        <v>45</v>
      </c>
      <c r="V689" t="str">
        <f>IF(U689&lt;=40,"Low",
 IF(U689&lt;=75,"Medium","High"))</f>
        <v>Medium</v>
      </c>
    </row>
    <row r="690" spans="1:22" x14ac:dyDescent="0.3">
      <c r="A690" t="s">
        <v>878</v>
      </c>
      <c r="B690" t="s">
        <v>105</v>
      </c>
      <c r="C690" t="s">
        <v>31</v>
      </c>
      <c r="D690" t="s">
        <v>46</v>
      </c>
      <c r="E690" t="s">
        <v>37</v>
      </c>
      <c r="F690" t="s">
        <v>48</v>
      </c>
      <c r="G690">
        <v>9</v>
      </c>
      <c r="H690">
        <v>24</v>
      </c>
      <c r="I690">
        <v>46</v>
      </c>
      <c r="J690">
        <v>6</v>
      </c>
      <c r="K690">
        <v>19</v>
      </c>
      <c r="L690">
        <v>2877.09</v>
      </c>
      <c r="M690" s="1">
        <v>45925</v>
      </c>
      <c r="N690">
        <v>0.28000000000000003</v>
      </c>
      <c r="O690" t="s">
        <v>54</v>
      </c>
      <c r="P690" t="s">
        <v>23</v>
      </c>
      <c r="Q690">
        <f t="shared" si="50"/>
        <v>15</v>
      </c>
      <c r="R690">
        <f t="shared" si="51"/>
        <v>15</v>
      </c>
      <c r="S690">
        <f t="shared" si="52"/>
        <v>0</v>
      </c>
      <c r="T690">
        <f t="shared" si="53"/>
        <v>15</v>
      </c>
      <c r="U690">
        <f t="shared" si="54"/>
        <v>45</v>
      </c>
      <c r="V690" t="str">
        <f>IF(U690&lt;=40,"Low",
 IF(U690&lt;=75,"Medium","High"))</f>
        <v>Medium</v>
      </c>
    </row>
    <row r="691" spans="1:22" x14ac:dyDescent="0.3">
      <c r="A691" t="s">
        <v>879</v>
      </c>
      <c r="B691" t="s">
        <v>69</v>
      </c>
      <c r="C691" t="s">
        <v>70</v>
      </c>
      <c r="D691" t="s">
        <v>66</v>
      </c>
      <c r="E691" t="s">
        <v>20</v>
      </c>
      <c r="F691" t="s">
        <v>67</v>
      </c>
      <c r="G691">
        <v>7</v>
      </c>
      <c r="H691">
        <v>12</v>
      </c>
      <c r="I691">
        <v>26.2</v>
      </c>
      <c r="J691">
        <v>2</v>
      </c>
      <c r="K691">
        <v>9</v>
      </c>
      <c r="L691">
        <v>2221.52</v>
      </c>
      <c r="M691" s="1">
        <v>45388</v>
      </c>
      <c r="N691">
        <v>0.60699999999999998</v>
      </c>
      <c r="O691" t="s">
        <v>22</v>
      </c>
      <c r="P691" t="s">
        <v>23</v>
      </c>
      <c r="Q691">
        <f t="shared" si="50"/>
        <v>0</v>
      </c>
      <c r="R691">
        <f t="shared" si="51"/>
        <v>30</v>
      </c>
      <c r="S691">
        <f t="shared" si="52"/>
        <v>15</v>
      </c>
      <c r="T691">
        <f t="shared" si="53"/>
        <v>0</v>
      </c>
      <c r="U691">
        <f t="shared" si="54"/>
        <v>45</v>
      </c>
      <c r="V691" t="str">
        <f>IF(U691&lt;=40,"Low",
 IF(U691&lt;=75,"Medium","High"))</f>
        <v>Medium</v>
      </c>
    </row>
    <row r="692" spans="1:22" x14ac:dyDescent="0.3">
      <c r="A692" t="s">
        <v>880</v>
      </c>
      <c r="B692" t="s">
        <v>717</v>
      </c>
      <c r="C692" t="s">
        <v>18</v>
      </c>
      <c r="D692" t="s">
        <v>19</v>
      </c>
      <c r="E692" t="s">
        <v>37</v>
      </c>
      <c r="F692" t="s">
        <v>38</v>
      </c>
      <c r="G692">
        <v>20</v>
      </c>
      <c r="H692">
        <v>12</v>
      </c>
      <c r="I692">
        <v>36.1</v>
      </c>
      <c r="J692">
        <v>5</v>
      </c>
      <c r="K692">
        <v>22</v>
      </c>
      <c r="L692">
        <v>5853.53</v>
      </c>
      <c r="M692" s="1">
        <v>45403</v>
      </c>
      <c r="N692">
        <v>0.51600000000000001</v>
      </c>
      <c r="O692" t="s">
        <v>22</v>
      </c>
      <c r="P692" t="s">
        <v>28</v>
      </c>
      <c r="Q692">
        <f t="shared" si="50"/>
        <v>15</v>
      </c>
      <c r="R692">
        <f t="shared" si="51"/>
        <v>30</v>
      </c>
      <c r="S692">
        <f t="shared" si="52"/>
        <v>15</v>
      </c>
      <c r="T692">
        <f t="shared" si="53"/>
        <v>0</v>
      </c>
      <c r="U692">
        <f t="shared" si="54"/>
        <v>60</v>
      </c>
      <c r="V692" t="str">
        <f>IF(U692&lt;=40,"Low",
 IF(U692&lt;=75,"Medium","High"))</f>
        <v>Medium</v>
      </c>
    </row>
    <row r="693" spans="1:22" x14ac:dyDescent="0.3">
      <c r="A693" t="s">
        <v>881</v>
      </c>
      <c r="B693" t="s">
        <v>17</v>
      </c>
      <c r="C693" t="s">
        <v>82</v>
      </c>
      <c r="D693" t="s">
        <v>46</v>
      </c>
      <c r="E693" t="s">
        <v>33</v>
      </c>
      <c r="F693" t="s">
        <v>27</v>
      </c>
      <c r="G693">
        <v>41</v>
      </c>
      <c r="H693">
        <v>12</v>
      </c>
      <c r="I693">
        <v>44.2</v>
      </c>
      <c r="J693">
        <v>8</v>
      </c>
      <c r="K693">
        <v>8</v>
      </c>
      <c r="L693">
        <v>932.71</v>
      </c>
      <c r="M693" s="1">
        <v>45822</v>
      </c>
      <c r="N693">
        <v>0.432</v>
      </c>
      <c r="O693" t="s">
        <v>22</v>
      </c>
      <c r="P693" t="s">
        <v>23</v>
      </c>
      <c r="Q693">
        <f t="shared" si="50"/>
        <v>0</v>
      </c>
      <c r="R693">
        <f t="shared" si="51"/>
        <v>15</v>
      </c>
      <c r="S693">
        <f t="shared" si="52"/>
        <v>15</v>
      </c>
      <c r="T693">
        <f t="shared" si="53"/>
        <v>15</v>
      </c>
      <c r="U693">
        <f t="shared" si="54"/>
        <v>45</v>
      </c>
      <c r="V693" t="str">
        <f>IF(U693&lt;=40,"Low",
 IF(U693&lt;=75,"Medium","High"))</f>
        <v>Medium</v>
      </c>
    </row>
    <row r="694" spans="1:22" x14ac:dyDescent="0.3">
      <c r="A694" t="s">
        <v>882</v>
      </c>
      <c r="B694" t="s">
        <v>269</v>
      </c>
      <c r="C694" t="s">
        <v>36</v>
      </c>
      <c r="D694" t="s">
        <v>32</v>
      </c>
      <c r="E694" t="s">
        <v>47</v>
      </c>
      <c r="F694" t="s">
        <v>21</v>
      </c>
      <c r="G694">
        <v>21</v>
      </c>
      <c r="H694">
        <v>36</v>
      </c>
      <c r="I694">
        <v>68.599999999999994</v>
      </c>
      <c r="J694">
        <v>5</v>
      </c>
      <c r="K694">
        <v>2</v>
      </c>
      <c r="L694">
        <v>13486.98</v>
      </c>
      <c r="M694" s="1">
        <v>45932</v>
      </c>
      <c r="N694">
        <v>1.7000000000000001E-2</v>
      </c>
      <c r="O694" t="s">
        <v>39</v>
      </c>
      <c r="P694" t="s">
        <v>23</v>
      </c>
      <c r="Q694">
        <f t="shared" si="50"/>
        <v>0</v>
      </c>
      <c r="R694">
        <f t="shared" si="51"/>
        <v>0</v>
      </c>
      <c r="S694">
        <f t="shared" si="52"/>
        <v>0</v>
      </c>
      <c r="T694">
        <f t="shared" si="53"/>
        <v>0</v>
      </c>
      <c r="U694">
        <f t="shared" si="54"/>
        <v>0</v>
      </c>
      <c r="V694" t="str">
        <f>IF(U694&lt;=40,"Low",
 IF(U694&lt;=75,"Medium","High"))</f>
        <v>Low</v>
      </c>
    </row>
    <row r="695" spans="1:22" x14ac:dyDescent="0.3">
      <c r="A695" t="s">
        <v>883</v>
      </c>
      <c r="B695" t="s">
        <v>465</v>
      </c>
      <c r="C695" t="s">
        <v>70</v>
      </c>
      <c r="D695" t="s">
        <v>66</v>
      </c>
      <c r="E695" t="s">
        <v>33</v>
      </c>
      <c r="F695" t="s">
        <v>38</v>
      </c>
      <c r="G695">
        <v>29</v>
      </c>
      <c r="H695">
        <v>12</v>
      </c>
      <c r="I695">
        <v>30.5</v>
      </c>
      <c r="J695">
        <v>6</v>
      </c>
      <c r="K695">
        <v>15</v>
      </c>
      <c r="L695">
        <v>1476.31</v>
      </c>
      <c r="M695" s="1">
        <v>45388</v>
      </c>
      <c r="N695">
        <v>0.61399999999999999</v>
      </c>
      <c r="O695" t="s">
        <v>22</v>
      </c>
      <c r="P695" t="s">
        <v>28</v>
      </c>
      <c r="Q695">
        <f t="shared" si="50"/>
        <v>0</v>
      </c>
      <c r="R695">
        <f t="shared" si="51"/>
        <v>30</v>
      </c>
      <c r="S695">
        <f t="shared" si="52"/>
        <v>15</v>
      </c>
      <c r="T695">
        <f t="shared" si="53"/>
        <v>15</v>
      </c>
      <c r="U695">
        <f t="shared" si="54"/>
        <v>60</v>
      </c>
      <c r="V695" t="str">
        <f>IF(U695&lt;=40,"Low",
 IF(U695&lt;=75,"Medium","High"))</f>
        <v>Medium</v>
      </c>
    </row>
    <row r="696" spans="1:22" x14ac:dyDescent="0.3">
      <c r="A696" t="s">
        <v>884</v>
      </c>
      <c r="B696" t="s">
        <v>208</v>
      </c>
      <c r="C696" t="s">
        <v>42</v>
      </c>
      <c r="D696" t="s">
        <v>32</v>
      </c>
      <c r="E696" t="s">
        <v>47</v>
      </c>
      <c r="F696" t="s">
        <v>48</v>
      </c>
      <c r="G696">
        <v>33</v>
      </c>
      <c r="H696">
        <v>36</v>
      </c>
      <c r="I696">
        <v>83.9</v>
      </c>
      <c r="J696">
        <v>4</v>
      </c>
      <c r="K696">
        <v>18</v>
      </c>
      <c r="L696">
        <v>6591.56</v>
      </c>
      <c r="M696" s="1">
        <v>45760</v>
      </c>
      <c r="N696">
        <v>0.01</v>
      </c>
      <c r="O696" t="s">
        <v>39</v>
      </c>
      <c r="P696" t="s">
        <v>23</v>
      </c>
      <c r="Q696">
        <f t="shared" si="50"/>
        <v>15</v>
      </c>
      <c r="R696">
        <f t="shared" si="51"/>
        <v>0</v>
      </c>
      <c r="S696">
        <f t="shared" si="52"/>
        <v>0</v>
      </c>
      <c r="T696">
        <f t="shared" si="53"/>
        <v>0</v>
      </c>
      <c r="U696">
        <f t="shared" si="54"/>
        <v>15</v>
      </c>
      <c r="V696" t="str">
        <f>IF(U696&lt;=40,"Low",
 IF(U696&lt;=75,"Medium","High"))</f>
        <v>Low</v>
      </c>
    </row>
    <row r="697" spans="1:22" x14ac:dyDescent="0.3">
      <c r="A697" t="s">
        <v>885</v>
      </c>
      <c r="B697" t="s">
        <v>107</v>
      </c>
      <c r="C697" t="s">
        <v>36</v>
      </c>
      <c r="D697" t="s">
        <v>19</v>
      </c>
      <c r="E697" t="s">
        <v>37</v>
      </c>
      <c r="F697" t="s">
        <v>21</v>
      </c>
      <c r="G697">
        <v>7</v>
      </c>
      <c r="H697">
        <v>12</v>
      </c>
      <c r="I697">
        <v>59.8</v>
      </c>
      <c r="J697">
        <v>5</v>
      </c>
      <c r="K697">
        <v>23</v>
      </c>
      <c r="L697">
        <v>6983.99</v>
      </c>
      <c r="M697" s="1">
        <v>45859</v>
      </c>
      <c r="N697">
        <v>0.26300000000000001</v>
      </c>
      <c r="O697" t="s">
        <v>54</v>
      </c>
      <c r="P697" t="s">
        <v>23</v>
      </c>
      <c r="Q697">
        <f t="shared" si="50"/>
        <v>15</v>
      </c>
      <c r="R697">
        <f t="shared" si="51"/>
        <v>0</v>
      </c>
      <c r="S697">
        <f t="shared" si="52"/>
        <v>15</v>
      </c>
      <c r="T697">
        <f t="shared" si="53"/>
        <v>0</v>
      </c>
      <c r="U697">
        <f t="shared" si="54"/>
        <v>30</v>
      </c>
      <c r="V697" t="str">
        <f>IF(U697&lt;=40,"Low",
 IF(U697&lt;=75,"Medium","High"))</f>
        <v>Low</v>
      </c>
    </row>
    <row r="698" spans="1:22" x14ac:dyDescent="0.3">
      <c r="A698" t="s">
        <v>886</v>
      </c>
      <c r="B698" t="s">
        <v>475</v>
      </c>
      <c r="C698" t="s">
        <v>70</v>
      </c>
      <c r="D698" t="s">
        <v>19</v>
      </c>
      <c r="E698" t="s">
        <v>47</v>
      </c>
      <c r="F698" t="s">
        <v>73</v>
      </c>
      <c r="G698">
        <v>29</v>
      </c>
      <c r="H698">
        <v>24</v>
      </c>
      <c r="I698">
        <v>79.599999999999994</v>
      </c>
      <c r="J698">
        <v>5</v>
      </c>
      <c r="K698">
        <v>27</v>
      </c>
      <c r="L698">
        <v>5926.71</v>
      </c>
      <c r="M698" s="1">
        <v>45468</v>
      </c>
      <c r="N698">
        <v>6.8000000000000005E-2</v>
      </c>
      <c r="O698" t="s">
        <v>39</v>
      </c>
      <c r="P698" t="s">
        <v>23</v>
      </c>
      <c r="Q698">
        <f t="shared" si="50"/>
        <v>15</v>
      </c>
      <c r="R698">
        <f t="shared" si="51"/>
        <v>0</v>
      </c>
      <c r="S698">
        <f t="shared" si="52"/>
        <v>0</v>
      </c>
      <c r="T698">
        <f t="shared" si="53"/>
        <v>0</v>
      </c>
      <c r="U698">
        <f t="shared" si="54"/>
        <v>15</v>
      </c>
      <c r="V698" t="str">
        <f>IF(U698&lt;=40,"Low",
 IF(U698&lt;=75,"Medium","High"))</f>
        <v>Low</v>
      </c>
    </row>
    <row r="699" spans="1:22" x14ac:dyDescent="0.3">
      <c r="A699" t="s">
        <v>887</v>
      </c>
      <c r="B699" t="s">
        <v>640</v>
      </c>
      <c r="C699" t="s">
        <v>36</v>
      </c>
      <c r="D699" t="s">
        <v>19</v>
      </c>
      <c r="E699" t="s">
        <v>20</v>
      </c>
      <c r="F699" t="s">
        <v>27</v>
      </c>
      <c r="G699">
        <v>41</v>
      </c>
      <c r="H699">
        <v>12</v>
      </c>
      <c r="I699">
        <v>55.1</v>
      </c>
      <c r="J699">
        <v>2</v>
      </c>
      <c r="K699">
        <v>14</v>
      </c>
      <c r="L699">
        <v>1845.78</v>
      </c>
      <c r="M699" s="1">
        <v>45477</v>
      </c>
      <c r="N699">
        <v>0.11</v>
      </c>
      <c r="O699" t="s">
        <v>39</v>
      </c>
      <c r="P699" t="s">
        <v>23</v>
      </c>
      <c r="Q699">
        <f t="shared" si="50"/>
        <v>0</v>
      </c>
      <c r="R699">
        <f t="shared" si="51"/>
        <v>0</v>
      </c>
      <c r="S699">
        <f t="shared" si="52"/>
        <v>15</v>
      </c>
      <c r="T699">
        <f t="shared" si="53"/>
        <v>0</v>
      </c>
      <c r="U699">
        <f t="shared" si="54"/>
        <v>15</v>
      </c>
      <c r="V699" t="str">
        <f>IF(U699&lt;=40,"Low",
 IF(U699&lt;=75,"Medium","High"))</f>
        <v>Low</v>
      </c>
    </row>
    <row r="700" spans="1:22" x14ac:dyDescent="0.3">
      <c r="A700" t="s">
        <v>888</v>
      </c>
      <c r="B700" t="s">
        <v>431</v>
      </c>
      <c r="C700" t="s">
        <v>42</v>
      </c>
      <c r="D700" t="s">
        <v>43</v>
      </c>
      <c r="E700" t="s">
        <v>37</v>
      </c>
      <c r="F700" t="s">
        <v>21</v>
      </c>
      <c r="G700">
        <v>44</v>
      </c>
      <c r="H700">
        <v>36</v>
      </c>
      <c r="I700">
        <v>67</v>
      </c>
      <c r="J700">
        <v>2</v>
      </c>
      <c r="K700">
        <v>27</v>
      </c>
      <c r="L700">
        <v>5107.54</v>
      </c>
      <c r="M700" s="1">
        <v>46028</v>
      </c>
      <c r="N700">
        <v>8.1000000000000003E-2</v>
      </c>
      <c r="O700" t="s">
        <v>39</v>
      </c>
      <c r="P700" t="s">
        <v>28</v>
      </c>
      <c r="Q700">
        <f t="shared" si="50"/>
        <v>15</v>
      </c>
      <c r="R700">
        <f t="shared" si="51"/>
        <v>0</v>
      </c>
      <c r="S700">
        <f t="shared" si="52"/>
        <v>0</v>
      </c>
      <c r="T700">
        <f t="shared" si="53"/>
        <v>0</v>
      </c>
      <c r="U700">
        <f t="shared" si="54"/>
        <v>15</v>
      </c>
      <c r="V700" t="str">
        <f>IF(U700&lt;=40,"Low",
 IF(U700&lt;=75,"Medium","High"))</f>
        <v>Low</v>
      </c>
    </row>
    <row r="701" spans="1:22" x14ac:dyDescent="0.3">
      <c r="A701" t="s">
        <v>889</v>
      </c>
      <c r="B701" t="s">
        <v>340</v>
      </c>
      <c r="C701" t="s">
        <v>82</v>
      </c>
      <c r="D701" t="s">
        <v>19</v>
      </c>
      <c r="E701" t="s">
        <v>20</v>
      </c>
      <c r="F701" t="s">
        <v>21</v>
      </c>
      <c r="G701">
        <v>12</v>
      </c>
      <c r="H701">
        <v>12</v>
      </c>
      <c r="I701">
        <v>31.1</v>
      </c>
      <c r="J701">
        <v>11</v>
      </c>
      <c r="K701">
        <v>16</v>
      </c>
      <c r="L701">
        <v>2901.77</v>
      </c>
      <c r="M701" s="1">
        <v>45641</v>
      </c>
      <c r="N701">
        <v>0.69599999999999995</v>
      </c>
      <c r="O701" t="s">
        <v>22</v>
      </c>
      <c r="P701" t="s">
        <v>23</v>
      </c>
      <c r="Q701">
        <f t="shared" si="50"/>
        <v>15</v>
      </c>
      <c r="R701">
        <f t="shared" si="51"/>
        <v>30</v>
      </c>
      <c r="S701">
        <f t="shared" si="52"/>
        <v>15</v>
      </c>
      <c r="T701">
        <f t="shared" si="53"/>
        <v>30</v>
      </c>
      <c r="U701">
        <f t="shared" si="54"/>
        <v>90</v>
      </c>
      <c r="V701" t="str">
        <f>IF(U701&lt;=40,"Low",
 IF(U701&lt;=75,"Medium","High"))</f>
        <v>High</v>
      </c>
    </row>
    <row r="702" spans="1:22" x14ac:dyDescent="0.3">
      <c r="A702" t="s">
        <v>890</v>
      </c>
      <c r="B702" t="s">
        <v>35</v>
      </c>
      <c r="C702" t="s">
        <v>36</v>
      </c>
      <c r="D702" t="s">
        <v>19</v>
      </c>
      <c r="E702" t="s">
        <v>33</v>
      </c>
      <c r="F702" t="s">
        <v>48</v>
      </c>
      <c r="G702">
        <v>6</v>
      </c>
      <c r="H702">
        <v>12</v>
      </c>
      <c r="I702">
        <v>29.2</v>
      </c>
      <c r="J702">
        <v>3</v>
      </c>
      <c r="K702">
        <v>8</v>
      </c>
      <c r="L702">
        <v>1280.52</v>
      </c>
      <c r="M702" s="1">
        <v>45549</v>
      </c>
      <c r="N702">
        <v>0.66400000000000003</v>
      </c>
      <c r="O702" t="s">
        <v>22</v>
      </c>
      <c r="P702" t="s">
        <v>28</v>
      </c>
      <c r="Q702">
        <f t="shared" si="50"/>
        <v>0</v>
      </c>
      <c r="R702">
        <f t="shared" si="51"/>
        <v>30</v>
      </c>
      <c r="S702">
        <f t="shared" si="52"/>
        <v>15</v>
      </c>
      <c r="T702">
        <f t="shared" si="53"/>
        <v>0</v>
      </c>
      <c r="U702">
        <f t="shared" si="54"/>
        <v>45</v>
      </c>
      <c r="V702" t="str">
        <f>IF(U702&lt;=40,"Low",
 IF(U702&lt;=75,"Medium","High"))</f>
        <v>Medium</v>
      </c>
    </row>
    <row r="703" spans="1:22" x14ac:dyDescent="0.3">
      <c r="A703" t="s">
        <v>891</v>
      </c>
      <c r="B703" t="s">
        <v>424</v>
      </c>
      <c r="C703" t="s">
        <v>42</v>
      </c>
      <c r="D703" t="s">
        <v>19</v>
      </c>
      <c r="E703" t="s">
        <v>20</v>
      </c>
      <c r="F703" t="s">
        <v>38</v>
      </c>
      <c r="G703">
        <v>10</v>
      </c>
      <c r="H703">
        <v>12</v>
      </c>
      <c r="I703">
        <v>63.2</v>
      </c>
      <c r="J703">
        <v>4</v>
      </c>
      <c r="K703">
        <v>8</v>
      </c>
      <c r="L703">
        <v>2184.5500000000002</v>
      </c>
      <c r="M703" s="1">
        <v>45382</v>
      </c>
      <c r="N703">
        <v>0.25</v>
      </c>
      <c r="O703" t="s">
        <v>54</v>
      </c>
      <c r="P703" t="s">
        <v>23</v>
      </c>
      <c r="Q703">
        <f t="shared" si="50"/>
        <v>0</v>
      </c>
      <c r="R703">
        <f t="shared" si="51"/>
        <v>0</v>
      </c>
      <c r="S703">
        <f t="shared" si="52"/>
        <v>15</v>
      </c>
      <c r="T703">
        <f t="shared" si="53"/>
        <v>0</v>
      </c>
      <c r="U703">
        <f t="shared" si="54"/>
        <v>15</v>
      </c>
      <c r="V703" t="str">
        <f>IF(U703&lt;=40,"Low",
 IF(U703&lt;=75,"Medium","High"))</f>
        <v>Low</v>
      </c>
    </row>
    <row r="704" spans="1:22" x14ac:dyDescent="0.3">
      <c r="A704" t="s">
        <v>892</v>
      </c>
      <c r="B704" t="s">
        <v>162</v>
      </c>
      <c r="C704" t="s">
        <v>18</v>
      </c>
      <c r="D704" t="s">
        <v>66</v>
      </c>
      <c r="E704" t="s">
        <v>33</v>
      </c>
      <c r="F704" t="s">
        <v>21</v>
      </c>
      <c r="G704">
        <v>17</v>
      </c>
      <c r="H704">
        <v>6</v>
      </c>
      <c r="I704">
        <v>28.8</v>
      </c>
      <c r="J704">
        <v>3</v>
      </c>
      <c r="K704">
        <v>8</v>
      </c>
      <c r="L704">
        <v>1218.45</v>
      </c>
      <c r="M704" s="1">
        <v>45375</v>
      </c>
      <c r="N704">
        <v>0.66500000000000004</v>
      </c>
      <c r="O704" t="s">
        <v>22</v>
      </c>
      <c r="P704" t="s">
        <v>28</v>
      </c>
      <c r="Q704">
        <f t="shared" si="50"/>
        <v>0</v>
      </c>
      <c r="R704">
        <f t="shared" si="51"/>
        <v>30</v>
      </c>
      <c r="S704">
        <f t="shared" si="52"/>
        <v>15</v>
      </c>
      <c r="T704">
        <f t="shared" si="53"/>
        <v>0</v>
      </c>
      <c r="U704">
        <f t="shared" si="54"/>
        <v>45</v>
      </c>
      <c r="V704" t="str">
        <f>IF(U704&lt;=40,"Low",
 IF(U704&lt;=75,"Medium","High"))</f>
        <v>Medium</v>
      </c>
    </row>
    <row r="705" spans="1:22" x14ac:dyDescent="0.3">
      <c r="A705" t="s">
        <v>893</v>
      </c>
      <c r="B705" t="s">
        <v>86</v>
      </c>
      <c r="C705" t="s">
        <v>42</v>
      </c>
      <c r="D705" t="s">
        <v>19</v>
      </c>
      <c r="E705" t="s">
        <v>47</v>
      </c>
      <c r="F705" t="s">
        <v>38</v>
      </c>
      <c r="G705">
        <v>36</v>
      </c>
      <c r="H705">
        <v>48</v>
      </c>
      <c r="I705">
        <v>92.5</v>
      </c>
      <c r="J705">
        <v>3</v>
      </c>
      <c r="K705">
        <v>8</v>
      </c>
      <c r="L705">
        <v>9210.64</v>
      </c>
      <c r="M705" s="1">
        <v>45537</v>
      </c>
      <c r="N705">
        <v>5.0000000000000001E-3</v>
      </c>
      <c r="O705" t="s">
        <v>39</v>
      </c>
      <c r="P705" t="s">
        <v>23</v>
      </c>
      <c r="Q705">
        <f t="shared" si="50"/>
        <v>0</v>
      </c>
      <c r="R705">
        <f t="shared" si="51"/>
        <v>0</v>
      </c>
      <c r="S705">
        <f t="shared" si="52"/>
        <v>0</v>
      </c>
      <c r="T705">
        <f t="shared" si="53"/>
        <v>0</v>
      </c>
      <c r="U705">
        <f t="shared" si="54"/>
        <v>0</v>
      </c>
      <c r="V705" t="str">
        <f>IF(U705&lt;=40,"Low",
 IF(U705&lt;=75,"Medium","High"))</f>
        <v>Low</v>
      </c>
    </row>
    <row r="706" spans="1:22" x14ac:dyDescent="0.3">
      <c r="A706" t="s">
        <v>894</v>
      </c>
      <c r="B706" t="s">
        <v>118</v>
      </c>
      <c r="C706" t="s">
        <v>42</v>
      </c>
      <c r="D706" t="s">
        <v>43</v>
      </c>
      <c r="E706" t="s">
        <v>33</v>
      </c>
      <c r="F706" t="s">
        <v>48</v>
      </c>
      <c r="G706">
        <v>12</v>
      </c>
      <c r="H706">
        <v>12</v>
      </c>
      <c r="I706">
        <v>69.2</v>
      </c>
      <c r="J706">
        <v>5</v>
      </c>
      <c r="K706">
        <v>20</v>
      </c>
      <c r="L706">
        <v>1359.83</v>
      </c>
      <c r="M706" s="1">
        <v>45801</v>
      </c>
      <c r="N706">
        <v>0.22900000000000001</v>
      </c>
      <c r="O706" t="s">
        <v>54</v>
      </c>
      <c r="P706" t="s">
        <v>23</v>
      </c>
      <c r="Q706">
        <f t="shared" si="50"/>
        <v>15</v>
      </c>
      <c r="R706">
        <f t="shared" si="51"/>
        <v>0</v>
      </c>
      <c r="S706">
        <f t="shared" si="52"/>
        <v>15</v>
      </c>
      <c r="T706">
        <f t="shared" si="53"/>
        <v>0</v>
      </c>
      <c r="U706">
        <f t="shared" si="54"/>
        <v>30</v>
      </c>
      <c r="V706" t="str">
        <f>IF(U706&lt;=40,"Low",
 IF(U706&lt;=75,"Medium","High"))</f>
        <v>Low</v>
      </c>
    </row>
    <row r="707" spans="1:22" x14ac:dyDescent="0.3">
      <c r="A707" t="s">
        <v>895</v>
      </c>
      <c r="B707" t="s">
        <v>164</v>
      </c>
      <c r="C707" t="s">
        <v>26</v>
      </c>
      <c r="D707" t="s">
        <v>19</v>
      </c>
      <c r="E707" t="s">
        <v>37</v>
      </c>
      <c r="F707" t="s">
        <v>21</v>
      </c>
      <c r="G707">
        <v>22</v>
      </c>
      <c r="H707">
        <v>36</v>
      </c>
      <c r="I707">
        <v>66.900000000000006</v>
      </c>
      <c r="J707">
        <v>4</v>
      </c>
      <c r="K707">
        <v>30</v>
      </c>
      <c r="L707">
        <v>2979.46</v>
      </c>
      <c r="M707" s="1">
        <v>45790</v>
      </c>
      <c r="N707">
        <v>9.5000000000000001E-2</v>
      </c>
      <c r="O707" t="s">
        <v>39</v>
      </c>
      <c r="P707" t="s">
        <v>23</v>
      </c>
      <c r="Q707">
        <f t="shared" ref="Q707:Q770" si="55">IF(K707&gt;30,30,IF(K707&gt;15,15,0))</f>
        <v>15</v>
      </c>
      <c r="R707">
        <f t="shared" ref="R707:R770" si="56">IF(I707&lt;40,30,IF(I707&lt;55,15,0))</f>
        <v>0</v>
      </c>
      <c r="S707">
        <f t="shared" ref="S707:S770" si="57">IF(H707&lt;6,25,IF(H707&lt;=12,15,0))</f>
        <v>0</v>
      </c>
      <c r="T707">
        <f t="shared" ref="T707:T770" si="58">IF(J707&gt;10,30,IF(J707&gt;5,15,0))</f>
        <v>0</v>
      </c>
      <c r="U707">
        <f t="shared" ref="U707:U770" si="59">SUM(Q707:T707)</f>
        <v>15</v>
      </c>
      <c r="V707" t="str">
        <f>IF(U707&lt;=40,"Low",
 IF(U707&lt;=75,"Medium","High"))</f>
        <v>Low</v>
      </c>
    </row>
    <row r="708" spans="1:22" x14ac:dyDescent="0.3">
      <c r="A708" t="s">
        <v>896</v>
      </c>
      <c r="B708" t="s">
        <v>189</v>
      </c>
      <c r="C708" t="s">
        <v>18</v>
      </c>
      <c r="D708" t="s">
        <v>43</v>
      </c>
      <c r="E708" t="s">
        <v>37</v>
      </c>
      <c r="F708" t="s">
        <v>21</v>
      </c>
      <c r="G708">
        <v>34</v>
      </c>
      <c r="H708">
        <v>24</v>
      </c>
      <c r="I708">
        <v>81.900000000000006</v>
      </c>
      <c r="J708">
        <v>2</v>
      </c>
      <c r="K708">
        <v>27</v>
      </c>
      <c r="L708">
        <v>3141.18</v>
      </c>
      <c r="M708" s="1">
        <v>45513</v>
      </c>
      <c r="N708">
        <v>4.5999999999999999E-2</v>
      </c>
      <c r="O708" t="s">
        <v>39</v>
      </c>
      <c r="P708" t="s">
        <v>23</v>
      </c>
      <c r="Q708">
        <f t="shared" si="55"/>
        <v>15</v>
      </c>
      <c r="R708">
        <f t="shared" si="56"/>
        <v>0</v>
      </c>
      <c r="S708">
        <f t="shared" si="57"/>
        <v>0</v>
      </c>
      <c r="T708">
        <f t="shared" si="58"/>
        <v>0</v>
      </c>
      <c r="U708">
        <f t="shared" si="59"/>
        <v>15</v>
      </c>
      <c r="V708" t="str">
        <f>IF(U708&lt;=40,"Low",
 IF(U708&lt;=75,"Medium","High"))</f>
        <v>Low</v>
      </c>
    </row>
    <row r="709" spans="1:22" x14ac:dyDescent="0.3">
      <c r="A709" t="s">
        <v>897</v>
      </c>
      <c r="B709" t="s">
        <v>170</v>
      </c>
      <c r="C709" t="s">
        <v>53</v>
      </c>
      <c r="D709" t="s">
        <v>46</v>
      </c>
      <c r="E709" t="s">
        <v>20</v>
      </c>
      <c r="F709" t="s">
        <v>38</v>
      </c>
      <c r="G709">
        <v>33</v>
      </c>
      <c r="H709">
        <v>12</v>
      </c>
      <c r="I709">
        <v>63.6</v>
      </c>
      <c r="J709">
        <v>4</v>
      </c>
      <c r="K709">
        <v>12</v>
      </c>
      <c r="L709">
        <v>2409.3000000000002</v>
      </c>
      <c r="M709" s="1">
        <v>45891</v>
      </c>
      <c r="N709">
        <v>8.5000000000000006E-2</v>
      </c>
      <c r="O709" t="s">
        <v>39</v>
      </c>
      <c r="P709" t="s">
        <v>28</v>
      </c>
      <c r="Q709">
        <f t="shared" si="55"/>
        <v>0</v>
      </c>
      <c r="R709">
        <f t="shared" si="56"/>
        <v>0</v>
      </c>
      <c r="S709">
        <f t="shared" si="57"/>
        <v>15</v>
      </c>
      <c r="T709">
        <f t="shared" si="58"/>
        <v>0</v>
      </c>
      <c r="U709">
        <f t="shared" si="59"/>
        <v>15</v>
      </c>
      <c r="V709" t="str">
        <f>IF(U709&lt;=40,"Low",
 IF(U709&lt;=75,"Medium","High"))</f>
        <v>Low</v>
      </c>
    </row>
    <row r="710" spans="1:22" x14ac:dyDescent="0.3">
      <c r="A710" t="s">
        <v>898</v>
      </c>
      <c r="B710" t="s">
        <v>400</v>
      </c>
      <c r="C710" t="s">
        <v>70</v>
      </c>
      <c r="D710" t="s">
        <v>66</v>
      </c>
      <c r="E710" t="s">
        <v>37</v>
      </c>
      <c r="F710" t="s">
        <v>21</v>
      </c>
      <c r="G710">
        <v>15</v>
      </c>
      <c r="H710">
        <v>24</v>
      </c>
      <c r="I710">
        <v>56.6</v>
      </c>
      <c r="J710">
        <v>15</v>
      </c>
      <c r="K710">
        <v>17</v>
      </c>
      <c r="L710">
        <v>3178.19</v>
      </c>
      <c r="M710" s="1">
        <v>45685</v>
      </c>
      <c r="N710">
        <v>0.42299999999999999</v>
      </c>
      <c r="O710" t="s">
        <v>22</v>
      </c>
      <c r="P710" t="s">
        <v>23</v>
      </c>
      <c r="Q710">
        <f t="shared" si="55"/>
        <v>15</v>
      </c>
      <c r="R710">
        <f t="shared" si="56"/>
        <v>0</v>
      </c>
      <c r="S710">
        <f t="shared" si="57"/>
        <v>0</v>
      </c>
      <c r="T710">
        <f t="shared" si="58"/>
        <v>30</v>
      </c>
      <c r="U710">
        <f t="shared" si="59"/>
        <v>45</v>
      </c>
      <c r="V710" t="str">
        <f>IF(U710&lt;=40,"Low",
 IF(U710&lt;=75,"Medium","High"))</f>
        <v>Medium</v>
      </c>
    </row>
    <row r="711" spans="1:22" x14ac:dyDescent="0.3">
      <c r="A711" t="s">
        <v>899</v>
      </c>
      <c r="B711" t="s">
        <v>45</v>
      </c>
      <c r="C711" t="s">
        <v>59</v>
      </c>
      <c r="D711" t="s">
        <v>43</v>
      </c>
      <c r="E711" t="s">
        <v>33</v>
      </c>
      <c r="F711" t="s">
        <v>21</v>
      </c>
      <c r="G711">
        <v>38</v>
      </c>
      <c r="H711">
        <v>12</v>
      </c>
      <c r="I711">
        <v>40.4</v>
      </c>
      <c r="J711">
        <v>2</v>
      </c>
      <c r="K711">
        <v>16</v>
      </c>
      <c r="L711">
        <v>1313.88</v>
      </c>
      <c r="M711" s="1">
        <v>45932</v>
      </c>
      <c r="N711">
        <v>0.35199999999999998</v>
      </c>
      <c r="O711" t="s">
        <v>22</v>
      </c>
      <c r="P711" t="s">
        <v>23</v>
      </c>
      <c r="Q711">
        <f t="shared" si="55"/>
        <v>15</v>
      </c>
      <c r="R711">
        <f t="shared" si="56"/>
        <v>15</v>
      </c>
      <c r="S711">
        <f t="shared" si="57"/>
        <v>15</v>
      </c>
      <c r="T711">
        <f t="shared" si="58"/>
        <v>0</v>
      </c>
      <c r="U711">
        <f t="shared" si="59"/>
        <v>45</v>
      </c>
      <c r="V711" t="str">
        <f>IF(U711&lt;=40,"Low",
 IF(U711&lt;=75,"Medium","High"))</f>
        <v>Medium</v>
      </c>
    </row>
    <row r="712" spans="1:22" x14ac:dyDescent="0.3">
      <c r="A712" t="s">
        <v>900</v>
      </c>
      <c r="B712" t="s">
        <v>261</v>
      </c>
      <c r="C712" t="s">
        <v>31</v>
      </c>
      <c r="D712" t="s">
        <v>46</v>
      </c>
      <c r="E712" t="s">
        <v>37</v>
      </c>
      <c r="F712" t="s">
        <v>38</v>
      </c>
      <c r="G712">
        <v>14</v>
      </c>
      <c r="H712">
        <v>24</v>
      </c>
      <c r="I712">
        <v>84.2</v>
      </c>
      <c r="J712">
        <v>8</v>
      </c>
      <c r="K712">
        <v>2</v>
      </c>
      <c r="L712">
        <v>4618.24</v>
      </c>
      <c r="M712" s="1">
        <v>46023</v>
      </c>
      <c r="N712">
        <v>2.8000000000000001E-2</v>
      </c>
      <c r="O712" t="s">
        <v>39</v>
      </c>
      <c r="P712" t="s">
        <v>23</v>
      </c>
      <c r="Q712">
        <f t="shared" si="55"/>
        <v>0</v>
      </c>
      <c r="R712">
        <f t="shared" si="56"/>
        <v>0</v>
      </c>
      <c r="S712">
        <f t="shared" si="57"/>
        <v>0</v>
      </c>
      <c r="T712">
        <f t="shared" si="58"/>
        <v>15</v>
      </c>
      <c r="U712">
        <f t="shared" si="59"/>
        <v>15</v>
      </c>
      <c r="V712" t="str">
        <f>IF(U712&lt;=40,"Low",
 IF(U712&lt;=75,"Medium","High"))</f>
        <v>Low</v>
      </c>
    </row>
    <row r="713" spans="1:22" x14ac:dyDescent="0.3">
      <c r="A713" t="s">
        <v>901</v>
      </c>
      <c r="B713" t="s">
        <v>424</v>
      </c>
      <c r="C713" t="s">
        <v>36</v>
      </c>
      <c r="D713" t="s">
        <v>43</v>
      </c>
      <c r="E713" t="s">
        <v>20</v>
      </c>
      <c r="F713" t="s">
        <v>67</v>
      </c>
      <c r="G713">
        <v>3</v>
      </c>
      <c r="H713">
        <v>12</v>
      </c>
      <c r="I713">
        <v>47.7</v>
      </c>
      <c r="J713">
        <v>5</v>
      </c>
      <c r="K713">
        <v>33</v>
      </c>
      <c r="L713">
        <v>2387.08</v>
      </c>
      <c r="M713" s="1">
        <v>45522</v>
      </c>
      <c r="N713">
        <v>0.753</v>
      </c>
      <c r="O713" t="s">
        <v>22</v>
      </c>
      <c r="P713" t="s">
        <v>28</v>
      </c>
      <c r="Q713">
        <f t="shared" si="55"/>
        <v>30</v>
      </c>
      <c r="R713">
        <f t="shared" si="56"/>
        <v>15</v>
      </c>
      <c r="S713">
        <f t="shared" si="57"/>
        <v>15</v>
      </c>
      <c r="T713">
        <f t="shared" si="58"/>
        <v>0</v>
      </c>
      <c r="U713">
        <f t="shared" si="59"/>
        <v>60</v>
      </c>
      <c r="V713" t="str">
        <f>IF(U713&lt;=40,"Low",
 IF(U713&lt;=75,"Medium","High"))</f>
        <v>Medium</v>
      </c>
    </row>
    <row r="714" spans="1:22" x14ac:dyDescent="0.3">
      <c r="A714" t="s">
        <v>902</v>
      </c>
      <c r="B714" t="s">
        <v>101</v>
      </c>
      <c r="C714" t="s">
        <v>82</v>
      </c>
      <c r="D714" t="s">
        <v>19</v>
      </c>
      <c r="E714" t="s">
        <v>47</v>
      </c>
      <c r="F714" t="s">
        <v>38</v>
      </c>
      <c r="G714">
        <v>20</v>
      </c>
      <c r="H714">
        <v>24</v>
      </c>
      <c r="I714">
        <v>59.5</v>
      </c>
      <c r="J714">
        <v>3</v>
      </c>
      <c r="K714">
        <v>19</v>
      </c>
      <c r="L714">
        <v>9877.98</v>
      </c>
      <c r="M714" s="1">
        <v>45676</v>
      </c>
      <c r="N714">
        <v>0.186</v>
      </c>
      <c r="O714" t="s">
        <v>54</v>
      </c>
      <c r="P714" t="s">
        <v>28</v>
      </c>
      <c r="Q714">
        <f t="shared" si="55"/>
        <v>15</v>
      </c>
      <c r="R714">
        <f t="shared" si="56"/>
        <v>0</v>
      </c>
      <c r="S714">
        <f t="shared" si="57"/>
        <v>0</v>
      </c>
      <c r="T714">
        <f t="shared" si="58"/>
        <v>0</v>
      </c>
      <c r="U714">
        <f t="shared" si="59"/>
        <v>15</v>
      </c>
      <c r="V714" t="str">
        <f>IF(U714&lt;=40,"Low",
 IF(U714&lt;=75,"Medium","High"))</f>
        <v>Low</v>
      </c>
    </row>
    <row r="715" spans="1:22" x14ac:dyDescent="0.3">
      <c r="A715" t="s">
        <v>903</v>
      </c>
      <c r="B715" t="s">
        <v>465</v>
      </c>
      <c r="C715" t="s">
        <v>82</v>
      </c>
      <c r="D715" t="s">
        <v>43</v>
      </c>
      <c r="E715" t="s">
        <v>37</v>
      </c>
      <c r="F715" t="s">
        <v>73</v>
      </c>
      <c r="G715">
        <v>44</v>
      </c>
      <c r="H715">
        <v>24</v>
      </c>
      <c r="I715">
        <v>48.4</v>
      </c>
      <c r="J715">
        <v>4</v>
      </c>
      <c r="K715">
        <v>3</v>
      </c>
      <c r="L715">
        <v>5768.81</v>
      </c>
      <c r="M715" s="1">
        <v>45387</v>
      </c>
      <c r="N715">
        <v>9.9000000000000005E-2</v>
      </c>
      <c r="O715" t="s">
        <v>39</v>
      </c>
      <c r="P715" t="s">
        <v>23</v>
      </c>
      <c r="Q715">
        <f t="shared" si="55"/>
        <v>0</v>
      </c>
      <c r="R715">
        <f t="shared" si="56"/>
        <v>15</v>
      </c>
      <c r="S715">
        <f t="shared" si="57"/>
        <v>0</v>
      </c>
      <c r="T715">
        <f t="shared" si="58"/>
        <v>0</v>
      </c>
      <c r="U715">
        <f t="shared" si="59"/>
        <v>15</v>
      </c>
      <c r="V715" t="str">
        <f>IF(U715&lt;=40,"Low",
 IF(U715&lt;=75,"Medium","High"))</f>
        <v>Low</v>
      </c>
    </row>
    <row r="716" spans="1:22" x14ac:dyDescent="0.3">
      <c r="A716" t="s">
        <v>904</v>
      </c>
      <c r="B716" t="s">
        <v>50</v>
      </c>
      <c r="C716" t="s">
        <v>18</v>
      </c>
      <c r="D716" t="s">
        <v>32</v>
      </c>
      <c r="E716" t="s">
        <v>47</v>
      </c>
      <c r="F716" t="s">
        <v>38</v>
      </c>
      <c r="G716">
        <v>32</v>
      </c>
      <c r="H716">
        <v>12</v>
      </c>
      <c r="I716">
        <v>71.400000000000006</v>
      </c>
      <c r="J716">
        <v>3</v>
      </c>
      <c r="K716">
        <v>17</v>
      </c>
      <c r="L716">
        <v>7478.35</v>
      </c>
      <c r="M716" s="1">
        <v>45905</v>
      </c>
      <c r="N716">
        <v>0.1</v>
      </c>
      <c r="O716" t="s">
        <v>39</v>
      </c>
      <c r="P716" t="s">
        <v>23</v>
      </c>
      <c r="Q716">
        <f t="shared" si="55"/>
        <v>15</v>
      </c>
      <c r="R716">
        <f t="shared" si="56"/>
        <v>0</v>
      </c>
      <c r="S716">
        <f t="shared" si="57"/>
        <v>15</v>
      </c>
      <c r="T716">
        <f t="shared" si="58"/>
        <v>0</v>
      </c>
      <c r="U716">
        <f t="shared" si="59"/>
        <v>30</v>
      </c>
      <c r="V716" t="str">
        <f>IF(U716&lt;=40,"Low",
 IF(U716&lt;=75,"Medium","High"))</f>
        <v>Low</v>
      </c>
    </row>
    <row r="717" spans="1:22" x14ac:dyDescent="0.3">
      <c r="A717" t="s">
        <v>905</v>
      </c>
      <c r="B717" t="s">
        <v>413</v>
      </c>
      <c r="C717" t="s">
        <v>128</v>
      </c>
      <c r="D717" t="s">
        <v>19</v>
      </c>
      <c r="E717" t="s">
        <v>33</v>
      </c>
      <c r="F717" t="s">
        <v>73</v>
      </c>
      <c r="G717">
        <v>26</v>
      </c>
      <c r="H717">
        <v>6</v>
      </c>
      <c r="I717">
        <v>22</v>
      </c>
      <c r="J717">
        <v>10</v>
      </c>
      <c r="K717">
        <v>30</v>
      </c>
      <c r="L717">
        <v>1396.89</v>
      </c>
      <c r="M717" s="1">
        <v>45584</v>
      </c>
      <c r="N717">
        <v>0.89700000000000002</v>
      </c>
      <c r="O717" t="s">
        <v>22</v>
      </c>
      <c r="P717" t="s">
        <v>28</v>
      </c>
      <c r="Q717">
        <f t="shared" si="55"/>
        <v>15</v>
      </c>
      <c r="R717">
        <f t="shared" si="56"/>
        <v>30</v>
      </c>
      <c r="S717">
        <f t="shared" si="57"/>
        <v>15</v>
      </c>
      <c r="T717">
        <f t="shared" si="58"/>
        <v>15</v>
      </c>
      <c r="U717">
        <f t="shared" si="59"/>
        <v>75</v>
      </c>
      <c r="V717" t="str">
        <f>IF(U717&lt;=40,"Low",
 IF(U717&lt;=75,"Medium","High"))</f>
        <v>Medium</v>
      </c>
    </row>
    <row r="718" spans="1:22" x14ac:dyDescent="0.3">
      <c r="A718" t="s">
        <v>906</v>
      </c>
      <c r="B718" t="s">
        <v>45</v>
      </c>
      <c r="C718" t="s">
        <v>53</v>
      </c>
      <c r="D718" t="s">
        <v>46</v>
      </c>
      <c r="E718" t="s">
        <v>20</v>
      </c>
      <c r="F718" t="s">
        <v>38</v>
      </c>
      <c r="G718">
        <v>19</v>
      </c>
      <c r="H718">
        <v>6</v>
      </c>
      <c r="I718">
        <v>75.099999999999994</v>
      </c>
      <c r="J718">
        <v>4</v>
      </c>
      <c r="K718">
        <v>7</v>
      </c>
      <c r="L718">
        <v>2692.99</v>
      </c>
      <c r="M718" s="1">
        <v>45824</v>
      </c>
      <c r="N718">
        <v>7.0000000000000007E-2</v>
      </c>
      <c r="O718" t="s">
        <v>39</v>
      </c>
      <c r="P718" t="s">
        <v>23</v>
      </c>
      <c r="Q718">
        <f t="shared" si="55"/>
        <v>0</v>
      </c>
      <c r="R718">
        <f t="shared" si="56"/>
        <v>0</v>
      </c>
      <c r="S718">
        <f t="shared" si="57"/>
        <v>15</v>
      </c>
      <c r="T718">
        <f t="shared" si="58"/>
        <v>0</v>
      </c>
      <c r="U718">
        <f t="shared" si="59"/>
        <v>15</v>
      </c>
      <c r="V718" t="str">
        <f>IF(U718&lt;=40,"Low",
 IF(U718&lt;=75,"Medium","High"))</f>
        <v>Low</v>
      </c>
    </row>
    <row r="719" spans="1:22" x14ac:dyDescent="0.3">
      <c r="A719" t="s">
        <v>907</v>
      </c>
      <c r="B719" t="s">
        <v>126</v>
      </c>
      <c r="C719" t="s">
        <v>26</v>
      </c>
      <c r="D719" t="s">
        <v>19</v>
      </c>
      <c r="E719" t="s">
        <v>33</v>
      </c>
      <c r="F719" t="s">
        <v>27</v>
      </c>
      <c r="G719">
        <v>20</v>
      </c>
      <c r="H719">
        <v>6</v>
      </c>
      <c r="I719">
        <v>34.6</v>
      </c>
      <c r="J719">
        <v>13</v>
      </c>
      <c r="K719">
        <v>26</v>
      </c>
      <c r="L719">
        <v>826.79</v>
      </c>
      <c r="M719" s="1">
        <v>45627</v>
      </c>
      <c r="N719">
        <v>0.89</v>
      </c>
      <c r="O719" t="s">
        <v>22</v>
      </c>
      <c r="P719" t="s">
        <v>28</v>
      </c>
      <c r="Q719">
        <f t="shared" si="55"/>
        <v>15</v>
      </c>
      <c r="R719">
        <f t="shared" si="56"/>
        <v>30</v>
      </c>
      <c r="S719">
        <f t="shared" si="57"/>
        <v>15</v>
      </c>
      <c r="T719">
        <f t="shared" si="58"/>
        <v>30</v>
      </c>
      <c r="U719">
        <f t="shared" si="59"/>
        <v>90</v>
      </c>
      <c r="V719" t="str">
        <f>IF(U719&lt;=40,"Low",
 IF(U719&lt;=75,"Medium","High"))</f>
        <v>High</v>
      </c>
    </row>
    <row r="720" spans="1:22" x14ac:dyDescent="0.3">
      <c r="A720" t="s">
        <v>908</v>
      </c>
      <c r="B720" t="s">
        <v>52</v>
      </c>
      <c r="C720" t="s">
        <v>42</v>
      </c>
      <c r="D720" t="s">
        <v>46</v>
      </c>
      <c r="E720" t="s">
        <v>33</v>
      </c>
      <c r="F720" t="s">
        <v>48</v>
      </c>
      <c r="G720">
        <v>32</v>
      </c>
      <c r="H720">
        <v>12</v>
      </c>
      <c r="I720">
        <v>52.7</v>
      </c>
      <c r="J720">
        <v>3</v>
      </c>
      <c r="K720">
        <v>57</v>
      </c>
      <c r="L720">
        <v>1320.31</v>
      </c>
      <c r="M720" s="1">
        <v>45453</v>
      </c>
      <c r="N720">
        <v>0.64</v>
      </c>
      <c r="O720" t="s">
        <v>22</v>
      </c>
      <c r="P720" t="s">
        <v>28</v>
      </c>
      <c r="Q720">
        <f t="shared" si="55"/>
        <v>30</v>
      </c>
      <c r="R720">
        <f t="shared" si="56"/>
        <v>15</v>
      </c>
      <c r="S720">
        <f t="shared" si="57"/>
        <v>15</v>
      </c>
      <c r="T720">
        <f t="shared" si="58"/>
        <v>0</v>
      </c>
      <c r="U720">
        <f t="shared" si="59"/>
        <v>60</v>
      </c>
      <c r="V720" t="str">
        <f>IF(U720&lt;=40,"Low",
 IF(U720&lt;=75,"Medium","High"))</f>
        <v>Medium</v>
      </c>
    </row>
    <row r="721" spans="1:22" x14ac:dyDescent="0.3">
      <c r="A721" t="s">
        <v>909</v>
      </c>
      <c r="B721" t="s">
        <v>120</v>
      </c>
      <c r="C721" t="s">
        <v>31</v>
      </c>
      <c r="D721" t="s">
        <v>46</v>
      </c>
      <c r="E721" t="s">
        <v>20</v>
      </c>
      <c r="F721" t="s">
        <v>27</v>
      </c>
      <c r="G721">
        <v>11</v>
      </c>
      <c r="H721">
        <v>12</v>
      </c>
      <c r="I721">
        <v>44.4</v>
      </c>
      <c r="J721">
        <v>8</v>
      </c>
      <c r="K721">
        <v>18</v>
      </c>
      <c r="L721">
        <v>1825.4</v>
      </c>
      <c r="M721" s="1">
        <v>45354</v>
      </c>
      <c r="N721">
        <v>0.58099999999999996</v>
      </c>
      <c r="O721" t="s">
        <v>22</v>
      </c>
      <c r="P721" t="s">
        <v>23</v>
      </c>
      <c r="Q721">
        <f t="shared" si="55"/>
        <v>15</v>
      </c>
      <c r="R721">
        <f t="shared" si="56"/>
        <v>15</v>
      </c>
      <c r="S721">
        <f t="shared" si="57"/>
        <v>15</v>
      </c>
      <c r="T721">
        <f t="shared" si="58"/>
        <v>15</v>
      </c>
      <c r="U721">
        <f t="shared" si="59"/>
        <v>60</v>
      </c>
      <c r="V721" t="str">
        <f>IF(U721&lt;=40,"Low",
 IF(U721&lt;=75,"Medium","High"))</f>
        <v>Medium</v>
      </c>
    </row>
    <row r="722" spans="1:22" x14ac:dyDescent="0.3">
      <c r="A722" t="s">
        <v>910</v>
      </c>
      <c r="B722" t="s">
        <v>556</v>
      </c>
      <c r="C722" t="s">
        <v>128</v>
      </c>
      <c r="D722" t="s">
        <v>46</v>
      </c>
      <c r="E722" t="s">
        <v>37</v>
      </c>
      <c r="F722" t="s">
        <v>21</v>
      </c>
      <c r="G722">
        <v>25</v>
      </c>
      <c r="H722">
        <v>24</v>
      </c>
      <c r="I722">
        <v>47.3</v>
      </c>
      <c r="J722">
        <v>8</v>
      </c>
      <c r="K722">
        <v>16</v>
      </c>
      <c r="L722">
        <v>3732.32</v>
      </c>
      <c r="M722" s="1">
        <v>45816</v>
      </c>
      <c r="N722">
        <v>0.20100000000000001</v>
      </c>
      <c r="O722" t="s">
        <v>54</v>
      </c>
      <c r="P722" t="s">
        <v>23</v>
      </c>
      <c r="Q722">
        <f t="shared" si="55"/>
        <v>15</v>
      </c>
      <c r="R722">
        <f t="shared" si="56"/>
        <v>15</v>
      </c>
      <c r="S722">
        <f t="shared" si="57"/>
        <v>0</v>
      </c>
      <c r="T722">
        <f t="shared" si="58"/>
        <v>15</v>
      </c>
      <c r="U722">
        <f t="shared" si="59"/>
        <v>45</v>
      </c>
      <c r="V722" t="str">
        <f>IF(U722&lt;=40,"Low",
 IF(U722&lt;=75,"Medium","High"))</f>
        <v>Medium</v>
      </c>
    </row>
    <row r="723" spans="1:22" x14ac:dyDescent="0.3">
      <c r="A723" t="s">
        <v>911</v>
      </c>
      <c r="B723" t="s">
        <v>257</v>
      </c>
      <c r="C723" t="s">
        <v>70</v>
      </c>
      <c r="D723" t="s">
        <v>19</v>
      </c>
      <c r="E723" t="s">
        <v>20</v>
      </c>
      <c r="F723" t="s">
        <v>38</v>
      </c>
      <c r="G723">
        <v>12</v>
      </c>
      <c r="H723">
        <v>12</v>
      </c>
      <c r="I723">
        <v>35.299999999999997</v>
      </c>
      <c r="J723">
        <v>3</v>
      </c>
      <c r="K723">
        <v>16</v>
      </c>
      <c r="L723">
        <v>2256.79</v>
      </c>
      <c r="M723" s="1">
        <v>46031</v>
      </c>
      <c r="N723">
        <v>0.46600000000000003</v>
      </c>
      <c r="O723" t="s">
        <v>22</v>
      </c>
      <c r="P723" t="s">
        <v>23</v>
      </c>
      <c r="Q723">
        <f t="shared" si="55"/>
        <v>15</v>
      </c>
      <c r="R723">
        <f t="shared" si="56"/>
        <v>30</v>
      </c>
      <c r="S723">
        <f t="shared" si="57"/>
        <v>15</v>
      </c>
      <c r="T723">
        <f t="shared" si="58"/>
        <v>0</v>
      </c>
      <c r="U723">
        <f t="shared" si="59"/>
        <v>60</v>
      </c>
      <c r="V723" t="str">
        <f>IF(U723&lt;=40,"Low",
 IF(U723&lt;=75,"Medium","High"))</f>
        <v>Medium</v>
      </c>
    </row>
    <row r="724" spans="1:22" x14ac:dyDescent="0.3">
      <c r="A724" t="s">
        <v>912</v>
      </c>
      <c r="B724" t="s">
        <v>238</v>
      </c>
      <c r="C724" t="s">
        <v>42</v>
      </c>
      <c r="D724" t="s">
        <v>32</v>
      </c>
      <c r="E724" t="s">
        <v>20</v>
      </c>
      <c r="F724" t="s">
        <v>27</v>
      </c>
      <c r="G724">
        <v>24</v>
      </c>
      <c r="H724">
        <v>24</v>
      </c>
      <c r="I724">
        <v>45.1</v>
      </c>
      <c r="J724">
        <v>5</v>
      </c>
      <c r="K724">
        <v>21</v>
      </c>
      <c r="L724">
        <v>2249.2800000000002</v>
      </c>
      <c r="M724" s="1">
        <v>46008</v>
      </c>
      <c r="N724">
        <v>0.27500000000000002</v>
      </c>
      <c r="O724" t="s">
        <v>54</v>
      </c>
      <c r="P724" t="s">
        <v>23</v>
      </c>
      <c r="Q724">
        <f t="shared" si="55"/>
        <v>15</v>
      </c>
      <c r="R724">
        <f t="shared" si="56"/>
        <v>15</v>
      </c>
      <c r="S724">
        <f t="shared" si="57"/>
        <v>0</v>
      </c>
      <c r="T724">
        <f t="shared" si="58"/>
        <v>0</v>
      </c>
      <c r="U724">
        <f t="shared" si="59"/>
        <v>30</v>
      </c>
      <c r="V724" t="str">
        <f>IF(U724&lt;=40,"Low",
 IF(U724&lt;=75,"Medium","High"))</f>
        <v>Low</v>
      </c>
    </row>
    <row r="725" spans="1:22" x14ac:dyDescent="0.3">
      <c r="A725" t="s">
        <v>913</v>
      </c>
      <c r="B725" t="s">
        <v>424</v>
      </c>
      <c r="C725" t="s">
        <v>31</v>
      </c>
      <c r="D725" t="s">
        <v>46</v>
      </c>
      <c r="E725" t="s">
        <v>47</v>
      </c>
      <c r="F725" t="s">
        <v>38</v>
      </c>
      <c r="G725">
        <v>10</v>
      </c>
      <c r="H725">
        <v>24</v>
      </c>
      <c r="I725">
        <v>74.2</v>
      </c>
      <c r="J725">
        <v>10</v>
      </c>
      <c r="K725">
        <v>17</v>
      </c>
      <c r="L725">
        <v>9757.35</v>
      </c>
      <c r="M725" s="1">
        <v>46035</v>
      </c>
      <c r="N725">
        <v>0.128</v>
      </c>
      <c r="O725" t="s">
        <v>39</v>
      </c>
      <c r="P725" t="s">
        <v>28</v>
      </c>
      <c r="Q725">
        <f t="shared" si="55"/>
        <v>15</v>
      </c>
      <c r="R725">
        <f t="shared" si="56"/>
        <v>0</v>
      </c>
      <c r="S725">
        <f t="shared" si="57"/>
        <v>0</v>
      </c>
      <c r="T725">
        <f t="shared" si="58"/>
        <v>15</v>
      </c>
      <c r="U725">
        <f t="shared" si="59"/>
        <v>30</v>
      </c>
      <c r="V725" t="str">
        <f>IF(U725&lt;=40,"Low",
 IF(U725&lt;=75,"Medium","High"))</f>
        <v>Low</v>
      </c>
    </row>
    <row r="726" spans="1:22" x14ac:dyDescent="0.3">
      <c r="A726" t="s">
        <v>914</v>
      </c>
      <c r="B726" t="s">
        <v>109</v>
      </c>
      <c r="C726" t="s">
        <v>36</v>
      </c>
      <c r="D726" t="s">
        <v>46</v>
      </c>
      <c r="E726" t="s">
        <v>37</v>
      </c>
      <c r="F726" t="s">
        <v>67</v>
      </c>
      <c r="G726">
        <v>26</v>
      </c>
      <c r="H726">
        <v>12</v>
      </c>
      <c r="I726">
        <v>72.2</v>
      </c>
      <c r="J726">
        <v>7</v>
      </c>
      <c r="K726">
        <v>22</v>
      </c>
      <c r="L726">
        <v>2874.59</v>
      </c>
      <c r="M726" s="1">
        <v>45851</v>
      </c>
      <c r="N726">
        <v>0.18</v>
      </c>
      <c r="O726" t="s">
        <v>39</v>
      </c>
      <c r="P726" t="s">
        <v>23</v>
      </c>
      <c r="Q726">
        <f t="shared" si="55"/>
        <v>15</v>
      </c>
      <c r="R726">
        <f t="shared" si="56"/>
        <v>0</v>
      </c>
      <c r="S726">
        <f t="shared" si="57"/>
        <v>15</v>
      </c>
      <c r="T726">
        <f t="shared" si="58"/>
        <v>15</v>
      </c>
      <c r="U726">
        <f t="shared" si="59"/>
        <v>45</v>
      </c>
      <c r="V726" t="str">
        <f>IF(U726&lt;=40,"Low",
 IF(U726&lt;=75,"Medium","High"))</f>
        <v>Medium</v>
      </c>
    </row>
    <row r="727" spans="1:22" x14ac:dyDescent="0.3">
      <c r="A727" t="s">
        <v>915</v>
      </c>
      <c r="B727" t="s">
        <v>17</v>
      </c>
      <c r="C727" t="s">
        <v>53</v>
      </c>
      <c r="D727" t="s">
        <v>66</v>
      </c>
      <c r="E727" t="s">
        <v>20</v>
      </c>
      <c r="F727" t="s">
        <v>38</v>
      </c>
      <c r="G727">
        <v>51</v>
      </c>
      <c r="H727">
        <v>24</v>
      </c>
      <c r="I727">
        <v>62.2</v>
      </c>
      <c r="J727">
        <v>8</v>
      </c>
      <c r="K727">
        <v>17</v>
      </c>
      <c r="L727">
        <v>2031.72</v>
      </c>
      <c r="M727" s="1">
        <v>45662</v>
      </c>
      <c r="N727">
        <v>0.13300000000000001</v>
      </c>
      <c r="O727" t="s">
        <v>39</v>
      </c>
      <c r="P727" t="s">
        <v>23</v>
      </c>
      <c r="Q727">
        <f t="shared" si="55"/>
        <v>15</v>
      </c>
      <c r="R727">
        <f t="shared" si="56"/>
        <v>0</v>
      </c>
      <c r="S727">
        <f t="shared" si="57"/>
        <v>0</v>
      </c>
      <c r="T727">
        <f t="shared" si="58"/>
        <v>15</v>
      </c>
      <c r="U727">
        <f t="shared" si="59"/>
        <v>30</v>
      </c>
      <c r="V727" t="str">
        <f>IF(U727&lt;=40,"Low",
 IF(U727&lt;=75,"Medium","High"))</f>
        <v>Low</v>
      </c>
    </row>
    <row r="728" spans="1:22" x14ac:dyDescent="0.3">
      <c r="A728" t="s">
        <v>916</v>
      </c>
      <c r="B728" t="s">
        <v>153</v>
      </c>
      <c r="C728" t="s">
        <v>42</v>
      </c>
      <c r="D728" t="s">
        <v>46</v>
      </c>
      <c r="E728" t="s">
        <v>20</v>
      </c>
      <c r="F728" t="s">
        <v>21</v>
      </c>
      <c r="G728">
        <v>24</v>
      </c>
      <c r="H728">
        <v>12</v>
      </c>
      <c r="I728">
        <v>38.1</v>
      </c>
      <c r="J728">
        <v>5</v>
      </c>
      <c r="K728">
        <v>10</v>
      </c>
      <c r="L728">
        <v>2587.11</v>
      </c>
      <c r="M728" s="1">
        <v>45733</v>
      </c>
      <c r="N728">
        <v>0.41099999999999998</v>
      </c>
      <c r="O728" t="s">
        <v>22</v>
      </c>
      <c r="P728" t="s">
        <v>23</v>
      </c>
      <c r="Q728">
        <f t="shared" si="55"/>
        <v>0</v>
      </c>
      <c r="R728">
        <f t="shared" si="56"/>
        <v>30</v>
      </c>
      <c r="S728">
        <f t="shared" si="57"/>
        <v>15</v>
      </c>
      <c r="T728">
        <f t="shared" si="58"/>
        <v>0</v>
      </c>
      <c r="U728">
        <f t="shared" si="59"/>
        <v>45</v>
      </c>
      <c r="V728" t="str">
        <f>IF(U728&lt;=40,"Low",
 IF(U728&lt;=75,"Medium","High"))</f>
        <v>Medium</v>
      </c>
    </row>
    <row r="729" spans="1:22" x14ac:dyDescent="0.3">
      <c r="A729" t="s">
        <v>917</v>
      </c>
      <c r="B729" t="s">
        <v>195</v>
      </c>
      <c r="C729" t="s">
        <v>31</v>
      </c>
      <c r="D729" t="s">
        <v>46</v>
      </c>
      <c r="E729" t="s">
        <v>20</v>
      </c>
      <c r="F729" t="s">
        <v>27</v>
      </c>
      <c r="G729">
        <v>31</v>
      </c>
      <c r="H729">
        <v>6</v>
      </c>
      <c r="I729">
        <v>48</v>
      </c>
      <c r="J729">
        <v>3</v>
      </c>
      <c r="K729">
        <v>19</v>
      </c>
      <c r="L729">
        <v>1678.01</v>
      </c>
      <c r="M729" s="1">
        <v>45879</v>
      </c>
      <c r="N729">
        <v>0.39100000000000001</v>
      </c>
      <c r="O729" t="s">
        <v>22</v>
      </c>
      <c r="P729" t="s">
        <v>23</v>
      </c>
      <c r="Q729">
        <f t="shared" si="55"/>
        <v>15</v>
      </c>
      <c r="R729">
        <f t="shared" si="56"/>
        <v>15</v>
      </c>
      <c r="S729">
        <f t="shared" si="57"/>
        <v>15</v>
      </c>
      <c r="T729">
        <f t="shared" si="58"/>
        <v>0</v>
      </c>
      <c r="U729">
        <f t="shared" si="59"/>
        <v>45</v>
      </c>
      <c r="V729" t="str">
        <f>IF(U729&lt;=40,"Low",
 IF(U729&lt;=75,"Medium","High"))</f>
        <v>Medium</v>
      </c>
    </row>
    <row r="730" spans="1:22" x14ac:dyDescent="0.3">
      <c r="A730" t="s">
        <v>918</v>
      </c>
      <c r="B730" t="s">
        <v>261</v>
      </c>
      <c r="C730" t="s">
        <v>70</v>
      </c>
      <c r="D730" t="s">
        <v>46</v>
      </c>
      <c r="E730" t="s">
        <v>33</v>
      </c>
      <c r="F730" t="s">
        <v>21</v>
      </c>
      <c r="G730">
        <v>9</v>
      </c>
      <c r="H730">
        <v>12</v>
      </c>
      <c r="I730">
        <v>23.7</v>
      </c>
      <c r="J730">
        <v>5</v>
      </c>
      <c r="K730">
        <v>38</v>
      </c>
      <c r="L730">
        <v>1424.11</v>
      </c>
      <c r="M730" s="1">
        <v>45567</v>
      </c>
      <c r="N730">
        <v>0.86</v>
      </c>
      <c r="O730" t="s">
        <v>22</v>
      </c>
      <c r="P730" t="s">
        <v>28</v>
      </c>
      <c r="Q730">
        <f t="shared" si="55"/>
        <v>30</v>
      </c>
      <c r="R730">
        <f t="shared" si="56"/>
        <v>30</v>
      </c>
      <c r="S730">
        <f t="shared" si="57"/>
        <v>15</v>
      </c>
      <c r="T730">
        <f t="shared" si="58"/>
        <v>0</v>
      </c>
      <c r="U730">
        <f t="shared" si="59"/>
        <v>75</v>
      </c>
      <c r="V730" t="str">
        <f>IF(U730&lt;=40,"Low",
 IF(U730&lt;=75,"Medium","High"))</f>
        <v>Medium</v>
      </c>
    </row>
    <row r="731" spans="1:22" x14ac:dyDescent="0.3">
      <c r="A731" t="s">
        <v>919</v>
      </c>
      <c r="B731" t="s">
        <v>520</v>
      </c>
      <c r="C731" t="s">
        <v>70</v>
      </c>
      <c r="D731" t="s">
        <v>43</v>
      </c>
      <c r="E731" t="s">
        <v>37</v>
      </c>
      <c r="F731" t="s">
        <v>48</v>
      </c>
      <c r="G731">
        <v>31</v>
      </c>
      <c r="H731">
        <v>24</v>
      </c>
      <c r="I731">
        <v>67.8</v>
      </c>
      <c r="J731">
        <v>5</v>
      </c>
      <c r="K731">
        <v>2</v>
      </c>
      <c r="L731">
        <v>4370.3900000000003</v>
      </c>
      <c r="M731" s="1">
        <v>45488</v>
      </c>
      <c r="N731">
        <v>3.7999999999999999E-2</v>
      </c>
      <c r="O731" t="s">
        <v>39</v>
      </c>
      <c r="P731" t="s">
        <v>23</v>
      </c>
      <c r="Q731">
        <f t="shared" si="55"/>
        <v>0</v>
      </c>
      <c r="R731">
        <f t="shared" si="56"/>
        <v>0</v>
      </c>
      <c r="S731">
        <f t="shared" si="57"/>
        <v>0</v>
      </c>
      <c r="T731">
        <f t="shared" si="58"/>
        <v>0</v>
      </c>
      <c r="U731">
        <f t="shared" si="59"/>
        <v>0</v>
      </c>
      <c r="V731" t="str">
        <f>IF(U731&lt;=40,"Low",
 IF(U731&lt;=75,"Medium","High"))</f>
        <v>Low</v>
      </c>
    </row>
    <row r="732" spans="1:22" x14ac:dyDescent="0.3">
      <c r="A732" t="s">
        <v>920</v>
      </c>
      <c r="B732" t="s">
        <v>56</v>
      </c>
      <c r="C732" t="s">
        <v>70</v>
      </c>
      <c r="D732" t="s">
        <v>32</v>
      </c>
      <c r="E732" t="s">
        <v>20</v>
      </c>
      <c r="F732" t="s">
        <v>27</v>
      </c>
      <c r="G732">
        <v>26</v>
      </c>
      <c r="H732">
        <v>24</v>
      </c>
      <c r="I732">
        <v>56.7</v>
      </c>
      <c r="J732">
        <v>6</v>
      </c>
      <c r="K732">
        <v>16</v>
      </c>
      <c r="L732">
        <v>2247.6999999999998</v>
      </c>
      <c r="M732" s="1">
        <v>45398</v>
      </c>
      <c r="N732">
        <v>0.14299999999999999</v>
      </c>
      <c r="O732" t="s">
        <v>39</v>
      </c>
      <c r="P732" t="s">
        <v>23</v>
      </c>
      <c r="Q732">
        <f t="shared" si="55"/>
        <v>15</v>
      </c>
      <c r="R732">
        <f t="shared" si="56"/>
        <v>0</v>
      </c>
      <c r="S732">
        <f t="shared" si="57"/>
        <v>0</v>
      </c>
      <c r="T732">
        <f t="shared" si="58"/>
        <v>15</v>
      </c>
      <c r="U732">
        <f t="shared" si="59"/>
        <v>30</v>
      </c>
      <c r="V732" t="str">
        <f>IF(U732&lt;=40,"Low",
 IF(U732&lt;=75,"Medium","High"))</f>
        <v>Low</v>
      </c>
    </row>
    <row r="733" spans="1:22" x14ac:dyDescent="0.3">
      <c r="A733" t="s">
        <v>921</v>
      </c>
      <c r="B733" t="s">
        <v>118</v>
      </c>
      <c r="C733" t="s">
        <v>53</v>
      </c>
      <c r="D733" t="s">
        <v>19</v>
      </c>
      <c r="E733" t="s">
        <v>47</v>
      </c>
      <c r="F733" t="s">
        <v>27</v>
      </c>
      <c r="G733">
        <v>9</v>
      </c>
      <c r="H733">
        <v>24</v>
      </c>
      <c r="I733">
        <v>62.9</v>
      </c>
      <c r="J733">
        <v>7</v>
      </c>
      <c r="K733">
        <v>45</v>
      </c>
      <c r="L733">
        <v>9271.33</v>
      </c>
      <c r="M733" s="1">
        <v>45696</v>
      </c>
      <c r="N733">
        <v>0.23400000000000001</v>
      </c>
      <c r="O733" t="s">
        <v>54</v>
      </c>
      <c r="P733" t="s">
        <v>28</v>
      </c>
      <c r="Q733">
        <f t="shared" si="55"/>
        <v>30</v>
      </c>
      <c r="R733">
        <f t="shared" si="56"/>
        <v>0</v>
      </c>
      <c r="S733">
        <f t="shared" si="57"/>
        <v>0</v>
      </c>
      <c r="T733">
        <f t="shared" si="58"/>
        <v>15</v>
      </c>
      <c r="U733">
        <f t="shared" si="59"/>
        <v>45</v>
      </c>
      <c r="V733" t="str">
        <f>IF(U733&lt;=40,"Low",
 IF(U733&lt;=75,"Medium","High"))</f>
        <v>Medium</v>
      </c>
    </row>
    <row r="734" spans="1:22" x14ac:dyDescent="0.3">
      <c r="A734" t="s">
        <v>922</v>
      </c>
      <c r="B734" t="s">
        <v>90</v>
      </c>
      <c r="C734" t="s">
        <v>59</v>
      </c>
      <c r="D734" t="s">
        <v>66</v>
      </c>
      <c r="E734" t="s">
        <v>37</v>
      </c>
      <c r="F734" t="s">
        <v>67</v>
      </c>
      <c r="G734">
        <v>33</v>
      </c>
      <c r="H734">
        <v>24</v>
      </c>
      <c r="I734">
        <v>76.599999999999994</v>
      </c>
      <c r="J734">
        <v>5</v>
      </c>
      <c r="K734">
        <v>16</v>
      </c>
      <c r="L734">
        <v>3939.72</v>
      </c>
      <c r="M734" s="1">
        <v>45415</v>
      </c>
      <c r="N734">
        <v>4.4999999999999998E-2</v>
      </c>
      <c r="O734" t="s">
        <v>39</v>
      </c>
      <c r="P734" t="s">
        <v>23</v>
      </c>
      <c r="Q734">
        <f t="shared" si="55"/>
        <v>15</v>
      </c>
      <c r="R734">
        <f t="shared" si="56"/>
        <v>0</v>
      </c>
      <c r="S734">
        <f t="shared" si="57"/>
        <v>0</v>
      </c>
      <c r="T734">
        <f t="shared" si="58"/>
        <v>0</v>
      </c>
      <c r="U734">
        <f t="shared" si="59"/>
        <v>15</v>
      </c>
      <c r="V734" t="str">
        <f>IF(U734&lt;=40,"Low",
 IF(U734&lt;=75,"Medium","High"))</f>
        <v>Low</v>
      </c>
    </row>
    <row r="735" spans="1:22" x14ac:dyDescent="0.3">
      <c r="A735" t="s">
        <v>923</v>
      </c>
      <c r="B735" t="s">
        <v>61</v>
      </c>
      <c r="C735" t="s">
        <v>36</v>
      </c>
      <c r="D735" t="s">
        <v>66</v>
      </c>
      <c r="E735" t="s">
        <v>37</v>
      </c>
      <c r="F735" t="s">
        <v>48</v>
      </c>
      <c r="G735">
        <v>36</v>
      </c>
      <c r="H735">
        <v>24</v>
      </c>
      <c r="I735">
        <v>94.1</v>
      </c>
      <c r="J735">
        <v>3</v>
      </c>
      <c r="K735">
        <v>39</v>
      </c>
      <c r="L735">
        <v>3611.73</v>
      </c>
      <c r="M735" s="1">
        <v>45684</v>
      </c>
      <c r="N735">
        <v>4.2000000000000003E-2</v>
      </c>
      <c r="O735" t="s">
        <v>39</v>
      </c>
      <c r="P735" t="s">
        <v>23</v>
      </c>
      <c r="Q735">
        <f t="shared" si="55"/>
        <v>30</v>
      </c>
      <c r="R735">
        <f t="shared" si="56"/>
        <v>0</v>
      </c>
      <c r="S735">
        <f t="shared" si="57"/>
        <v>0</v>
      </c>
      <c r="T735">
        <f t="shared" si="58"/>
        <v>0</v>
      </c>
      <c r="U735">
        <f t="shared" si="59"/>
        <v>30</v>
      </c>
      <c r="V735" t="str">
        <f>IF(U735&lt;=40,"Low",
 IF(U735&lt;=75,"Medium","High"))</f>
        <v>Low</v>
      </c>
    </row>
    <row r="736" spans="1:22" x14ac:dyDescent="0.3">
      <c r="A736" t="s">
        <v>924</v>
      </c>
      <c r="B736" t="s">
        <v>280</v>
      </c>
      <c r="C736" t="s">
        <v>18</v>
      </c>
      <c r="D736" t="s">
        <v>32</v>
      </c>
      <c r="E736" t="s">
        <v>20</v>
      </c>
      <c r="F736" t="s">
        <v>21</v>
      </c>
      <c r="G736">
        <v>13</v>
      </c>
      <c r="H736">
        <v>12</v>
      </c>
      <c r="I736">
        <v>62</v>
      </c>
      <c r="J736">
        <v>4</v>
      </c>
      <c r="K736">
        <v>10</v>
      </c>
      <c r="L736">
        <v>2950.2</v>
      </c>
      <c r="M736" s="1">
        <v>45942</v>
      </c>
      <c r="N736">
        <v>0.151</v>
      </c>
      <c r="O736" t="s">
        <v>39</v>
      </c>
      <c r="P736" t="s">
        <v>23</v>
      </c>
      <c r="Q736">
        <f t="shared" si="55"/>
        <v>0</v>
      </c>
      <c r="R736">
        <f t="shared" si="56"/>
        <v>0</v>
      </c>
      <c r="S736">
        <f t="shared" si="57"/>
        <v>15</v>
      </c>
      <c r="T736">
        <f t="shared" si="58"/>
        <v>0</v>
      </c>
      <c r="U736">
        <f t="shared" si="59"/>
        <v>15</v>
      </c>
      <c r="V736" t="str">
        <f>IF(U736&lt;=40,"Low",
 IF(U736&lt;=75,"Medium","High"))</f>
        <v>Low</v>
      </c>
    </row>
    <row r="737" spans="1:22" x14ac:dyDescent="0.3">
      <c r="A737" t="s">
        <v>925</v>
      </c>
      <c r="B737" t="s">
        <v>413</v>
      </c>
      <c r="C737" t="s">
        <v>53</v>
      </c>
      <c r="D737" t="s">
        <v>32</v>
      </c>
      <c r="E737" t="s">
        <v>33</v>
      </c>
      <c r="F737" t="s">
        <v>48</v>
      </c>
      <c r="G737">
        <v>3</v>
      </c>
      <c r="H737">
        <v>6</v>
      </c>
      <c r="I737">
        <v>38</v>
      </c>
      <c r="J737">
        <v>10</v>
      </c>
      <c r="K737">
        <v>22</v>
      </c>
      <c r="L737">
        <v>993.95</v>
      </c>
      <c r="M737" s="1">
        <v>45460</v>
      </c>
      <c r="N737">
        <v>0.89800000000000002</v>
      </c>
      <c r="O737" t="s">
        <v>22</v>
      </c>
      <c r="P737" t="s">
        <v>28</v>
      </c>
      <c r="Q737">
        <f t="shared" si="55"/>
        <v>15</v>
      </c>
      <c r="R737">
        <f t="shared" si="56"/>
        <v>30</v>
      </c>
      <c r="S737">
        <f t="shared" si="57"/>
        <v>15</v>
      </c>
      <c r="T737">
        <f t="shared" si="58"/>
        <v>15</v>
      </c>
      <c r="U737">
        <f t="shared" si="59"/>
        <v>75</v>
      </c>
      <c r="V737" t="str">
        <f>IF(U737&lt;=40,"Low",
 IF(U737&lt;=75,"Medium","High"))</f>
        <v>Medium</v>
      </c>
    </row>
    <row r="738" spans="1:22" x14ac:dyDescent="0.3">
      <c r="A738" t="s">
        <v>926</v>
      </c>
      <c r="B738" t="s">
        <v>45</v>
      </c>
      <c r="C738" t="s">
        <v>18</v>
      </c>
      <c r="D738" t="s">
        <v>66</v>
      </c>
      <c r="E738" t="s">
        <v>37</v>
      </c>
      <c r="F738" t="s">
        <v>48</v>
      </c>
      <c r="G738">
        <v>15</v>
      </c>
      <c r="H738">
        <v>24</v>
      </c>
      <c r="I738">
        <v>60.2</v>
      </c>
      <c r="J738">
        <v>1</v>
      </c>
      <c r="K738">
        <v>18</v>
      </c>
      <c r="L738">
        <v>4384.0200000000004</v>
      </c>
      <c r="M738" s="1">
        <v>45437</v>
      </c>
      <c r="N738">
        <v>0.16500000000000001</v>
      </c>
      <c r="O738" t="s">
        <v>39</v>
      </c>
      <c r="P738" t="s">
        <v>23</v>
      </c>
      <c r="Q738">
        <f t="shared" si="55"/>
        <v>15</v>
      </c>
      <c r="R738">
        <f t="shared" si="56"/>
        <v>0</v>
      </c>
      <c r="S738">
        <f t="shared" si="57"/>
        <v>0</v>
      </c>
      <c r="T738">
        <f t="shared" si="58"/>
        <v>0</v>
      </c>
      <c r="U738">
        <f t="shared" si="59"/>
        <v>15</v>
      </c>
      <c r="V738" t="str">
        <f>IF(U738&lt;=40,"Low",
 IF(U738&lt;=75,"Medium","High"))</f>
        <v>Low</v>
      </c>
    </row>
    <row r="739" spans="1:22" x14ac:dyDescent="0.3">
      <c r="A739" t="s">
        <v>927</v>
      </c>
      <c r="B739" t="s">
        <v>72</v>
      </c>
      <c r="C739" t="s">
        <v>53</v>
      </c>
      <c r="D739" t="s">
        <v>19</v>
      </c>
      <c r="E739" t="s">
        <v>20</v>
      </c>
      <c r="F739" t="s">
        <v>27</v>
      </c>
      <c r="G739">
        <v>29</v>
      </c>
      <c r="H739">
        <v>6</v>
      </c>
      <c r="I739">
        <v>52.5</v>
      </c>
      <c r="J739">
        <v>7</v>
      </c>
      <c r="K739">
        <v>19</v>
      </c>
      <c r="L739">
        <v>2838.54</v>
      </c>
      <c r="M739" s="1">
        <v>45528</v>
      </c>
      <c r="N739">
        <v>0.32800000000000001</v>
      </c>
      <c r="O739" t="s">
        <v>54</v>
      </c>
      <c r="P739" t="s">
        <v>28</v>
      </c>
      <c r="Q739">
        <f t="shared" si="55"/>
        <v>15</v>
      </c>
      <c r="R739">
        <f t="shared" si="56"/>
        <v>15</v>
      </c>
      <c r="S739">
        <f t="shared" si="57"/>
        <v>15</v>
      </c>
      <c r="T739">
        <f t="shared" si="58"/>
        <v>15</v>
      </c>
      <c r="U739">
        <f t="shared" si="59"/>
        <v>60</v>
      </c>
      <c r="V739" t="str">
        <f>IF(U739&lt;=40,"Low",
 IF(U739&lt;=75,"Medium","High"))</f>
        <v>Medium</v>
      </c>
    </row>
    <row r="740" spans="1:22" x14ac:dyDescent="0.3">
      <c r="A740" t="s">
        <v>928</v>
      </c>
      <c r="B740" t="s">
        <v>177</v>
      </c>
      <c r="C740" t="s">
        <v>82</v>
      </c>
      <c r="D740" t="s">
        <v>46</v>
      </c>
      <c r="E740" t="s">
        <v>20</v>
      </c>
      <c r="F740" t="s">
        <v>48</v>
      </c>
      <c r="G740">
        <v>34</v>
      </c>
      <c r="H740">
        <v>12</v>
      </c>
      <c r="I740">
        <v>40.9</v>
      </c>
      <c r="J740">
        <v>4</v>
      </c>
      <c r="K740">
        <v>73</v>
      </c>
      <c r="L740">
        <v>2038.22</v>
      </c>
      <c r="M740" s="1">
        <v>45409</v>
      </c>
      <c r="N740">
        <v>0.79100000000000004</v>
      </c>
      <c r="O740" t="s">
        <v>22</v>
      </c>
      <c r="P740" t="s">
        <v>28</v>
      </c>
      <c r="Q740">
        <f t="shared" si="55"/>
        <v>30</v>
      </c>
      <c r="R740">
        <f t="shared" si="56"/>
        <v>15</v>
      </c>
      <c r="S740">
        <f t="shared" si="57"/>
        <v>15</v>
      </c>
      <c r="T740">
        <f t="shared" si="58"/>
        <v>0</v>
      </c>
      <c r="U740">
        <f t="shared" si="59"/>
        <v>60</v>
      </c>
      <c r="V740" t="str">
        <f>IF(U740&lt;=40,"Low",
 IF(U740&lt;=75,"Medium","High"))</f>
        <v>Medium</v>
      </c>
    </row>
    <row r="741" spans="1:22" x14ac:dyDescent="0.3">
      <c r="A741" t="s">
        <v>929</v>
      </c>
      <c r="B741" t="s">
        <v>444</v>
      </c>
      <c r="C741" t="s">
        <v>18</v>
      </c>
      <c r="D741" t="s">
        <v>19</v>
      </c>
      <c r="E741" t="s">
        <v>33</v>
      </c>
      <c r="F741" t="s">
        <v>21</v>
      </c>
      <c r="G741">
        <v>4</v>
      </c>
      <c r="H741">
        <v>6</v>
      </c>
      <c r="I741">
        <v>40</v>
      </c>
      <c r="J741">
        <v>4</v>
      </c>
      <c r="K741">
        <v>18</v>
      </c>
      <c r="L741">
        <v>1114.1300000000001</v>
      </c>
      <c r="M741" s="1">
        <v>45615</v>
      </c>
      <c r="N741">
        <v>0.77700000000000002</v>
      </c>
      <c r="O741" t="s">
        <v>22</v>
      </c>
      <c r="P741" t="s">
        <v>28</v>
      </c>
      <c r="Q741">
        <f t="shared" si="55"/>
        <v>15</v>
      </c>
      <c r="R741">
        <f t="shared" si="56"/>
        <v>15</v>
      </c>
      <c r="S741">
        <f t="shared" si="57"/>
        <v>15</v>
      </c>
      <c r="T741">
        <f t="shared" si="58"/>
        <v>0</v>
      </c>
      <c r="U741">
        <f t="shared" si="59"/>
        <v>45</v>
      </c>
      <c r="V741" t="str">
        <f>IF(U741&lt;=40,"Low",
 IF(U741&lt;=75,"Medium","High"))</f>
        <v>Medium</v>
      </c>
    </row>
    <row r="742" spans="1:22" x14ac:dyDescent="0.3">
      <c r="A742" t="s">
        <v>930</v>
      </c>
      <c r="B742" t="s">
        <v>280</v>
      </c>
      <c r="C742" t="s">
        <v>82</v>
      </c>
      <c r="D742" t="s">
        <v>43</v>
      </c>
      <c r="E742" t="s">
        <v>33</v>
      </c>
      <c r="F742" t="s">
        <v>21</v>
      </c>
      <c r="G742">
        <v>3</v>
      </c>
      <c r="H742">
        <v>12</v>
      </c>
      <c r="I742">
        <v>21.3</v>
      </c>
      <c r="J742">
        <v>8</v>
      </c>
      <c r="K742">
        <v>13</v>
      </c>
      <c r="L742">
        <v>994.7</v>
      </c>
      <c r="M742" s="1">
        <v>45793</v>
      </c>
      <c r="N742">
        <v>0.76500000000000001</v>
      </c>
      <c r="O742" t="s">
        <v>22</v>
      </c>
      <c r="P742" t="s">
        <v>28</v>
      </c>
      <c r="Q742">
        <f t="shared" si="55"/>
        <v>0</v>
      </c>
      <c r="R742">
        <f t="shared" si="56"/>
        <v>30</v>
      </c>
      <c r="S742">
        <f t="shared" si="57"/>
        <v>15</v>
      </c>
      <c r="T742">
        <f t="shared" si="58"/>
        <v>15</v>
      </c>
      <c r="U742">
        <f t="shared" si="59"/>
        <v>60</v>
      </c>
      <c r="V742" t="str">
        <f>IF(U742&lt;=40,"Low",
 IF(U742&lt;=75,"Medium","High"))</f>
        <v>Medium</v>
      </c>
    </row>
    <row r="743" spans="1:22" x14ac:dyDescent="0.3">
      <c r="A743" t="s">
        <v>931</v>
      </c>
      <c r="B743" t="s">
        <v>17</v>
      </c>
      <c r="C743" t="s">
        <v>18</v>
      </c>
      <c r="D743" t="s">
        <v>66</v>
      </c>
      <c r="E743" t="s">
        <v>37</v>
      </c>
      <c r="F743" t="s">
        <v>27</v>
      </c>
      <c r="G743">
        <v>17</v>
      </c>
      <c r="H743">
        <v>24</v>
      </c>
      <c r="I743">
        <v>41.3</v>
      </c>
      <c r="J743">
        <v>3</v>
      </c>
      <c r="K743">
        <v>12</v>
      </c>
      <c r="L743">
        <v>2828.82</v>
      </c>
      <c r="M743" s="1">
        <v>45693</v>
      </c>
      <c r="N743">
        <v>0.23400000000000001</v>
      </c>
      <c r="O743" t="s">
        <v>54</v>
      </c>
      <c r="P743" t="s">
        <v>23</v>
      </c>
      <c r="Q743">
        <f t="shared" si="55"/>
        <v>0</v>
      </c>
      <c r="R743">
        <f t="shared" si="56"/>
        <v>15</v>
      </c>
      <c r="S743">
        <f t="shared" si="57"/>
        <v>0</v>
      </c>
      <c r="T743">
        <f t="shared" si="58"/>
        <v>0</v>
      </c>
      <c r="U743">
        <f t="shared" si="59"/>
        <v>15</v>
      </c>
      <c r="V743" t="str">
        <f>IF(U743&lt;=40,"Low",
 IF(U743&lt;=75,"Medium","High"))</f>
        <v>Low</v>
      </c>
    </row>
    <row r="744" spans="1:22" x14ac:dyDescent="0.3">
      <c r="A744" t="s">
        <v>932</v>
      </c>
      <c r="B744" t="s">
        <v>77</v>
      </c>
      <c r="C744" t="s">
        <v>31</v>
      </c>
      <c r="D744" t="s">
        <v>32</v>
      </c>
      <c r="E744" t="s">
        <v>20</v>
      </c>
      <c r="F744" t="s">
        <v>67</v>
      </c>
      <c r="G744">
        <v>15</v>
      </c>
      <c r="H744">
        <v>12</v>
      </c>
      <c r="I744">
        <v>50.6</v>
      </c>
      <c r="J744">
        <v>7</v>
      </c>
      <c r="K744">
        <v>3</v>
      </c>
      <c r="L744">
        <v>3203.31</v>
      </c>
      <c r="M744" s="1">
        <v>45874</v>
      </c>
      <c r="N744">
        <v>0.435</v>
      </c>
      <c r="O744" t="s">
        <v>22</v>
      </c>
      <c r="P744" t="s">
        <v>23</v>
      </c>
      <c r="Q744">
        <f t="shared" si="55"/>
        <v>0</v>
      </c>
      <c r="R744">
        <f t="shared" si="56"/>
        <v>15</v>
      </c>
      <c r="S744">
        <f t="shared" si="57"/>
        <v>15</v>
      </c>
      <c r="T744">
        <f t="shared" si="58"/>
        <v>15</v>
      </c>
      <c r="U744">
        <f t="shared" si="59"/>
        <v>45</v>
      </c>
      <c r="V744" t="str">
        <f>IF(U744&lt;=40,"Low",
 IF(U744&lt;=75,"Medium","High"))</f>
        <v>Medium</v>
      </c>
    </row>
    <row r="745" spans="1:22" x14ac:dyDescent="0.3">
      <c r="A745" t="s">
        <v>933</v>
      </c>
      <c r="B745" t="s">
        <v>139</v>
      </c>
      <c r="C745" t="s">
        <v>36</v>
      </c>
      <c r="D745" t="s">
        <v>43</v>
      </c>
      <c r="E745" t="s">
        <v>20</v>
      </c>
      <c r="F745" t="s">
        <v>27</v>
      </c>
      <c r="G745">
        <v>10</v>
      </c>
      <c r="H745">
        <v>24</v>
      </c>
      <c r="I745">
        <v>54.3</v>
      </c>
      <c r="J745">
        <v>3</v>
      </c>
      <c r="K745">
        <v>22</v>
      </c>
      <c r="L745">
        <v>3189.64</v>
      </c>
      <c r="M745" s="1">
        <v>45436</v>
      </c>
      <c r="N745">
        <v>0.23100000000000001</v>
      </c>
      <c r="O745" t="s">
        <v>54</v>
      </c>
      <c r="P745" t="s">
        <v>23</v>
      </c>
      <c r="Q745">
        <f t="shared" si="55"/>
        <v>15</v>
      </c>
      <c r="R745">
        <f t="shared" si="56"/>
        <v>15</v>
      </c>
      <c r="S745">
        <f t="shared" si="57"/>
        <v>0</v>
      </c>
      <c r="T745">
        <f t="shared" si="58"/>
        <v>0</v>
      </c>
      <c r="U745">
        <f t="shared" si="59"/>
        <v>30</v>
      </c>
      <c r="V745" t="str">
        <f>IF(U745&lt;=40,"Low",
 IF(U745&lt;=75,"Medium","High"))</f>
        <v>Low</v>
      </c>
    </row>
    <row r="746" spans="1:22" x14ac:dyDescent="0.3">
      <c r="A746" t="s">
        <v>934</v>
      </c>
      <c r="B746" t="s">
        <v>25</v>
      </c>
      <c r="C746" t="s">
        <v>70</v>
      </c>
      <c r="D746" t="s">
        <v>46</v>
      </c>
      <c r="E746" t="s">
        <v>20</v>
      </c>
      <c r="F746" t="s">
        <v>21</v>
      </c>
      <c r="G746">
        <v>17</v>
      </c>
      <c r="H746">
        <v>12</v>
      </c>
      <c r="I746">
        <v>44.1</v>
      </c>
      <c r="J746">
        <v>9</v>
      </c>
      <c r="K746">
        <v>6</v>
      </c>
      <c r="L746">
        <v>2512.11</v>
      </c>
      <c r="M746" s="1">
        <v>45597</v>
      </c>
      <c r="N746">
        <v>0.53200000000000003</v>
      </c>
      <c r="O746" t="s">
        <v>22</v>
      </c>
      <c r="P746" t="s">
        <v>28</v>
      </c>
      <c r="Q746">
        <f t="shared" si="55"/>
        <v>0</v>
      </c>
      <c r="R746">
        <f t="shared" si="56"/>
        <v>15</v>
      </c>
      <c r="S746">
        <f t="shared" si="57"/>
        <v>15</v>
      </c>
      <c r="T746">
        <f t="shared" si="58"/>
        <v>15</v>
      </c>
      <c r="U746">
        <f t="shared" si="59"/>
        <v>45</v>
      </c>
      <c r="V746" t="str">
        <f>IF(U746&lt;=40,"Low",
 IF(U746&lt;=75,"Medium","High"))</f>
        <v>Medium</v>
      </c>
    </row>
    <row r="747" spans="1:22" x14ac:dyDescent="0.3">
      <c r="A747" t="s">
        <v>935</v>
      </c>
      <c r="B747" t="s">
        <v>124</v>
      </c>
      <c r="C747" t="s">
        <v>128</v>
      </c>
      <c r="D747" t="s">
        <v>32</v>
      </c>
      <c r="E747" t="s">
        <v>37</v>
      </c>
      <c r="F747" t="s">
        <v>27</v>
      </c>
      <c r="G747">
        <v>12</v>
      </c>
      <c r="H747">
        <v>36</v>
      </c>
      <c r="I747">
        <v>45.6</v>
      </c>
      <c r="J747">
        <v>7</v>
      </c>
      <c r="K747">
        <v>2</v>
      </c>
      <c r="L747">
        <v>3479.01</v>
      </c>
      <c r="M747" s="1">
        <v>45653</v>
      </c>
      <c r="N747">
        <v>7.0999999999999994E-2</v>
      </c>
      <c r="O747" t="s">
        <v>39</v>
      </c>
      <c r="P747" t="s">
        <v>23</v>
      </c>
      <c r="Q747">
        <f t="shared" si="55"/>
        <v>0</v>
      </c>
      <c r="R747">
        <f t="shared" si="56"/>
        <v>15</v>
      </c>
      <c r="S747">
        <f t="shared" si="57"/>
        <v>0</v>
      </c>
      <c r="T747">
        <f t="shared" si="58"/>
        <v>15</v>
      </c>
      <c r="U747">
        <f t="shared" si="59"/>
        <v>30</v>
      </c>
      <c r="V747" t="str">
        <f>IF(U747&lt;=40,"Low",
 IF(U747&lt;=75,"Medium","High"))</f>
        <v>Low</v>
      </c>
    </row>
    <row r="748" spans="1:22" x14ac:dyDescent="0.3">
      <c r="A748" t="s">
        <v>936</v>
      </c>
      <c r="B748" t="s">
        <v>291</v>
      </c>
      <c r="C748" t="s">
        <v>18</v>
      </c>
      <c r="D748" t="s">
        <v>32</v>
      </c>
      <c r="E748" t="s">
        <v>47</v>
      </c>
      <c r="F748" t="s">
        <v>21</v>
      </c>
      <c r="G748">
        <v>52</v>
      </c>
      <c r="H748">
        <v>24</v>
      </c>
      <c r="I748">
        <v>77.5</v>
      </c>
      <c r="J748">
        <v>11</v>
      </c>
      <c r="K748">
        <v>6</v>
      </c>
      <c r="L748">
        <v>8421.17</v>
      </c>
      <c r="M748" s="1">
        <v>45684</v>
      </c>
      <c r="N748">
        <v>3.6999999999999998E-2</v>
      </c>
      <c r="O748" t="s">
        <v>39</v>
      </c>
      <c r="P748" t="s">
        <v>23</v>
      </c>
      <c r="Q748">
        <f t="shared" si="55"/>
        <v>0</v>
      </c>
      <c r="R748">
        <f t="shared" si="56"/>
        <v>0</v>
      </c>
      <c r="S748">
        <f t="shared" si="57"/>
        <v>0</v>
      </c>
      <c r="T748">
        <f t="shared" si="58"/>
        <v>30</v>
      </c>
      <c r="U748">
        <f t="shared" si="59"/>
        <v>30</v>
      </c>
      <c r="V748" t="str">
        <f>IF(U748&lt;=40,"Low",
 IF(U748&lt;=75,"Medium","High"))</f>
        <v>Low</v>
      </c>
    </row>
    <row r="749" spans="1:22" x14ac:dyDescent="0.3">
      <c r="A749" t="s">
        <v>937</v>
      </c>
      <c r="B749" t="s">
        <v>88</v>
      </c>
      <c r="C749" t="s">
        <v>36</v>
      </c>
      <c r="D749" t="s">
        <v>43</v>
      </c>
      <c r="E749" t="s">
        <v>47</v>
      </c>
      <c r="F749" t="s">
        <v>38</v>
      </c>
      <c r="G749">
        <v>33</v>
      </c>
      <c r="H749">
        <v>24</v>
      </c>
      <c r="I749">
        <v>64.099999999999994</v>
      </c>
      <c r="J749">
        <v>3</v>
      </c>
      <c r="K749">
        <v>15</v>
      </c>
      <c r="L749">
        <v>8446.9699999999993</v>
      </c>
      <c r="M749" s="1">
        <v>45399</v>
      </c>
      <c r="N749">
        <v>0.06</v>
      </c>
      <c r="O749" t="s">
        <v>39</v>
      </c>
      <c r="P749" t="s">
        <v>23</v>
      </c>
      <c r="Q749">
        <f t="shared" si="55"/>
        <v>0</v>
      </c>
      <c r="R749">
        <f t="shared" si="56"/>
        <v>0</v>
      </c>
      <c r="S749">
        <f t="shared" si="57"/>
        <v>0</v>
      </c>
      <c r="T749">
        <f t="shared" si="58"/>
        <v>0</v>
      </c>
      <c r="U749">
        <f t="shared" si="59"/>
        <v>0</v>
      </c>
      <c r="V749" t="str">
        <f>IF(U749&lt;=40,"Low",
 IF(U749&lt;=75,"Medium","High"))</f>
        <v>Low</v>
      </c>
    </row>
    <row r="750" spans="1:22" x14ac:dyDescent="0.3">
      <c r="A750" t="s">
        <v>938</v>
      </c>
      <c r="B750" t="s">
        <v>556</v>
      </c>
      <c r="C750" t="s">
        <v>128</v>
      </c>
      <c r="D750" t="s">
        <v>43</v>
      </c>
      <c r="E750" t="s">
        <v>20</v>
      </c>
      <c r="F750" t="s">
        <v>38</v>
      </c>
      <c r="G750">
        <v>15</v>
      </c>
      <c r="H750">
        <v>12</v>
      </c>
      <c r="I750">
        <v>47.3</v>
      </c>
      <c r="J750">
        <v>4</v>
      </c>
      <c r="K750">
        <v>11</v>
      </c>
      <c r="L750">
        <v>3799.39</v>
      </c>
      <c r="M750" s="1">
        <v>45395</v>
      </c>
      <c r="N750">
        <v>0.32100000000000001</v>
      </c>
      <c r="O750" t="s">
        <v>54</v>
      </c>
      <c r="P750" t="s">
        <v>23</v>
      </c>
      <c r="Q750">
        <f t="shared" si="55"/>
        <v>0</v>
      </c>
      <c r="R750">
        <f t="shared" si="56"/>
        <v>15</v>
      </c>
      <c r="S750">
        <f t="shared" si="57"/>
        <v>15</v>
      </c>
      <c r="T750">
        <f t="shared" si="58"/>
        <v>0</v>
      </c>
      <c r="U750">
        <f t="shared" si="59"/>
        <v>30</v>
      </c>
      <c r="V750" t="str">
        <f>IF(U750&lt;=40,"Low",
 IF(U750&lt;=75,"Medium","High"))</f>
        <v>Low</v>
      </c>
    </row>
    <row r="751" spans="1:22" x14ac:dyDescent="0.3">
      <c r="A751" t="s">
        <v>939</v>
      </c>
      <c r="B751" t="s">
        <v>518</v>
      </c>
      <c r="C751" t="s">
        <v>59</v>
      </c>
      <c r="D751" t="s">
        <v>32</v>
      </c>
      <c r="E751" t="s">
        <v>33</v>
      </c>
      <c r="F751" t="s">
        <v>38</v>
      </c>
      <c r="G751">
        <v>6</v>
      </c>
      <c r="H751">
        <v>6</v>
      </c>
      <c r="I751">
        <v>59.2</v>
      </c>
      <c r="J751">
        <v>5</v>
      </c>
      <c r="K751">
        <v>12</v>
      </c>
      <c r="L751">
        <v>748.44</v>
      </c>
      <c r="M751" s="1">
        <v>45410</v>
      </c>
      <c r="N751">
        <v>0.51100000000000001</v>
      </c>
      <c r="O751" t="s">
        <v>22</v>
      </c>
      <c r="P751" t="s">
        <v>28</v>
      </c>
      <c r="Q751">
        <f t="shared" si="55"/>
        <v>0</v>
      </c>
      <c r="R751">
        <f t="shared" si="56"/>
        <v>0</v>
      </c>
      <c r="S751">
        <f t="shared" si="57"/>
        <v>15</v>
      </c>
      <c r="T751">
        <f t="shared" si="58"/>
        <v>0</v>
      </c>
      <c r="U751">
        <f t="shared" si="59"/>
        <v>15</v>
      </c>
      <c r="V751" t="str">
        <f>IF(U751&lt;=40,"Low",
 IF(U751&lt;=75,"Medium","High"))</f>
        <v>Low</v>
      </c>
    </row>
    <row r="752" spans="1:22" x14ac:dyDescent="0.3">
      <c r="A752" t="s">
        <v>940</v>
      </c>
      <c r="B752" t="s">
        <v>120</v>
      </c>
      <c r="C752" t="s">
        <v>42</v>
      </c>
      <c r="D752" t="s">
        <v>19</v>
      </c>
      <c r="E752" t="s">
        <v>20</v>
      </c>
      <c r="F752" t="s">
        <v>21</v>
      </c>
      <c r="G752">
        <v>14</v>
      </c>
      <c r="H752">
        <v>24</v>
      </c>
      <c r="I752">
        <v>63.8</v>
      </c>
      <c r="J752">
        <v>7</v>
      </c>
      <c r="K752">
        <v>9</v>
      </c>
      <c r="L752">
        <v>1789.79</v>
      </c>
      <c r="M752" s="1">
        <v>45451</v>
      </c>
      <c r="N752">
        <v>0.158</v>
      </c>
      <c r="O752" t="s">
        <v>39</v>
      </c>
      <c r="P752" t="s">
        <v>23</v>
      </c>
      <c r="Q752">
        <f t="shared" si="55"/>
        <v>0</v>
      </c>
      <c r="R752">
        <f t="shared" si="56"/>
        <v>0</v>
      </c>
      <c r="S752">
        <f t="shared" si="57"/>
        <v>0</v>
      </c>
      <c r="T752">
        <f t="shared" si="58"/>
        <v>15</v>
      </c>
      <c r="U752">
        <f t="shared" si="59"/>
        <v>15</v>
      </c>
      <c r="V752" t="str">
        <f>IF(U752&lt;=40,"Low",
 IF(U752&lt;=75,"Medium","High"))</f>
        <v>Low</v>
      </c>
    </row>
    <row r="753" spans="1:22" x14ac:dyDescent="0.3">
      <c r="A753" t="s">
        <v>941</v>
      </c>
      <c r="B753" t="s">
        <v>272</v>
      </c>
      <c r="C753" t="s">
        <v>128</v>
      </c>
      <c r="D753" t="s">
        <v>32</v>
      </c>
      <c r="E753" t="s">
        <v>37</v>
      </c>
      <c r="F753" t="s">
        <v>73</v>
      </c>
      <c r="G753">
        <v>43</v>
      </c>
      <c r="H753">
        <v>24</v>
      </c>
      <c r="I753">
        <v>44.6</v>
      </c>
      <c r="J753">
        <v>4</v>
      </c>
      <c r="K753">
        <v>48</v>
      </c>
      <c r="L753">
        <v>2858.67</v>
      </c>
      <c r="M753" s="1">
        <v>45349</v>
      </c>
      <c r="N753">
        <v>0.33100000000000002</v>
      </c>
      <c r="O753" t="s">
        <v>54</v>
      </c>
      <c r="P753" t="s">
        <v>23</v>
      </c>
      <c r="Q753">
        <f t="shared" si="55"/>
        <v>30</v>
      </c>
      <c r="R753">
        <f t="shared" si="56"/>
        <v>15</v>
      </c>
      <c r="S753">
        <f t="shared" si="57"/>
        <v>0</v>
      </c>
      <c r="T753">
        <f t="shared" si="58"/>
        <v>0</v>
      </c>
      <c r="U753">
        <f t="shared" si="59"/>
        <v>45</v>
      </c>
      <c r="V753" t="str">
        <f>IF(U753&lt;=40,"Low",
 IF(U753&lt;=75,"Medium","High"))</f>
        <v>Medium</v>
      </c>
    </row>
    <row r="754" spans="1:22" x14ac:dyDescent="0.3">
      <c r="A754" t="s">
        <v>942</v>
      </c>
      <c r="B754" t="s">
        <v>30</v>
      </c>
      <c r="C754" t="s">
        <v>59</v>
      </c>
      <c r="D754" t="s">
        <v>46</v>
      </c>
      <c r="E754" t="s">
        <v>37</v>
      </c>
      <c r="F754" t="s">
        <v>48</v>
      </c>
      <c r="G754">
        <v>34</v>
      </c>
      <c r="H754">
        <v>12</v>
      </c>
      <c r="I754">
        <v>49.7</v>
      </c>
      <c r="J754">
        <v>4</v>
      </c>
      <c r="K754">
        <v>16</v>
      </c>
      <c r="L754">
        <v>4990.88</v>
      </c>
      <c r="M754" s="1">
        <v>45569</v>
      </c>
      <c r="N754">
        <v>0.13200000000000001</v>
      </c>
      <c r="O754" t="s">
        <v>39</v>
      </c>
      <c r="P754" t="s">
        <v>23</v>
      </c>
      <c r="Q754">
        <f t="shared" si="55"/>
        <v>15</v>
      </c>
      <c r="R754">
        <f t="shared" si="56"/>
        <v>15</v>
      </c>
      <c r="S754">
        <f t="shared" si="57"/>
        <v>15</v>
      </c>
      <c r="T754">
        <f t="shared" si="58"/>
        <v>0</v>
      </c>
      <c r="U754">
        <f t="shared" si="59"/>
        <v>45</v>
      </c>
      <c r="V754" t="str">
        <f>IF(U754&lt;=40,"Low",
 IF(U754&lt;=75,"Medium","High"))</f>
        <v>Medium</v>
      </c>
    </row>
    <row r="755" spans="1:22" x14ac:dyDescent="0.3">
      <c r="A755" t="s">
        <v>943</v>
      </c>
      <c r="B755" t="s">
        <v>284</v>
      </c>
      <c r="C755" t="s">
        <v>18</v>
      </c>
      <c r="D755" t="s">
        <v>32</v>
      </c>
      <c r="E755" t="s">
        <v>37</v>
      </c>
      <c r="F755" t="s">
        <v>21</v>
      </c>
      <c r="G755">
        <v>24</v>
      </c>
      <c r="H755">
        <v>24</v>
      </c>
      <c r="I755">
        <v>65.8</v>
      </c>
      <c r="J755">
        <v>5</v>
      </c>
      <c r="K755">
        <v>14</v>
      </c>
      <c r="L755">
        <v>3585.96</v>
      </c>
      <c r="M755" s="1">
        <v>45649</v>
      </c>
      <c r="N755">
        <v>8.3000000000000004E-2</v>
      </c>
      <c r="O755" t="s">
        <v>39</v>
      </c>
      <c r="P755" t="s">
        <v>23</v>
      </c>
      <c r="Q755">
        <f t="shared" si="55"/>
        <v>0</v>
      </c>
      <c r="R755">
        <f t="shared" si="56"/>
        <v>0</v>
      </c>
      <c r="S755">
        <f t="shared" si="57"/>
        <v>0</v>
      </c>
      <c r="T755">
        <f t="shared" si="58"/>
        <v>0</v>
      </c>
      <c r="U755">
        <f t="shared" si="59"/>
        <v>0</v>
      </c>
      <c r="V755" t="str">
        <f>IF(U755&lt;=40,"Low",
 IF(U755&lt;=75,"Medium","High"))</f>
        <v>Low</v>
      </c>
    </row>
    <row r="756" spans="1:22" x14ac:dyDescent="0.3">
      <c r="A756" t="s">
        <v>944</v>
      </c>
      <c r="B756" t="s">
        <v>556</v>
      </c>
      <c r="C756" t="s">
        <v>42</v>
      </c>
      <c r="D756" t="s">
        <v>43</v>
      </c>
      <c r="E756" t="s">
        <v>33</v>
      </c>
      <c r="F756" t="s">
        <v>67</v>
      </c>
      <c r="G756">
        <v>18</v>
      </c>
      <c r="H756">
        <v>6</v>
      </c>
      <c r="I756">
        <v>24.5</v>
      </c>
      <c r="J756">
        <v>7</v>
      </c>
      <c r="K756">
        <v>17</v>
      </c>
      <c r="L756">
        <v>1519.42</v>
      </c>
      <c r="M756" s="1">
        <v>45749</v>
      </c>
      <c r="N756">
        <v>0.71</v>
      </c>
      <c r="O756" t="s">
        <v>22</v>
      </c>
      <c r="P756" t="s">
        <v>28</v>
      </c>
      <c r="Q756">
        <f t="shared" si="55"/>
        <v>15</v>
      </c>
      <c r="R756">
        <f t="shared" si="56"/>
        <v>30</v>
      </c>
      <c r="S756">
        <f t="shared" si="57"/>
        <v>15</v>
      </c>
      <c r="T756">
        <f t="shared" si="58"/>
        <v>15</v>
      </c>
      <c r="U756">
        <f t="shared" si="59"/>
        <v>75</v>
      </c>
      <c r="V756" t="str">
        <f>IF(U756&lt;=40,"Low",
 IF(U756&lt;=75,"Medium","High"))</f>
        <v>Medium</v>
      </c>
    </row>
    <row r="757" spans="1:22" x14ac:dyDescent="0.3">
      <c r="A757" t="s">
        <v>945</v>
      </c>
      <c r="B757" t="s">
        <v>336</v>
      </c>
      <c r="C757" t="s">
        <v>31</v>
      </c>
      <c r="D757" t="s">
        <v>19</v>
      </c>
      <c r="E757" t="s">
        <v>37</v>
      </c>
      <c r="F757" t="s">
        <v>73</v>
      </c>
      <c r="G757">
        <v>18</v>
      </c>
      <c r="H757">
        <v>12</v>
      </c>
      <c r="I757">
        <v>36</v>
      </c>
      <c r="J757">
        <v>8</v>
      </c>
      <c r="K757">
        <v>11</v>
      </c>
      <c r="L757">
        <v>3542.07</v>
      </c>
      <c r="M757" s="1">
        <v>45368</v>
      </c>
      <c r="N757">
        <v>0.438</v>
      </c>
      <c r="O757" t="s">
        <v>22</v>
      </c>
      <c r="P757" t="s">
        <v>23</v>
      </c>
      <c r="Q757">
        <f t="shared" si="55"/>
        <v>0</v>
      </c>
      <c r="R757">
        <f t="shared" si="56"/>
        <v>30</v>
      </c>
      <c r="S757">
        <f t="shared" si="57"/>
        <v>15</v>
      </c>
      <c r="T757">
        <f t="shared" si="58"/>
        <v>15</v>
      </c>
      <c r="U757">
        <f t="shared" si="59"/>
        <v>60</v>
      </c>
      <c r="V757" t="str">
        <f>IF(U757&lt;=40,"Low",
 IF(U757&lt;=75,"Medium","High"))</f>
        <v>Medium</v>
      </c>
    </row>
    <row r="758" spans="1:22" x14ac:dyDescent="0.3">
      <c r="A758" t="s">
        <v>946</v>
      </c>
      <c r="B758" t="s">
        <v>330</v>
      </c>
      <c r="C758" t="s">
        <v>59</v>
      </c>
      <c r="D758" t="s">
        <v>66</v>
      </c>
      <c r="E758" t="s">
        <v>33</v>
      </c>
      <c r="F758" t="s">
        <v>27</v>
      </c>
      <c r="G758">
        <v>8</v>
      </c>
      <c r="H758">
        <v>6</v>
      </c>
      <c r="I758">
        <v>44.4</v>
      </c>
      <c r="J758">
        <v>8</v>
      </c>
      <c r="K758">
        <v>19</v>
      </c>
      <c r="L758">
        <v>1529.26</v>
      </c>
      <c r="M758" s="1">
        <v>45673</v>
      </c>
      <c r="N758">
        <v>0.67300000000000004</v>
      </c>
      <c r="O758" t="s">
        <v>22</v>
      </c>
      <c r="P758" t="s">
        <v>28</v>
      </c>
      <c r="Q758">
        <f t="shared" si="55"/>
        <v>15</v>
      </c>
      <c r="R758">
        <f t="shared" si="56"/>
        <v>15</v>
      </c>
      <c r="S758">
        <f t="shared" si="57"/>
        <v>15</v>
      </c>
      <c r="T758">
        <f t="shared" si="58"/>
        <v>15</v>
      </c>
      <c r="U758">
        <f t="shared" si="59"/>
        <v>60</v>
      </c>
      <c r="V758" t="str">
        <f>IF(U758&lt;=40,"Low",
 IF(U758&lt;=75,"Medium","High"))</f>
        <v>Medium</v>
      </c>
    </row>
    <row r="759" spans="1:22" x14ac:dyDescent="0.3">
      <c r="A759" t="s">
        <v>947</v>
      </c>
      <c r="B759" t="s">
        <v>56</v>
      </c>
      <c r="C759" t="s">
        <v>36</v>
      </c>
      <c r="D759" t="s">
        <v>19</v>
      </c>
      <c r="E759" t="s">
        <v>37</v>
      </c>
      <c r="F759" t="s">
        <v>48</v>
      </c>
      <c r="G759">
        <v>18</v>
      </c>
      <c r="H759">
        <v>36</v>
      </c>
      <c r="I759">
        <v>69.900000000000006</v>
      </c>
      <c r="J759">
        <v>12</v>
      </c>
      <c r="K759">
        <v>1</v>
      </c>
      <c r="L759">
        <v>5692.32</v>
      </c>
      <c r="M759" s="1">
        <v>46033</v>
      </c>
      <c r="N759">
        <v>7.8E-2</v>
      </c>
      <c r="O759" t="s">
        <v>39</v>
      </c>
      <c r="P759" t="s">
        <v>23</v>
      </c>
      <c r="Q759">
        <f t="shared" si="55"/>
        <v>0</v>
      </c>
      <c r="R759">
        <f t="shared" si="56"/>
        <v>0</v>
      </c>
      <c r="S759">
        <f t="shared" si="57"/>
        <v>0</v>
      </c>
      <c r="T759">
        <f t="shared" si="58"/>
        <v>30</v>
      </c>
      <c r="U759">
        <f t="shared" si="59"/>
        <v>30</v>
      </c>
      <c r="V759" t="str">
        <f>IF(U759&lt;=40,"Low",
 IF(U759&lt;=75,"Medium","High"))</f>
        <v>Low</v>
      </c>
    </row>
    <row r="760" spans="1:22" x14ac:dyDescent="0.3">
      <c r="A760" t="s">
        <v>948</v>
      </c>
      <c r="B760" t="s">
        <v>124</v>
      </c>
      <c r="C760" t="s">
        <v>128</v>
      </c>
      <c r="D760" t="s">
        <v>19</v>
      </c>
      <c r="E760" t="s">
        <v>20</v>
      </c>
      <c r="F760" t="s">
        <v>38</v>
      </c>
      <c r="G760">
        <v>17</v>
      </c>
      <c r="H760">
        <v>24</v>
      </c>
      <c r="I760">
        <v>54.4</v>
      </c>
      <c r="J760">
        <v>8</v>
      </c>
      <c r="K760">
        <v>37</v>
      </c>
      <c r="L760">
        <v>2553.5700000000002</v>
      </c>
      <c r="M760" s="1">
        <v>45897</v>
      </c>
      <c r="N760">
        <v>0.41299999999999998</v>
      </c>
      <c r="O760" t="s">
        <v>22</v>
      </c>
      <c r="P760" t="s">
        <v>28</v>
      </c>
      <c r="Q760">
        <f t="shared" si="55"/>
        <v>30</v>
      </c>
      <c r="R760">
        <f t="shared" si="56"/>
        <v>15</v>
      </c>
      <c r="S760">
        <f t="shared" si="57"/>
        <v>0</v>
      </c>
      <c r="T760">
        <f t="shared" si="58"/>
        <v>15</v>
      </c>
      <c r="U760">
        <f t="shared" si="59"/>
        <v>60</v>
      </c>
      <c r="V760" t="str">
        <f>IF(U760&lt;=40,"Low",
 IF(U760&lt;=75,"Medium","High"))</f>
        <v>Medium</v>
      </c>
    </row>
    <row r="761" spans="1:22" x14ac:dyDescent="0.3">
      <c r="A761" t="s">
        <v>949</v>
      </c>
      <c r="B761" t="s">
        <v>461</v>
      </c>
      <c r="C761" t="s">
        <v>31</v>
      </c>
      <c r="D761" t="s">
        <v>19</v>
      </c>
      <c r="E761" t="s">
        <v>37</v>
      </c>
      <c r="F761" t="s">
        <v>38</v>
      </c>
      <c r="G761">
        <v>4</v>
      </c>
      <c r="H761">
        <v>24</v>
      </c>
      <c r="I761">
        <v>63.2</v>
      </c>
      <c r="J761">
        <v>11</v>
      </c>
      <c r="K761">
        <v>30</v>
      </c>
      <c r="L761">
        <v>4342.4399999999996</v>
      </c>
      <c r="M761" s="1">
        <v>45583</v>
      </c>
      <c r="N761">
        <v>0.49299999999999999</v>
      </c>
      <c r="O761" t="s">
        <v>22</v>
      </c>
      <c r="P761" t="s">
        <v>28</v>
      </c>
      <c r="Q761">
        <f t="shared" si="55"/>
        <v>15</v>
      </c>
      <c r="R761">
        <f t="shared" si="56"/>
        <v>0</v>
      </c>
      <c r="S761">
        <f t="shared" si="57"/>
        <v>0</v>
      </c>
      <c r="T761">
        <f t="shared" si="58"/>
        <v>30</v>
      </c>
      <c r="U761">
        <f t="shared" si="59"/>
        <v>45</v>
      </c>
      <c r="V761" t="str">
        <f>IF(U761&lt;=40,"Low",
 IF(U761&lt;=75,"Medium","High"))</f>
        <v>Medium</v>
      </c>
    </row>
    <row r="762" spans="1:22" x14ac:dyDescent="0.3">
      <c r="A762" t="s">
        <v>950</v>
      </c>
      <c r="B762" t="s">
        <v>525</v>
      </c>
      <c r="C762" t="s">
        <v>42</v>
      </c>
      <c r="D762" t="s">
        <v>32</v>
      </c>
      <c r="E762" t="s">
        <v>33</v>
      </c>
      <c r="F762" t="s">
        <v>38</v>
      </c>
      <c r="G762">
        <v>19</v>
      </c>
      <c r="H762">
        <v>6</v>
      </c>
      <c r="I762">
        <v>40.200000000000003</v>
      </c>
      <c r="J762">
        <v>4</v>
      </c>
      <c r="K762">
        <v>6</v>
      </c>
      <c r="L762">
        <v>1012.71</v>
      </c>
      <c r="M762" s="1">
        <v>45733</v>
      </c>
      <c r="N762">
        <v>0.53700000000000003</v>
      </c>
      <c r="O762" t="s">
        <v>22</v>
      </c>
      <c r="P762" t="s">
        <v>28</v>
      </c>
      <c r="Q762">
        <f t="shared" si="55"/>
        <v>0</v>
      </c>
      <c r="R762">
        <f t="shared" si="56"/>
        <v>15</v>
      </c>
      <c r="S762">
        <f t="shared" si="57"/>
        <v>15</v>
      </c>
      <c r="T762">
        <f t="shared" si="58"/>
        <v>0</v>
      </c>
      <c r="U762">
        <f t="shared" si="59"/>
        <v>30</v>
      </c>
      <c r="V762" t="str">
        <f>IF(U762&lt;=40,"Low",
 IF(U762&lt;=75,"Medium","High"))</f>
        <v>Low</v>
      </c>
    </row>
    <row r="763" spans="1:22" x14ac:dyDescent="0.3">
      <c r="A763" t="s">
        <v>951</v>
      </c>
      <c r="B763" t="s">
        <v>65</v>
      </c>
      <c r="C763" t="s">
        <v>18</v>
      </c>
      <c r="D763" t="s">
        <v>43</v>
      </c>
      <c r="E763" t="s">
        <v>20</v>
      </c>
      <c r="F763" t="s">
        <v>48</v>
      </c>
      <c r="G763">
        <v>31</v>
      </c>
      <c r="H763">
        <v>6</v>
      </c>
      <c r="I763">
        <v>44.1</v>
      </c>
      <c r="J763">
        <v>4</v>
      </c>
      <c r="K763">
        <v>4</v>
      </c>
      <c r="L763">
        <v>1473.13</v>
      </c>
      <c r="M763" s="1">
        <v>45858</v>
      </c>
      <c r="N763">
        <v>0.28899999999999998</v>
      </c>
      <c r="O763" t="s">
        <v>54</v>
      </c>
      <c r="P763" t="s">
        <v>23</v>
      </c>
      <c r="Q763">
        <f t="shared" si="55"/>
        <v>0</v>
      </c>
      <c r="R763">
        <f t="shared" si="56"/>
        <v>15</v>
      </c>
      <c r="S763">
        <f t="shared" si="57"/>
        <v>15</v>
      </c>
      <c r="T763">
        <f t="shared" si="58"/>
        <v>0</v>
      </c>
      <c r="U763">
        <f t="shared" si="59"/>
        <v>30</v>
      </c>
      <c r="V763" t="str">
        <f>IF(U763&lt;=40,"Low",
 IF(U763&lt;=75,"Medium","High"))</f>
        <v>Low</v>
      </c>
    </row>
    <row r="764" spans="1:22" x14ac:dyDescent="0.3">
      <c r="A764" t="s">
        <v>952</v>
      </c>
      <c r="B764" t="s">
        <v>109</v>
      </c>
      <c r="C764" t="s">
        <v>70</v>
      </c>
      <c r="D764" t="s">
        <v>43</v>
      </c>
      <c r="E764" t="s">
        <v>37</v>
      </c>
      <c r="F764" t="s">
        <v>21</v>
      </c>
      <c r="G764">
        <v>18</v>
      </c>
      <c r="H764">
        <v>24</v>
      </c>
      <c r="I764">
        <v>69.2</v>
      </c>
      <c r="J764">
        <v>4</v>
      </c>
      <c r="K764">
        <v>12</v>
      </c>
      <c r="L764">
        <v>4519.76</v>
      </c>
      <c r="M764" s="1">
        <v>45461</v>
      </c>
      <c r="N764">
        <v>4.8000000000000001E-2</v>
      </c>
      <c r="O764" t="s">
        <v>39</v>
      </c>
      <c r="P764" t="s">
        <v>23</v>
      </c>
      <c r="Q764">
        <f t="shared" si="55"/>
        <v>0</v>
      </c>
      <c r="R764">
        <f t="shared" si="56"/>
        <v>0</v>
      </c>
      <c r="S764">
        <f t="shared" si="57"/>
        <v>0</v>
      </c>
      <c r="T764">
        <f t="shared" si="58"/>
        <v>0</v>
      </c>
      <c r="U764">
        <f t="shared" si="59"/>
        <v>0</v>
      </c>
      <c r="V764" t="str">
        <f>IF(U764&lt;=40,"Low",
 IF(U764&lt;=75,"Medium","High"))</f>
        <v>Low</v>
      </c>
    </row>
    <row r="765" spans="1:22" x14ac:dyDescent="0.3">
      <c r="A765" t="s">
        <v>953</v>
      </c>
      <c r="B765" t="s">
        <v>88</v>
      </c>
      <c r="C765" t="s">
        <v>31</v>
      </c>
      <c r="D765" t="s">
        <v>46</v>
      </c>
      <c r="E765" t="s">
        <v>20</v>
      </c>
      <c r="F765" t="s">
        <v>38</v>
      </c>
      <c r="G765">
        <v>37</v>
      </c>
      <c r="H765">
        <v>12</v>
      </c>
      <c r="I765">
        <v>66.400000000000006</v>
      </c>
      <c r="J765">
        <v>9</v>
      </c>
      <c r="K765">
        <v>9</v>
      </c>
      <c r="L765">
        <v>2009.59</v>
      </c>
      <c r="M765" s="1">
        <v>45401</v>
      </c>
      <c r="N765">
        <v>0.187</v>
      </c>
      <c r="O765" t="s">
        <v>54</v>
      </c>
      <c r="P765" t="s">
        <v>23</v>
      </c>
      <c r="Q765">
        <f t="shared" si="55"/>
        <v>0</v>
      </c>
      <c r="R765">
        <f t="shared" si="56"/>
        <v>0</v>
      </c>
      <c r="S765">
        <f t="shared" si="57"/>
        <v>15</v>
      </c>
      <c r="T765">
        <f t="shared" si="58"/>
        <v>15</v>
      </c>
      <c r="U765">
        <f t="shared" si="59"/>
        <v>30</v>
      </c>
      <c r="V765" t="str">
        <f>IF(U765&lt;=40,"Low",
 IF(U765&lt;=75,"Medium","High"))</f>
        <v>Low</v>
      </c>
    </row>
    <row r="766" spans="1:22" x14ac:dyDescent="0.3">
      <c r="A766" t="s">
        <v>954</v>
      </c>
      <c r="B766" t="s">
        <v>461</v>
      </c>
      <c r="C766" t="s">
        <v>42</v>
      </c>
      <c r="D766" t="s">
        <v>43</v>
      </c>
      <c r="E766" t="s">
        <v>37</v>
      </c>
      <c r="F766" t="s">
        <v>38</v>
      </c>
      <c r="G766">
        <v>7</v>
      </c>
      <c r="H766">
        <v>12</v>
      </c>
      <c r="I766">
        <v>62</v>
      </c>
      <c r="J766">
        <v>1</v>
      </c>
      <c r="K766">
        <v>34</v>
      </c>
      <c r="L766">
        <v>3789.02</v>
      </c>
      <c r="M766" s="1">
        <v>45800</v>
      </c>
      <c r="N766">
        <v>0.35399999999999998</v>
      </c>
      <c r="O766" t="s">
        <v>22</v>
      </c>
      <c r="P766" t="s">
        <v>23</v>
      </c>
      <c r="Q766">
        <f t="shared" si="55"/>
        <v>30</v>
      </c>
      <c r="R766">
        <f t="shared" si="56"/>
        <v>0</v>
      </c>
      <c r="S766">
        <f t="shared" si="57"/>
        <v>15</v>
      </c>
      <c r="T766">
        <f t="shared" si="58"/>
        <v>0</v>
      </c>
      <c r="U766">
        <f t="shared" si="59"/>
        <v>45</v>
      </c>
      <c r="V766" t="str">
        <f>IF(U766&lt;=40,"Low",
 IF(U766&lt;=75,"Medium","High"))</f>
        <v>Medium</v>
      </c>
    </row>
    <row r="767" spans="1:22" x14ac:dyDescent="0.3">
      <c r="A767" t="s">
        <v>955</v>
      </c>
      <c r="B767" t="s">
        <v>465</v>
      </c>
      <c r="C767" t="s">
        <v>36</v>
      </c>
      <c r="D767" t="s">
        <v>32</v>
      </c>
      <c r="E767" t="s">
        <v>37</v>
      </c>
      <c r="F767" t="s">
        <v>38</v>
      </c>
      <c r="G767">
        <v>51</v>
      </c>
      <c r="H767">
        <v>12</v>
      </c>
      <c r="I767">
        <v>53.8</v>
      </c>
      <c r="J767">
        <v>8</v>
      </c>
      <c r="K767">
        <v>17</v>
      </c>
      <c r="L767">
        <v>4553.8900000000003</v>
      </c>
      <c r="M767" s="1">
        <v>45887</v>
      </c>
      <c r="N767">
        <v>0.17199999999999999</v>
      </c>
      <c r="O767" t="s">
        <v>39</v>
      </c>
      <c r="P767" t="s">
        <v>23</v>
      </c>
      <c r="Q767">
        <f t="shared" si="55"/>
        <v>15</v>
      </c>
      <c r="R767">
        <f t="shared" si="56"/>
        <v>15</v>
      </c>
      <c r="S767">
        <f t="shared" si="57"/>
        <v>15</v>
      </c>
      <c r="T767">
        <f t="shared" si="58"/>
        <v>15</v>
      </c>
      <c r="U767">
        <f t="shared" si="59"/>
        <v>60</v>
      </c>
      <c r="V767" t="str">
        <f>IF(U767&lt;=40,"Low",
 IF(U767&lt;=75,"Medium","High"))</f>
        <v>Medium</v>
      </c>
    </row>
    <row r="768" spans="1:22" x14ac:dyDescent="0.3">
      <c r="A768" t="s">
        <v>956</v>
      </c>
      <c r="B768" t="s">
        <v>402</v>
      </c>
      <c r="C768" t="s">
        <v>31</v>
      </c>
      <c r="D768" t="s">
        <v>19</v>
      </c>
      <c r="E768" t="s">
        <v>37</v>
      </c>
      <c r="F768" t="s">
        <v>21</v>
      </c>
      <c r="G768">
        <v>16</v>
      </c>
      <c r="H768">
        <v>36</v>
      </c>
      <c r="I768">
        <v>46.4</v>
      </c>
      <c r="J768">
        <v>10</v>
      </c>
      <c r="K768">
        <v>16</v>
      </c>
      <c r="L768">
        <v>2141.84</v>
      </c>
      <c r="M768" s="1">
        <v>45724</v>
      </c>
      <c r="N768">
        <v>0.187</v>
      </c>
      <c r="O768" t="s">
        <v>54</v>
      </c>
      <c r="P768" t="s">
        <v>23</v>
      </c>
      <c r="Q768">
        <f t="shared" si="55"/>
        <v>15</v>
      </c>
      <c r="R768">
        <f t="shared" si="56"/>
        <v>15</v>
      </c>
      <c r="S768">
        <f t="shared" si="57"/>
        <v>0</v>
      </c>
      <c r="T768">
        <f t="shared" si="58"/>
        <v>15</v>
      </c>
      <c r="U768">
        <f t="shared" si="59"/>
        <v>45</v>
      </c>
      <c r="V768" t="str">
        <f>IF(U768&lt;=40,"Low",
 IF(U768&lt;=75,"Medium","High"))</f>
        <v>Medium</v>
      </c>
    </row>
    <row r="769" spans="1:22" x14ac:dyDescent="0.3">
      <c r="A769" t="s">
        <v>957</v>
      </c>
      <c r="B769" t="s">
        <v>350</v>
      </c>
      <c r="C769" t="s">
        <v>53</v>
      </c>
      <c r="D769" t="s">
        <v>46</v>
      </c>
      <c r="E769" t="s">
        <v>20</v>
      </c>
      <c r="F769" t="s">
        <v>21</v>
      </c>
      <c r="G769">
        <v>16</v>
      </c>
      <c r="H769">
        <v>24</v>
      </c>
      <c r="I769">
        <v>44.6</v>
      </c>
      <c r="J769">
        <v>5</v>
      </c>
      <c r="K769">
        <v>16</v>
      </c>
      <c r="L769">
        <v>2149.31</v>
      </c>
      <c r="M769" s="1">
        <v>45856</v>
      </c>
      <c r="N769">
        <v>0.214</v>
      </c>
      <c r="O769" t="s">
        <v>54</v>
      </c>
      <c r="P769" t="s">
        <v>28</v>
      </c>
      <c r="Q769">
        <f t="shared" si="55"/>
        <v>15</v>
      </c>
      <c r="R769">
        <f t="shared" si="56"/>
        <v>15</v>
      </c>
      <c r="S769">
        <f t="shared" si="57"/>
        <v>0</v>
      </c>
      <c r="T769">
        <f t="shared" si="58"/>
        <v>0</v>
      </c>
      <c r="U769">
        <f t="shared" si="59"/>
        <v>30</v>
      </c>
      <c r="V769" t="str">
        <f>IF(U769&lt;=40,"Low",
 IF(U769&lt;=75,"Medium","High"))</f>
        <v>Low</v>
      </c>
    </row>
    <row r="770" spans="1:22" x14ac:dyDescent="0.3">
      <c r="A770" t="s">
        <v>958</v>
      </c>
      <c r="B770" t="s">
        <v>319</v>
      </c>
      <c r="C770" t="s">
        <v>18</v>
      </c>
      <c r="D770" t="s">
        <v>19</v>
      </c>
      <c r="E770" t="s">
        <v>20</v>
      </c>
      <c r="F770" t="s">
        <v>21</v>
      </c>
      <c r="G770">
        <v>21</v>
      </c>
      <c r="H770">
        <v>12</v>
      </c>
      <c r="I770">
        <v>54.4</v>
      </c>
      <c r="J770">
        <v>8</v>
      </c>
      <c r="K770">
        <v>18</v>
      </c>
      <c r="L770">
        <v>3564.89</v>
      </c>
      <c r="M770" s="1">
        <v>45873</v>
      </c>
      <c r="N770">
        <v>0.40699999999999997</v>
      </c>
      <c r="O770" t="s">
        <v>22</v>
      </c>
      <c r="P770" t="s">
        <v>23</v>
      </c>
      <c r="Q770">
        <f t="shared" si="55"/>
        <v>15</v>
      </c>
      <c r="R770">
        <f t="shared" si="56"/>
        <v>15</v>
      </c>
      <c r="S770">
        <f t="shared" si="57"/>
        <v>15</v>
      </c>
      <c r="T770">
        <f t="shared" si="58"/>
        <v>15</v>
      </c>
      <c r="U770">
        <f t="shared" si="59"/>
        <v>60</v>
      </c>
      <c r="V770" t="str">
        <f>IF(U770&lt;=40,"Low",
 IF(U770&lt;=75,"Medium","High"))</f>
        <v>Medium</v>
      </c>
    </row>
    <row r="771" spans="1:22" x14ac:dyDescent="0.3">
      <c r="A771" t="s">
        <v>959</v>
      </c>
      <c r="B771" t="s">
        <v>554</v>
      </c>
      <c r="C771" t="s">
        <v>53</v>
      </c>
      <c r="D771" t="s">
        <v>43</v>
      </c>
      <c r="E771" t="s">
        <v>37</v>
      </c>
      <c r="F771" t="s">
        <v>48</v>
      </c>
      <c r="G771">
        <v>34</v>
      </c>
      <c r="H771">
        <v>12</v>
      </c>
      <c r="I771">
        <v>41.3</v>
      </c>
      <c r="J771">
        <v>4</v>
      </c>
      <c r="K771">
        <v>8</v>
      </c>
      <c r="L771">
        <v>5676.22</v>
      </c>
      <c r="M771" s="1">
        <v>45819</v>
      </c>
      <c r="N771">
        <v>0.214</v>
      </c>
      <c r="O771" t="s">
        <v>54</v>
      </c>
      <c r="P771" t="s">
        <v>23</v>
      </c>
      <c r="Q771">
        <f t="shared" ref="Q771:Q834" si="60">IF(K771&gt;30,30,IF(K771&gt;15,15,0))</f>
        <v>0</v>
      </c>
      <c r="R771">
        <f t="shared" ref="R771:R834" si="61">IF(I771&lt;40,30,IF(I771&lt;55,15,0))</f>
        <v>15</v>
      </c>
      <c r="S771">
        <f t="shared" ref="S771:S834" si="62">IF(H771&lt;6,25,IF(H771&lt;=12,15,0))</f>
        <v>15</v>
      </c>
      <c r="T771">
        <f t="shared" ref="T771:T834" si="63">IF(J771&gt;10,30,IF(J771&gt;5,15,0))</f>
        <v>0</v>
      </c>
      <c r="U771">
        <f t="shared" ref="U771:U834" si="64">SUM(Q771:T771)</f>
        <v>30</v>
      </c>
      <c r="V771" t="str">
        <f>IF(U771&lt;=40,"Low",
 IF(U771&lt;=75,"Medium","High"))</f>
        <v>Low</v>
      </c>
    </row>
    <row r="772" spans="1:22" x14ac:dyDescent="0.3">
      <c r="A772" t="s">
        <v>960</v>
      </c>
      <c r="B772" t="s">
        <v>316</v>
      </c>
      <c r="C772" t="s">
        <v>42</v>
      </c>
      <c r="D772" t="s">
        <v>66</v>
      </c>
      <c r="E772" t="s">
        <v>20</v>
      </c>
      <c r="F772" t="s">
        <v>48</v>
      </c>
      <c r="G772">
        <v>7</v>
      </c>
      <c r="H772">
        <v>6</v>
      </c>
      <c r="I772">
        <v>61.3</v>
      </c>
      <c r="J772">
        <v>15</v>
      </c>
      <c r="K772">
        <v>6</v>
      </c>
      <c r="L772">
        <v>3334.97</v>
      </c>
      <c r="M772" s="1">
        <v>46032</v>
      </c>
      <c r="N772">
        <v>0.49399999999999999</v>
      </c>
      <c r="O772" t="s">
        <v>22</v>
      </c>
      <c r="P772" t="s">
        <v>28</v>
      </c>
      <c r="Q772">
        <f t="shared" si="60"/>
        <v>0</v>
      </c>
      <c r="R772">
        <f t="shared" si="61"/>
        <v>0</v>
      </c>
      <c r="S772">
        <f t="shared" si="62"/>
        <v>15</v>
      </c>
      <c r="T772">
        <f t="shared" si="63"/>
        <v>30</v>
      </c>
      <c r="U772">
        <f t="shared" si="64"/>
        <v>45</v>
      </c>
      <c r="V772" t="str">
        <f>IF(U772&lt;=40,"Low",
 IF(U772&lt;=75,"Medium","High"))</f>
        <v>Medium</v>
      </c>
    </row>
    <row r="773" spans="1:22" x14ac:dyDescent="0.3">
      <c r="A773" t="s">
        <v>961</v>
      </c>
      <c r="B773" t="s">
        <v>124</v>
      </c>
      <c r="C773" t="s">
        <v>53</v>
      </c>
      <c r="D773" t="s">
        <v>32</v>
      </c>
      <c r="E773" t="s">
        <v>37</v>
      </c>
      <c r="F773" t="s">
        <v>38</v>
      </c>
      <c r="G773">
        <v>6</v>
      </c>
      <c r="H773">
        <v>12</v>
      </c>
      <c r="I773">
        <v>74.7</v>
      </c>
      <c r="J773">
        <v>4</v>
      </c>
      <c r="K773">
        <v>5</v>
      </c>
      <c r="L773">
        <v>4237.99</v>
      </c>
      <c r="M773" s="1">
        <v>45740</v>
      </c>
      <c r="N773">
        <v>9.8000000000000004E-2</v>
      </c>
      <c r="O773" t="s">
        <v>39</v>
      </c>
      <c r="P773" t="s">
        <v>23</v>
      </c>
      <c r="Q773">
        <f t="shared" si="60"/>
        <v>0</v>
      </c>
      <c r="R773">
        <f t="shared" si="61"/>
        <v>0</v>
      </c>
      <c r="S773">
        <f t="shared" si="62"/>
        <v>15</v>
      </c>
      <c r="T773">
        <f t="shared" si="63"/>
        <v>0</v>
      </c>
      <c r="U773">
        <f t="shared" si="64"/>
        <v>15</v>
      </c>
      <c r="V773" t="str">
        <f>IF(U773&lt;=40,"Low",
 IF(U773&lt;=75,"Medium","High"))</f>
        <v>Low</v>
      </c>
    </row>
    <row r="774" spans="1:22" x14ac:dyDescent="0.3">
      <c r="A774" t="s">
        <v>962</v>
      </c>
      <c r="B774" t="s">
        <v>107</v>
      </c>
      <c r="C774" t="s">
        <v>42</v>
      </c>
      <c r="D774" t="s">
        <v>19</v>
      </c>
      <c r="E774" t="s">
        <v>20</v>
      </c>
      <c r="F774" t="s">
        <v>48</v>
      </c>
      <c r="G774">
        <v>7</v>
      </c>
      <c r="H774">
        <v>12</v>
      </c>
      <c r="I774">
        <v>34.4</v>
      </c>
      <c r="J774">
        <v>7</v>
      </c>
      <c r="K774">
        <v>5</v>
      </c>
      <c r="L774">
        <v>3078.63</v>
      </c>
      <c r="M774" s="1">
        <v>45390</v>
      </c>
      <c r="N774">
        <v>0.51700000000000002</v>
      </c>
      <c r="O774" t="s">
        <v>22</v>
      </c>
      <c r="P774" t="s">
        <v>28</v>
      </c>
      <c r="Q774">
        <f t="shared" si="60"/>
        <v>0</v>
      </c>
      <c r="R774">
        <f t="shared" si="61"/>
        <v>30</v>
      </c>
      <c r="S774">
        <f t="shared" si="62"/>
        <v>15</v>
      </c>
      <c r="T774">
        <f t="shared" si="63"/>
        <v>15</v>
      </c>
      <c r="U774">
        <f t="shared" si="64"/>
        <v>60</v>
      </c>
      <c r="V774" t="str">
        <f>IF(U774&lt;=40,"Low",
 IF(U774&lt;=75,"Medium","High"))</f>
        <v>Medium</v>
      </c>
    </row>
    <row r="775" spans="1:22" x14ac:dyDescent="0.3">
      <c r="A775" t="s">
        <v>963</v>
      </c>
      <c r="B775" t="s">
        <v>295</v>
      </c>
      <c r="C775" t="s">
        <v>18</v>
      </c>
      <c r="D775" t="s">
        <v>32</v>
      </c>
      <c r="E775" t="s">
        <v>33</v>
      </c>
      <c r="F775" t="s">
        <v>73</v>
      </c>
      <c r="G775">
        <v>12</v>
      </c>
      <c r="H775">
        <v>3</v>
      </c>
      <c r="I775">
        <v>25.2</v>
      </c>
      <c r="J775">
        <v>8</v>
      </c>
      <c r="K775">
        <v>13</v>
      </c>
      <c r="L775">
        <v>1865.4</v>
      </c>
      <c r="M775" s="1">
        <v>45761</v>
      </c>
      <c r="N775">
        <v>0.84199999999999997</v>
      </c>
      <c r="O775" t="s">
        <v>22</v>
      </c>
      <c r="P775" t="s">
        <v>28</v>
      </c>
      <c r="Q775">
        <f t="shared" si="60"/>
        <v>0</v>
      </c>
      <c r="R775">
        <f t="shared" si="61"/>
        <v>30</v>
      </c>
      <c r="S775">
        <f t="shared" si="62"/>
        <v>25</v>
      </c>
      <c r="T775">
        <f t="shared" si="63"/>
        <v>15</v>
      </c>
      <c r="U775">
        <f t="shared" si="64"/>
        <v>70</v>
      </c>
      <c r="V775" t="str">
        <f>IF(U775&lt;=40,"Low",
 IF(U775&lt;=75,"Medium","High"))</f>
        <v>Medium</v>
      </c>
    </row>
    <row r="776" spans="1:22" x14ac:dyDescent="0.3">
      <c r="A776" t="s">
        <v>964</v>
      </c>
      <c r="B776" t="s">
        <v>79</v>
      </c>
      <c r="C776" t="s">
        <v>31</v>
      </c>
      <c r="D776" t="s">
        <v>46</v>
      </c>
      <c r="E776" t="s">
        <v>33</v>
      </c>
      <c r="F776" t="s">
        <v>67</v>
      </c>
      <c r="G776">
        <v>34</v>
      </c>
      <c r="H776">
        <v>12</v>
      </c>
      <c r="I776">
        <v>34</v>
      </c>
      <c r="J776">
        <v>2</v>
      </c>
      <c r="K776">
        <v>18</v>
      </c>
      <c r="L776">
        <v>1309.27</v>
      </c>
      <c r="M776" s="1">
        <v>45815</v>
      </c>
      <c r="N776">
        <v>0.45600000000000002</v>
      </c>
      <c r="O776" t="s">
        <v>22</v>
      </c>
      <c r="P776" t="s">
        <v>28</v>
      </c>
      <c r="Q776">
        <f t="shared" si="60"/>
        <v>15</v>
      </c>
      <c r="R776">
        <f t="shared" si="61"/>
        <v>30</v>
      </c>
      <c r="S776">
        <f t="shared" si="62"/>
        <v>15</v>
      </c>
      <c r="T776">
        <f t="shared" si="63"/>
        <v>0</v>
      </c>
      <c r="U776">
        <f t="shared" si="64"/>
        <v>60</v>
      </c>
      <c r="V776" t="str">
        <f>IF(U776&lt;=40,"Low",
 IF(U776&lt;=75,"Medium","High"))</f>
        <v>Medium</v>
      </c>
    </row>
    <row r="777" spans="1:22" x14ac:dyDescent="0.3">
      <c r="A777" t="s">
        <v>965</v>
      </c>
      <c r="B777" t="s">
        <v>81</v>
      </c>
      <c r="C777" t="s">
        <v>42</v>
      </c>
      <c r="D777" t="s">
        <v>19</v>
      </c>
      <c r="E777" t="s">
        <v>33</v>
      </c>
      <c r="F777" t="s">
        <v>21</v>
      </c>
      <c r="G777">
        <v>21</v>
      </c>
      <c r="H777">
        <v>12</v>
      </c>
      <c r="I777">
        <v>39.299999999999997</v>
      </c>
      <c r="J777">
        <v>10</v>
      </c>
      <c r="K777">
        <v>22</v>
      </c>
      <c r="L777">
        <v>1594.38</v>
      </c>
      <c r="M777" s="1">
        <v>45597</v>
      </c>
      <c r="N777">
        <v>0.78600000000000003</v>
      </c>
      <c r="O777" t="s">
        <v>22</v>
      </c>
      <c r="P777" t="s">
        <v>28</v>
      </c>
      <c r="Q777">
        <f t="shared" si="60"/>
        <v>15</v>
      </c>
      <c r="R777">
        <f t="shared" si="61"/>
        <v>30</v>
      </c>
      <c r="S777">
        <f t="shared" si="62"/>
        <v>15</v>
      </c>
      <c r="T777">
        <f t="shared" si="63"/>
        <v>15</v>
      </c>
      <c r="U777">
        <f t="shared" si="64"/>
        <v>75</v>
      </c>
      <c r="V777" t="str">
        <f>IF(U777&lt;=40,"Low",
 IF(U777&lt;=75,"Medium","High"))</f>
        <v>Medium</v>
      </c>
    </row>
    <row r="778" spans="1:22" x14ac:dyDescent="0.3">
      <c r="A778" t="s">
        <v>966</v>
      </c>
      <c r="B778" t="s">
        <v>382</v>
      </c>
      <c r="C778" t="s">
        <v>70</v>
      </c>
      <c r="D778" t="s">
        <v>66</v>
      </c>
      <c r="E778" t="s">
        <v>20</v>
      </c>
      <c r="F778" t="s">
        <v>67</v>
      </c>
      <c r="G778">
        <v>8</v>
      </c>
      <c r="H778">
        <v>12</v>
      </c>
      <c r="I778">
        <v>57.2</v>
      </c>
      <c r="J778">
        <v>2</v>
      </c>
      <c r="K778">
        <v>2</v>
      </c>
      <c r="L778">
        <v>1313.84</v>
      </c>
      <c r="M778" s="1">
        <v>45694</v>
      </c>
      <c r="N778">
        <v>0.16900000000000001</v>
      </c>
      <c r="O778" t="s">
        <v>39</v>
      </c>
      <c r="P778" t="s">
        <v>23</v>
      </c>
      <c r="Q778">
        <f t="shared" si="60"/>
        <v>0</v>
      </c>
      <c r="R778">
        <f t="shared" si="61"/>
        <v>0</v>
      </c>
      <c r="S778">
        <f t="shared" si="62"/>
        <v>15</v>
      </c>
      <c r="T778">
        <f t="shared" si="63"/>
        <v>0</v>
      </c>
      <c r="U778">
        <f t="shared" si="64"/>
        <v>15</v>
      </c>
      <c r="V778" t="str">
        <f>IF(U778&lt;=40,"Low",
 IF(U778&lt;=75,"Medium","High"))</f>
        <v>Low</v>
      </c>
    </row>
    <row r="779" spans="1:22" x14ac:dyDescent="0.3">
      <c r="A779" t="s">
        <v>967</v>
      </c>
      <c r="B779" t="s">
        <v>216</v>
      </c>
      <c r="C779" t="s">
        <v>31</v>
      </c>
      <c r="D779" t="s">
        <v>46</v>
      </c>
      <c r="E779" t="s">
        <v>37</v>
      </c>
      <c r="F779" t="s">
        <v>21</v>
      </c>
      <c r="G779">
        <v>31</v>
      </c>
      <c r="H779">
        <v>24</v>
      </c>
      <c r="I779">
        <v>58.3</v>
      </c>
      <c r="J779">
        <v>4</v>
      </c>
      <c r="K779">
        <v>16</v>
      </c>
      <c r="L779">
        <v>4061.61</v>
      </c>
      <c r="M779" s="1">
        <v>45911</v>
      </c>
      <c r="N779">
        <v>0.06</v>
      </c>
      <c r="O779" t="s">
        <v>39</v>
      </c>
      <c r="P779" t="s">
        <v>23</v>
      </c>
      <c r="Q779">
        <f t="shared" si="60"/>
        <v>15</v>
      </c>
      <c r="R779">
        <f t="shared" si="61"/>
        <v>0</v>
      </c>
      <c r="S779">
        <f t="shared" si="62"/>
        <v>0</v>
      </c>
      <c r="T779">
        <f t="shared" si="63"/>
        <v>0</v>
      </c>
      <c r="U779">
        <f t="shared" si="64"/>
        <v>15</v>
      </c>
      <c r="V779" t="str">
        <f>IF(U779&lt;=40,"Low",
 IF(U779&lt;=75,"Medium","High"))</f>
        <v>Low</v>
      </c>
    </row>
    <row r="780" spans="1:22" x14ac:dyDescent="0.3">
      <c r="A780" t="s">
        <v>968</v>
      </c>
      <c r="B780" t="s">
        <v>284</v>
      </c>
      <c r="C780" t="s">
        <v>31</v>
      </c>
      <c r="D780" t="s">
        <v>32</v>
      </c>
      <c r="E780" t="s">
        <v>37</v>
      </c>
      <c r="F780" t="s">
        <v>38</v>
      </c>
      <c r="G780">
        <v>23</v>
      </c>
      <c r="H780">
        <v>24</v>
      </c>
      <c r="I780">
        <v>75.2</v>
      </c>
      <c r="J780">
        <v>4</v>
      </c>
      <c r="K780">
        <v>18</v>
      </c>
      <c r="L780">
        <v>3252.91</v>
      </c>
      <c r="M780" s="1">
        <v>45873</v>
      </c>
      <c r="N780">
        <v>0.06</v>
      </c>
      <c r="O780" t="s">
        <v>39</v>
      </c>
      <c r="P780" t="s">
        <v>23</v>
      </c>
      <c r="Q780">
        <f t="shared" si="60"/>
        <v>15</v>
      </c>
      <c r="R780">
        <f t="shared" si="61"/>
        <v>0</v>
      </c>
      <c r="S780">
        <f t="shared" si="62"/>
        <v>0</v>
      </c>
      <c r="T780">
        <f t="shared" si="63"/>
        <v>0</v>
      </c>
      <c r="U780">
        <f t="shared" si="64"/>
        <v>15</v>
      </c>
      <c r="V780" t="str">
        <f>IF(U780&lt;=40,"Low",
 IF(U780&lt;=75,"Medium","High"))</f>
        <v>Low</v>
      </c>
    </row>
    <row r="781" spans="1:22" x14ac:dyDescent="0.3">
      <c r="A781" t="s">
        <v>969</v>
      </c>
      <c r="B781" t="s">
        <v>413</v>
      </c>
      <c r="C781" t="s">
        <v>59</v>
      </c>
      <c r="D781" t="s">
        <v>19</v>
      </c>
      <c r="E781" t="s">
        <v>33</v>
      </c>
      <c r="F781" t="s">
        <v>67</v>
      </c>
      <c r="G781">
        <v>26</v>
      </c>
      <c r="H781">
        <v>12</v>
      </c>
      <c r="I781">
        <v>34.1</v>
      </c>
      <c r="J781">
        <v>9</v>
      </c>
      <c r="K781">
        <v>9</v>
      </c>
      <c r="L781">
        <v>919.25</v>
      </c>
      <c r="M781" s="1">
        <v>45478</v>
      </c>
      <c r="N781">
        <v>0.56200000000000006</v>
      </c>
      <c r="O781" t="s">
        <v>22</v>
      </c>
      <c r="P781" t="s">
        <v>23</v>
      </c>
      <c r="Q781">
        <f t="shared" si="60"/>
        <v>0</v>
      </c>
      <c r="R781">
        <f t="shared" si="61"/>
        <v>30</v>
      </c>
      <c r="S781">
        <f t="shared" si="62"/>
        <v>15</v>
      </c>
      <c r="T781">
        <f t="shared" si="63"/>
        <v>15</v>
      </c>
      <c r="U781">
        <f t="shared" si="64"/>
        <v>60</v>
      </c>
      <c r="V781" t="str">
        <f>IF(U781&lt;=40,"Low",
 IF(U781&lt;=75,"Medium","High"))</f>
        <v>Medium</v>
      </c>
    </row>
    <row r="782" spans="1:22" x14ac:dyDescent="0.3">
      <c r="A782" t="s">
        <v>970</v>
      </c>
      <c r="B782" t="s">
        <v>224</v>
      </c>
      <c r="C782" t="s">
        <v>59</v>
      </c>
      <c r="D782" t="s">
        <v>66</v>
      </c>
      <c r="E782" t="s">
        <v>47</v>
      </c>
      <c r="F782" t="s">
        <v>38</v>
      </c>
      <c r="G782">
        <v>4</v>
      </c>
      <c r="H782">
        <v>48</v>
      </c>
      <c r="I782">
        <v>63.2</v>
      </c>
      <c r="J782">
        <v>4</v>
      </c>
      <c r="K782">
        <v>16</v>
      </c>
      <c r="L782">
        <v>8897.07</v>
      </c>
      <c r="M782" s="1">
        <v>45522</v>
      </c>
      <c r="N782">
        <v>4.2000000000000003E-2</v>
      </c>
      <c r="O782" t="s">
        <v>39</v>
      </c>
      <c r="P782" t="s">
        <v>23</v>
      </c>
      <c r="Q782">
        <f t="shared" si="60"/>
        <v>15</v>
      </c>
      <c r="R782">
        <f t="shared" si="61"/>
        <v>0</v>
      </c>
      <c r="S782">
        <f t="shared" si="62"/>
        <v>0</v>
      </c>
      <c r="T782">
        <f t="shared" si="63"/>
        <v>0</v>
      </c>
      <c r="U782">
        <f t="shared" si="64"/>
        <v>15</v>
      </c>
      <c r="V782" t="str">
        <f>IF(U782&lt;=40,"Low",
 IF(U782&lt;=75,"Medium","High"))</f>
        <v>Low</v>
      </c>
    </row>
    <row r="783" spans="1:22" x14ac:dyDescent="0.3">
      <c r="A783" t="s">
        <v>971</v>
      </c>
      <c r="B783" t="s">
        <v>284</v>
      </c>
      <c r="C783" t="s">
        <v>36</v>
      </c>
      <c r="D783" t="s">
        <v>19</v>
      </c>
      <c r="E783" t="s">
        <v>20</v>
      </c>
      <c r="F783" t="s">
        <v>27</v>
      </c>
      <c r="G783">
        <v>15</v>
      </c>
      <c r="H783">
        <v>6</v>
      </c>
      <c r="I783">
        <v>41.2</v>
      </c>
      <c r="J783">
        <v>2</v>
      </c>
      <c r="K783">
        <v>7</v>
      </c>
      <c r="L783">
        <v>2852.04</v>
      </c>
      <c r="M783" s="1">
        <v>45765</v>
      </c>
      <c r="N783">
        <v>0.40699999999999997</v>
      </c>
      <c r="O783" t="s">
        <v>22</v>
      </c>
      <c r="P783" t="s">
        <v>23</v>
      </c>
      <c r="Q783">
        <f t="shared" si="60"/>
        <v>0</v>
      </c>
      <c r="R783">
        <f t="shared" si="61"/>
        <v>15</v>
      </c>
      <c r="S783">
        <f t="shared" si="62"/>
        <v>15</v>
      </c>
      <c r="T783">
        <f t="shared" si="63"/>
        <v>0</v>
      </c>
      <c r="U783">
        <f t="shared" si="64"/>
        <v>30</v>
      </c>
      <c r="V783" t="str">
        <f>IF(U783&lt;=40,"Low",
 IF(U783&lt;=75,"Medium","High"))</f>
        <v>Low</v>
      </c>
    </row>
    <row r="784" spans="1:22" x14ac:dyDescent="0.3">
      <c r="A784" t="s">
        <v>972</v>
      </c>
      <c r="B784" t="s">
        <v>65</v>
      </c>
      <c r="C784" t="s">
        <v>70</v>
      </c>
      <c r="D784" t="s">
        <v>66</v>
      </c>
      <c r="E784" t="s">
        <v>47</v>
      </c>
      <c r="F784" t="s">
        <v>48</v>
      </c>
      <c r="G784">
        <v>44</v>
      </c>
      <c r="H784">
        <v>24</v>
      </c>
      <c r="I784">
        <v>81.8</v>
      </c>
      <c r="J784">
        <v>4</v>
      </c>
      <c r="K784">
        <v>10</v>
      </c>
      <c r="L784">
        <v>9256.6299999999992</v>
      </c>
      <c r="M784" s="1">
        <v>45633</v>
      </c>
      <c r="N784">
        <v>2.7E-2</v>
      </c>
      <c r="O784" t="s">
        <v>39</v>
      </c>
      <c r="P784" t="s">
        <v>23</v>
      </c>
      <c r="Q784">
        <f t="shared" si="60"/>
        <v>0</v>
      </c>
      <c r="R784">
        <f t="shared" si="61"/>
        <v>0</v>
      </c>
      <c r="S784">
        <f t="shared" si="62"/>
        <v>0</v>
      </c>
      <c r="T784">
        <f t="shared" si="63"/>
        <v>0</v>
      </c>
      <c r="U784">
        <f t="shared" si="64"/>
        <v>0</v>
      </c>
      <c r="V784" t="str">
        <f>IF(U784&lt;=40,"Low",
 IF(U784&lt;=75,"Medium","High"))</f>
        <v>Low</v>
      </c>
    </row>
    <row r="785" spans="1:22" x14ac:dyDescent="0.3">
      <c r="A785" t="s">
        <v>973</v>
      </c>
      <c r="B785" t="s">
        <v>63</v>
      </c>
      <c r="C785" t="s">
        <v>18</v>
      </c>
      <c r="D785" t="s">
        <v>46</v>
      </c>
      <c r="E785" t="s">
        <v>37</v>
      </c>
      <c r="F785" t="s">
        <v>21</v>
      </c>
      <c r="G785">
        <v>30</v>
      </c>
      <c r="H785">
        <v>24</v>
      </c>
      <c r="I785">
        <v>64.400000000000006</v>
      </c>
      <c r="J785">
        <v>5</v>
      </c>
      <c r="K785">
        <v>21</v>
      </c>
      <c r="L785">
        <v>3661.9</v>
      </c>
      <c r="M785" s="1">
        <v>45896</v>
      </c>
      <c r="N785">
        <v>0.13300000000000001</v>
      </c>
      <c r="O785" t="s">
        <v>39</v>
      </c>
      <c r="P785" t="s">
        <v>23</v>
      </c>
      <c r="Q785">
        <f t="shared" si="60"/>
        <v>15</v>
      </c>
      <c r="R785">
        <f t="shared" si="61"/>
        <v>0</v>
      </c>
      <c r="S785">
        <f t="shared" si="62"/>
        <v>0</v>
      </c>
      <c r="T785">
        <f t="shared" si="63"/>
        <v>0</v>
      </c>
      <c r="U785">
        <f t="shared" si="64"/>
        <v>15</v>
      </c>
      <c r="V785" t="str">
        <f>IF(U785&lt;=40,"Low",
 IF(U785&lt;=75,"Medium","High"))</f>
        <v>Low</v>
      </c>
    </row>
    <row r="786" spans="1:22" x14ac:dyDescent="0.3">
      <c r="A786" t="s">
        <v>974</v>
      </c>
      <c r="B786" t="s">
        <v>69</v>
      </c>
      <c r="C786" t="s">
        <v>70</v>
      </c>
      <c r="D786" t="s">
        <v>46</v>
      </c>
      <c r="E786" t="s">
        <v>37</v>
      </c>
      <c r="F786" t="s">
        <v>21</v>
      </c>
      <c r="G786">
        <v>9</v>
      </c>
      <c r="H786">
        <v>24</v>
      </c>
      <c r="I786">
        <v>70.599999999999994</v>
      </c>
      <c r="J786">
        <v>6</v>
      </c>
      <c r="K786">
        <v>6</v>
      </c>
      <c r="L786">
        <v>2872.85</v>
      </c>
      <c r="M786" s="1">
        <v>45422</v>
      </c>
      <c r="N786">
        <v>0.1</v>
      </c>
      <c r="O786" t="s">
        <v>39</v>
      </c>
      <c r="P786" t="s">
        <v>23</v>
      </c>
      <c r="Q786">
        <f t="shared" si="60"/>
        <v>0</v>
      </c>
      <c r="R786">
        <f t="shared" si="61"/>
        <v>0</v>
      </c>
      <c r="S786">
        <f t="shared" si="62"/>
        <v>0</v>
      </c>
      <c r="T786">
        <f t="shared" si="63"/>
        <v>15</v>
      </c>
      <c r="U786">
        <f t="shared" si="64"/>
        <v>15</v>
      </c>
      <c r="V786" t="str">
        <f>IF(U786&lt;=40,"Low",
 IF(U786&lt;=75,"Medium","High"))</f>
        <v>Low</v>
      </c>
    </row>
    <row r="787" spans="1:22" x14ac:dyDescent="0.3">
      <c r="A787" t="s">
        <v>975</v>
      </c>
      <c r="B787" t="s">
        <v>350</v>
      </c>
      <c r="C787" t="s">
        <v>128</v>
      </c>
      <c r="D787" t="s">
        <v>43</v>
      </c>
      <c r="E787" t="s">
        <v>33</v>
      </c>
      <c r="F787" t="s">
        <v>21</v>
      </c>
      <c r="G787">
        <v>37</v>
      </c>
      <c r="H787">
        <v>3</v>
      </c>
      <c r="I787">
        <v>41.4</v>
      </c>
      <c r="J787">
        <v>9</v>
      </c>
      <c r="K787">
        <v>30</v>
      </c>
      <c r="L787">
        <v>2108.6999999999998</v>
      </c>
      <c r="M787" s="1">
        <v>45586</v>
      </c>
      <c r="N787">
        <v>0.82199999999999995</v>
      </c>
      <c r="O787" t="s">
        <v>22</v>
      </c>
      <c r="P787" t="s">
        <v>28</v>
      </c>
      <c r="Q787">
        <f t="shared" si="60"/>
        <v>15</v>
      </c>
      <c r="R787">
        <f t="shared" si="61"/>
        <v>15</v>
      </c>
      <c r="S787">
        <f t="shared" si="62"/>
        <v>25</v>
      </c>
      <c r="T787">
        <f t="shared" si="63"/>
        <v>15</v>
      </c>
      <c r="U787">
        <f t="shared" si="64"/>
        <v>70</v>
      </c>
      <c r="V787" t="str">
        <f>IF(U787&lt;=40,"Low",
 IF(U787&lt;=75,"Medium","High"))</f>
        <v>Medium</v>
      </c>
    </row>
    <row r="788" spans="1:22" x14ac:dyDescent="0.3">
      <c r="A788" t="s">
        <v>976</v>
      </c>
      <c r="B788" t="s">
        <v>577</v>
      </c>
      <c r="C788" t="s">
        <v>36</v>
      </c>
      <c r="D788" t="s">
        <v>19</v>
      </c>
      <c r="E788" t="s">
        <v>33</v>
      </c>
      <c r="F788" t="s">
        <v>48</v>
      </c>
      <c r="G788">
        <v>37</v>
      </c>
      <c r="H788">
        <v>6</v>
      </c>
      <c r="I788">
        <v>14.8</v>
      </c>
      <c r="J788">
        <v>13</v>
      </c>
      <c r="K788">
        <v>4</v>
      </c>
      <c r="L788">
        <v>1057.21</v>
      </c>
      <c r="M788" s="1">
        <v>45617</v>
      </c>
      <c r="N788">
        <v>0.86099999999999999</v>
      </c>
      <c r="O788" t="s">
        <v>22</v>
      </c>
      <c r="P788" t="s">
        <v>28</v>
      </c>
      <c r="Q788">
        <f t="shared" si="60"/>
        <v>0</v>
      </c>
      <c r="R788">
        <f t="shared" si="61"/>
        <v>30</v>
      </c>
      <c r="S788">
        <f t="shared" si="62"/>
        <v>15</v>
      </c>
      <c r="T788">
        <f t="shared" si="63"/>
        <v>30</v>
      </c>
      <c r="U788">
        <f t="shared" si="64"/>
        <v>75</v>
      </c>
      <c r="V788" t="str">
        <f>IF(U788&lt;=40,"Low",
 IF(U788&lt;=75,"Medium","High"))</f>
        <v>Medium</v>
      </c>
    </row>
    <row r="789" spans="1:22" x14ac:dyDescent="0.3">
      <c r="A789" t="s">
        <v>977</v>
      </c>
      <c r="B789" t="s">
        <v>56</v>
      </c>
      <c r="C789" t="s">
        <v>82</v>
      </c>
      <c r="D789" t="s">
        <v>32</v>
      </c>
      <c r="E789" t="s">
        <v>33</v>
      </c>
      <c r="F789" t="s">
        <v>48</v>
      </c>
      <c r="G789">
        <v>29</v>
      </c>
      <c r="H789">
        <v>12</v>
      </c>
      <c r="I789">
        <v>21.3</v>
      </c>
      <c r="J789">
        <v>15</v>
      </c>
      <c r="K789">
        <v>7</v>
      </c>
      <c r="L789">
        <v>986.52</v>
      </c>
      <c r="M789" s="1">
        <v>45663</v>
      </c>
      <c r="N789">
        <v>0.81699999999999995</v>
      </c>
      <c r="O789" t="s">
        <v>22</v>
      </c>
      <c r="P789" t="s">
        <v>28</v>
      </c>
      <c r="Q789">
        <f t="shared" si="60"/>
        <v>0</v>
      </c>
      <c r="R789">
        <f t="shared" si="61"/>
        <v>30</v>
      </c>
      <c r="S789">
        <f t="shared" si="62"/>
        <v>15</v>
      </c>
      <c r="T789">
        <f t="shared" si="63"/>
        <v>30</v>
      </c>
      <c r="U789">
        <f t="shared" si="64"/>
        <v>75</v>
      </c>
      <c r="V789" t="str">
        <f>IF(U789&lt;=40,"Low",
 IF(U789&lt;=75,"Medium","High"))</f>
        <v>Medium</v>
      </c>
    </row>
    <row r="790" spans="1:22" x14ac:dyDescent="0.3">
      <c r="A790" t="s">
        <v>978</v>
      </c>
      <c r="B790" t="s">
        <v>530</v>
      </c>
      <c r="C790" t="s">
        <v>82</v>
      </c>
      <c r="D790" t="s">
        <v>43</v>
      </c>
      <c r="E790" t="s">
        <v>37</v>
      </c>
      <c r="F790" t="s">
        <v>48</v>
      </c>
      <c r="G790">
        <v>45</v>
      </c>
      <c r="H790">
        <v>12</v>
      </c>
      <c r="I790">
        <v>49.8</v>
      </c>
      <c r="J790">
        <v>7</v>
      </c>
      <c r="K790">
        <v>12</v>
      </c>
      <c r="L790">
        <v>4973.4799999999996</v>
      </c>
      <c r="M790" s="1">
        <v>45908</v>
      </c>
      <c r="N790">
        <v>0.31900000000000001</v>
      </c>
      <c r="O790" t="s">
        <v>54</v>
      </c>
      <c r="P790" t="s">
        <v>23</v>
      </c>
      <c r="Q790">
        <f t="shared" si="60"/>
        <v>0</v>
      </c>
      <c r="R790">
        <f t="shared" si="61"/>
        <v>15</v>
      </c>
      <c r="S790">
        <f t="shared" si="62"/>
        <v>15</v>
      </c>
      <c r="T790">
        <f t="shared" si="63"/>
        <v>15</v>
      </c>
      <c r="U790">
        <f t="shared" si="64"/>
        <v>45</v>
      </c>
      <c r="V790" t="str">
        <f>IF(U790&lt;=40,"Low",
 IF(U790&lt;=75,"Medium","High"))</f>
        <v>Medium</v>
      </c>
    </row>
    <row r="791" spans="1:22" x14ac:dyDescent="0.3">
      <c r="A791" t="s">
        <v>979</v>
      </c>
      <c r="B791" t="s">
        <v>155</v>
      </c>
      <c r="C791" t="s">
        <v>26</v>
      </c>
      <c r="D791" t="s">
        <v>46</v>
      </c>
      <c r="E791" t="s">
        <v>20</v>
      </c>
      <c r="F791" t="s">
        <v>67</v>
      </c>
      <c r="G791">
        <v>8</v>
      </c>
      <c r="H791">
        <v>24</v>
      </c>
      <c r="I791">
        <v>37.200000000000003</v>
      </c>
      <c r="J791">
        <v>5</v>
      </c>
      <c r="K791">
        <v>1</v>
      </c>
      <c r="L791">
        <v>2966.04</v>
      </c>
      <c r="M791" s="1">
        <v>45362</v>
      </c>
      <c r="N791">
        <v>0.29199999999999998</v>
      </c>
      <c r="O791" t="s">
        <v>54</v>
      </c>
      <c r="P791" t="s">
        <v>28</v>
      </c>
      <c r="Q791">
        <f t="shared" si="60"/>
        <v>0</v>
      </c>
      <c r="R791">
        <f t="shared" si="61"/>
        <v>30</v>
      </c>
      <c r="S791">
        <f t="shared" si="62"/>
        <v>0</v>
      </c>
      <c r="T791">
        <f t="shared" si="63"/>
        <v>0</v>
      </c>
      <c r="U791">
        <f t="shared" si="64"/>
        <v>30</v>
      </c>
      <c r="V791" t="str">
        <f>IF(U791&lt;=40,"Low",
 IF(U791&lt;=75,"Medium","High"))</f>
        <v>Low</v>
      </c>
    </row>
    <row r="792" spans="1:22" x14ac:dyDescent="0.3">
      <c r="A792" t="s">
        <v>980</v>
      </c>
      <c r="B792" t="s">
        <v>284</v>
      </c>
      <c r="C792" t="s">
        <v>42</v>
      </c>
      <c r="D792" t="s">
        <v>19</v>
      </c>
      <c r="E792" t="s">
        <v>37</v>
      </c>
      <c r="F792" t="s">
        <v>27</v>
      </c>
      <c r="G792">
        <v>32</v>
      </c>
      <c r="H792">
        <v>12</v>
      </c>
      <c r="I792">
        <v>63</v>
      </c>
      <c r="J792">
        <v>8</v>
      </c>
      <c r="K792">
        <v>20</v>
      </c>
      <c r="L792">
        <v>4888.5200000000004</v>
      </c>
      <c r="M792" s="1">
        <v>45454</v>
      </c>
      <c r="N792">
        <v>0.27900000000000003</v>
      </c>
      <c r="O792" t="s">
        <v>54</v>
      </c>
      <c r="P792" t="s">
        <v>23</v>
      </c>
      <c r="Q792">
        <f t="shared" si="60"/>
        <v>15</v>
      </c>
      <c r="R792">
        <f t="shared" si="61"/>
        <v>0</v>
      </c>
      <c r="S792">
        <f t="shared" si="62"/>
        <v>15</v>
      </c>
      <c r="T792">
        <f t="shared" si="63"/>
        <v>15</v>
      </c>
      <c r="U792">
        <f t="shared" si="64"/>
        <v>45</v>
      </c>
      <c r="V792" t="str">
        <f>IF(U792&lt;=40,"Low",
 IF(U792&lt;=75,"Medium","High"))</f>
        <v>Medium</v>
      </c>
    </row>
    <row r="793" spans="1:22" x14ac:dyDescent="0.3">
      <c r="A793" t="s">
        <v>981</v>
      </c>
      <c r="B793" t="s">
        <v>379</v>
      </c>
      <c r="C793" t="s">
        <v>36</v>
      </c>
      <c r="D793" t="s">
        <v>32</v>
      </c>
      <c r="E793" t="s">
        <v>20</v>
      </c>
      <c r="F793" t="s">
        <v>21</v>
      </c>
      <c r="G793">
        <v>37</v>
      </c>
      <c r="H793">
        <v>12</v>
      </c>
      <c r="I793">
        <v>66</v>
      </c>
      <c r="J793">
        <v>7</v>
      </c>
      <c r="K793">
        <v>10</v>
      </c>
      <c r="L793">
        <v>3461.4</v>
      </c>
      <c r="M793" s="1">
        <v>45751</v>
      </c>
      <c r="N793">
        <v>0.13</v>
      </c>
      <c r="O793" t="s">
        <v>39</v>
      </c>
      <c r="P793" t="s">
        <v>23</v>
      </c>
      <c r="Q793">
        <f t="shared" si="60"/>
        <v>0</v>
      </c>
      <c r="R793">
        <f t="shared" si="61"/>
        <v>0</v>
      </c>
      <c r="S793">
        <f t="shared" si="62"/>
        <v>15</v>
      </c>
      <c r="T793">
        <f t="shared" si="63"/>
        <v>15</v>
      </c>
      <c r="U793">
        <f t="shared" si="64"/>
        <v>30</v>
      </c>
      <c r="V793" t="str">
        <f>IF(U793&lt;=40,"Low",
 IF(U793&lt;=75,"Medium","High"))</f>
        <v>Low</v>
      </c>
    </row>
    <row r="794" spans="1:22" x14ac:dyDescent="0.3">
      <c r="A794" t="s">
        <v>982</v>
      </c>
      <c r="B794" t="s">
        <v>90</v>
      </c>
      <c r="C794" t="s">
        <v>36</v>
      </c>
      <c r="D794" t="s">
        <v>43</v>
      </c>
      <c r="E794" t="s">
        <v>37</v>
      </c>
      <c r="F794" t="s">
        <v>38</v>
      </c>
      <c r="G794">
        <v>23</v>
      </c>
      <c r="H794">
        <v>24</v>
      </c>
      <c r="I794">
        <v>80.400000000000006</v>
      </c>
      <c r="J794">
        <v>1</v>
      </c>
      <c r="K794">
        <v>17</v>
      </c>
      <c r="L794">
        <v>5327.2</v>
      </c>
      <c r="M794" s="1">
        <v>45704</v>
      </c>
      <c r="N794">
        <v>2.8000000000000001E-2</v>
      </c>
      <c r="O794" t="s">
        <v>39</v>
      </c>
      <c r="P794" t="s">
        <v>23</v>
      </c>
      <c r="Q794">
        <f t="shared" si="60"/>
        <v>15</v>
      </c>
      <c r="R794">
        <f t="shared" si="61"/>
        <v>0</v>
      </c>
      <c r="S794">
        <f t="shared" si="62"/>
        <v>0</v>
      </c>
      <c r="T794">
        <f t="shared" si="63"/>
        <v>0</v>
      </c>
      <c r="U794">
        <f t="shared" si="64"/>
        <v>15</v>
      </c>
      <c r="V794" t="str">
        <f>IF(U794&lt;=40,"Low",
 IF(U794&lt;=75,"Medium","High"))</f>
        <v>Low</v>
      </c>
    </row>
    <row r="795" spans="1:22" x14ac:dyDescent="0.3">
      <c r="A795" t="s">
        <v>983</v>
      </c>
      <c r="B795" t="s">
        <v>762</v>
      </c>
      <c r="C795" t="s">
        <v>36</v>
      </c>
      <c r="D795" t="s">
        <v>43</v>
      </c>
      <c r="E795" t="s">
        <v>33</v>
      </c>
      <c r="F795" t="s">
        <v>73</v>
      </c>
      <c r="G795">
        <v>3</v>
      </c>
      <c r="H795">
        <v>6</v>
      </c>
      <c r="I795">
        <v>35.5</v>
      </c>
      <c r="J795">
        <v>5</v>
      </c>
      <c r="K795">
        <v>34</v>
      </c>
      <c r="L795">
        <v>1110.72</v>
      </c>
      <c r="M795" s="1">
        <v>46043</v>
      </c>
      <c r="N795">
        <v>0.79800000000000004</v>
      </c>
      <c r="O795" t="s">
        <v>22</v>
      </c>
      <c r="P795" t="s">
        <v>28</v>
      </c>
      <c r="Q795">
        <f t="shared" si="60"/>
        <v>30</v>
      </c>
      <c r="R795">
        <f t="shared" si="61"/>
        <v>30</v>
      </c>
      <c r="S795">
        <f t="shared" si="62"/>
        <v>15</v>
      </c>
      <c r="T795">
        <f t="shared" si="63"/>
        <v>0</v>
      </c>
      <c r="U795">
        <f t="shared" si="64"/>
        <v>75</v>
      </c>
      <c r="V795" t="str">
        <f>IF(U795&lt;=40,"Low",
 IF(U795&lt;=75,"Medium","High"))</f>
        <v>Medium</v>
      </c>
    </row>
    <row r="796" spans="1:22" x14ac:dyDescent="0.3">
      <c r="A796" t="s">
        <v>984</v>
      </c>
      <c r="B796" t="s">
        <v>319</v>
      </c>
      <c r="C796" t="s">
        <v>42</v>
      </c>
      <c r="D796" t="s">
        <v>66</v>
      </c>
      <c r="E796" t="s">
        <v>33</v>
      </c>
      <c r="F796" t="s">
        <v>38</v>
      </c>
      <c r="G796">
        <v>29</v>
      </c>
      <c r="H796">
        <v>6</v>
      </c>
      <c r="I796">
        <v>38</v>
      </c>
      <c r="J796">
        <v>10</v>
      </c>
      <c r="K796">
        <v>4</v>
      </c>
      <c r="L796">
        <v>1006.86</v>
      </c>
      <c r="M796" s="1">
        <v>45389</v>
      </c>
      <c r="N796">
        <v>0.68400000000000005</v>
      </c>
      <c r="O796" t="s">
        <v>22</v>
      </c>
      <c r="P796" t="s">
        <v>28</v>
      </c>
      <c r="Q796">
        <f t="shared" si="60"/>
        <v>0</v>
      </c>
      <c r="R796">
        <f t="shared" si="61"/>
        <v>30</v>
      </c>
      <c r="S796">
        <f t="shared" si="62"/>
        <v>15</v>
      </c>
      <c r="T796">
        <f t="shared" si="63"/>
        <v>15</v>
      </c>
      <c r="U796">
        <f t="shared" si="64"/>
        <v>60</v>
      </c>
      <c r="V796" t="str">
        <f>IF(U796&lt;=40,"Low",
 IF(U796&lt;=75,"Medium","High"))</f>
        <v>Medium</v>
      </c>
    </row>
    <row r="797" spans="1:22" x14ac:dyDescent="0.3">
      <c r="A797" t="s">
        <v>985</v>
      </c>
      <c r="B797" t="s">
        <v>222</v>
      </c>
      <c r="C797" t="s">
        <v>53</v>
      </c>
      <c r="D797" t="s">
        <v>32</v>
      </c>
      <c r="E797" t="s">
        <v>20</v>
      </c>
      <c r="F797" t="s">
        <v>48</v>
      </c>
      <c r="G797">
        <v>34</v>
      </c>
      <c r="H797">
        <v>12</v>
      </c>
      <c r="I797">
        <v>46.5</v>
      </c>
      <c r="J797">
        <v>7</v>
      </c>
      <c r="K797">
        <v>21</v>
      </c>
      <c r="L797">
        <v>3393.94</v>
      </c>
      <c r="M797" s="1">
        <v>45565</v>
      </c>
      <c r="N797">
        <v>0.38600000000000001</v>
      </c>
      <c r="O797" t="s">
        <v>22</v>
      </c>
      <c r="P797" t="s">
        <v>23</v>
      </c>
      <c r="Q797">
        <f t="shared" si="60"/>
        <v>15</v>
      </c>
      <c r="R797">
        <f t="shared" si="61"/>
        <v>15</v>
      </c>
      <c r="S797">
        <f t="shared" si="62"/>
        <v>15</v>
      </c>
      <c r="T797">
        <f t="shared" si="63"/>
        <v>15</v>
      </c>
      <c r="U797">
        <f t="shared" si="64"/>
        <v>60</v>
      </c>
      <c r="V797" t="str">
        <f>IF(U797&lt;=40,"Low",
 IF(U797&lt;=75,"Medium","High"))</f>
        <v>Medium</v>
      </c>
    </row>
    <row r="798" spans="1:22" x14ac:dyDescent="0.3">
      <c r="A798" t="s">
        <v>986</v>
      </c>
      <c r="B798" t="s">
        <v>131</v>
      </c>
      <c r="C798" t="s">
        <v>128</v>
      </c>
      <c r="D798" t="s">
        <v>46</v>
      </c>
      <c r="E798" t="s">
        <v>20</v>
      </c>
      <c r="F798" t="s">
        <v>48</v>
      </c>
      <c r="G798">
        <v>8</v>
      </c>
      <c r="H798">
        <v>24</v>
      </c>
      <c r="I798">
        <v>50.1</v>
      </c>
      <c r="J798">
        <v>3</v>
      </c>
      <c r="K798">
        <v>10</v>
      </c>
      <c r="L798">
        <v>2863.67</v>
      </c>
      <c r="M798" s="1">
        <v>45916</v>
      </c>
      <c r="N798">
        <v>0.154</v>
      </c>
      <c r="O798" t="s">
        <v>39</v>
      </c>
      <c r="P798" t="s">
        <v>28</v>
      </c>
      <c r="Q798">
        <f t="shared" si="60"/>
        <v>0</v>
      </c>
      <c r="R798">
        <f t="shared" si="61"/>
        <v>15</v>
      </c>
      <c r="S798">
        <f t="shared" si="62"/>
        <v>0</v>
      </c>
      <c r="T798">
        <f t="shared" si="63"/>
        <v>0</v>
      </c>
      <c r="U798">
        <f t="shared" si="64"/>
        <v>15</v>
      </c>
      <c r="V798" t="str">
        <f>IF(U798&lt;=40,"Low",
 IF(U798&lt;=75,"Medium","High"))</f>
        <v>Low</v>
      </c>
    </row>
    <row r="799" spans="1:22" x14ac:dyDescent="0.3">
      <c r="A799" t="s">
        <v>987</v>
      </c>
      <c r="B799" t="s">
        <v>332</v>
      </c>
      <c r="C799" t="s">
        <v>36</v>
      </c>
      <c r="D799" t="s">
        <v>43</v>
      </c>
      <c r="E799" t="s">
        <v>20</v>
      </c>
      <c r="F799" t="s">
        <v>73</v>
      </c>
      <c r="G799">
        <v>16</v>
      </c>
      <c r="H799">
        <v>12</v>
      </c>
      <c r="I799">
        <v>56.4</v>
      </c>
      <c r="J799">
        <v>13</v>
      </c>
      <c r="K799">
        <v>37</v>
      </c>
      <c r="L799">
        <v>5506.77</v>
      </c>
      <c r="M799" s="1">
        <v>46050</v>
      </c>
      <c r="N799">
        <v>0.63100000000000001</v>
      </c>
      <c r="O799" t="s">
        <v>22</v>
      </c>
      <c r="P799" t="s">
        <v>23</v>
      </c>
      <c r="Q799">
        <f t="shared" si="60"/>
        <v>30</v>
      </c>
      <c r="R799">
        <f t="shared" si="61"/>
        <v>0</v>
      </c>
      <c r="S799">
        <f t="shared" si="62"/>
        <v>15</v>
      </c>
      <c r="T799">
        <f t="shared" si="63"/>
        <v>30</v>
      </c>
      <c r="U799">
        <f t="shared" si="64"/>
        <v>75</v>
      </c>
      <c r="V799" t="str">
        <f>IF(U799&lt;=40,"Low",
 IF(U799&lt;=75,"Medium","High"))</f>
        <v>Medium</v>
      </c>
    </row>
    <row r="800" spans="1:22" x14ac:dyDescent="0.3">
      <c r="A800" t="s">
        <v>988</v>
      </c>
      <c r="B800" t="s">
        <v>274</v>
      </c>
      <c r="C800" t="s">
        <v>59</v>
      </c>
      <c r="D800" t="s">
        <v>43</v>
      </c>
      <c r="E800" t="s">
        <v>37</v>
      </c>
      <c r="F800" t="s">
        <v>38</v>
      </c>
      <c r="G800">
        <v>31</v>
      </c>
      <c r="H800">
        <v>24</v>
      </c>
      <c r="I800">
        <v>74.7</v>
      </c>
      <c r="J800">
        <v>5</v>
      </c>
      <c r="K800">
        <v>13</v>
      </c>
      <c r="L800">
        <v>3247.7</v>
      </c>
      <c r="M800" s="1">
        <v>46074</v>
      </c>
      <c r="N800">
        <v>8.5999999999999993E-2</v>
      </c>
      <c r="O800" t="s">
        <v>39</v>
      </c>
      <c r="P800" t="s">
        <v>23</v>
      </c>
      <c r="Q800">
        <f t="shared" si="60"/>
        <v>0</v>
      </c>
      <c r="R800">
        <f t="shared" si="61"/>
        <v>0</v>
      </c>
      <c r="S800">
        <f t="shared" si="62"/>
        <v>0</v>
      </c>
      <c r="T800">
        <f t="shared" si="63"/>
        <v>0</v>
      </c>
      <c r="U800">
        <f t="shared" si="64"/>
        <v>0</v>
      </c>
      <c r="V800" t="str">
        <f>IF(U800&lt;=40,"Low",
 IF(U800&lt;=75,"Medium","High"))</f>
        <v>Low</v>
      </c>
    </row>
    <row r="801" spans="1:22" x14ac:dyDescent="0.3">
      <c r="A801" t="s">
        <v>989</v>
      </c>
      <c r="B801" t="s">
        <v>177</v>
      </c>
      <c r="C801" t="s">
        <v>128</v>
      </c>
      <c r="D801" t="s">
        <v>46</v>
      </c>
      <c r="E801" t="s">
        <v>33</v>
      </c>
      <c r="F801" t="s">
        <v>38</v>
      </c>
      <c r="G801">
        <v>23</v>
      </c>
      <c r="H801">
        <v>6</v>
      </c>
      <c r="I801">
        <v>43.6</v>
      </c>
      <c r="J801">
        <v>8</v>
      </c>
      <c r="K801">
        <v>27</v>
      </c>
      <c r="L801">
        <v>1286.43</v>
      </c>
      <c r="M801" s="1">
        <v>45561</v>
      </c>
      <c r="N801">
        <v>0.58799999999999997</v>
      </c>
      <c r="O801" t="s">
        <v>22</v>
      </c>
      <c r="P801" t="s">
        <v>28</v>
      </c>
      <c r="Q801">
        <f t="shared" si="60"/>
        <v>15</v>
      </c>
      <c r="R801">
        <f t="shared" si="61"/>
        <v>15</v>
      </c>
      <c r="S801">
        <f t="shared" si="62"/>
        <v>15</v>
      </c>
      <c r="T801">
        <f t="shared" si="63"/>
        <v>15</v>
      </c>
      <c r="U801">
        <f t="shared" si="64"/>
        <v>60</v>
      </c>
      <c r="V801" t="str">
        <f>IF(U801&lt;=40,"Low",
 IF(U801&lt;=75,"Medium","High"))</f>
        <v>Medium</v>
      </c>
    </row>
    <row r="802" spans="1:22" x14ac:dyDescent="0.3">
      <c r="A802" t="s">
        <v>990</v>
      </c>
      <c r="B802" t="s">
        <v>350</v>
      </c>
      <c r="C802" t="s">
        <v>59</v>
      </c>
      <c r="D802" t="s">
        <v>19</v>
      </c>
      <c r="E802" t="s">
        <v>20</v>
      </c>
      <c r="F802" t="s">
        <v>21</v>
      </c>
      <c r="G802">
        <v>34</v>
      </c>
      <c r="H802">
        <v>12</v>
      </c>
      <c r="I802">
        <v>25.4</v>
      </c>
      <c r="J802">
        <v>8</v>
      </c>
      <c r="K802">
        <v>13</v>
      </c>
      <c r="L802">
        <v>2417.67</v>
      </c>
      <c r="M802" s="1">
        <v>45783</v>
      </c>
      <c r="N802">
        <v>0.497</v>
      </c>
      <c r="O802" t="s">
        <v>22</v>
      </c>
      <c r="P802" t="s">
        <v>28</v>
      </c>
      <c r="Q802">
        <f t="shared" si="60"/>
        <v>0</v>
      </c>
      <c r="R802">
        <f t="shared" si="61"/>
        <v>30</v>
      </c>
      <c r="S802">
        <f t="shared" si="62"/>
        <v>15</v>
      </c>
      <c r="T802">
        <f t="shared" si="63"/>
        <v>15</v>
      </c>
      <c r="U802">
        <f t="shared" si="64"/>
        <v>60</v>
      </c>
      <c r="V802" t="str">
        <f>IF(U802&lt;=40,"Low",
 IF(U802&lt;=75,"Medium","High"))</f>
        <v>Medium</v>
      </c>
    </row>
    <row r="803" spans="1:22" x14ac:dyDescent="0.3">
      <c r="A803" t="s">
        <v>991</v>
      </c>
      <c r="B803" t="s">
        <v>99</v>
      </c>
      <c r="C803" t="s">
        <v>42</v>
      </c>
      <c r="D803" t="s">
        <v>46</v>
      </c>
      <c r="E803" t="s">
        <v>47</v>
      </c>
      <c r="F803" t="s">
        <v>48</v>
      </c>
      <c r="G803">
        <v>35</v>
      </c>
      <c r="H803">
        <v>48</v>
      </c>
      <c r="I803">
        <v>76.2</v>
      </c>
      <c r="J803">
        <v>7</v>
      </c>
      <c r="K803">
        <v>9</v>
      </c>
      <c r="L803">
        <v>6002.99</v>
      </c>
      <c r="M803" s="1">
        <v>46048</v>
      </c>
      <c r="N803">
        <v>8.9999999999999993E-3</v>
      </c>
      <c r="O803" t="s">
        <v>39</v>
      </c>
      <c r="P803" t="s">
        <v>23</v>
      </c>
      <c r="Q803">
        <f t="shared" si="60"/>
        <v>0</v>
      </c>
      <c r="R803">
        <f t="shared" si="61"/>
        <v>0</v>
      </c>
      <c r="S803">
        <f t="shared" si="62"/>
        <v>0</v>
      </c>
      <c r="T803">
        <f t="shared" si="63"/>
        <v>15</v>
      </c>
      <c r="U803">
        <f t="shared" si="64"/>
        <v>15</v>
      </c>
      <c r="V803" t="str">
        <f>IF(U803&lt;=40,"Low",
 IF(U803&lt;=75,"Medium","High"))</f>
        <v>Low</v>
      </c>
    </row>
    <row r="804" spans="1:22" x14ac:dyDescent="0.3">
      <c r="A804" t="s">
        <v>992</v>
      </c>
      <c r="B804" t="s">
        <v>52</v>
      </c>
      <c r="C804" t="s">
        <v>36</v>
      </c>
      <c r="D804" t="s">
        <v>19</v>
      </c>
      <c r="E804" t="s">
        <v>33</v>
      </c>
      <c r="F804" t="s">
        <v>21</v>
      </c>
      <c r="G804">
        <v>30</v>
      </c>
      <c r="H804">
        <v>3</v>
      </c>
      <c r="I804">
        <v>55.6</v>
      </c>
      <c r="J804">
        <v>9</v>
      </c>
      <c r="K804">
        <v>13</v>
      </c>
      <c r="L804">
        <v>1232.95</v>
      </c>
      <c r="M804" s="1">
        <v>46062</v>
      </c>
      <c r="N804">
        <v>0.46300000000000002</v>
      </c>
      <c r="O804" t="s">
        <v>22</v>
      </c>
      <c r="P804" t="s">
        <v>28</v>
      </c>
      <c r="Q804">
        <f t="shared" si="60"/>
        <v>0</v>
      </c>
      <c r="R804">
        <f t="shared" si="61"/>
        <v>0</v>
      </c>
      <c r="S804">
        <f t="shared" si="62"/>
        <v>25</v>
      </c>
      <c r="T804">
        <f t="shared" si="63"/>
        <v>15</v>
      </c>
      <c r="U804">
        <f t="shared" si="64"/>
        <v>40</v>
      </c>
      <c r="V804" t="str">
        <f>IF(U804&lt;=40,"Low",
 IF(U804&lt;=75,"Medium","High"))</f>
        <v>Low</v>
      </c>
    </row>
    <row r="805" spans="1:22" x14ac:dyDescent="0.3">
      <c r="A805" t="s">
        <v>993</v>
      </c>
      <c r="B805" t="s">
        <v>216</v>
      </c>
      <c r="C805" t="s">
        <v>36</v>
      </c>
      <c r="D805" t="s">
        <v>32</v>
      </c>
      <c r="E805" t="s">
        <v>47</v>
      </c>
      <c r="F805" t="s">
        <v>21</v>
      </c>
      <c r="G805">
        <v>24</v>
      </c>
      <c r="H805">
        <v>24</v>
      </c>
      <c r="I805">
        <v>70.7</v>
      </c>
      <c r="J805">
        <v>4</v>
      </c>
      <c r="K805">
        <v>14</v>
      </c>
      <c r="L805">
        <v>10759.65</v>
      </c>
      <c r="M805" s="1">
        <v>45435</v>
      </c>
      <c r="N805">
        <v>6.6000000000000003E-2</v>
      </c>
      <c r="O805" t="s">
        <v>39</v>
      </c>
      <c r="P805" t="s">
        <v>23</v>
      </c>
      <c r="Q805">
        <f t="shared" si="60"/>
        <v>0</v>
      </c>
      <c r="R805">
        <f t="shared" si="61"/>
        <v>0</v>
      </c>
      <c r="S805">
        <f t="shared" si="62"/>
        <v>0</v>
      </c>
      <c r="T805">
        <f t="shared" si="63"/>
        <v>0</v>
      </c>
      <c r="U805">
        <f t="shared" si="64"/>
        <v>0</v>
      </c>
      <c r="V805" t="str">
        <f>IF(U805&lt;=40,"Low",
 IF(U805&lt;=75,"Medium","High"))</f>
        <v>Low</v>
      </c>
    </row>
    <row r="806" spans="1:22" x14ac:dyDescent="0.3">
      <c r="A806" t="s">
        <v>994</v>
      </c>
      <c r="B806" t="s">
        <v>556</v>
      </c>
      <c r="C806" t="s">
        <v>82</v>
      </c>
      <c r="D806" t="s">
        <v>19</v>
      </c>
      <c r="E806" t="s">
        <v>47</v>
      </c>
      <c r="F806" t="s">
        <v>21</v>
      </c>
      <c r="G806">
        <v>35</v>
      </c>
      <c r="H806">
        <v>24</v>
      </c>
      <c r="I806">
        <v>85.7</v>
      </c>
      <c r="J806">
        <v>5</v>
      </c>
      <c r="K806">
        <v>14</v>
      </c>
      <c r="L806">
        <v>8864.9500000000007</v>
      </c>
      <c r="M806" s="1">
        <v>45607</v>
      </c>
      <c r="N806">
        <v>2.5999999999999999E-2</v>
      </c>
      <c r="O806" t="s">
        <v>39</v>
      </c>
      <c r="P806" t="s">
        <v>23</v>
      </c>
      <c r="Q806">
        <f t="shared" si="60"/>
        <v>0</v>
      </c>
      <c r="R806">
        <f t="shared" si="61"/>
        <v>0</v>
      </c>
      <c r="S806">
        <f t="shared" si="62"/>
        <v>0</v>
      </c>
      <c r="T806">
        <f t="shared" si="63"/>
        <v>0</v>
      </c>
      <c r="U806">
        <f t="shared" si="64"/>
        <v>0</v>
      </c>
      <c r="V806" t="str">
        <f>IF(U806&lt;=40,"Low",
 IF(U806&lt;=75,"Medium","High"))</f>
        <v>Low</v>
      </c>
    </row>
    <row r="807" spans="1:22" x14ac:dyDescent="0.3">
      <c r="A807" t="s">
        <v>995</v>
      </c>
      <c r="B807" t="s">
        <v>186</v>
      </c>
      <c r="C807" t="s">
        <v>31</v>
      </c>
      <c r="D807" t="s">
        <v>46</v>
      </c>
      <c r="E807" t="s">
        <v>33</v>
      </c>
      <c r="F807" t="s">
        <v>38</v>
      </c>
      <c r="G807">
        <v>25</v>
      </c>
      <c r="H807">
        <v>3</v>
      </c>
      <c r="I807">
        <v>29.3</v>
      </c>
      <c r="J807">
        <v>7</v>
      </c>
      <c r="K807">
        <v>15</v>
      </c>
      <c r="L807">
        <v>888.8</v>
      </c>
      <c r="M807" s="1">
        <v>45884</v>
      </c>
      <c r="N807">
        <v>0.64900000000000002</v>
      </c>
      <c r="O807" t="s">
        <v>22</v>
      </c>
      <c r="P807" t="s">
        <v>28</v>
      </c>
      <c r="Q807">
        <f t="shared" si="60"/>
        <v>0</v>
      </c>
      <c r="R807">
        <f t="shared" si="61"/>
        <v>30</v>
      </c>
      <c r="S807">
        <f t="shared" si="62"/>
        <v>25</v>
      </c>
      <c r="T807">
        <f t="shared" si="63"/>
        <v>15</v>
      </c>
      <c r="U807">
        <f t="shared" si="64"/>
        <v>70</v>
      </c>
      <c r="V807" t="str">
        <f>IF(U807&lt;=40,"Low",
 IF(U807&lt;=75,"Medium","High"))</f>
        <v>Medium</v>
      </c>
    </row>
    <row r="808" spans="1:22" x14ac:dyDescent="0.3">
      <c r="A808" t="s">
        <v>996</v>
      </c>
      <c r="B808" t="s">
        <v>135</v>
      </c>
      <c r="C808" t="s">
        <v>128</v>
      </c>
      <c r="D808" t="s">
        <v>19</v>
      </c>
      <c r="E808" t="s">
        <v>20</v>
      </c>
      <c r="F808" t="s">
        <v>38</v>
      </c>
      <c r="G808">
        <v>3</v>
      </c>
      <c r="H808">
        <v>24</v>
      </c>
      <c r="I808">
        <v>51.1</v>
      </c>
      <c r="J808">
        <v>4</v>
      </c>
      <c r="K808">
        <v>1</v>
      </c>
      <c r="L808">
        <v>2352.7800000000002</v>
      </c>
      <c r="M808" s="1">
        <v>45757</v>
      </c>
      <c r="N808">
        <v>0.20300000000000001</v>
      </c>
      <c r="O808" t="s">
        <v>54</v>
      </c>
      <c r="P808" t="s">
        <v>23</v>
      </c>
      <c r="Q808">
        <f t="shared" si="60"/>
        <v>0</v>
      </c>
      <c r="R808">
        <f t="shared" si="61"/>
        <v>15</v>
      </c>
      <c r="S808">
        <f t="shared" si="62"/>
        <v>0</v>
      </c>
      <c r="T808">
        <f t="shared" si="63"/>
        <v>0</v>
      </c>
      <c r="U808">
        <f t="shared" si="64"/>
        <v>15</v>
      </c>
      <c r="V808" t="str">
        <f>IF(U808&lt;=40,"Low",
 IF(U808&lt;=75,"Medium","High"))</f>
        <v>Low</v>
      </c>
    </row>
    <row r="809" spans="1:22" x14ac:dyDescent="0.3">
      <c r="A809" t="s">
        <v>997</v>
      </c>
      <c r="B809" t="s">
        <v>265</v>
      </c>
      <c r="C809" t="s">
        <v>128</v>
      </c>
      <c r="D809" t="s">
        <v>43</v>
      </c>
      <c r="E809" t="s">
        <v>20</v>
      </c>
      <c r="F809" t="s">
        <v>73</v>
      </c>
      <c r="G809">
        <v>6</v>
      </c>
      <c r="H809">
        <v>12</v>
      </c>
      <c r="I809">
        <v>35.4</v>
      </c>
      <c r="J809">
        <v>5</v>
      </c>
      <c r="K809">
        <v>18</v>
      </c>
      <c r="L809">
        <v>4108.6000000000004</v>
      </c>
      <c r="M809" s="1">
        <v>45769</v>
      </c>
      <c r="N809">
        <v>0.61299999999999999</v>
      </c>
      <c r="O809" t="s">
        <v>22</v>
      </c>
      <c r="P809" t="s">
        <v>23</v>
      </c>
      <c r="Q809">
        <f t="shared" si="60"/>
        <v>15</v>
      </c>
      <c r="R809">
        <f t="shared" si="61"/>
        <v>30</v>
      </c>
      <c r="S809">
        <f t="shared" si="62"/>
        <v>15</v>
      </c>
      <c r="T809">
        <f t="shared" si="63"/>
        <v>0</v>
      </c>
      <c r="U809">
        <f t="shared" si="64"/>
        <v>60</v>
      </c>
      <c r="V809" t="str">
        <f>IF(U809&lt;=40,"Low",
 IF(U809&lt;=75,"Medium","High"))</f>
        <v>Medium</v>
      </c>
    </row>
    <row r="810" spans="1:22" x14ac:dyDescent="0.3">
      <c r="A810" t="s">
        <v>998</v>
      </c>
      <c r="B810" t="s">
        <v>293</v>
      </c>
      <c r="C810" t="s">
        <v>82</v>
      </c>
      <c r="D810" t="s">
        <v>66</v>
      </c>
      <c r="E810" t="s">
        <v>37</v>
      </c>
      <c r="F810" t="s">
        <v>73</v>
      </c>
      <c r="G810">
        <v>27</v>
      </c>
      <c r="H810">
        <v>24</v>
      </c>
      <c r="I810">
        <v>48.8</v>
      </c>
      <c r="J810">
        <v>5</v>
      </c>
      <c r="K810">
        <v>34</v>
      </c>
      <c r="L810">
        <v>3832.58</v>
      </c>
      <c r="M810" s="1">
        <v>45663</v>
      </c>
      <c r="N810">
        <v>0.39100000000000001</v>
      </c>
      <c r="O810" t="s">
        <v>22</v>
      </c>
      <c r="P810" t="s">
        <v>23</v>
      </c>
      <c r="Q810">
        <f t="shared" si="60"/>
        <v>30</v>
      </c>
      <c r="R810">
        <f t="shared" si="61"/>
        <v>15</v>
      </c>
      <c r="S810">
        <f t="shared" si="62"/>
        <v>0</v>
      </c>
      <c r="T810">
        <f t="shared" si="63"/>
        <v>0</v>
      </c>
      <c r="U810">
        <f t="shared" si="64"/>
        <v>45</v>
      </c>
      <c r="V810" t="str">
        <f>IF(U810&lt;=40,"Low",
 IF(U810&lt;=75,"Medium","High"))</f>
        <v>Medium</v>
      </c>
    </row>
    <row r="811" spans="1:22" x14ac:dyDescent="0.3">
      <c r="A811" t="s">
        <v>999</v>
      </c>
      <c r="B811" t="s">
        <v>470</v>
      </c>
      <c r="C811" t="s">
        <v>42</v>
      </c>
      <c r="D811" t="s">
        <v>19</v>
      </c>
      <c r="E811" t="s">
        <v>37</v>
      </c>
      <c r="F811" t="s">
        <v>48</v>
      </c>
      <c r="G811">
        <v>20</v>
      </c>
      <c r="H811">
        <v>24</v>
      </c>
      <c r="I811">
        <v>76.7</v>
      </c>
      <c r="J811">
        <v>10</v>
      </c>
      <c r="K811">
        <v>15</v>
      </c>
      <c r="L811">
        <v>3814.23</v>
      </c>
      <c r="M811" s="1">
        <v>45965</v>
      </c>
      <c r="N811">
        <v>0.218</v>
      </c>
      <c r="O811" t="s">
        <v>54</v>
      </c>
      <c r="P811" t="s">
        <v>23</v>
      </c>
      <c r="Q811">
        <f t="shared" si="60"/>
        <v>0</v>
      </c>
      <c r="R811">
        <f t="shared" si="61"/>
        <v>0</v>
      </c>
      <c r="S811">
        <f t="shared" si="62"/>
        <v>0</v>
      </c>
      <c r="T811">
        <f t="shared" si="63"/>
        <v>15</v>
      </c>
      <c r="U811">
        <f t="shared" si="64"/>
        <v>15</v>
      </c>
      <c r="V811" t="str">
        <f>IF(U811&lt;=40,"Low",
 IF(U811&lt;=75,"Medium","High"))</f>
        <v>Low</v>
      </c>
    </row>
    <row r="812" spans="1:22" x14ac:dyDescent="0.3">
      <c r="A812" t="s">
        <v>1000</v>
      </c>
      <c r="B812" t="s">
        <v>527</v>
      </c>
      <c r="C812" t="s">
        <v>26</v>
      </c>
      <c r="D812" t="s">
        <v>46</v>
      </c>
      <c r="E812" t="s">
        <v>37</v>
      </c>
      <c r="F812" t="s">
        <v>38</v>
      </c>
      <c r="G812">
        <v>29</v>
      </c>
      <c r="H812">
        <v>24</v>
      </c>
      <c r="I812">
        <v>69.599999999999994</v>
      </c>
      <c r="J812">
        <v>6</v>
      </c>
      <c r="K812">
        <v>7</v>
      </c>
      <c r="L812">
        <v>6175.87</v>
      </c>
      <c r="M812" s="1">
        <v>45396</v>
      </c>
      <c r="N812">
        <v>5.7000000000000002E-2</v>
      </c>
      <c r="O812" t="s">
        <v>39</v>
      </c>
      <c r="P812" t="s">
        <v>23</v>
      </c>
      <c r="Q812">
        <f t="shared" si="60"/>
        <v>0</v>
      </c>
      <c r="R812">
        <f t="shared" si="61"/>
        <v>0</v>
      </c>
      <c r="S812">
        <f t="shared" si="62"/>
        <v>0</v>
      </c>
      <c r="T812">
        <f t="shared" si="63"/>
        <v>15</v>
      </c>
      <c r="U812">
        <f t="shared" si="64"/>
        <v>15</v>
      </c>
      <c r="V812" t="str">
        <f>IF(U812&lt;=40,"Low",
 IF(U812&lt;=75,"Medium","High"))</f>
        <v>Low</v>
      </c>
    </row>
    <row r="813" spans="1:22" x14ac:dyDescent="0.3">
      <c r="A813" t="s">
        <v>1001</v>
      </c>
      <c r="B813" t="s">
        <v>41</v>
      </c>
      <c r="C813" t="s">
        <v>53</v>
      </c>
      <c r="D813" t="s">
        <v>43</v>
      </c>
      <c r="E813" t="s">
        <v>37</v>
      </c>
      <c r="F813" t="s">
        <v>38</v>
      </c>
      <c r="G813">
        <v>12</v>
      </c>
      <c r="H813">
        <v>24</v>
      </c>
      <c r="I813">
        <v>67.3</v>
      </c>
      <c r="J813">
        <v>11</v>
      </c>
      <c r="K813">
        <v>4</v>
      </c>
      <c r="L813">
        <v>4858.6099999999997</v>
      </c>
      <c r="M813" s="1">
        <v>45516</v>
      </c>
      <c r="N813">
        <v>0.189</v>
      </c>
      <c r="O813" t="s">
        <v>54</v>
      </c>
      <c r="P813" t="s">
        <v>23</v>
      </c>
      <c r="Q813">
        <f t="shared" si="60"/>
        <v>0</v>
      </c>
      <c r="R813">
        <f t="shared" si="61"/>
        <v>0</v>
      </c>
      <c r="S813">
        <f t="shared" si="62"/>
        <v>0</v>
      </c>
      <c r="T813">
        <f t="shared" si="63"/>
        <v>30</v>
      </c>
      <c r="U813">
        <f t="shared" si="64"/>
        <v>30</v>
      </c>
      <c r="V813" t="str">
        <f>IF(U813&lt;=40,"Low",
 IF(U813&lt;=75,"Medium","High"))</f>
        <v>Low</v>
      </c>
    </row>
    <row r="814" spans="1:22" x14ac:dyDescent="0.3">
      <c r="A814" t="s">
        <v>1002</v>
      </c>
      <c r="B814" t="s">
        <v>263</v>
      </c>
      <c r="C814" t="s">
        <v>42</v>
      </c>
      <c r="D814" t="s">
        <v>32</v>
      </c>
      <c r="E814" t="s">
        <v>33</v>
      </c>
      <c r="F814" t="s">
        <v>21</v>
      </c>
      <c r="G814">
        <v>5</v>
      </c>
      <c r="H814">
        <v>3</v>
      </c>
      <c r="I814">
        <v>26.3</v>
      </c>
      <c r="J814">
        <v>7</v>
      </c>
      <c r="K814">
        <v>29</v>
      </c>
      <c r="L814">
        <v>1089.79</v>
      </c>
      <c r="M814" s="1">
        <v>45862</v>
      </c>
      <c r="N814">
        <v>0.84199999999999997</v>
      </c>
      <c r="O814" t="s">
        <v>22</v>
      </c>
      <c r="P814" t="s">
        <v>28</v>
      </c>
      <c r="Q814">
        <f t="shared" si="60"/>
        <v>15</v>
      </c>
      <c r="R814">
        <f t="shared" si="61"/>
        <v>30</v>
      </c>
      <c r="S814">
        <f t="shared" si="62"/>
        <v>25</v>
      </c>
      <c r="T814">
        <f t="shared" si="63"/>
        <v>15</v>
      </c>
      <c r="U814">
        <f t="shared" si="64"/>
        <v>85</v>
      </c>
      <c r="V814" t="str">
        <f>IF(U814&lt;=40,"Low",
 IF(U814&lt;=75,"Medium","High"))</f>
        <v>High</v>
      </c>
    </row>
    <row r="815" spans="1:22" x14ac:dyDescent="0.3">
      <c r="A815" t="s">
        <v>1003</v>
      </c>
      <c r="B815" t="s">
        <v>546</v>
      </c>
      <c r="C815" t="s">
        <v>128</v>
      </c>
      <c r="D815" t="s">
        <v>19</v>
      </c>
      <c r="E815" t="s">
        <v>47</v>
      </c>
      <c r="F815" t="s">
        <v>27</v>
      </c>
      <c r="G815">
        <v>24</v>
      </c>
      <c r="H815">
        <v>24</v>
      </c>
      <c r="I815">
        <v>71.5</v>
      </c>
      <c r="J815">
        <v>8</v>
      </c>
      <c r="K815">
        <v>37</v>
      </c>
      <c r="L815">
        <v>11254.25</v>
      </c>
      <c r="M815" s="1">
        <v>45947</v>
      </c>
      <c r="N815">
        <v>0.19500000000000001</v>
      </c>
      <c r="O815" t="s">
        <v>54</v>
      </c>
      <c r="P815" t="s">
        <v>23</v>
      </c>
      <c r="Q815">
        <f t="shared" si="60"/>
        <v>30</v>
      </c>
      <c r="R815">
        <f t="shared" si="61"/>
        <v>0</v>
      </c>
      <c r="S815">
        <f t="shared" si="62"/>
        <v>0</v>
      </c>
      <c r="T815">
        <f t="shared" si="63"/>
        <v>15</v>
      </c>
      <c r="U815">
        <f t="shared" si="64"/>
        <v>45</v>
      </c>
      <c r="V815" t="str">
        <f>IF(U815&lt;=40,"Low",
 IF(U815&lt;=75,"Medium","High"))</f>
        <v>Medium</v>
      </c>
    </row>
    <row r="816" spans="1:22" x14ac:dyDescent="0.3">
      <c r="A816" t="s">
        <v>1004</v>
      </c>
      <c r="B816" t="s">
        <v>391</v>
      </c>
      <c r="C816" t="s">
        <v>53</v>
      </c>
      <c r="D816" t="s">
        <v>46</v>
      </c>
      <c r="E816" t="s">
        <v>37</v>
      </c>
      <c r="F816" t="s">
        <v>48</v>
      </c>
      <c r="G816">
        <v>44</v>
      </c>
      <c r="H816">
        <v>12</v>
      </c>
      <c r="I816">
        <v>82.1</v>
      </c>
      <c r="J816">
        <v>3</v>
      </c>
      <c r="K816">
        <v>29</v>
      </c>
      <c r="L816">
        <v>3555.45</v>
      </c>
      <c r="M816" s="1">
        <v>46057</v>
      </c>
      <c r="N816">
        <v>4.9000000000000002E-2</v>
      </c>
      <c r="O816" t="s">
        <v>39</v>
      </c>
      <c r="P816" t="s">
        <v>23</v>
      </c>
      <c r="Q816">
        <f t="shared" si="60"/>
        <v>15</v>
      </c>
      <c r="R816">
        <f t="shared" si="61"/>
        <v>0</v>
      </c>
      <c r="S816">
        <f t="shared" si="62"/>
        <v>15</v>
      </c>
      <c r="T816">
        <f t="shared" si="63"/>
        <v>0</v>
      </c>
      <c r="U816">
        <f t="shared" si="64"/>
        <v>30</v>
      </c>
      <c r="V816" t="str">
        <f>IF(U816&lt;=40,"Low",
 IF(U816&lt;=75,"Medium","High"))</f>
        <v>Low</v>
      </c>
    </row>
    <row r="817" spans="1:22" x14ac:dyDescent="0.3">
      <c r="A817" t="s">
        <v>1005</v>
      </c>
      <c r="B817" t="s">
        <v>174</v>
      </c>
      <c r="C817" t="s">
        <v>36</v>
      </c>
      <c r="D817" t="s">
        <v>46</v>
      </c>
      <c r="E817" t="s">
        <v>37</v>
      </c>
      <c r="F817" t="s">
        <v>27</v>
      </c>
      <c r="G817">
        <v>6</v>
      </c>
      <c r="H817">
        <v>24</v>
      </c>
      <c r="I817">
        <v>86.9</v>
      </c>
      <c r="J817">
        <v>5</v>
      </c>
      <c r="K817">
        <v>11</v>
      </c>
      <c r="L817">
        <v>3743.84</v>
      </c>
      <c r="M817" s="1">
        <v>45565</v>
      </c>
      <c r="N817">
        <v>4.8000000000000001E-2</v>
      </c>
      <c r="O817" t="s">
        <v>39</v>
      </c>
      <c r="P817" t="s">
        <v>23</v>
      </c>
      <c r="Q817">
        <f t="shared" si="60"/>
        <v>0</v>
      </c>
      <c r="R817">
        <f t="shared" si="61"/>
        <v>0</v>
      </c>
      <c r="S817">
        <f t="shared" si="62"/>
        <v>0</v>
      </c>
      <c r="T817">
        <f t="shared" si="63"/>
        <v>0</v>
      </c>
      <c r="U817">
        <f t="shared" si="64"/>
        <v>0</v>
      </c>
      <c r="V817" t="str">
        <f>IF(U817&lt;=40,"Low",
 IF(U817&lt;=75,"Medium","High"))</f>
        <v>Low</v>
      </c>
    </row>
    <row r="818" spans="1:22" x14ac:dyDescent="0.3">
      <c r="A818" t="s">
        <v>1006</v>
      </c>
      <c r="B818" t="s">
        <v>170</v>
      </c>
      <c r="C818" t="s">
        <v>36</v>
      </c>
      <c r="D818" t="s">
        <v>46</v>
      </c>
      <c r="E818" t="s">
        <v>47</v>
      </c>
      <c r="F818" t="s">
        <v>27</v>
      </c>
      <c r="G818">
        <v>22</v>
      </c>
      <c r="H818">
        <v>24</v>
      </c>
      <c r="I818">
        <v>72.2</v>
      </c>
      <c r="J818">
        <v>6</v>
      </c>
      <c r="K818">
        <v>14</v>
      </c>
      <c r="L818">
        <v>8335.44</v>
      </c>
      <c r="M818" s="1">
        <v>45509</v>
      </c>
      <c r="N818">
        <v>9.9000000000000005E-2</v>
      </c>
      <c r="O818" t="s">
        <v>39</v>
      </c>
      <c r="P818" t="s">
        <v>23</v>
      </c>
      <c r="Q818">
        <f t="shared" si="60"/>
        <v>0</v>
      </c>
      <c r="R818">
        <f t="shared" si="61"/>
        <v>0</v>
      </c>
      <c r="S818">
        <f t="shared" si="62"/>
        <v>0</v>
      </c>
      <c r="T818">
        <f t="shared" si="63"/>
        <v>15</v>
      </c>
      <c r="U818">
        <f t="shared" si="64"/>
        <v>15</v>
      </c>
      <c r="V818" t="str">
        <f>IF(U818&lt;=40,"Low",
 IF(U818&lt;=75,"Medium","High"))</f>
        <v>Low</v>
      </c>
    </row>
    <row r="819" spans="1:22" x14ac:dyDescent="0.3">
      <c r="A819" t="s">
        <v>1007</v>
      </c>
      <c r="B819" t="s">
        <v>90</v>
      </c>
      <c r="C819" t="s">
        <v>18</v>
      </c>
      <c r="D819" t="s">
        <v>66</v>
      </c>
      <c r="E819" t="s">
        <v>37</v>
      </c>
      <c r="F819" t="s">
        <v>67</v>
      </c>
      <c r="G819">
        <v>8</v>
      </c>
      <c r="H819">
        <v>12</v>
      </c>
      <c r="I819">
        <v>44.1</v>
      </c>
      <c r="J819">
        <v>9</v>
      </c>
      <c r="K819">
        <v>18</v>
      </c>
      <c r="L819">
        <v>3540.58</v>
      </c>
      <c r="M819" s="1">
        <v>45537</v>
      </c>
      <c r="N819">
        <v>0.71</v>
      </c>
      <c r="O819" t="s">
        <v>22</v>
      </c>
      <c r="P819" t="s">
        <v>23</v>
      </c>
      <c r="Q819">
        <f t="shared" si="60"/>
        <v>15</v>
      </c>
      <c r="R819">
        <f t="shared" si="61"/>
        <v>15</v>
      </c>
      <c r="S819">
        <f t="shared" si="62"/>
        <v>15</v>
      </c>
      <c r="T819">
        <f t="shared" si="63"/>
        <v>15</v>
      </c>
      <c r="U819">
        <f t="shared" si="64"/>
        <v>60</v>
      </c>
      <c r="V819" t="str">
        <f>IF(U819&lt;=40,"Low",
 IF(U819&lt;=75,"Medium","High"))</f>
        <v>Medium</v>
      </c>
    </row>
    <row r="820" spans="1:22" x14ac:dyDescent="0.3">
      <c r="A820" t="s">
        <v>1008</v>
      </c>
      <c r="B820" t="s">
        <v>101</v>
      </c>
      <c r="C820" t="s">
        <v>42</v>
      </c>
      <c r="D820" t="s">
        <v>43</v>
      </c>
      <c r="E820" t="s">
        <v>33</v>
      </c>
      <c r="F820" t="s">
        <v>38</v>
      </c>
      <c r="G820">
        <v>29</v>
      </c>
      <c r="H820">
        <v>6</v>
      </c>
      <c r="I820">
        <v>51.1</v>
      </c>
      <c r="J820">
        <v>7</v>
      </c>
      <c r="K820">
        <v>12</v>
      </c>
      <c r="L820">
        <v>1103.57</v>
      </c>
      <c r="M820" s="1">
        <v>45531</v>
      </c>
      <c r="N820">
        <v>0.47099999999999997</v>
      </c>
      <c r="O820" t="s">
        <v>22</v>
      </c>
      <c r="P820" t="s">
        <v>23</v>
      </c>
      <c r="Q820">
        <f t="shared" si="60"/>
        <v>0</v>
      </c>
      <c r="R820">
        <f t="shared" si="61"/>
        <v>15</v>
      </c>
      <c r="S820">
        <f t="shared" si="62"/>
        <v>15</v>
      </c>
      <c r="T820">
        <f t="shared" si="63"/>
        <v>15</v>
      </c>
      <c r="U820">
        <f t="shared" si="64"/>
        <v>45</v>
      </c>
      <c r="V820" t="str">
        <f>IF(U820&lt;=40,"Low",
 IF(U820&lt;=75,"Medium","High"))</f>
        <v>Medium</v>
      </c>
    </row>
    <row r="821" spans="1:22" x14ac:dyDescent="0.3">
      <c r="A821" t="s">
        <v>1009</v>
      </c>
      <c r="B821" t="s">
        <v>216</v>
      </c>
      <c r="C821" t="s">
        <v>18</v>
      </c>
      <c r="D821" t="s">
        <v>66</v>
      </c>
      <c r="E821" t="s">
        <v>20</v>
      </c>
      <c r="F821" t="s">
        <v>38</v>
      </c>
      <c r="G821">
        <v>7</v>
      </c>
      <c r="H821">
        <v>6</v>
      </c>
      <c r="I821">
        <v>48.7</v>
      </c>
      <c r="J821">
        <v>5</v>
      </c>
      <c r="K821">
        <v>12</v>
      </c>
      <c r="L821">
        <v>1940.01</v>
      </c>
      <c r="M821" s="1">
        <v>45697</v>
      </c>
      <c r="N821">
        <v>0.371</v>
      </c>
      <c r="O821" t="s">
        <v>22</v>
      </c>
      <c r="P821" t="s">
        <v>28</v>
      </c>
      <c r="Q821">
        <f t="shared" si="60"/>
        <v>0</v>
      </c>
      <c r="R821">
        <f t="shared" si="61"/>
        <v>15</v>
      </c>
      <c r="S821">
        <f t="shared" si="62"/>
        <v>15</v>
      </c>
      <c r="T821">
        <f t="shared" si="63"/>
        <v>0</v>
      </c>
      <c r="U821">
        <f t="shared" si="64"/>
        <v>30</v>
      </c>
      <c r="V821" t="str">
        <f>IF(U821&lt;=40,"Low",
 IF(U821&lt;=75,"Medium","High"))</f>
        <v>Low</v>
      </c>
    </row>
    <row r="822" spans="1:22" x14ac:dyDescent="0.3">
      <c r="A822" t="s">
        <v>1010</v>
      </c>
      <c r="B822" t="s">
        <v>274</v>
      </c>
      <c r="C822" t="s">
        <v>53</v>
      </c>
      <c r="D822" t="s">
        <v>32</v>
      </c>
      <c r="E822" t="s">
        <v>20</v>
      </c>
      <c r="F822" t="s">
        <v>38</v>
      </c>
      <c r="G822">
        <v>47</v>
      </c>
      <c r="H822">
        <v>24</v>
      </c>
      <c r="I822">
        <v>66.3</v>
      </c>
      <c r="J822">
        <v>3</v>
      </c>
      <c r="K822">
        <v>9</v>
      </c>
      <c r="L822">
        <v>2626.97</v>
      </c>
      <c r="M822" s="1">
        <v>45556</v>
      </c>
      <c r="N822">
        <v>7.3999999999999996E-2</v>
      </c>
      <c r="O822" t="s">
        <v>39</v>
      </c>
      <c r="P822" t="s">
        <v>23</v>
      </c>
      <c r="Q822">
        <f t="shared" si="60"/>
        <v>0</v>
      </c>
      <c r="R822">
        <f t="shared" si="61"/>
        <v>0</v>
      </c>
      <c r="S822">
        <f t="shared" si="62"/>
        <v>0</v>
      </c>
      <c r="T822">
        <f t="shared" si="63"/>
        <v>0</v>
      </c>
      <c r="U822">
        <f t="shared" si="64"/>
        <v>0</v>
      </c>
      <c r="V822" t="str">
        <f>IF(U822&lt;=40,"Low",
 IF(U822&lt;=75,"Medium","High"))</f>
        <v>Low</v>
      </c>
    </row>
    <row r="823" spans="1:22" x14ac:dyDescent="0.3">
      <c r="A823" t="s">
        <v>1011</v>
      </c>
      <c r="B823" t="s">
        <v>133</v>
      </c>
      <c r="C823" t="s">
        <v>42</v>
      </c>
      <c r="D823" t="s">
        <v>19</v>
      </c>
      <c r="E823" t="s">
        <v>33</v>
      </c>
      <c r="F823" t="s">
        <v>73</v>
      </c>
      <c r="G823">
        <v>36</v>
      </c>
      <c r="H823">
        <v>3</v>
      </c>
      <c r="I823">
        <v>44.4</v>
      </c>
      <c r="J823">
        <v>4</v>
      </c>
      <c r="K823">
        <v>50</v>
      </c>
      <c r="L823">
        <v>989.63</v>
      </c>
      <c r="M823" s="1">
        <v>45450</v>
      </c>
      <c r="N823">
        <v>0.80900000000000005</v>
      </c>
      <c r="O823" t="s">
        <v>22</v>
      </c>
      <c r="P823" t="s">
        <v>28</v>
      </c>
      <c r="Q823">
        <f t="shared" si="60"/>
        <v>30</v>
      </c>
      <c r="R823">
        <f t="shared" si="61"/>
        <v>15</v>
      </c>
      <c r="S823">
        <f t="shared" si="62"/>
        <v>25</v>
      </c>
      <c r="T823">
        <f t="shared" si="63"/>
        <v>0</v>
      </c>
      <c r="U823">
        <f t="shared" si="64"/>
        <v>70</v>
      </c>
      <c r="V823" t="str">
        <f>IF(U823&lt;=40,"Low",
 IF(U823&lt;=75,"Medium","High"))</f>
        <v>Medium</v>
      </c>
    </row>
    <row r="824" spans="1:22" x14ac:dyDescent="0.3">
      <c r="A824" t="s">
        <v>1012</v>
      </c>
      <c r="B824" t="s">
        <v>238</v>
      </c>
      <c r="C824" t="s">
        <v>18</v>
      </c>
      <c r="D824" t="s">
        <v>32</v>
      </c>
      <c r="E824" t="s">
        <v>47</v>
      </c>
      <c r="F824" t="s">
        <v>27</v>
      </c>
      <c r="G824">
        <v>38</v>
      </c>
      <c r="H824">
        <v>48</v>
      </c>
      <c r="I824">
        <v>63.4</v>
      </c>
      <c r="J824">
        <v>9</v>
      </c>
      <c r="K824">
        <v>6</v>
      </c>
      <c r="L824">
        <v>5794.99</v>
      </c>
      <c r="M824" s="1">
        <v>45388</v>
      </c>
      <c r="N824">
        <v>2.5000000000000001E-2</v>
      </c>
      <c r="O824" t="s">
        <v>39</v>
      </c>
      <c r="P824" t="s">
        <v>23</v>
      </c>
      <c r="Q824">
        <f t="shared" si="60"/>
        <v>0</v>
      </c>
      <c r="R824">
        <f t="shared" si="61"/>
        <v>0</v>
      </c>
      <c r="S824">
        <f t="shared" si="62"/>
        <v>0</v>
      </c>
      <c r="T824">
        <f t="shared" si="63"/>
        <v>15</v>
      </c>
      <c r="U824">
        <f t="shared" si="64"/>
        <v>15</v>
      </c>
      <c r="V824" t="str">
        <f>IF(U824&lt;=40,"Low",
 IF(U824&lt;=75,"Medium","High"))</f>
        <v>Low</v>
      </c>
    </row>
    <row r="825" spans="1:22" x14ac:dyDescent="0.3">
      <c r="A825" t="s">
        <v>1013</v>
      </c>
      <c r="B825" t="s">
        <v>162</v>
      </c>
      <c r="C825" t="s">
        <v>18</v>
      </c>
      <c r="D825" t="s">
        <v>32</v>
      </c>
      <c r="E825" t="s">
        <v>33</v>
      </c>
      <c r="F825" t="s">
        <v>21</v>
      </c>
      <c r="G825">
        <v>33</v>
      </c>
      <c r="H825">
        <v>6</v>
      </c>
      <c r="I825">
        <v>37.700000000000003</v>
      </c>
      <c r="J825">
        <v>3</v>
      </c>
      <c r="K825">
        <v>23</v>
      </c>
      <c r="L825">
        <v>1434.33</v>
      </c>
      <c r="M825" s="1">
        <v>45535</v>
      </c>
      <c r="N825">
        <v>0.51900000000000002</v>
      </c>
      <c r="O825" t="s">
        <v>22</v>
      </c>
      <c r="P825" t="s">
        <v>23</v>
      </c>
      <c r="Q825">
        <f t="shared" si="60"/>
        <v>15</v>
      </c>
      <c r="R825">
        <f t="shared" si="61"/>
        <v>30</v>
      </c>
      <c r="S825">
        <f t="shared" si="62"/>
        <v>15</v>
      </c>
      <c r="T825">
        <f t="shared" si="63"/>
        <v>0</v>
      </c>
      <c r="U825">
        <f t="shared" si="64"/>
        <v>60</v>
      </c>
      <c r="V825" t="str">
        <f>IF(U825&lt;=40,"Low",
 IF(U825&lt;=75,"Medium","High"))</f>
        <v>Medium</v>
      </c>
    </row>
    <row r="826" spans="1:22" x14ac:dyDescent="0.3">
      <c r="A826" t="s">
        <v>1014</v>
      </c>
      <c r="B826" t="s">
        <v>546</v>
      </c>
      <c r="C826" t="s">
        <v>36</v>
      </c>
      <c r="D826" t="s">
        <v>46</v>
      </c>
      <c r="E826" t="s">
        <v>37</v>
      </c>
      <c r="F826" t="s">
        <v>38</v>
      </c>
      <c r="G826">
        <v>27</v>
      </c>
      <c r="H826">
        <v>24</v>
      </c>
      <c r="I826">
        <v>81.7</v>
      </c>
      <c r="J826">
        <v>7</v>
      </c>
      <c r="K826">
        <v>30</v>
      </c>
      <c r="L826">
        <v>4430.3100000000004</v>
      </c>
      <c r="M826" s="1">
        <v>45945</v>
      </c>
      <c r="N826">
        <v>6.8000000000000005E-2</v>
      </c>
      <c r="O826" t="s">
        <v>39</v>
      </c>
      <c r="P826" t="s">
        <v>23</v>
      </c>
      <c r="Q826">
        <f t="shared" si="60"/>
        <v>15</v>
      </c>
      <c r="R826">
        <f t="shared" si="61"/>
        <v>0</v>
      </c>
      <c r="S826">
        <f t="shared" si="62"/>
        <v>0</v>
      </c>
      <c r="T826">
        <f t="shared" si="63"/>
        <v>15</v>
      </c>
      <c r="U826">
        <f t="shared" si="64"/>
        <v>30</v>
      </c>
      <c r="V826" t="str">
        <f>IF(U826&lt;=40,"Low",
 IF(U826&lt;=75,"Medium","High"))</f>
        <v>Low</v>
      </c>
    </row>
    <row r="827" spans="1:22" x14ac:dyDescent="0.3">
      <c r="A827" t="s">
        <v>1015</v>
      </c>
      <c r="B827" t="s">
        <v>101</v>
      </c>
      <c r="C827" t="s">
        <v>128</v>
      </c>
      <c r="D827" t="s">
        <v>19</v>
      </c>
      <c r="E827" t="s">
        <v>20</v>
      </c>
      <c r="F827" t="s">
        <v>48</v>
      </c>
      <c r="G827">
        <v>11</v>
      </c>
      <c r="H827">
        <v>12</v>
      </c>
      <c r="I827">
        <v>47.2</v>
      </c>
      <c r="J827">
        <v>4</v>
      </c>
      <c r="K827">
        <v>14</v>
      </c>
      <c r="L827">
        <v>2521.09</v>
      </c>
      <c r="M827" s="1">
        <v>45965</v>
      </c>
      <c r="N827">
        <v>0.38700000000000001</v>
      </c>
      <c r="O827" t="s">
        <v>22</v>
      </c>
      <c r="P827" t="s">
        <v>23</v>
      </c>
      <c r="Q827">
        <f t="shared" si="60"/>
        <v>0</v>
      </c>
      <c r="R827">
        <f t="shared" si="61"/>
        <v>15</v>
      </c>
      <c r="S827">
        <f t="shared" si="62"/>
        <v>15</v>
      </c>
      <c r="T827">
        <f t="shared" si="63"/>
        <v>0</v>
      </c>
      <c r="U827">
        <f t="shared" si="64"/>
        <v>30</v>
      </c>
      <c r="V827" t="str">
        <f>IF(U827&lt;=40,"Low",
 IF(U827&lt;=75,"Medium","High"))</f>
        <v>Low</v>
      </c>
    </row>
    <row r="828" spans="1:22" x14ac:dyDescent="0.3">
      <c r="A828" t="s">
        <v>1016</v>
      </c>
      <c r="B828" t="s">
        <v>546</v>
      </c>
      <c r="C828" t="s">
        <v>18</v>
      </c>
      <c r="D828" t="s">
        <v>66</v>
      </c>
      <c r="E828" t="s">
        <v>33</v>
      </c>
      <c r="F828" t="s">
        <v>48</v>
      </c>
      <c r="G828">
        <v>10</v>
      </c>
      <c r="H828">
        <v>12</v>
      </c>
      <c r="I828">
        <v>24.6</v>
      </c>
      <c r="J828">
        <v>6</v>
      </c>
      <c r="K828">
        <v>39</v>
      </c>
      <c r="L828">
        <v>1180.97</v>
      </c>
      <c r="M828" s="1">
        <v>45780</v>
      </c>
      <c r="N828">
        <v>0.875</v>
      </c>
      <c r="O828" t="s">
        <v>22</v>
      </c>
      <c r="P828" t="s">
        <v>28</v>
      </c>
      <c r="Q828">
        <f t="shared" si="60"/>
        <v>30</v>
      </c>
      <c r="R828">
        <f t="shared" si="61"/>
        <v>30</v>
      </c>
      <c r="S828">
        <f t="shared" si="62"/>
        <v>15</v>
      </c>
      <c r="T828">
        <f t="shared" si="63"/>
        <v>15</v>
      </c>
      <c r="U828">
        <f t="shared" si="64"/>
        <v>90</v>
      </c>
      <c r="V828" t="str">
        <f>IF(U828&lt;=40,"Low",
 IF(U828&lt;=75,"Medium","High"))</f>
        <v>High</v>
      </c>
    </row>
    <row r="829" spans="1:22" x14ac:dyDescent="0.3">
      <c r="A829" t="s">
        <v>1017</v>
      </c>
      <c r="B829" t="s">
        <v>302</v>
      </c>
      <c r="C829" t="s">
        <v>18</v>
      </c>
      <c r="D829" t="s">
        <v>46</v>
      </c>
      <c r="E829" t="s">
        <v>47</v>
      </c>
      <c r="F829" t="s">
        <v>21</v>
      </c>
      <c r="G829">
        <v>28</v>
      </c>
      <c r="H829">
        <v>24</v>
      </c>
      <c r="I829">
        <v>54.9</v>
      </c>
      <c r="J829">
        <v>2</v>
      </c>
      <c r="K829">
        <v>18</v>
      </c>
      <c r="L829">
        <v>15072.5</v>
      </c>
      <c r="M829" s="1">
        <v>45637</v>
      </c>
      <c r="N829">
        <v>8.7999999999999995E-2</v>
      </c>
      <c r="O829" t="s">
        <v>39</v>
      </c>
      <c r="P829" t="s">
        <v>23</v>
      </c>
      <c r="Q829">
        <f t="shared" si="60"/>
        <v>15</v>
      </c>
      <c r="R829">
        <f t="shared" si="61"/>
        <v>15</v>
      </c>
      <c r="S829">
        <f t="shared" si="62"/>
        <v>0</v>
      </c>
      <c r="T829">
        <f t="shared" si="63"/>
        <v>0</v>
      </c>
      <c r="U829">
        <f t="shared" si="64"/>
        <v>30</v>
      </c>
      <c r="V829" t="str">
        <f>IF(U829&lt;=40,"Low",
 IF(U829&lt;=75,"Medium","High"))</f>
        <v>Low</v>
      </c>
    </row>
    <row r="830" spans="1:22" x14ac:dyDescent="0.3">
      <c r="A830" t="s">
        <v>1018</v>
      </c>
      <c r="B830" t="s">
        <v>465</v>
      </c>
      <c r="C830" t="s">
        <v>31</v>
      </c>
      <c r="D830" t="s">
        <v>19</v>
      </c>
      <c r="E830" t="s">
        <v>47</v>
      </c>
      <c r="F830" t="s">
        <v>48</v>
      </c>
      <c r="G830">
        <v>45</v>
      </c>
      <c r="H830">
        <v>36</v>
      </c>
      <c r="I830">
        <v>60.7</v>
      </c>
      <c r="J830">
        <v>6</v>
      </c>
      <c r="K830">
        <v>18</v>
      </c>
      <c r="L830">
        <v>6824.04</v>
      </c>
      <c r="M830" s="1">
        <v>45543</v>
      </c>
      <c r="N830">
        <v>5.7000000000000002E-2</v>
      </c>
      <c r="O830" t="s">
        <v>39</v>
      </c>
      <c r="P830" t="s">
        <v>23</v>
      </c>
      <c r="Q830">
        <f t="shared" si="60"/>
        <v>15</v>
      </c>
      <c r="R830">
        <f t="shared" si="61"/>
        <v>0</v>
      </c>
      <c r="S830">
        <f t="shared" si="62"/>
        <v>0</v>
      </c>
      <c r="T830">
        <f t="shared" si="63"/>
        <v>15</v>
      </c>
      <c r="U830">
        <f t="shared" si="64"/>
        <v>30</v>
      </c>
      <c r="V830" t="str">
        <f>IF(U830&lt;=40,"Low",
 IF(U830&lt;=75,"Medium","High"))</f>
        <v>Low</v>
      </c>
    </row>
    <row r="831" spans="1:22" x14ac:dyDescent="0.3">
      <c r="A831" t="s">
        <v>1019</v>
      </c>
      <c r="B831" t="s">
        <v>96</v>
      </c>
      <c r="C831" t="s">
        <v>82</v>
      </c>
      <c r="D831" t="s">
        <v>66</v>
      </c>
      <c r="E831" t="s">
        <v>20</v>
      </c>
      <c r="F831" t="s">
        <v>38</v>
      </c>
      <c r="G831">
        <v>11</v>
      </c>
      <c r="H831">
        <v>24</v>
      </c>
      <c r="I831">
        <v>45.1</v>
      </c>
      <c r="J831">
        <v>4</v>
      </c>
      <c r="K831">
        <v>25</v>
      </c>
      <c r="L831">
        <v>2112.94</v>
      </c>
      <c r="M831" s="1">
        <v>45377</v>
      </c>
      <c r="N831">
        <v>0.33900000000000002</v>
      </c>
      <c r="O831" t="s">
        <v>54</v>
      </c>
      <c r="P831" t="s">
        <v>28</v>
      </c>
      <c r="Q831">
        <f t="shared" si="60"/>
        <v>15</v>
      </c>
      <c r="R831">
        <f t="shared" si="61"/>
        <v>15</v>
      </c>
      <c r="S831">
        <f t="shared" si="62"/>
        <v>0</v>
      </c>
      <c r="T831">
        <f t="shared" si="63"/>
        <v>0</v>
      </c>
      <c r="U831">
        <f t="shared" si="64"/>
        <v>30</v>
      </c>
      <c r="V831" t="str">
        <f>IF(U831&lt;=40,"Low",
 IF(U831&lt;=75,"Medium","High"))</f>
        <v>Low</v>
      </c>
    </row>
    <row r="832" spans="1:22" x14ac:dyDescent="0.3">
      <c r="A832" t="s">
        <v>1020</v>
      </c>
      <c r="B832" t="s">
        <v>189</v>
      </c>
      <c r="C832" t="s">
        <v>70</v>
      </c>
      <c r="D832" t="s">
        <v>43</v>
      </c>
      <c r="E832" t="s">
        <v>20</v>
      </c>
      <c r="F832" t="s">
        <v>27</v>
      </c>
      <c r="G832">
        <v>17</v>
      </c>
      <c r="H832">
        <v>24</v>
      </c>
      <c r="I832">
        <v>60.8</v>
      </c>
      <c r="J832">
        <v>4</v>
      </c>
      <c r="K832">
        <v>41</v>
      </c>
      <c r="L832">
        <v>2557.37</v>
      </c>
      <c r="M832" s="1">
        <v>46071</v>
      </c>
      <c r="N832">
        <v>0.41699999999999998</v>
      </c>
      <c r="O832" t="s">
        <v>22</v>
      </c>
      <c r="P832" t="s">
        <v>23</v>
      </c>
      <c r="Q832">
        <f t="shared" si="60"/>
        <v>30</v>
      </c>
      <c r="R832">
        <f t="shared" si="61"/>
        <v>0</v>
      </c>
      <c r="S832">
        <f t="shared" si="62"/>
        <v>0</v>
      </c>
      <c r="T832">
        <f t="shared" si="63"/>
        <v>0</v>
      </c>
      <c r="U832">
        <f t="shared" si="64"/>
        <v>30</v>
      </c>
      <c r="V832" t="str">
        <f>IF(U832&lt;=40,"Low",
 IF(U832&lt;=75,"Medium","High"))</f>
        <v>Low</v>
      </c>
    </row>
    <row r="833" spans="1:22" x14ac:dyDescent="0.3">
      <c r="A833" t="s">
        <v>1021</v>
      </c>
      <c r="B833" t="s">
        <v>332</v>
      </c>
      <c r="C833" t="s">
        <v>82</v>
      </c>
      <c r="D833" t="s">
        <v>19</v>
      </c>
      <c r="E833" t="s">
        <v>33</v>
      </c>
      <c r="F833" t="s">
        <v>48</v>
      </c>
      <c r="G833">
        <v>11</v>
      </c>
      <c r="H833">
        <v>6</v>
      </c>
      <c r="I833">
        <v>21.5</v>
      </c>
      <c r="J833">
        <v>9</v>
      </c>
      <c r="K833">
        <v>23</v>
      </c>
      <c r="L833">
        <v>1254.47</v>
      </c>
      <c r="M833" s="1">
        <v>45627</v>
      </c>
      <c r="N833">
        <v>0.91300000000000003</v>
      </c>
      <c r="O833" t="s">
        <v>22</v>
      </c>
      <c r="P833" t="s">
        <v>28</v>
      </c>
      <c r="Q833">
        <f t="shared" si="60"/>
        <v>15</v>
      </c>
      <c r="R833">
        <f t="shared" si="61"/>
        <v>30</v>
      </c>
      <c r="S833">
        <f t="shared" si="62"/>
        <v>15</v>
      </c>
      <c r="T833">
        <f t="shared" si="63"/>
        <v>15</v>
      </c>
      <c r="U833">
        <f t="shared" si="64"/>
        <v>75</v>
      </c>
      <c r="V833" t="str">
        <f>IF(U833&lt;=40,"Low",
 IF(U833&lt;=75,"Medium","High"))</f>
        <v>Medium</v>
      </c>
    </row>
    <row r="834" spans="1:22" x14ac:dyDescent="0.3">
      <c r="A834" t="s">
        <v>1022</v>
      </c>
      <c r="B834" t="s">
        <v>35</v>
      </c>
      <c r="C834" t="s">
        <v>42</v>
      </c>
      <c r="D834" t="s">
        <v>32</v>
      </c>
      <c r="E834" t="s">
        <v>20</v>
      </c>
      <c r="F834" t="s">
        <v>21</v>
      </c>
      <c r="G834">
        <v>40</v>
      </c>
      <c r="H834">
        <v>24</v>
      </c>
      <c r="I834">
        <v>74.599999999999994</v>
      </c>
      <c r="J834">
        <v>4</v>
      </c>
      <c r="K834">
        <v>60</v>
      </c>
      <c r="L834">
        <v>3259.09</v>
      </c>
      <c r="M834" s="1">
        <v>45621</v>
      </c>
      <c r="N834">
        <v>0.33500000000000002</v>
      </c>
      <c r="O834" t="s">
        <v>54</v>
      </c>
      <c r="P834" t="s">
        <v>23</v>
      </c>
      <c r="Q834">
        <f t="shared" si="60"/>
        <v>30</v>
      </c>
      <c r="R834">
        <f t="shared" si="61"/>
        <v>0</v>
      </c>
      <c r="S834">
        <f t="shared" si="62"/>
        <v>0</v>
      </c>
      <c r="T834">
        <f t="shared" si="63"/>
        <v>0</v>
      </c>
      <c r="U834">
        <f t="shared" si="64"/>
        <v>30</v>
      </c>
      <c r="V834" t="str">
        <f>IF(U834&lt;=40,"Low",
 IF(U834&lt;=75,"Medium","High"))</f>
        <v>Low</v>
      </c>
    </row>
    <row r="835" spans="1:22" x14ac:dyDescent="0.3">
      <c r="A835" t="s">
        <v>1023</v>
      </c>
      <c r="B835" t="s">
        <v>153</v>
      </c>
      <c r="C835" t="s">
        <v>70</v>
      </c>
      <c r="D835" t="s">
        <v>19</v>
      </c>
      <c r="E835" t="s">
        <v>20</v>
      </c>
      <c r="F835" t="s">
        <v>38</v>
      </c>
      <c r="G835">
        <v>14</v>
      </c>
      <c r="H835">
        <v>12</v>
      </c>
      <c r="I835">
        <v>35</v>
      </c>
      <c r="J835">
        <v>10</v>
      </c>
      <c r="K835">
        <v>89</v>
      </c>
      <c r="L835">
        <v>2505.75</v>
      </c>
      <c r="M835" s="1">
        <v>45639</v>
      </c>
      <c r="N835">
        <v>0.94599999999999995</v>
      </c>
      <c r="O835" t="s">
        <v>22</v>
      </c>
      <c r="P835" t="s">
        <v>28</v>
      </c>
      <c r="Q835">
        <f t="shared" ref="Q835:Q898" si="65">IF(K835&gt;30,30,IF(K835&gt;15,15,0))</f>
        <v>30</v>
      </c>
      <c r="R835">
        <f t="shared" ref="R835:R898" si="66">IF(I835&lt;40,30,IF(I835&lt;55,15,0))</f>
        <v>30</v>
      </c>
      <c r="S835">
        <f t="shared" ref="S835:S898" si="67">IF(H835&lt;6,25,IF(H835&lt;=12,15,0))</f>
        <v>15</v>
      </c>
      <c r="T835">
        <f t="shared" ref="T835:T898" si="68">IF(J835&gt;10,30,IF(J835&gt;5,15,0))</f>
        <v>15</v>
      </c>
      <c r="U835">
        <f t="shared" ref="U835:U898" si="69">SUM(Q835:T835)</f>
        <v>90</v>
      </c>
      <c r="V835" t="str">
        <f>IF(U835&lt;=40,"Low",
 IF(U835&lt;=75,"Medium","High"))</f>
        <v>High</v>
      </c>
    </row>
    <row r="836" spans="1:22" x14ac:dyDescent="0.3">
      <c r="A836" t="s">
        <v>1024</v>
      </c>
      <c r="B836" t="s">
        <v>525</v>
      </c>
      <c r="C836" t="s">
        <v>82</v>
      </c>
      <c r="D836" t="s">
        <v>32</v>
      </c>
      <c r="E836" t="s">
        <v>20</v>
      </c>
      <c r="F836" t="s">
        <v>73</v>
      </c>
      <c r="G836">
        <v>39</v>
      </c>
      <c r="H836">
        <v>6</v>
      </c>
      <c r="I836">
        <v>78</v>
      </c>
      <c r="J836">
        <v>3</v>
      </c>
      <c r="K836">
        <v>10</v>
      </c>
      <c r="L836">
        <v>2570.92</v>
      </c>
      <c r="M836" s="1">
        <v>45916</v>
      </c>
      <c r="N836">
        <v>0.11600000000000001</v>
      </c>
      <c r="O836" t="s">
        <v>39</v>
      </c>
      <c r="P836" t="s">
        <v>23</v>
      </c>
      <c r="Q836">
        <f t="shared" si="65"/>
        <v>0</v>
      </c>
      <c r="R836">
        <f t="shared" si="66"/>
        <v>0</v>
      </c>
      <c r="S836">
        <f t="shared" si="67"/>
        <v>15</v>
      </c>
      <c r="T836">
        <f t="shared" si="68"/>
        <v>0</v>
      </c>
      <c r="U836">
        <f t="shared" si="69"/>
        <v>15</v>
      </c>
      <c r="V836" t="str">
        <f>IF(U836&lt;=40,"Low",
 IF(U836&lt;=75,"Medium","High"))</f>
        <v>Low</v>
      </c>
    </row>
    <row r="837" spans="1:22" x14ac:dyDescent="0.3">
      <c r="A837" t="s">
        <v>1025</v>
      </c>
      <c r="B837" t="s">
        <v>518</v>
      </c>
      <c r="C837" t="s">
        <v>82</v>
      </c>
      <c r="D837" t="s">
        <v>66</v>
      </c>
      <c r="E837" t="s">
        <v>47</v>
      </c>
      <c r="F837" t="s">
        <v>21</v>
      </c>
      <c r="G837">
        <v>7</v>
      </c>
      <c r="H837">
        <v>24</v>
      </c>
      <c r="I837">
        <v>92.7</v>
      </c>
      <c r="J837">
        <v>3</v>
      </c>
      <c r="K837">
        <v>5</v>
      </c>
      <c r="L837">
        <v>9491.7199999999993</v>
      </c>
      <c r="M837" s="1">
        <v>45829</v>
      </c>
      <c r="N837">
        <v>2.3E-2</v>
      </c>
      <c r="O837" t="s">
        <v>39</v>
      </c>
      <c r="P837" t="s">
        <v>23</v>
      </c>
      <c r="Q837">
        <f t="shared" si="65"/>
        <v>0</v>
      </c>
      <c r="R837">
        <f t="shared" si="66"/>
        <v>0</v>
      </c>
      <c r="S837">
        <f t="shared" si="67"/>
        <v>0</v>
      </c>
      <c r="T837">
        <f t="shared" si="68"/>
        <v>0</v>
      </c>
      <c r="U837">
        <f t="shared" si="69"/>
        <v>0</v>
      </c>
      <c r="V837" t="str">
        <f>IF(U837&lt;=40,"Low",
 IF(U837&lt;=75,"Medium","High"))</f>
        <v>Low</v>
      </c>
    </row>
    <row r="838" spans="1:22" x14ac:dyDescent="0.3">
      <c r="A838" t="s">
        <v>1026</v>
      </c>
      <c r="B838" t="s">
        <v>189</v>
      </c>
      <c r="C838" t="s">
        <v>128</v>
      </c>
      <c r="D838" t="s">
        <v>43</v>
      </c>
      <c r="E838" t="s">
        <v>37</v>
      </c>
      <c r="F838" t="s">
        <v>67</v>
      </c>
      <c r="G838">
        <v>35</v>
      </c>
      <c r="H838">
        <v>12</v>
      </c>
      <c r="I838">
        <v>62.7</v>
      </c>
      <c r="J838">
        <v>2</v>
      </c>
      <c r="K838">
        <v>4</v>
      </c>
      <c r="L838">
        <v>5778.58</v>
      </c>
      <c r="M838" s="1">
        <v>46037</v>
      </c>
      <c r="N838">
        <v>0.1</v>
      </c>
      <c r="O838" t="s">
        <v>39</v>
      </c>
      <c r="P838" t="s">
        <v>28</v>
      </c>
      <c r="Q838">
        <f t="shared" si="65"/>
        <v>0</v>
      </c>
      <c r="R838">
        <f t="shared" si="66"/>
        <v>0</v>
      </c>
      <c r="S838">
        <f t="shared" si="67"/>
        <v>15</v>
      </c>
      <c r="T838">
        <f t="shared" si="68"/>
        <v>0</v>
      </c>
      <c r="U838">
        <f t="shared" si="69"/>
        <v>15</v>
      </c>
      <c r="V838" t="str">
        <f>IF(U838&lt;=40,"Low",
 IF(U838&lt;=75,"Medium","High"))</f>
        <v>Low</v>
      </c>
    </row>
    <row r="839" spans="1:22" x14ac:dyDescent="0.3">
      <c r="A839" t="s">
        <v>1027</v>
      </c>
      <c r="B839" t="s">
        <v>357</v>
      </c>
      <c r="C839" t="s">
        <v>18</v>
      </c>
      <c r="D839" t="s">
        <v>19</v>
      </c>
      <c r="E839" t="s">
        <v>47</v>
      </c>
      <c r="F839" t="s">
        <v>21</v>
      </c>
      <c r="G839">
        <v>14</v>
      </c>
      <c r="H839">
        <v>24</v>
      </c>
      <c r="I839">
        <v>54.2</v>
      </c>
      <c r="J839">
        <v>3</v>
      </c>
      <c r="K839">
        <v>5</v>
      </c>
      <c r="L839">
        <v>7731.44</v>
      </c>
      <c r="M839" s="1">
        <v>45403</v>
      </c>
      <c r="N839">
        <v>0.08</v>
      </c>
      <c r="O839" t="s">
        <v>39</v>
      </c>
      <c r="P839" t="s">
        <v>23</v>
      </c>
      <c r="Q839">
        <f t="shared" si="65"/>
        <v>0</v>
      </c>
      <c r="R839">
        <f t="shared" si="66"/>
        <v>15</v>
      </c>
      <c r="S839">
        <f t="shared" si="67"/>
        <v>0</v>
      </c>
      <c r="T839">
        <f t="shared" si="68"/>
        <v>0</v>
      </c>
      <c r="U839">
        <f t="shared" si="69"/>
        <v>15</v>
      </c>
      <c r="V839" t="str">
        <f>IF(U839&lt;=40,"Low",
 IF(U839&lt;=75,"Medium","High"))</f>
        <v>Low</v>
      </c>
    </row>
    <row r="840" spans="1:22" x14ac:dyDescent="0.3">
      <c r="A840" t="s">
        <v>1028</v>
      </c>
      <c r="B840" t="s">
        <v>293</v>
      </c>
      <c r="C840" t="s">
        <v>36</v>
      </c>
      <c r="D840" t="s">
        <v>66</v>
      </c>
      <c r="E840" t="s">
        <v>37</v>
      </c>
      <c r="F840" t="s">
        <v>67</v>
      </c>
      <c r="G840">
        <v>27</v>
      </c>
      <c r="H840">
        <v>24</v>
      </c>
      <c r="I840">
        <v>65.3</v>
      </c>
      <c r="J840">
        <v>5</v>
      </c>
      <c r="K840">
        <v>25</v>
      </c>
      <c r="L840">
        <v>3235.17</v>
      </c>
      <c r="M840" s="1">
        <v>46050</v>
      </c>
      <c r="N840">
        <v>9.0999999999999998E-2</v>
      </c>
      <c r="O840" t="s">
        <v>39</v>
      </c>
      <c r="P840" t="s">
        <v>23</v>
      </c>
      <c r="Q840">
        <f t="shared" si="65"/>
        <v>15</v>
      </c>
      <c r="R840">
        <f t="shared" si="66"/>
        <v>0</v>
      </c>
      <c r="S840">
        <f t="shared" si="67"/>
        <v>0</v>
      </c>
      <c r="T840">
        <f t="shared" si="68"/>
        <v>0</v>
      </c>
      <c r="U840">
        <f t="shared" si="69"/>
        <v>15</v>
      </c>
      <c r="V840" t="str">
        <f>IF(U840&lt;=40,"Low",
 IF(U840&lt;=75,"Medium","High"))</f>
        <v>Low</v>
      </c>
    </row>
    <row r="841" spans="1:22" x14ac:dyDescent="0.3">
      <c r="A841" t="s">
        <v>1029</v>
      </c>
      <c r="B841" t="s">
        <v>224</v>
      </c>
      <c r="C841" t="s">
        <v>59</v>
      </c>
      <c r="D841" t="s">
        <v>66</v>
      </c>
      <c r="E841" t="s">
        <v>20</v>
      </c>
      <c r="F841" t="s">
        <v>73</v>
      </c>
      <c r="G841">
        <v>15</v>
      </c>
      <c r="H841">
        <v>12</v>
      </c>
      <c r="I841">
        <v>48.4</v>
      </c>
      <c r="J841">
        <v>6</v>
      </c>
      <c r="K841">
        <v>42</v>
      </c>
      <c r="L841">
        <v>1553.64</v>
      </c>
      <c r="M841" s="1">
        <v>45779</v>
      </c>
      <c r="N841">
        <v>0.54300000000000004</v>
      </c>
      <c r="O841" t="s">
        <v>22</v>
      </c>
      <c r="P841" t="s">
        <v>23</v>
      </c>
      <c r="Q841">
        <f t="shared" si="65"/>
        <v>30</v>
      </c>
      <c r="R841">
        <f t="shared" si="66"/>
        <v>15</v>
      </c>
      <c r="S841">
        <f t="shared" si="67"/>
        <v>15</v>
      </c>
      <c r="T841">
        <f t="shared" si="68"/>
        <v>15</v>
      </c>
      <c r="U841">
        <f t="shared" si="69"/>
        <v>75</v>
      </c>
      <c r="V841" t="str">
        <f>IF(U841&lt;=40,"Low",
 IF(U841&lt;=75,"Medium","High"))</f>
        <v>Medium</v>
      </c>
    </row>
    <row r="842" spans="1:22" x14ac:dyDescent="0.3">
      <c r="A842" t="s">
        <v>1030</v>
      </c>
      <c r="B842" t="s">
        <v>131</v>
      </c>
      <c r="C842" t="s">
        <v>42</v>
      </c>
      <c r="D842" t="s">
        <v>19</v>
      </c>
      <c r="E842" t="s">
        <v>47</v>
      </c>
      <c r="F842" t="s">
        <v>21</v>
      </c>
      <c r="G842">
        <v>44</v>
      </c>
      <c r="H842">
        <v>12</v>
      </c>
      <c r="I842">
        <v>62.7</v>
      </c>
      <c r="J842">
        <v>5</v>
      </c>
      <c r="K842">
        <v>2</v>
      </c>
      <c r="L842">
        <v>10617.3</v>
      </c>
      <c r="M842" s="1">
        <v>46027</v>
      </c>
      <c r="N842">
        <v>0.115</v>
      </c>
      <c r="O842" t="s">
        <v>39</v>
      </c>
      <c r="P842" t="s">
        <v>23</v>
      </c>
      <c r="Q842">
        <f t="shared" si="65"/>
        <v>0</v>
      </c>
      <c r="R842">
        <f t="shared" si="66"/>
        <v>0</v>
      </c>
      <c r="S842">
        <f t="shared" si="67"/>
        <v>15</v>
      </c>
      <c r="T842">
        <f t="shared" si="68"/>
        <v>0</v>
      </c>
      <c r="U842">
        <f t="shared" si="69"/>
        <v>15</v>
      </c>
      <c r="V842" t="str">
        <f>IF(U842&lt;=40,"Low",
 IF(U842&lt;=75,"Medium","High"))</f>
        <v>Low</v>
      </c>
    </row>
    <row r="843" spans="1:22" x14ac:dyDescent="0.3">
      <c r="A843" t="s">
        <v>1031</v>
      </c>
      <c r="B843" t="s">
        <v>186</v>
      </c>
      <c r="C843" t="s">
        <v>59</v>
      </c>
      <c r="D843" t="s">
        <v>46</v>
      </c>
      <c r="E843" t="s">
        <v>20</v>
      </c>
      <c r="F843" t="s">
        <v>67</v>
      </c>
      <c r="G843">
        <v>5</v>
      </c>
      <c r="H843">
        <v>24</v>
      </c>
      <c r="I843">
        <v>56.5</v>
      </c>
      <c r="J843">
        <v>3</v>
      </c>
      <c r="K843">
        <v>4</v>
      </c>
      <c r="L843">
        <v>2405.37</v>
      </c>
      <c r="M843" s="1">
        <v>45906</v>
      </c>
      <c r="N843">
        <v>0.109</v>
      </c>
      <c r="O843" t="s">
        <v>39</v>
      </c>
      <c r="P843" t="s">
        <v>23</v>
      </c>
      <c r="Q843">
        <f t="shared" si="65"/>
        <v>0</v>
      </c>
      <c r="R843">
        <f t="shared" si="66"/>
        <v>0</v>
      </c>
      <c r="S843">
        <f t="shared" si="67"/>
        <v>0</v>
      </c>
      <c r="T843">
        <f t="shared" si="68"/>
        <v>0</v>
      </c>
      <c r="U843">
        <f t="shared" si="69"/>
        <v>0</v>
      </c>
      <c r="V843" t="str">
        <f>IF(U843&lt;=40,"Low",
 IF(U843&lt;=75,"Medium","High"))</f>
        <v>Low</v>
      </c>
    </row>
    <row r="844" spans="1:22" x14ac:dyDescent="0.3">
      <c r="A844" t="s">
        <v>1032</v>
      </c>
      <c r="B844" t="s">
        <v>238</v>
      </c>
      <c r="C844" t="s">
        <v>70</v>
      </c>
      <c r="D844" t="s">
        <v>46</v>
      </c>
      <c r="E844" t="s">
        <v>47</v>
      </c>
      <c r="F844" t="s">
        <v>48</v>
      </c>
      <c r="G844">
        <v>10</v>
      </c>
      <c r="H844">
        <v>24</v>
      </c>
      <c r="I844">
        <v>63.1</v>
      </c>
      <c r="J844">
        <v>7</v>
      </c>
      <c r="K844">
        <v>26</v>
      </c>
      <c r="L844">
        <v>5923.02</v>
      </c>
      <c r="M844" s="1">
        <v>46069</v>
      </c>
      <c r="N844">
        <v>0.20599999999999999</v>
      </c>
      <c r="O844" t="s">
        <v>54</v>
      </c>
      <c r="P844" t="s">
        <v>28</v>
      </c>
      <c r="Q844">
        <f t="shared" si="65"/>
        <v>15</v>
      </c>
      <c r="R844">
        <f t="shared" si="66"/>
        <v>0</v>
      </c>
      <c r="S844">
        <f t="shared" si="67"/>
        <v>0</v>
      </c>
      <c r="T844">
        <f t="shared" si="68"/>
        <v>15</v>
      </c>
      <c r="U844">
        <f t="shared" si="69"/>
        <v>30</v>
      </c>
      <c r="V844" t="str">
        <f>IF(U844&lt;=40,"Low",
 IF(U844&lt;=75,"Medium","High"))</f>
        <v>Low</v>
      </c>
    </row>
    <row r="845" spans="1:22" x14ac:dyDescent="0.3">
      <c r="A845" t="s">
        <v>1033</v>
      </c>
      <c r="B845" t="s">
        <v>45</v>
      </c>
      <c r="C845" t="s">
        <v>26</v>
      </c>
      <c r="D845" t="s">
        <v>46</v>
      </c>
      <c r="E845" t="s">
        <v>20</v>
      </c>
      <c r="F845" t="s">
        <v>48</v>
      </c>
      <c r="G845">
        <v>9</v>
      </c>
      <c r="H845">
        <v>24</v>
      </c>
      <c r="I845">
        <v>38.4</v>
      </c>
      <c r="J845">
        <v>11</v>
      </c>
      <c r="K845">
        <v>7</v>
      </c>
      <c r="L845">
        <v>2095.2399999999998</v>
      </c>
      <c r="M845" s="1">
        <v>45504</v>
      </c>
      <c r="N845">
        <v>0.28699999999999998</v>
      </c>
      <c r="O845" t="s">
        <v>54</v>
      </c>
      <c r="P845" t="s">
        <v>23</v>
      </c>
      <c r="Q845">
        <f t="shared" si="65"/>
        <v>0</v>
      </c>
      <c r="R845">
        <f t="shared" si="66"/>
        <v>30</v>
      </c>
      <c r="S845">
        <f t="shared" si="67"/>
        <v>0</v>
      </c>
      <c r="T845">
        <f t="shared" si="68"/>
        <v>30</v>
      </c>
      <c r="U845">
        <f t="shared" si="69"/>
        <v>60</v>
      </c>
      <c r="V845" t="str">
        <f>IF(U845&lt;=40,"Low",
 IF(U845&lt;=75,"Medium","High"))</f>
        <v>Medium</v>
      </c>
    </row>
    <row r="846" spans="1:22" x14ac:dyDescent="0.3">
      <c r="A846" t="s">
        <v>1034</v>
      </c>
      <c r="B846" t="s">
        <v>79</v>
      </c>
      <c r="C846" t="s">
        <v>42</v>
      </c>
      <c r="D846" t="s">
        <v>43</v>
      </c>
      <c r="E846" t="s">
        <v>33</v>
      </c>
      <c r="F846" t="s">
        <v>38</v>
      </c>
      <c r="G846">
        <v>18</v>
      </c>
      <c r="H846">
        <v>12</v>
      </c>
      <c r="I846">
        <v>38.6</v>
      </c>
      <c r="J846">
        <v>0</v>
      </c>
      <c r="K846">
        <v>39</v>
      </c>
      <c r="L846">
        <v>1184</v>
      </c>
      <c r="M846" s="1">
        <v>45729</v>
      </c>
      <c r="N846">
        <v>0.54400000000000004</v>
      </c>
      <c r="O846" t="s">
        <v>22</v>
      </c>
      <c r="P846" t="s">
        <v>23</v>
      </c>
      <c r="Q846">
        <f t="shared" si="65"/>
        <v>30</v>
      </c>
      <c r="R846">
        <f t="shared" si="66"/>
        <v>30</v>
      </c>
      <c r="S846">
        <f t="shared" si="67"/>
        <v>15</v>
      </c>
      <c r="T846">
        <f t="shared" si="68"/>
        <v>0</v>
      </c>
      <c r="U846">
        <f t="shared" si="69"/>
        <v>75</v>
      </c>
      <c r="V846" t="str">
        <f>IF(U846&lt;=40,"Low",
 IF(U846&lt;=75,"Medium","High"))</f>
        <v>Medium</v>
      </c>
    </row>
    <row r="847" spans="1:22" x14ac:dyDescent="0.3">
      <c r="A847" t="s">
        <v>1035</v>
      </c>
      <c r="B847" t="s">
        <v>222</v>
      </c>
      <c r="C847" t="s">
        <v>82</v>
      </c>
      <c r="D847" t="s">
        <v>19</v>
      </c>
      <c r="E847" t="s">
        <v>47</v>
      </c>
      <c r="F847" t="s">
        <v>21</v>
      </c>
      <c r="G847">
        <v>46</v>
      </c>
      <c r="H847">
        <v>48</v>
      </c>
      <c r="I847">
        <v>65.099999999999994</v>
      </c>
      <c r="J847">
        <v>5</v>
      </c>
      <c r="K847">
        <v>40</v>
      </c>
      <c r="L847">
        <v>6036.78</v>
      </c>
      <c r="M847" s="1">
        <v>46034</v>
      </c>
      <c r="N847">
        <v>4.4999999999999998E-2</v>
      </c>
      <c r="O847" t="s">
        <v>39</v>
      </c>
      <c r="P847" t="s">
        <v>23</v>
      </c>
      <c r="Q847">
        <f t="shared" si="65"/>
        <v>30</v>
      </c>
      <c r="R847">
        <f t="shared" si="66"/>
        <v>0</v>
      </c>
      <c r="S847">
        <f t="shared" si="67"/>
        <v>0</v>
      </c>
      <c r="T847">
        <f t="shared" si="68"/>
        <v>0</v>
      </c>
      <c r="U847">
        <f t="shared" si="69"/>
        <v>30</v>
      </c>
      <c r="V847" t="str">
        <f>IF(U847&lt;=40,"Low",
 IF(U847&lt;=75,"Medium","High"))</f>
        <v>Low</v>
      </c>
    </row>
    <row r="848" spans="1:22" x14ac:dyDescent="0.3">
      <c r="A848" t="s">
        <v>1036</v>
      </c>
      <c r="B848" t="s">
        <v>195</v>
      </c>
      <c r="C848" t="s">
        <v>42</v>
      </c>
      <c r="D848" t="s">
        <v>46</v>
      </c>
      <c r="E848" t="s">
        <v>37</v>
      </c>
      <c r="F848" t="s">
        <v>27</v>
      </c>
      <c r="G848">
        <v>38</v>
      </c>
      <c r="H848">
        <v>24</v>
      </c>
      <c r="I848">
        <v>92.9</v>
      </c>
      <c r="J848">
        <v>1</v>
      </c>
      <c r="K848">
        <v>13</v>
      </c>
      <c r="L848">
        <v>2829.21</v>
      </c>
      <c r="M848" s="1">
        <v>45449</v>
      </c>
      <c r="N848">
        <v>1.2E-2</v>
      </c>
      <c r="O848" t="s">
        <v>39</v>
      </c>
      <c r="P848" t="s">
        <v>23</v>
      </c>
      <c r="Q848">
        <f t="shared" si="65"/>
        <v>0</v>
      </c>
      <c r="R848">
        <f t="shared" si="66"/>
        <v>0</v>
      </c>
      <c r="S848">
        <f t="shared" si="67"/>
        <v>0</v>
      </c>
      <c r="T848">
        <f t="shared" si="68"/>
        <v>0</v>
      </c>
      <c r="U848">
        <f t="shared" si="69"/>
        <v>0</v>
      </c>
      <c r="V848" t="str">
        <f>IF(U848&lt;=40,"Low",
 IF(U848&lt;=75,"Medium","High"))</f>
        <v>Low</v>
      </c>
    </row>
    <row r="849" spans="1:22" x14ac:dyDescent="0.3">
      <c r="A849" t="s">
        <v>1037</v>
      </c>
      <c r="B849" t="s">
        <v>94</v>
      </c>
      <c r="C849" t="s">
        <v>26</v>
      </c>
      <c r="D849" t="s">
        <v>32</v>
      </c>
      <c r="E849" t="s">
        <v>47</v>
      </c>
      <c r="F849" t="s">
        <v>27</v>
      </c>
      <c r="G849">
        <v>12</v>
      </c>
      <c r="H849">
        <v>24</v>
      </c>
      <c r="I849">
        <v>62.6</v>
      </c>
      <c r="J849">
        <v>3</v>
      </c>
      <c r="K849">
        <v>8</v>
      </c>
      <c r="L849">
        <v>6739.53</v>
      </c>
      <c r="M849" s="1">
        <v>45918</v>
      </c>
      <c r="N849">
        <v>0.06</v>
      </c>
      <c r="O849" t="s">
        <v>39</v>
      </c>
      <c r="P849" t="s">
        <v>23</v>
      </c>
      <c r="Q849">
        <f t="shared" si="65"/>
        <v>0</v>
      </c>
      <c r="R849">
        <f t="shared" si="66"/>
        <v>0</v>
      </c>
      <c r="S849">
        <f t="shared" si="67"/>
        <v>0</v>
      </c>
      <c r="T849">
        <f t="shared" si="68"/>
        <v>0</v>
      </c>
      <c r="U849">
        <f t="shared" si="69"/>
        <v>0</v>
      </c>
      <c r="V849" t="str">
        <f>IF(U849&lt;=40,"Low",
 IF(U849&lt;=75,"Medium","High"))</f>
        <v>Low</v>
      </c>
    </row>
    <row r="850" spans="1:22" x14ac:dyDescent="0.3">
      <c r="A850" t="s">
        <v>1038</v>
      </c>
      <c r="B850" t="s">
        <v>295</v>
      </c>
      <c r="C850" t="s">
        <v>36</v>
      </c>
      <c r="D850" t="s">
        <v>19</v>
      </c>
      <c r="E850" t="s">
        <v>47</v>
      </c>
      <c r="F850" t="s">
        <v>38</v>
      </c>
      <c r="G850">
        <v>6</v>
      </c>
      <c r="H850">
        <v>24</v>
      </c>
      <c r="I850">
        <v>81.3</v>
      </c>
      <c r="J850">
        <v>9</v>
      </c>
      <c r="K850">
        <v>20</v>
      </c>
      <c r="L850">
        <v>10378.23</v>
      </c>
      <c r="M850" s="1">
        <v>46016</v>
      </c>
      <c r="N850">
        <v>0.13100000000000001</v>
      </c>
      <c r="O850" t="s">
        <v>39</v>
      </c>
      <c r="P850" t="s">
        <v>23</v>
      </c>
      <c r="Q850">
        <f t="shared" si="65"/>
        <v>15</v>
      </c>
      <c r="R850">
        <f t="shared" si="66"/>
        <v>0</v>
      </c>
      <c r="S850">
        <f t="shared" si="67"/>
        <v>0</v>
      </c>
      <c r="T850">
        <f t="shared" si="68"/>
        <v>15</v>
      </c>
      <c r="U850">
        <f t="shared" si="69"/>
        <v>30</v>
      </c>
      <c r="V850" t="str">
        <f>IF(U850&lt;=40,"Low",
 IF(U850&lt;=75,"Medium","High"))</f>
        <v>Low</v>
      </c>
    </row>
    <row r="851" spans="1:22" x14ac:dyDescent="0.3">
      <c r="A851" t="s">
        <v>1039</v>
      </c>
      <c r="B851" t="s">
        <v>461</v>
      </c>
      <c r="C851" t="s">
        <v>36</v>
      </c>
      <c r="D851" t="s">
        <v>66</v>
      </c>
      <c r="E851" t="s">
        <v>33</v>
      </c>
      <c r="F851" t="s">
        <v>21</v>
      </c>
      <c r="G851">
        <v>10</v>
      </c>
      <c r="H851">
        <v>6</v>
      </c>
      <c r="I851">
        <v>40.700000000000003</v>
      </c>
      <c r="J851">
        <v>10</v>
      </c>
      <c r="K851">
        <v>16</v>
      </c>
      <c r="L851">
        <v>2194.2399999999998</v>
      </c>
      <c r="M851" s="1">
        <v>45622</v>
      </c>
      <c r="N851">
        <v>0.72799999999999998</v>
      </c>
      <c r="O851" t="s">
        <v>22</v>
      </c>
      <c r="P851" t="s">
        <v>23</v>
      </c>
      <c r="Q851">
        <f t="shared" si="65"/>
        <v>15</v>
      </c>
      <c r="R851">
        <f t="shared" si="66"/>
        <v>15</v>
      </c>
      <c r="S851">
        <f t="shared" si="67"/>
        <v>15</v>
      </c>
      <c r="T851">
        <f t="shared" si="68"/>
        <v>15</v>
      </c>
      <c r="U851">
        <f t="shared" si="69"/>
        <v>60</v>
      </c>
      <c r="V851" t="str">
        <f>IF(U851&lt;=40,"Low",
 IF(U851&lt;=75,"Medium","High"))</f>
        <v>Medium</v>
      </c>
    </row>
    <row r="852" spans="1:22" x14ac:dyDescent="0.3">
      <c r="A852" t="s">
        <v>1040</v>
      </c>
      <c r="B852" t="s">
        <v>261</v>
      </c>
      <c r="C852" t="s">
        <v>42</v>
      </c>
      <c r="D852" t="s">
        <v>46</v>
      </c>
      <c r="E852" t="s">
        <v>20</v>
      </c>
      <c r="F852" t="s">
        <v>38</v>
      </c>
      <c r="G852">
        <v>1</v>
      </c>
      <c r="H852">
        <v>12</v>
      </c>
      <c r="I852">
        <v>60.2</v>
      </c>
      <c r="J852">
        <v>2</v>
      </c>
      <c r="K852">
        <v>8</v>
      </c>
      <c r="L852">
        <v>1882.31</v>
      </c>
      <c r="M852" s="1">
        <v>45672</v>
      </c>
      <c r="N852">
        <v>0.21299999999999999</v>
      </c>
      <c r="O852" t="s">
        <v>54</v>
      </c>
      <c r="P852" t="s">
        <v>23</v>
      </c>
      <c r="Q852">
        <f t="shared" si="65"/>
        <v>0</v>
      </c>
      <c r="R852">
        <f t="shared" si="66"/>
        <v>0</v>
      </c>
      <c r="S852">
        <f t="shared" si="67"/>
        <v>15</v>
      </c>
      <c r="T852">
        <f t="shared" si="68"/>
        <v>0</v>
      </c>
      <c r="U852">
        <f t="shared" si="69"/>
        <v>15</v>
      </c>
      <c r="V852" t="str">
        <f>IF(U852&lt;=40,"Low",
 IF(U852&lt;=75,"Medium","High"))</f>
        <v>Low</v>
      </c>
    </row>
    <row r="853" spans="1:22" x14ac:dyDescent="0.3">
      <c r="A853" t="s">
        <v>1041</v>
      </c>
      <c r="B853" t="s">
        <v>520</v>
      </c>
      <c r="C853" t="s">
        <v>31</v>
      </c>
      <c r="D853" t="s">
        <v>43</v>
      </c>
      <c r="E853" t="s">
        <v>20</v>
      </c>
      <c r="F853" t="s">
        <v>27</v>
      </c>
      <c r="G853">
        <v>3</v>
      </c>
      <c r="H853">
        <v>12</v>
      </c>
      <c r="I853">
        <v>53.1</v>
      </c>
      <c r="J853">
        <v>3</v>
      </c>
      <c r="K853">
        <v>4</v>
      </c>
      <c r="L853">
        <v>1827.34</v>
      </c>
      <c r="M853" s="1">
        <v>45956</v>
      </c>
      <c r="N853">
        <v>0.255</v>
      </c>
      <c r="O853" t="s">
        <v>54</v>
      </c>
      <c r="P853" t="s">
        <v>23</v>
      </c>
      <c r="Q853">
        <f t="shared" si="65"/>
        <v>0</v>
      </c>
      <c r="R853">
        <f t="shared" si="66"/>
        <v>15</v>
      </c>
      <c r="S853">
        <f t="shared" si="67"/>
        <v>15</v>
      </c>
      <c r="T853">
        <f t="shared" si="68"/>
        <v>0</v>
      </c>
      <c r="U853">
        <f t="shared" si="69"/>
        <v>30</v>
      </c>
      <c r="V853" t="str">
        <f>IF(U853&lt;=40,"Low",
 IF(U853&lt;=75,"Medium","High"))</f>
        <v>Low</v>
      </c>
    </row>
    <row r="854" spans="1:22" x14ac:dyDescent="0.3">
      <c r="A854" t="s">
        <v>1042</v>
      </c>
      <c r="B854" t="s">
        <v>69</v>
      </c>
      <c r="C854" t="s">
        <v>70</v>
      </c>
      <c r="D854" t="s">
        <v>32</v>
      </c>
      <c r="E854" t="s">
        <v>37</v>
      </c>
      <c r="F854" t="s">
        <v>38</v>
      </c>
      <c r="G854">
        <v>34</v>
      </c>
      <c r="H854">
        <v>12</v>
      </c>
      <c r="I854">
        <v>73.599999999999994</v>
      </c>
      <c r="J854">
        <v>8</v>
      </c>
      <c r="K854">
        <v>15</v>
      </c>
      <c r="L854">
        <v>6300.17</v>
      </c>
      <c r="M854" s="1">
        <v>45762</v>
      </c>
      <c r="N854">
        <v>0.17699999999999999</v>
      </c>
      <c r="O854" t="s">
        <v>39</v>
      </c>
      <c r="P854" t="s">
        <v>23</v>
      </c>
      <c r="Q854">
        <f t="shared" si="65"/>
        <v>0</v>
      </c>
      <c r="R854">
        <f t="shared" si="66"/>
        <v>0</v>
      </c>
      <c r="S854">
        <f t="shared" si="67"/>
        <v>15</v>
      </c>
      <c r="T854">
        <f t="shared" si="68"/>
        <v>15</v>
      </c>
      <c r="U854">
        <f t="shared" si="69"/>
        <v>30</v>
      </c>
      <c r="V854" t="str">
        <f>IF(U854&lt;=40,"Low",
 IF(U854&lt;=75,"Medium","High"))</f>
        <v>Low</v>
      </c>
    </row>
    <row r="855" spans="1:22" x14ac:dyDescent="0.3">
      <c r="A855" t="s">
        <v>1043</v>
      </c>
      <c r="B855" t="s">
        <v>172</v>
      </c>
      <c r="C855" t="s">
        <v>128</v>
      </c>
      <c r="D855" t="s">
        <v>43</v>
      </c>
      <c r="E855" t="s">
        <v>37</v>
      </c>
      <c r="F855" t="s">
        <v>67</v>
      </c>
      <c r="G855">
        <v>14</v>
      </c>
      <c r="H855">
        <v>36</v>
      </c>
      <c r="I855">
        <v>64.2</v>
      </c>
      <c r="J855">
        <v>8</v>
      </c>
      <c r="K855">
        <v>14</v>
      </c>
      <c r="L855">
        <v>5299</v>
      </c>
      <c r="M855" s="1">
        <v>45698</v>
      </c>
      <c r="N855">
        <v>5.7000000000000002E-2</v>
      </c>
      <c r="O855" t="s">
        <v>39</v>
      </c>
      <c r="P855" t="s">
        <v>23</v>
      </c>
      <c r="Q855">
        <f t="shared" si="65"/>
        <v>0</v>
      </c>
      <c r="R855">
        <f t="shared" si="66"/>
        <v>0</v>
      </c>
      <c r="S855">
        <f t="shared" si="67"/>
        <v>0</v>
      </c>
      <c r="T855">
        <f t="shared" si="68"/>
        <v>15</v>
      </c>
      <c r="U855">
        <f t="shared" si="69"/>
        <v>15</v>
      </c>
      <c r="V855" t="str">
        <f>IF(U855&lt;=40,"Low",
 IF(U855&lt;=75,"Medium","High"))</f>
        <v>Low</v>
      </c>
    </row>
    <row r="856" spans="1:22" x14ac:dyDescent="0.3">
      <c r="A856" t="s">
        <v>1044</v>
      </c>
      <c r="B856" t="s">
        <v>72</v>
      </c>
      <c r="C856" t="s">
        <v>70</v>
      </c>
      <c r="D856" t="s">
        <v>19</v>
      </c>
      <c r="E856" t="s">
        <v>20</v>
      </c>
      <c r="F856" t="s">
        <v>48</v>
      </c>
      <c r="G856">
        <v>12</v>
      </c>
      <c r="H856">
        <v>24</v>
      </c>
      <c r="I856">
        <v>53.7</v>
      </c>
      <c r="J856">
        <v>4</v>
      </c>
      <c r="K856">
        <v>16</v>
      </c>
      <c r="L856">
        <v>2852.02</v>
      </c>
      <c r="M856" s="1">
        <v>45549</v>
      </c>
      <c r="N856">
        <v>0.27100000000000002</v>
      </c>
      <c r="O856" t="s">
        <v>54</v>
      </c>
      <c r="P856" t="s">
        <v>23</v>
      </c>
      <c r="Q856">
        <f t="shared" si="65"/>
        <v>15</v>
      </c>
      <c r="R856">
        <f t="shared" si="66"/>
        <v>15</v>
      </c>
      <c r="S856">
        <f t="shared" si="67"/>
        <v>0</v>
      </c>
      <c r="T856">
        <f t="shared" si="68"/>
        <v>0</v>
      </c>
      <c r="U856">
        <f t="shared" si="69"/>
        <v>30</v>
      </c>
      <c r="V856" t="str">
        <f>IF(U856&lt;=40,"Low",
 IF(U856&lt;=75,"Medium","High"))</f>
        <v>Low</v>
      </c>
    </row>
    <row r="857" spans="1:22" x14ac:dyDescent="0.3">
      <c r="A857" t="s">
        <v>1045</v>
      </c>
      <c r="B857" t="s">
        <v>293</v>
      </c>
      <c r="C857" t="s">
        <v>70</v>
      </c>
      <c r="D857" t="s">
        <v>32</v>
      </c>
      <c r="E857" t="s">
        <v>37</v>
      </c>
      <c r="F857" t="s">
        <v>48</v>
      </c>
      <c r="G857">
        <v>33</v>
      </c>
      <c r="H857">
        <v>12</v>
      </c>
      <c r="I857">
        <v>63.7</v>
      </c>
      <c r="J857">
        <v>3</v>
      </c>
      <c r="K857">
        <v>7</v>
      </c>
      <c r="L857">
        <v>4200.8900000000003</v>
      </c>
      <c r="M857" s="1">
        <v>45740</v>
      </c>
      <c r="N857">
        <v>0.12</v>
      </c>
      <c r="O857" t="s">
        <v>39</v>
      </c>
      <c r="P857" t="s">
        <v>23</v>
      </c>
      <c r="Q857">
        <f t="shared" si="65"/>
        <v>0</v>
      </c>
      <c r="R857">
        <f t="shared" si="66"/>
        <v>0</v>
      </c>
      <c r="S857">
        <f t="shared" si="67"/>
        <v>15</v>
      </c>
      <c r="T857">
        <f t="shared" si="68"/>
        <v>0</v>
      </c>
      <c r="U857">
        <f t="shared" si="69"/>
        <v>15</v>
      </c>
      <c r="V857" t="str">
        <f>IF(U857&lt;=40,"Low",
 IF(U857&lt;=75,"Medium","High"))</f>
        <v>Low</v>
      </c>
    </row>
    <row r="858" spans="1:22" x14ac:dyDescent="0.3">
      <c r="A858" t="s">
        <v>1046</v>
      </c>
      <c r="B858" t="s">
        <v>265</v>
      </c>
      <c r="C858" t="s">
        <v>42</v>
      </c>
      <c r="D858" t="s">
        <v>46</v>
      </c>
      <c r="E858" t="s">
        <v>37</v>
      </c>
      <c r="F858" t="s">
        <v>73</v>
      </c>
      <c r="G858">
        <v>17</v>
      </c>
      <c r="H858">
        <v>24</v>
      </c>
      <c r="I858">
        <v>66.3</v>
      </c>
      <c r="J858">
        <v>6</v>
      </c>
      <c r="K858">
        <v>10</v>
      </c>
      <c r="L858">
        <v>5504.85</v>
      </c>
      <c r="M858" s="1">
        <v>45623</v>
      </c>
      <c r="N858">
        <v>0.109</v>
      </c>
      <c r="O858" t="s">
        <v>39</v>
      </c>
      <c r="P858" t="s">
        <v>23</v>
      </c>
      <c r="Q858">
        <f t="shared" si="65"/>
        <v>0</v>
      </c>
      <c r="R858">
        <f t="shared" si="66"/>
        <v>0</v>
      </c>
      <c r="S858">
        <f t="shared" si="67"/>
        <v>0</v>
      </c>
      <c r="T858">
        <f t="shared" si="68"/>
        <v>15</v>
      </c>
      <c r="U858">
        <f t="shared" si="69"/>
        <v>15</v>
      </c>
      <c r="V858" t="str">
        <f>IF(U858&lt;=40,"Low",
 IF(U858&lt;=75,"Medium","High"))</f>
        <v>Low</v>
      </c>
    </row>
    <row r="859" spans="1:22" x14ac:dyDescent="0.3">
      <c r="A859" t="s">
        <v>1047</v>
      </c>
      <c r="B859" t="s">
        <v>583</v>
      </c>
      <c r="C859" t="s">
        <v>82</v>
      </c>
      <c r="D859" t="s">
        <v>46</v>
      </c>
      <c r="E859" t="s">
        <v>33</v>
      </c>
      <c r="F859" t="s">
        <v>21</v>
      </c>
      <c r="G859">
        <v>33</v>
      </c>
      <c r="H859">
        <v>6</v>
      </c>
      <c r="I859">
        <v>24.1</v>
      </c>
      <c r="J859">
        <v>10</v>
      </c>
      <c r="K859">
        <v>55</v>
      </c>
      <c r="L859">
        <v>945.49</v>
      </c>
      <c r="M859" s="1">
        <v>45692</v>
      </c>
      <c r="N859">
        <v>0.94899999999999995</v>
      </c>
      <c r="O859" t="s">
        <v>22</v>
      </c>
      <c r="P859" t="s">
        <v>28</v>
      </c>
      <c r="Q859">
        <f t="shared" si="65"/>
        <v>30</v>
      </c>
      <c r="R859">
        <f t="shared" si="66"/>
        <v>30</v>
      </c>
      <c r="S859">
        <f t="shared" si="67"/>
        <v>15</v>
      </c>
      <c r="T859">
        <f t="shared" si="68"/>
        <v>15</v>
      </c>
      <c r="U859">
        <f t="shared" si="69"/>
        <v>90</v>
      </c>
      <c r="V859" t="str">
        <f>IF(U859&lt;=40,"Low",
 IF(U859&lt;=75,"Medium","High"))</f>
        <v>High</v>
      </c>
    </row>
    <row r="860" spans="1:22" x14ac:dyDescent="0.3">
      <c r="A860" t="s">
        <v>1048</v>
      </c>
      <c r="B860" t="s">
        <v>334</v>
      </c>
      <c r="C860" t="s">
        <v>36</v>
      </c>
      <c r="D860" t="s">
        <v>46</v>
      </c>
      <c r="E860" t="s">
        <v>37</v>
      </c>
      <c r="F860" t="s">
        <v>38</v>
      </c>
      <c r="G860">
        <v>21</v>
      </c>
      <c r="H860">
        <v>36</v>
      </c>
      <c r="I860">
        <v>65.3</v>
      </c>
      <c r="J860">
        <v>4</v>
      </c>
      <c r="K860">
        <v>13</v>
      </c>
      <c r="L860">
        <v>3571.69</v>
      </c>
      <c r="M860" s="1">
        <v>45969</v>
      </c>
      <c r="N860">
        <v>3.2000000000000001E-2</v>
      </c>
      <c r="O860" t="s">
        <v>39</v>
      </c>
      <c r="P860" t="s">
        <v>23</v>
      </c>
      <c r="Q860">
        <f t="shared" si="65"/>
        <v>0</v>
      </c>
      <c r="R860">
        <f t="shared" si="66"/>
        <v>0</v>
      </c>
      <c r="S860">
        <f t="shared" si="67"/>
        <v>0</v>
      </c>
      <c r="T860">
        <f t="shared" si="68"/>
        <v>0</v>
      </c>
      <c r="U860">
        <f t="shared" si="69"/>
        <v>0</v>
      </c>
      <c r="V860" t="str">
        <f>IF(U860&lt;=40,"Low",
 IF(U860&lt;=75,"Medium","High"))</f>
        <v>Low</v>
      </c>
    </row>
    <row r="861" spans="1:22" x14ac:dyDescent="0.3">
      <c r="A861" t="s">
        <v>1049</v>
      </c>
      <c r="B861" t="s">
        <v>274</v>
      </c>
      <c r="C861" t="s">
        <v>42</v>
      </c>
      <c r="D861" t="s">
        <v>66</v>
      </c>
      <c r="E861" t="s">
        <v>37</v>
      </c>
      <c r="F861" t="s">
        <v>21</v>
      </c>
      <c r="G861">
        <v>2</v>
      </c>
      <c r="H861">
        <v>24</v>
      </c>
      <c r="I861">
        <v>70.900000000000006</v>
      </c>
      <c r="J861">
        <v>8</v>
      </c>
      <c r="K861">
        <v>16</v>
      </c>
      <c r="L861">
        <v>3009.92</v>
      </c>
      <c r="M861" s="1">
        <v>45966</v>
      </c>
      <c r="N861">
        <v>0.161</v>
      </c>
      <c r="O861" t="s">
        <v>39</v>
      </c>
      <c r="P861" t="s">
        <v>23</v>
      </c>
      <c r="Q861">
        <f t="shared" si="65"/>
        <v>15</v>
      </c>
      <c r="R861">
        <f t="shared" si="66"/>
        <v>0</v>
      </c>
      <c r="S861">
        <f t="shared" si="67"/>
        <v>0</v>
      </c>
      <c r="T861">
        <f t="shared" si="68"/>
        <v>15</v>
      </c>
      <c r="U861">
        <f t="shared" si="69"/>
        <v>30</v>
      </c>
      <c r="V861" t="str">
        <f>IF(U861&lt;=40,"Low",
 IF(U861&lt;=75,"Medium","High"))</f>
        <v>Low</v>
      </c>
    </row>
    <row r="862" spans="1:22" x14ac:dyDescent="0.3">
      <c r="A862" t="s">
        <v>1050</v>
      </c>
      <c r="B862" t="s">
        <v>326</v>
      </c>
      <c r="C862" t="s">
        <v>31</v>
      </c>
      <c r="D862" t="s">
        <v>19</v>
      </c>
      <c r="E862" t="s">
        <v>47</v>
      </c>
      <c r="F862" t="s">
        <v>38</v>
      </c>
      <c r="G862">
        <v>3</v>
      </c>
      <c r="H862">
        <v>24</v>
      </c>
      <c r="I862">
        <v>74.8</v>
      </c>
      <c r="J862">
        <v>3</v>
      </c>
      <c r="K862">
        <v>8</v>
      </c>
      <c r="L862">
        <v>6909.69</v>
      </c>
      <c r="M862" s="1">
        <v>45364</v>
      </c>
      <c r="N862">
        <v>6.6000000000000003E-2</v>
      </c>
      <c r="O862" t="s">
        <v>39</v>
      </c>
      <c r="P862" t="s">
        <v>23</v>
      </c>
      <c r="Q862">
        <f t="shared" si="65"/>
        <v>0</v>
      </c>
      <c r="R862">
        <f t="shared" si="66"/>
        <v>0</v>
      </c>
      <c r="S862">
        <f t="shared" si="67"/>
        <v>0</v>
      </c>
      <c r="T862">
        <f t="shared" si="68"/>
        <v>0</v>
      </c>
      <c r="U862">
        <f t="shared" si="69"/>
        <v>0</v>
      </c>
      <c r="V862" t="str">
        <f>IF(U862&lt;=40,"Low",
 IF(U862&lt;=75,"Medium","High"))</f>
        <v>Low</v>
      </c>
    </row>
    <row r="863" spans="1:22" x14ac:dyDescent="0.3">
      <c r="A863" t="s">
        <v>1051</v>
      </c>
      <c r="B863" t="s">
        <v>245</v>
      </c>
      <c r="C863" t="s">
        <v>82</v>
      </c>
      <c r="D863" t="s">
        <v>66</v>
      </c>
      <c r="E863" t="s">
        <v>20</v>
      </c>
      <c r="F863" t="s">
        <v>67</v>
      </c>
      <c r="G863">
        <v>49</v>
      </c>
      <c r="H863">
        <v>12</v>
      </c>
      <c r="I863">
        <v>52.2</v>
      </c>
      <c r="J863">
        <v>3</v>
      </c>
      <c r="K863">
        <v>24</v>
      </c>
      <c r="L863">
        <v>2682.77</v>
      </c>
      <c r="M863" s="1">
        <v>45747</v>
      </c>
      <c r="N863">
        <v>0.2</v>
      </c>
      <c r="O863" t="s">
        <v>54</v>
      </c>
      <c r="P863" t="s">
        <v>28</v>
      </c>
      <c r="Q863">
        <f t="shared" si="65"/>
        <v>15</v>
      </c>
      <c r="R863">
        <f t="shared" si="66"/>
        <v>15</v>
      </c>
      <c r="S863">
        <f t="shared" si="67"/>
        <v>15</v>
      </c>
      <c r="T863">
        <f t="shared" si="68"/>
        <v>0</v>
      </c>
      <c r="U863">
        <f t="shared" si="69"/>
        <v>45</v>
      </c>
      <c r="V863" t="str">
        <f>IF(U863&lt;=40,"Low",
 IF(U863&lt;=75,"Medium","High"))</f>
        <v>Medium</v>
      </c>
    </row>
    <row r="864" spans="1:22" x14ac:dyDescent="0.3">
      <c r="A864" t="s">
        <v>1052</v>
      </c>
      <c r="B864" t="s">
        <v>402</v>
      </c>
      <c r="C864" t="s">
        <v>36</v>
      </c>
      <c r="D864" t="s">
        <v>46</v>
      </c>
      <c r="E864" t="s">
        <v>33</v>
      </c>
      <c r="F864" t="s">
        <v>21</v>
      </c>
      <c r="G864">
        <v>7</v>
      </c>
      <c r="H864">
        <v>6</v>
      </c>
      <c r="I864">
        <v>36.200000000000003</v>
      </c>
      <c r="J864">
        <v>4</v>
      </c>
      <c r="K864">
        <v>40</v>
      </c>
      <c r="L864">
        <v>1540.26</v>
      </c>
      <c r="M864" s="1">
        <v>46043</v>
      </c>
      <c r="N864">
        <v>0.84099999999999997</v>
      </c>
      <c r="O864" t="s">
        <v>22</v>
      </c>
      <c r="P864" t="s">
        <v>23</v>
      </c>
      <c r="Q864">
        <f t="shared" si="65"/>
        <v>30</v>
      </c>
      <c r="R864">
        <f t="shared" si="66"/>
        <v>30</v>
      </c>
      <c r="S864">
        <f t="shared" si="67"/>
        <v>15</v>
      </c>
      <c r="T864">
        <f t="shared" si="68"/>
        <v>0</v>
      </c>
      <c r="U864">
        <f t="shared" si="69"/>
        <v>75</v>
      </c>
      <c r="V864" t="str">
        <f>IF(U864&lt;=40,"Low",
 IF(U864&lt;=75,"Medium","High"))</f>
        <v>Medium</v>
      </c>
    </row>
    <row r="865" spans="1:22" x14ac:dyDescent="0.3">
      <c r="A865" t="s">
        <v>1053</v>
      </c>
      <c r="B865" t="s">
        <v>63</v>
      </c>
      <c r="C865" t="s">
        <v>82</v>
      </c>
      <c r="D865" t="s">
        <v>19</v>
      </c>
      <c r="E865" t="s">
        <v>20</v>
      </c>
      <c r="F865" t="s">
        <v>48</v>
      </c>
      <c r="G865">
        <v>13</v>
      </c>
      <c r="H865">
        <v>24</v>
      </c>
      <c r="I865">
        <v>49.3</v>
      </c>
      <c r="J865">
        <v>4</v>
      </c>
      <c r="K865">
        <v>10</v>
      </c>
      <c r="L865">
        <v>3397.32</v>
      </c>
      <c r="M865" s="1">
        <v>45674</v>
      </c>
      <c r="N865">
        <v>0.19900000000000001</v>
      </c>
      <c r="O865" t="s">
        <v>54</v>
      </c>
      <c r="P865" t="s">
        <v>28</v>
      </c>
      <c r="Q865">
        <f t="shared" si="65"/>
        <v>0</v>
      </c>
      <c r="R865">
        <f t="shared" si="66"/>
        <v>15</v>
      </c>
      <c r="S865">
        <f t="shared" si="67"/>
        <v>0</v>
      </c>
      <c r="T865">
        <f t="shared" si="68"/>
        <v>0</v>
      </c>
      <c r="U865">
        <f t="shared" si="69"/>
        <v>15</v>
      </c>
      <c r="V865" t="str">
        <f>IF(U865&lt;=40,"Low",
 IF(U865&lt;=75,"Medium","High"))</f>
        <v>Low</v>
      </c>
    </row>
    <row r="866" spans="1:22" x14ac:dyDescent="0.3">
      <c r="A866" t="s">
        <v>1054</v>
      </c>
      <c r="B866" t="s">
        <v>17</v>
      </c>
      <c r="C866" t="s">
        <v>82</v>
      </c>
      <c r="D866" t="s">
        <v>32</v>
      </c>
      <c r="E866" t="s">
        <v>33</v>
      </c>
      <c r="F866" t="s">
        <v>21</v>
      </c>
      <c r="G866">
        <v>26</v>
      </c>
      <c r="H866">
        <v>3</v>
      </c>
      <c r="I866">
        <v>28.4</v>
      </c>
      <c r="J866">
        <v>16</v>
      </c>
      <c r="K866">
        <v>25</v>
      </c>
      <c r="L866">
        <v>964.47</v>
      </c>
      <c r="M866" s="1">
        <v>45429</v>
      </c>
      <c r="N866">
        <v>0.94799999999999995</v>
      </c>
      <c r="O866" t="s">
        <v>22</v>
      </c>
      <c r="P866" t="s">
        <v>28</v>
      </c>
      <c r="Q866">
        <f t="shared" si="65"/>
        <v>15</v>
      </c>
      <c r="R866">
        <f t="shared" si="66"/>
        <v>30</v>
      </c>
      <c r="S866">
        <f t="shared" si="67"/>
        <v>25</v>
      </c>
      <c r="T866">
        <f t="shared" si="68"/>
        <v>30</v>
      </c>
      <c r="U866">
        <f t="shared" si="69"/>
        <v>100</v>
      </c>
      <c r="V866" t="str">
        <f>IF(U866&lt;=40,"Low",
 IF(U866&lt;=75,"Medium","High"))</f>
        <v>High</v>
      </c>
    </row>
    <row r="867" spans="1:22" x14ac:dyDescent="0.3">
      <c r="A867" t="s">
        <v>1055</v>
      </c>
      <c r="B867" t="s">
        <v>118</v>
      </c>
      <c r="C867" t="s">
        <v>36</v>
      </c>
      <c r="D867" t="s">
        <v>19</v>
      </c>
      <c r="E867" t="s">
        <v>47</v>
      </c>
      <c r="F867" t="s">
        <v>38</v>
      </c>
      <c r="G867">
        <v>30</v>
      </c>
      <c r="H867">
        <v>12</v>
      </c>
      <c r="I867">
        <v>79.8</v>
      </c>
      <c r="J867">
        <v>8</v>
      </c>
      <c r="K867">
        <v>15</v>
      </c>
      <c r="L867">
        <v>12853.18</v>
      </c>
      <c r="M867" s="1">
        <v>45357</v>
      </c>
      <c r="N867">
        <v>0.13100000000000001</v>
      </c>
      <c r="O867" t="s">
        <v>39</v>
      </c>
      <c r="P867" t="s">
        <v>28</v>
      </c>
      <c r="Q867">
        <f t="shared" si="65"/>
        <v>0</v>
      </c>
      <c r="R867">
        <f t="shared" si="66"/>
        <v>0</v>
      </c>
      <c r="S867">
        <f t="shared" si="67"/>
        <v>15</v>
      </c>
      <c r="T867">
        <f t="shared" si="68"/>
        <v>15</v>
      </c>
      <c r="U867">
        <f t="shared" si="69"/>
        <v>30</v>
      </c>
      <c r="V867" t="str">
        <f>IF(U867&lt;=40,"Low",
 IF(U867&lt;=75,"Medium","High"))</f>
        <v>Low</v>
      </c>
    </row>
    <row r="868" spans="1:22" x14ac:dyDescent="0.3">
      <c r="A868" t="s">
        <v>1056</v>
      </c>
      <c r="B868" t="s">
        <v>261</v>
      </c>
      <c r="C868" t="s">
        <v>42</v>
      </c>
      <c r="D868" t="s">
        <v>32</v>
      </c>
      <c r="E868" t="s">
        <v>33</v>
      </c>
      <c r="F868" t="s">
        <v>27</v>
      </c>
      <c r="G868">
        <v>11</v>
      </c>
      <c r="H868">
        <v>12</v>
      </c>
      <c r="I868">
        <v>38.299999999999997</v>
      </c>
      <c r="J868">
        <v>4</v>
      </c>
      <c r="K868">
        <v>10</v>
      </c>
      <c r="L868">
        <v>1365.25</v>
      </c>
      <c r="M868" s="1">
        <v>45646</v>
      </c>
      <c r="N868">
        <v>0.53700000000000003</v>
      </c>
      <c r="O868" t="s">
        <v>22</v>
      </c>
      <c r="P868" t="s">
        <v>28</v>
      </c>
      <c r="Q868">
        <f t="shared" si="65"/>
        <v>0</v>
      </c>
      <c r="R868">
        <f t="shared" si="66"/>
        <v>30</v>
      </c>
      <c r="S868">
        <f t="shared" si="67"/>
        <v>15</v>
      </c>
      <c r="T868">
        <f t="shared" si="68"/>
        <v>0</v>
      </c>
      <c r="U868">
        <f t="shared" si="69"/>
        <v>45</v>
      </c>
      <c r="V868" t="str">
        <f>IF(U868&lt;=40,"Low",
 IF(U868&lt;=75,"Medium","High"))</f>
        <v>Medium</v>
      </c>
    </row>
    <row r="869" spans="1:22" x14ac:dyDescent="0.3">
      <c r="A869" t="s">
        <v>1057</v>
      </c>
      <c r="B869" t="s">
        <v>77</v>
      </c>
      <c r="C869" t="s">
        <v>70</v>
      </c>
      <c r="D869" t="s">
        <v>19</v>
      </c>
      <c r="E869" t="s">
        <v>37</v>
      </c>
      <c r="F869" t="s">
        <v>67</v>
      </c>
      <c r="G869">
        <v>27</v>
      </c>
      <c r="H869">
        <v>36</v>
      </c>
      <c r="I869">
        <v>65.2</v>
      </c>
      <c r="J869">
        <v>5</v>
      </c>
      <c r="K869">
        <v>2</v>
      </c>
      <c r="L869">
        <v>5118.66</v>
      </c>
      <c r="M869" s="1">
        <v>45989</v>
      </c>
      <c r="N869">
        <v>2.9000000000000001E-2</v>
      </c>
      <c r="O869" t="s">
        <v>39</v>
      </c>
      <c r="P869" t="s">
        <v>23</v>
      </c>
      <c r="Q869">
        <f t="shared" si="65"/>
        <v>0</v>
      </c>
      <c r="R869">
        <f t="shared" si="66"/>
        <v>0</v>
      </c>
      <c r="S869">
        <f t="shared" si="67"/>
        <v>0</v>
      </c>
      <c r="T869">
        <f t="shared" si="68"/>
        <v>0</v>
      </c>
      <c r="U869">
        <f t="shared" si="69"/>
        <v>0</v>
      </c>
      <c r="V869" t="str">
        <f>IF(U869&lt;=40,"Low",
 IF(U869&lt;=75,"Medium","High"))</f>
        <v>Low</v>
      </c>
    </row>
    <row r="870" spans="1:22" x14ac:dyDescent="0.3">
      <c r="A870" t="s">
        <v>1058</v>
      </c>
      <c r="B870" t="s">
        <v>530</v>
      </c>
      <c r="C870" t="s">
        <v>53</v>
      </c>
      <c r="D870" t="s">
        <v>32</v>
      </c>
      <c r="E870" t="s">
        <v>20</v>
      </c>
      <c r="F870" t="s">
        <v>73</v>
      </c>
      <c r="G870">
        <v>25</v>
      </c>
      <c r="H870">
        <v>24</v>
      </c>
      <c r="I870">
        <v>67</v>
      </c>
      <c r="J870">
        <v>5</v>
      </c>
      <c r="K870">
        <v>16</v>
      </c>
      <c r="L870">
        <v>2531.0300000000002</v>
      </c>
      <c r="M870" s="1">
        <v>46000</v>
      </c>
      <c r="N870">
        <v>0.16400000000000001</v>
      </c>
      <c r="O870" t="s">
        <v>39</v>
      </c>
      <c r="P870" t="s">
        <v>23</v>
      </c>
      <c r="Q870">
        <f t="shared" si="65"/>
        <v>15</v>
      </c>
      <c r="R870">
        <f t="shared" si="66"/>
        <v>0</v>
      </c>
      <c r="S870">
        <f t="shared" si="67"/>
        <v>0</v>
      </c>
      <c r="T870">
        <f t="shared" si="68"/>
        <v>0</v>
      </c>
      <c r="U870">
        <f t="shared" si="69"/>
        <v>15</v>
      </c>
      <c r="V870" t="str">
        <f>IF(U870&lt;=40,"Low",
 IF(U870&lt;=75,"Medium","High"))</f>
        <v>Low</v>
      </c>
    </row>
    <row r="871" spans="1:22" x14ac:dyDescent="0.3">
      <c r="A871" t="s">
        <v>1059</v>
      </c>
      <c r="B871" t="s">
        <v>30</v>
      </c>
      <c r="C871" t="s">
        <v>26</v>
      </c>
      <c r="D871" t="s">
        <v>66</v>
      </c>
      <c r="E871" t="s">
        <v>20</v>
      </c>
      <c r="F871" t="s">
        <v>48</v>
      </c>
      <c r="G871">
        <v>29</v>
      </c>
      <c r="H871">
        <v>12</v>
      </c>
      <c r="I871">
        <v>38.5</v>
      </c>
      <c r="J871">
        <v>6</v>
      </c>
      <c r="K871">
        <v>17</v>
      </c>
      <c r="L871">
        <v>2149.59</v>
      </c>
      <c r="M871" s="1">
        <v>45832</v>
      </c>
      <c r="N871">
        <v>0.47899999999999998</v>
      </c>
      <c r="O871" t="s">
        <v>22</v>
      </c>
      <c r="P871" t="s">
        <v>23</v>
      </c>
      <c r="Q871">
        <f t="shared" si="65"/>
        <v>15</v>
      </c>
      <c r="R871">
        <f t="shared" si="66"/>
        <v>30</v>
      </c>
      <c r="S871">
        <f t="shared" si="67"/>
        <v>15</v>
      </c>
      <c r="T871">
        <f t="shared" si="68"/>
        <v>15</v>
      </c>
      <c r="U871">
        <f t="shared" si="69"/>
        <v>75</v>
      </c>
      <c r="V871" t="str">
        <f>IF(U871&lt;=40,"Low",
 IF(U871&lt;=75,"Medium","High"))</f>
        <v>Medium</v>
      </c>
    </row>
    <row r="872" spans="1:22" x14ac:dyDescent="0.3">
      <c r="A872" t="s">
        <v>1060</v>
      </c>
      <c r="B872" t="s">
        <v>50</v>
      </c>
      <c r="C872" t="s">
        <v>18</v>
      </c>
      <c r="D872" t="s">
        <v>46</v>
      </c>
      <c r="E872" t="s">
        <v>33</v>
      </c>
      <c r="F872" t="s">
        <v>48</v>
      </c>
      <c r="G872">
        <v>11</v>
      </c>
      <c r="H872">
        <v>6</v>
      </c>
      <c r="I872">
        <v>44.2</v>
      </c>
      <c r="J872">
        <v>7</v>
      </c>
      <c r="K872">
        <v>13</v>
      </c>
      <c r="L872">
        <v>1364.19</v>
      </c>
      <c r="M872" s="1">
        <v>46044</v>
      </c>
      <c r="N872">
        <v>0.60299999999999998</v>
      </c>
      <c r="O872" t="s">
        <v>22</v>
      </c>
      <c r="P872" t="s">
        <v>28</v>
      </c>
      <c r="Q872">
        <f t="shared" si="65"/>
        <v>0</v>
      </c>
      <c r="R872">
        <f t="shared" si="66"/>
        <v>15</v>
      </c>
      <c r="S872">
        <f t="shared" si="67"/>
        <v>15</v>
      </c>
      <c r="T872">
        <f t="shared" si="68"/>
        <v>15</v>
      </c>
      <c r="U872">
        <f t="shared" si="69"/>
        <v>45</v>
      </c>
      <c r="V872" t="str">
        <f>IF(U872&lt;=40,"Low",
 IF(U872&lt;=75,"Medium","High"))</f>
        <v>Medium</v>
      </c>
    </row>
    <row r="873" spans="1:22" x14ac:dyDescent="0.3">
      <c r="A873" t="s">
        <v>1061</v>
      </c>
      <c r="B873" t="s">
        <v>263</v>
      </c>
      <c r="C873" t="s">
        <v>70</v>
      </c>
      <c r="D873" t="s">
        <v>19</v>
      </c>
      <c r="E873" t="s">
        <v>37</v>
      </c>
      <c r="F873" t="s">
        <v>38</v>
      </c>
      <c r="G873">
        <v>46</v>
      </c>
      <c r="H873">
        <v>24</v>
      </c>
      <c r="I873">
        <v>63.4</v>
      </c>
      <c r="J873">
        <v>4</v>
      </c>
      <c r="K873">
        <v>17</v>
      </c>
      <c r="L873">
        <v>4102.54</v>
      </c>
      <c r="M873" s="1">
        <v>45401</v>
      </c>
      <c r="N873">
        <v>9.6000000000000002E-2</v>
      </c>
      <c r="O873" t="s">
        <v>39</v>
      </c>
      <c r="P873" t="s">
        <v>23</v>
      </c>
      <c r="Q873">
        <f t="shared" si="65"/>
        <v>15</v>
      </c>
      <c r="R873">
        <f t="shared" si="66"/>
        <v>0</v>
      </c>
      <c r="S873">
        <f t="shared" si="67"/>
        <v>0</v>
      </c>
      <c r="T873">
        <f t="shared" si="68"/>
        <v>0</v>
      </c>
      <c r="U873">
        <f t="shared" si="69"/>
        <v>15</v>
      </c>
      <c r="V873" t="str">
        <f>IF(U873&lt;=40,"Low",
 IF(U873&lt;=75,"Medium","High"))</f>
        <v>Low</v>
      </c>
    </row>
    <row r="874" spans="1:22" x14ac:dyDescent="0.3">
      <c r="A874" t="s">
        <v>1062</v>
      </c>
      <c r="B874" t="s">
        <v>640</v>
      </c>
      <c r="C874" t="s">
        <v>59</v>
      </c>
      <c r="D874" t="s">
        <v>66</v>
      </c>
      <c r="E874" t="s">
        <v>37</v>
      </c>
      <c r="F874" t="s">
        <v>21</v>
      </c>
      <c r="G874">
        <v>16</v>
      </c>
      <c r="H874">
        <v>12</v>
      </c>
      <c r="I874">
        <v>89.3</v>
      </c>
      <c r="J874">
        <v>1</v>
      </c>
      <c r="K874">
        <v>13</v>
      </c>
      <c r="L874">
        <v>5903.54</v>
      </c>
      <c r="M874" s="1">
        <v>45619</v>
      </c>
      <c r="N874">
        <v>4.2999999999999997E-2</v>
      </c>
      <c r="O874" t="s">
        <v>39</v>
      </c>
      <c r="P874" t="s">
        <v>23</v>
      </c>
      <c r="Q874">
        <f t="shared" si="65"/>
        <v>0</v>
      </c>
      <c r="R874">
        <f t="shared" si="66"/>
        <v>0</v>
      </c>
      <c r="S874">
        <f t="shared" si="67"/>
        <v>15</v>
      </c>
      <c r="T874">
        <f t="shared" si="68"/>
        <v>0</v>
      </c>
      <c r="U874">
        <f t="shared" si="69"/>
        <v>15</v>
      </c>
      <c r="V874" t="str">
        <f>IF(U874&lt;=40,"Low",
 IF(U874&lt;=75,"Medium","High"))</f>
        <v>Low</v>
      </c>
    </row>
    <row r="875" spans="1:22" x14ac:dyDescent="0.3">
      <c r="A875" t="s">
        <v>1063</v>
      </c>
      <c r="B875" t="s">
        <v>269</v>
      </c>
      <c r="C875" t="s">
        <v>82</v>
      </c>
      <c r="D875" t="s">
        <v>32</v>
      </c>
      <c r="E875" t="s">
        <v>20</v>
      </c>
      <c r="F875" t="s">
        <v>21</v>
      </c>
      <c r="G875">
        <v>17</v>
      </c>
      <c r="H875">
        <v>12</v>
      </c>
      <c r="I875">
        <v>47.4</v>
      </c>
      <c r="J875">
        <v>10</v>
      </c>
      <c r="K875">
        <v>12</v>
      </c>
      <c r="L875">
        <v>1331.9</v>
      </c>
      <c r="M875" s="1">
        <v>45927</v>
      </c>
      <c r="N875">
        <v>0.61099999999999999</v>
      </c>
      <c r="O875" t="s">
        <v>22</v>
      </c>
      <c r="P875" t="s">
        <v>28</v>
      </c>
      <c r="Q875">
        <f t="shared" si="65"/>
        <v>0</v>
      </c>
      <c r="R875">
        <f t="shared" si="66"/>
        <v>15</v>
      </c>
      <c r="S875">
        <f t="shared" si="67"/>
        <v>15</v>
      </c>
      <c r="T875">
        <f t="shared" si="68"/>
        <v>15</v>
      </c>
      <c r="U875">
        <f t="shared" si="69"/>
        <v>45</v>
      </c>
      <c r="V875" t="str">
        <f>IF(U875&lt;=40,"Low",
 IF(U875&lt;=75,"Medium","High"))</f>
        <v>Medium</v>
      </c>
    </row>
    <row r="876" spans="1:22" x14ac:dyDescent="0.3">
      <c r="A876" t="s">
        <v>1064</v>
      </c>
      <c r="B876" t="s">
        <v>255</v>
      </c>
      <c r="C876" t="s">
        <v>42</v>
      </c>
      <c r="D876" t="s">
        <v>19</v>
      </c>
      <c r="E876" t="s">
        <v>47</v>
      </c>
      <c r="F876" t="s">
        <v>21</v>
      </c>
      <c r="G876">
        <v>8</v>
      </c>
      <c r="H876">
        <v>12</v>
      </c>
      <c r="I876">
        <v>86.3</v>
      </c>
      <c r="J876">
        <v>2</v>
      </c>
      <c r="K876">
        <v>12</v>
      </c>
      <c r="L876">
        <v>7931.28</v>
      </c>
      <c r="M876" s="1">
        <v>45962</v>
      </c>
      <c r="N876">
        <v>0.126</v>
      </c>
      <c r="O876" t="s">
        <v>39</v>
      </c>
      <c r="P876" t="s">
        <v>23</v>
      </c>
      <c r="Q876">
        <f t="shared" si="65"/>
        <v>0</v>
      </c>
      <c r="R876">
        <f t="shared" si="66"/>
        <v>0</v>
      </c>
      <c r="S876">
        <f t="shared" si="67"/>
        <v>15</v>
      </c>
      <c r="T876">
        <f t="shared" si="68"/>
        <v>0</v>
      </c>
      <c r="U876">
        <f t="shared" si="69"/>
        <v>15</v>
      </c>
      <c r="V876" t="str">
        <f>IF(U876&lt;=40,"Low",
 IF(U876&lt;=75,"Medium","High"))</f>
        <v>Low</v>
      </c>
    </row>
    <row r="877" spans="1:22" x14ac:dyDescent="0.3">
      <c r="A877" t="s">
        <v>1065</v>
      </c>
      <c r="B877" t="s">
        <v>442</v>
      </c>
      <c r="C877" t="s">
        <v>42</v>
      </c>
      <c r="D877" t="s">
        <v>19</v>
      </c>
      <c r="E877" t="s">
        <v>20</v>
      </c>
      <c r="F877" t="s">
        <v>67</v>
      </c>
      <c r="G877">
        <v>30</v>
      </c>
      <c r="H877">
        <v>12</v>
      </c>
      <c r="I877">
        <v>56.2</v>
      </c>
      <c r="J877">
        <v>5</v>
      </c>
      <c r="K877">
        <v>39</v>
      </c>
      <c r="L877">
        <v>2258.09</v>
      </c>
      <c r="M877" s="1">
        <v>45415</v>
      </c>
      <c r="N877">
        <v>0.309</v>
      </c>
      <c r="O877" t="s">
        <v>54</v>
      </c>
      <c r="P877" t="s">
        <v>28</v>
      </c>
      <c r="Q877">
        <f t="shared" si="65"/>
        <v>30</v>
      </c>
      <c r="R877">
        <f t="shared" si="66"/>
        <v>0</v>
      </c>
      <c r="S877">
        <f t="shared" si="67"/>
        <v>15</v>
      </c>
      <c r="T877">
        <f t="shared" si="68"/>
        <v>0</v>
      </c>
      <c r="U877">
        <f t="shared" si="69"/>
        <v>45</v>
      </c>
      <c r="V877" t="str">
        <f>IF(U877&lt;=40,"Low",
 IF(U877&lt;=75,"Medium","High"))</f>
        <v>Medium</v>
      </c>
    </row>
    <row r="878" spans="1:22" x14ac:dyDescent="0.3">
      <c r="A878" t="s">
        <v>1066</v>
      </c>
      <c r="B878" t="s">
        <v>79</v>
      </c>
      <c r="C878" t="s">
        <v>59</v>
      </c>
      <c r="D878" t="s">
        <v>43</v>
      </c>
      <c r="E878" t="s">
        <v>20</v>
      </c>
      <c r="F878" t="s">
        <v>38</v>
      </c>
      <c r="G878">
        <v>8</v>
      </c>
      <c r="H878">
        <v>24</v>
      </c>
      <c r="I878">
        <v>36.299999999999997</v>
      </c>
      <c r="J878">
        <v>5</v>
      </c>
      <c r="K878">
        <v>10</v>
      </c>
      <c r="L878">
        <v>2891.82</v>
      </c>
      <c r="M878" s="1">
        <v>45777</v>
      </c>
      <c r="N878">
        <v>0.48899999999999999</v>
      </c>
      <c r="O878" t="s">
        <v>22</v>
      </c>
      <c r="P878" t="s">
        <v>28</v>
      </c>
      <c r="Q878">
        <f t="shared" si="65"/>
        <v>0</v>
      </c>
      <c r="R878">
        <f t="shared" si="66"/>
        <v>30</v>
      </c>
      <c r="S878">
        <f t="shared" si="67"/>
        <v>0</v>
      </c>
      <c r="T878">
        <f t="shared" si="68"/>
        <v>0</v>
      </c>
      <c r="U878">
        <f t="shared" si="69"/>
        <v>30</v>
      </c>
      <c r="V878" t="str">
        <f>IF(U878&lt;=40,"Low",
 IF(U878&lt;=75,"Medium","High"))</f>
        <v>Low</v>
      </c>
    </row>
    <row r="879" spans="1:22" x14ac:dyDescent="0.3">
      <c r="A879" t="s">
        <v>1067</v>
      </c>
      <c r="B879" t="s">
        <v>293</v>
      </c>
      <c r="C879" t="s">
        <v>59</v>
      </c>
      <c r="D879" t="s">
        <v>32</v>
      </c>
      <c r="E879" t="s">
        <v>37</v>
      </c>
      <c r="F879" t="s">
        <v>38</v>
      </c>
      <c r="G879">
        <v>12</v>
      </c>
      <c r="H879">
        <v>12</v>
      </c>
      <c r="I879">
        <v>58.8</v>
      </c>
      <c r="J879">
        <v>8</v>
      </c>
      <c r="K879">
        <v>10</v>
      </c>
      <c r="L879">
        <v>3645.3</v>
      </c>
      <c r="M879" s="1">
        <v>45835</v>
      </c>
      <c r="N879">
        <v>0.28899999999999998</v>
      </c>
      <c r="O879" t="s">
        <v>54</v>
      </c>
      <c r="P879" t="s">
        <v>23</v>
      </c>
      <c r="Q879">
        <f t="shared" si="65"/>
        <v>0</v>
      </c>
      <c r="R879">
        <f t="shared" si="66"/>
        <v>0</v>
      </c>
      <c r="S879">
        <f t="shared" si="67"/>
        <v>15</v>
      </c>
      <c r="T879">
        <f t="shared" si="68"/>
        <v>15</v>
      </c>
      <c r="U879">
        <f t="shared" si="69"/>
        <v>30</v>
      </c>
      <c r="V879" t="str">
        <f>IF(U879&lt;=40,"Low",
 IF(U879&lt;=75,"Medium","High"))</f>
        <v>Low</v>
      </c>
    </row>
    <row r="880" spans="1:22" x14ac:dyDescent="0.3">
      <c r="A880" t="s">
        <v>1068</v>
      </c>
      <c r="B880" t="s">
        <v>63</v>
      </c>
      <c r="C880" t="s">
        <v>42</v>
      </c>
      <c r="D880" t="s">
        <v>19</v>
      </c>
      <c r="E880" t="s">
        <v>33</v>
      </c>
      <c r="F880" t="s">
        <v>38</v>
      </c>
      <c r="G880">
        <v>40</v>
      </c>
      <c r="H880">
        <v>12</v>
      </c>
      <c r="I880">
        <v>51.6</v>
      </c>
      <c r="J880">
        <v>5</v>
      </c>
      <c r="K880">
        <v>9</v>
      </c>
      <c r="L880">
        <v>1304.6300000000001</v>
      </c>
      <c r="M880" s="1">
        <v>45510</v>
      </c>
      <c r="N880">
        <v>0.20899999999999999</v>
      </c>
      <c r="O880" t="s">
        <v>54</v>
      </c>
      <c r="P880" t="s">
        <v>23</v>
      </c>
      <c r="Q880">
        <f t="shared" si="65"/>
        <v>0</v>
      </c>
      <c r="R880">
        <f t="shared" si="66"/>
        <v>15</v>
      </c>
      <c r="S880">
        <f t="shared" si="67"/>
        <v>15</v>
      </c>
      <c r="T880">
        <f t="shared" si="68"/>
        <v>0</v>
      </c>
      <c r="U880">
        <f t="shared" si="69"/>
        <v>30</v>
      </c>
      <c r="V880" t="str">
        <f>IF(U880&lt;=40,"Low",
 IF(U880&lt;=75,"Medium","High"))</f>
        <v>Low</v>
      </c>
    </row>
    <row r="881" spans="1:22" x14ac:dyDescent="0.3">
      <c r="A881" t="s">
        <v>1069</v>
      </c>
      <c r="B881" t="s">
        <v>144</v>
      </c>
      <c r="C881" t="s">
        <v>70</v>
      </c>
      <c r="D881" t="s">
        <v>66</v>
      </c>
      <c r="E881" t="s">
        <v>47</v>
      </c>
      <c r="F881" t="s">
        <v>48</v>
      </c>
      <c r="G881">
        <v>34</v>
      </c>
      <c r="H881">
        <v>24</v>
      </c>
      <c r="I881">
        <v>67.8</v>
      </c>
      <c r="J881">
        <v>10</v>
      </c>
      <c r="K881">
        <v>23</v>
      </c>
      <c r="L881">
        <v>7526.53</v>
      </c>
      <c r="M881" s="1">
        <v>45373</v>
      </c>
      <c r="N881">
        <v>9.5000000000000001E-2</v>
      </c>
      <c r="O881" t="s">
        <v>39</v>
      </c>
      <c r="P881" t="s">
        <v>23</v>
      </c>
      <c r="Q881">
        <f t="shared" si="65"/>
        <v>15</v>
      </c>
      <c r="R881">
        <f t="shared" si="66"/>
        <v>0</v>
      </c>
      <c r="S881">
        <f t="shared" si="67"/>
        <v>0</v>
      </c>
      <c r="T881">
        <f t="shared" si="68"/>
        <v>15</v>
      </c>
      <c r="U881">
        <f t="shared" si="69"/>
        <v>30</v>
      </c>
      <c r="V881" t="str">
        <f>IF(U881&lt;=40,"Low",
 IF(U881&lt;=75,"Medium","High"))</f>
        <v>Low</v>
      </c>
    </row>
    <row r="882" spans="1:22" x14ac:dyDescent="0.3">
      <c r="A882" t="s">
        <v>1070</v>
      </c>
      <c r="B882" t="s">
        <v>30</v>
      </c>
      <c r="C882" t="s">
        <v>70</v>
      </c>
      <c r="D882" t="s">
        <v>46</v>
      </c>
      <c r="E882" t="s">
        <v>20</v>
      </c>
      <c r="F882" t="s">
        <v>38</v>
      </c>
      <c r="G882">
        <v>11</v>
      </c>
      <c r="H882">
        <v>12</v>
      </c>
      <c r="I882">
        <v>24.4</v>
      </c>
      <c r="J882">
        <v>10</v>
      </c>
      <c r="K882">
        <v>17</v>
      </c>
      <c r="L882">
        <v>2850.84</v>
      </c>
      <c r="M882" s="1">
        <v>45364</v>
      </c>
      <c r="N882">
        <v>0.58199999999999996</v>
      </c>
      <c r="O882" t="s">
        <v>22</v>
      </c>
      <c r="P882" t="s">
        <v>28</v>
      </c>
      <c r="Q882">
        <f t="shared" si="65"/>
        <v>15</v>
      </c>
      <c r="R882">
        <f t="shared" si="66"/>
        <v>30</v>
      </c>
      <c r="S882">
        <f t="shared" si="67"/>
        <v>15</v>
      </c>
      <c r="T882">
        <f t="shared" si="68"/>
        <v>15</v>
      </c>
      <c r="U882">
        <f t="shared" si="69"/>
        <v>75</v>
      </c>
      <c r="V882" t="str">
        <f>IF(U882&lt;=40,"Low",
 IF(U882&lt;=75,"Medium","High"))</f>
        <v>Medium</v>
      </c>
    </row>
    <row r="883" spans="1:22" x14ac:dyDescent="0.3">
      <c r="A883" t="s">
        <v>1071</v>
      </c>
      <c r="B883" t="s">
        <v>222</v>
      </c>
      <c r="C883" t="s">
        <v>59</v>
      </c>
      <c r="D883" t="s">
        <v>66</v>
      </c>
      <c r="E883" t="s">
        <v>33</v>
      </c>
      <c r="F883" t="s">
        <v>21</v>
      </c>
      <c r="G883">
        <v>6</v>
      </c>
      <c r="H883">
        <v>6</v>
      </c>
      <c r="I883">
        <v>37.6</v>
      </c>
      <c r="J883">
        <v>8</v>
      </c>
      <c r="K883">
        <v>16</v>
      </c>
      <c r="L883">
        <v>1156.78</v>
      </c>
      <c r="M883" s="1">
        <v>45611</v>
      </c>
      <c r="N883">
        <v>0.67500000000000004</v>
      </c>
      <c r="O883" t="s">
        <v>22</v>
      </c>
      <c r="P883" t="s">
        <v>28</v>
      </c>
      <c r="Q883">
        <f t="shared" si="65"/>
        <v>15</v>
      </c>
      <c r="R883">
        <f t="shared" si="66"/>
        <v>30</v>
      </c>
      <c r="S883">
        <f t="shared" si="67"/>
        <v>15</v>
      </c>
      <c r="T883">
        <f t="shared" si="68"/>
        <v>15</v>
      </c>
      <c r="U883">
        <f t="shared" si="69"/>
        <v>75</v>
      </c>
      <c r="V883" t="str">
        <f>IF(U883&lt;=40,"Low",
 IF(U883&lt;=75,"Medium","High"))</f>
        <v>Medium</v>
      </c>
    </row>
    <row r="884" spans="1:22" x14ac:dyDescent="0.3">
      <c r="A884" t="s">
        <v>1072</v>
      </c>
      <c r="B884" t="s">
        <v>391</v>
      </c>
      <c r="C884" t="s">
        <v>42</v>
      </c>
      <c r="D884" t="s">
        <v>19</v>
      </c>
      <c r="E884" t="s">
        <v>20</v>
      </c>
      <c r="F884" t="s">
        <v>48</v>
      </c>
      <c r="G884">
        <v>22</v>
      </c>
      <c r="H884">
        <v>12</v>
      </c>
      <c r="I884">
        <v>42.9</v>
      </c>
      <c r="J884">
        <v>6</v>
      </c>
      <c r="K884">
        <v>10</v>
      </c>
      <c r="L884">
        <v>3273.45</v>
      </c>
      <c r="M884" s="1">
        <v>45442</v>
      </c>
      <c r="N884">
        <v>0.40600000000000003</v>
      </c>
      <c r="O884" t="s">
        <v>22</v>
      </c>
      <c r="P884" t="s">
        <v>23</v>
      </c>
      <c r="Q884">
        <f t="shared" si="65"/>
        <v>0</v>
      </c>
      <c r="R884">
        <f t="shared" si="66"/>
        <v>15</v>
      </c>
      <c r="S884">
        <f t="shared" si="67"/>
        <v>15</v>
      </c>
      <c r="T884">
        <f t="shared" si="68"/>
        <v>15</v>
      </c>
      <c r="U884">
        <f t="shared" si="69"/>
        <v>45</v>
      </c>
      <c r="V884" t="str">
        <f>IF(U884&lt;=40,"Low",
 IF(U884&lt;=75,"Medium","High"))</f>
        <v>Medium</v>
      </c>
    </row>
    <row r="885" spans="1:22" x14ac:dyDescent="0.3">
      <c r="A885" t="s">
        <v>1073</v>
      </c>
      <c r="B885" t="s">
        <v>245</v>
      </c>
      <c r="C885" t="s">
        <v>42</v>
      </c>
      <c r="D885" t="s">
        <v>43</v>
      </c>
      <c r="E885" t="s">
        <v>37</v>
      </c>
      <c r="F885" t="s">
        <v>38</v>
      </c>
      <c r="G885">
        <v>37</v>
      </c>
      <c r="H885">
        <v>24</v>
      </c>
      <c r="I885">
        <v>69.599999999999994</v>
      </c>
      <c r="J885">
        <v>2</v>
      </c>
      <c r="K885">
        <v>19</v>
      </c>
      <c r="L885">
        <v>5733.22</v>
      </c>
      <c r="M885" s="1">
        <v>45765</v>
      </c>
      <c r="N885">
        <v>4.2000000000000003E-2</v>
      </c>
      <c r="O885" t="s">
        <v>39</v>
      </c>
      <c r="P885" t="s">
        <v>28</v>
      </c>
      <c r="Q885">
        <f t="shared" si="65"/>
        <v>15</v>
      </c>
      <c r="R885">
        <f t="shared" si="66"/>
        <v>0</v>
      </c>
      <c r="S885">
        <f t="shared" si="67"/>
        <v>0</v>
      </c>
      <c r="T885">
        <f t="shared" si="68"/>
        <v>0</v>
      </c>
      <c r="U885">
        <f t="shared" si="69"/>
        <v>15</v>
      </c>
      <c r="V885" t="str">
        <f>IF(U885&lt;=40,"Low",
 IF(U885&lt;=75,"Medium","High"))</f>
        <v>Low</v>
      </c>
    </row>
    <row r="886" spans="1:22" x14ac:dyDescent="0.3">
      <c r="A886" t="s">
        <v>1074</v>
      </c>
      <c r="B886" t="s">
        <v>609</v>
      </c>
      <c r="C886" t="s">
        <v>31</v>
      </c>
      <c r="D886" t="s">
        <v>66</v>
      </c>
      <c r="E886" t="s">
        <v>20</v>
      </c>
      <c r="F886" t="s">
        <v>27</v>
      </c>
      <c r="G886">
        <v>14</v>
      </c>
      <c r="H886">
        <v>24</v>
      </c>
      <c r="I886">
        <v>66.599999999999994</v>
      </c>
      <c r="J886">
        <v>3</v>
      </c>
      <c r="K886">
        <v>10</v>
      </c>
      <c r="L886">
        <v>3224.67</v>
      </c>
      <c r="M886" s="1">
        <v>45531</v>
      </c>
      <c r="N886">
        <v>7.0000000000000007E-2</v>
      </c>
      <c r="O886" t="s">
        <v>39</v>
      </c>
      <c r="P886" t="s">
        <v>23</v>
      </c>
      <c r="Q886">
        <f t="shared" si="65"/>
        <v>0</v>
      </c>
      <c r="R886">
        <f t="shared" si="66"/>
        <v>0</v>
      </c>
      <c r="S886">
        <f t="shared" si="67"/>
        <v>0</v>
      </c>
      <c r="T886">
        <f t="shared" si="68"/>
        <v>0</v>
      </c>
      <c r="U886">
        <f t="shared" si="69"/>
        <v>0</v>
      </c>
      <c r="V886" t="str">
        <f>IF(U886&lt;=40,"Low",
 IF(U886&lt;=75,"Medium","High"))</f>
        <v>Low</v>
      </c>
    </row>
    <row r="887" spans="1:22" x14ac:dyDescent="0.3">
      <c r="A887" t="s">
        <v>1075</v>
      </c>
      <c r="B887" t="s">
        <v>340</v>
      </c>
      <c r="C887" t="s">
        <v>70</v>
      </c>
      <c r="D887" t="s">
        <v>66</v>
      </c>
      <c r="E887" t="s">
        <v>37</v>
      </c>
      <c r="F887" t="s">
        <v>48</v>
      </c>
      <c r="G887">
        <v>23</v>
      </c>
      <c r="H887">
        <v>12</v>
      </c>
      <c r="I887">
        <v>72.2</v>
      </c>
      <c r="J887">
        <v>18</v>
      </c>
      <c r="K887">
        <v>11</v>
      </c>
      <c r="L887">
        <v>5217.37</v>
      </c>
      <c r="M887" s="1">
        <v>45595</v>
      </c>
      <c r="N887">
        <v>0.30399999999999999</v>
      </c>
      <c r="O887" t="s">
        <v>54</v>
      </c>
      <c r="P887" t="s">
        <v>28</v>
      </c>
      <c r="Q887">
        <f t="shared" si="65"/>
        <v>0</v>
      </c>
      <c r="R887">
        <f t="shared" si="66"/>
        <v>0</v>
      </c>
      <c r="S887">
        <f t="shared" si="67"/>
        <v>15</v>
      </c>
      <c r="T887">
        <f t="shared" si="68"/>
        <v>30</v>
      </c>
      <c r="U887">
        <f t="shared" si="69"/>
        <v>45</v>
      </c>
      <c r="V887" t="str">
        <f>IF(U887&lt;=40,"Low",
 IF(U887&lt;=75,"Medium","High"))</f>
        <v>Medium</v>
      </c>
    </row>
    <row r="888" spans="1:22" x14ac:dyDescent="0.3">
      <c r="A888" t="s">
        <v>1076</v>
      </c>
      <c r="B888" t="s">
        <v>280</v>
      </c>
      <c r="C888" t="s">
        <v>59</v>
      </c>
      <c r="D888" t="s">
        <v>66</v>
      </c>
      <c r="E888" t="s">
        <v>33</v>
      </c>
      <c r="F888" t="s">
        <v>27</v>
      </c>
      <c r="G888">
        <v>7</v>
      </c>
      <c r="H888">
        <v>12</v>
      </c>
      <c r="I888">
        <v>56.4</v>
      </c>
      <c r="J888">
        <v>7</v>
      </c>
      <c r="K888">
        <v>16</v>
      </c>
      <c r="L888">
        <v>1326.77</v>
      </c>
      <c r="M888" s="1">
        <v>45600</v>
      </c>
      <c r="N888">
        <v>0.44400000000000001</v>
      </c>
      <c r="O888" t="s">
        <v>22</v>
      </c>
      <c r="P888" t="s">
        <v>28</v>
      </c>
      <c r="Q888">
        <f t="shared" si="65"/>
        <v>15</v>
      </c>
      <c r="R888">
        <f t="shared" si="66"/>
        <v>0</v>
      </c>
      <c r="S888">
        <f t="shared" si="67"/>
        <v>15</v>
      </c>
      <c r="T888">
        <f t="shared" si="68"/>
        <v>15</v>
      </c>
      <c r="U888">
        <f t="shared" si="69"/>
        <v>45</v>
      </c>
      <c r="V888" t="str">
        <f>IF(U888&lt;=40,"Low",
 IF(U888&lt;=75,"Medium","High"))</f>
        <v>Medium</v>
      </c>
    </row>
    <row r="889" spans="1:22" x14ac:dyDescent="0.3">
      <c r="A889" t="s">
        <v>1077</v>
      </c>
      <c r="B889" t="s">
        <v>227</v>
      </c>
      <c r="C889" t="s">
        <v>70</v>
      </c>
      <c r="D889" t="s">
        <v>43</v>
      </c>
      <c r="E889" t="s">
        <v>20</v>
      </c>
      <c r="F889" t="s">
        <v>48</v>
      </c>
      <c r="G889">
        <v>5</v>
      </c>
      <c r="H889">
        <v>6</v>
      </c>
      <c r="I889">
        <v>44.3</v>
      </c>
      <c r="J889">
        <v>6</v>
      </c>
      <c r="K889">
        <v>21</v>
      </c>
      <c r="L889">
        <v>3842.85</v>
      </c>
      <c r="M889" s="1">
        <v>46028</v>
      </c>
      <c r="N889">
        <v>0.57899999999999996</v>
      </c>
      <c r="O889" t="s">
        <v>22</v>
      </c>
      <c r="P889" t="s">
        <v>28</v>
      </c>
      <c r="Q889">
        <f t="shared" si="65"/>
        <v>15</v>
      </c>
      <c r="R889">
        <f t="shared" si="66"/>
        <v>15</v>
      </c>
      <c r="S889">
        <f t="shared" si="67"/>
        <v>15</v>
      </c>
      <c r="T889">
        <f t="shared" si="68"/>
        <v>15</v>
      </c>
      <c r="U889">
        <f t="shared" si="69"/>
        <v>60</v>
      </c>
      <c r="V889" t="str">
        <f>IF(U889&lt;=40,"Low",
 IF(U889&lt;=75,"Medium","High"))</f>
        <v>Medium</v>
      </c>
    </row>
    <row r="890" spans="1:22" x14ac:dyDescent="0.3">
      <c r="A890" t="s">
        <v>1078</v>
      </c>
      <c r="B890" t="s">
        <v>61</v>
      </c>
      <c r="C890" t="s">
        <v>42</v>
      </c>
      <c r="D890" t="s">
        <v>32</v>
      </c>
      <c r="E890" t="s">
        <v>37</v>
      </c>
      <c r="F890" t="s">
        <v>21</v>
      </c>
      <c r="G890">
        <v>22</v>
      </c>
      <c r="H890">
        <v>36</v>
      </c>
      <c r="I890">
        <v>66.3</v>
      </c>
      <c r="J890">
        <v>5</v>
      </c>
      <c r="K890">
        <v>4</v>
      </c>
      <c r="L890">
        <v>5768.27</v>
      </c>
      <c r="M890" s="1">
        <v>45977</v>
      </c>
      <c r="N890">
        <v>2.7E-2</v>
      </c>
      <c r="O890" t="s">
        <v>39</v>
      </c>
      <c r="P890" t="s">
        <v>23</v>
      </c>
      <c r="Q890">
        <f t="shared" si="65"/>
        <v>0</v>
      </c>
      <c r="R890">
        <f t="shared" si="66"/>
        <v>0</v>
      </c>
      <c r="S890">
        <f t="shared" si="67"/>
        <v>0</v>
      </c>
      <c r="T890">
        <f t="shared" si="68"/>
        <v>0</v>
      </c>
      <c r="U890">
        <f t="shared" si="69"/>
        <v>0</v>
      </c>
      <c r="V890" t="str">
        <f>IF(U890&lt;=40,"Low",
 IF(U890&lt;=75,"Medium","High"))</f>
        <v>Low</v>
      </c>
    </row>
    <row r="891" spans="1:22" x14ac:dyDescent="0.3">
      <c r="A891" t="s">
        <v>1079</v>
      </c>
      <c r="B891" t="s">
        <v>442</v>
      </c>
      <c r="C891" t="s">
        <v>70</v>
      </c>
      <c r="D891" t="s">
        <v>19</v>
      </c>
      <c r="E891" t="s">
        <v>33</v>
      </c>
      <c r="F891" t="s">
        <v>67</v>
      </c>
      <c r="G891">
        <v>50</v>
      </c>
      <c r="H891">
        <v>6</v>
      </c>
      <c r="I891">
        <v>23.5</v>
      </c>
      <c r="J891">
        <v>7</v>
      </c>
      <c r="K891">
        <v>43</v>
      </c>
      <c r="L891">
        <v>1246.1099999999999</v>
      </c>
      <c r="M891" s="1">
        <v>45822</v>
      </c>
      <c r="N891">
        <v>0.89100000000000001</v>
      </c>
      <c r="O891" t="s">
        <v>22</v>
      </c>
      <c r="P891" t="s">
        <v>28</v>
      </c>
      <c r="Q891">
        <f t="shared" si="65"/>
        <v>30</v>
      </c>
      <c r="R891">
        <f t="shared" si="66"/>
        <v>30</v>
      </c>
      <c r="S891">
        <f t="shared" si="67"/>
        <v>15</v>
      </c>
      <c r="T891">
        <f t="shared" si="68"/>
        <v>15</v>
      </c>
      <c r="U891">
        <f t="shared" si="69"/>
        <v>90</v>
      </c>
      <c r="V891" t="str">
        <f>IF(U891&lt;=40,"Low",
 IF(U891&lt;=75,"Medium","High"))</f>
        <v>High</v>
      </c>
    </row>
    <row r="892" spans="1:22" x14ac:dyDescent="0.3">
      <c r="A892" t="s">
        <v>1080</v>
      </c>
      <c r="B892" t="s">
        <v>189</v>
      </c>
      <c r="C892" t="s">
        <v>31</v>
      </c>
      <c r="D892" t="s">
        <v>32</v>
      </c>
      <c r="E892" t="s">
        <v>47</v>
      </c>
      <c r="F892" t="s">
        <v>38</v>
      </c>
      <c r="G892">
        <v>7</v>
      </c>
      <c r="H892">
        <v>36</v>
      </c>
      <c r="I892">
        <v>61.8</v>
      </c>
      <c r="J892">
        <v>6</v>
      </c>
      <c r="K892">
        <v>7</v>
      </c>
      <c r="L892">
        <v>6302.36</v>
      </c>
      <c r="M892" s="1">
        <v>45463</v>
      </c>
      <c r="N892">
        <v>8.8999999999999996E-2</v>
      </c>
      <c r="O892" t="s">
        <v>39</v>
      </c>
      <c r="P892" t="s">
        <v>23</v>
      </c>
      <c r="Q892">
        <f t="shared" si="65"/>
        <v>0</v>
      </c>
      <c r="R892">
        <f t="shared" si="66"/>
        <v>0</v>
      </c>
      <c r="S892">
        <f t="shared" si="67"/>
        <v>0</v>
      </c>
      <c r="T892">
        <f t="shared" si="68"/>
        <v>15</v>
      </c>
      <c r="U892">
        <f t="shared" si="69"/>
        <v>15</v>
      </c>
      <c r="V892" t="str">
        <f>IF(U892&lt;=40,"Low",
 IF(U892&lt;=75,"Medium","High"))</f>
        <v>Low</v>
      </c>
    </row>
    <row r="893" spans="1:22" x14ac:dyDescent="0.3">
      <c r="A893" t="s">
        <v>1081</v>
      </c>
      <c r="B893" t="s">
        <v>302</v>
      </c>
      <c r="C893" t="s">
        <v>53</v>
      </c>
      <c r="D893" t="s">
        <v>66</v>
      </c>
      <c r="E893" t="s">
        <v>33</v>
      </c>
      <c r="F893" t="s">
        <v>21</v>
      </c>
      <c r="G893">
        <v>38</v>
      </c>
      <c r="H893">
        <v>6</v>
      </c>
      <c r="I893">
        <v>28.9</v>
      </c>
      <c r="J893">
        <v>9</v>
      </c>
      <c r="K893">
        <v>10</v>
      </c>
      <c r="L893">
        <v>1816.02</v>
      </c>
      <c r="M893" s="1">
        <v>45405</v>
      </c>
      <c r="N893">
        <v>0.45</v>
      </c>
      <c r="O893" t="s">
        <v>22</v>
      </c>
      <c r="P893" t="s">
        <v>23</v>
      </c>
      <c r="Q893">
        <f t="shared" si="65"/>
        <v>0</v>
      </c>
      <c r="R893">
        <f t="shared" si="66"/>
        <v>30</v>
      </c>
      <c r="S893">
        <f t="shared" si="67"/>
        <v>15</v>
      </c>
      <c r="T893">
        <f t="shared" si="68"/>
        <v>15</v>
      </c>
      <c r="U893">
        <f t="shared" si="69"/>
        <v>60</v>
      </c>
      <c r="V893" t="str">
        <f>IF(U893&lt;=40,"Low",
 IF(U893&lt;=75,"Medium","High"))</f>
        <v>Medium</v>
      </c>
    </row>
    <row r="894" spans="1:22" x14ac:dyDescent="0.3">
      <c r="A894" t="s">
        <v>1082</v>
      </c>
      <c r="B894" t="s">
        <v>272</v>
      </c>
      <c r="C894" t="s">
        <v>53</v>
      </c>
      <c r="D894" t="s">
        <v>66</v>
      </c>
      <c r="E894" t="s">
        <v>47</v>
      </c>
      <c r="F894" t="s">
        <v>73</v>
      </c>
      <c r="G894">
        <v>27</v>
      </c>
      <c r="H894">
        <v>24</v>
      </c>
      <c r="I894">
        <v>61.3</v>
      </c>
      <c r="J894">
        <v>3</v>
      </c>
      <c r="K894">
        <v>23</v>
      </c>
      <c r="L894">
        <v>8237.77</v>
      </c>
      <c r="M894" s="1">
        <v>45608</v>
      </c>
      <c r="N894">
        <v>9.5000000000000001E-2</v>
      </c>
      <c r="O894" t="s">
        <v>39</v>
      </c>
      <c r="P894" t="s">
        <v>23</v>
      </c>
      <c r="Q894">
        <f t="shared" si="65"/>
        <v>15</v>
      </c>
      <c r="R894">
        <f t="shared" si="66"/>
        <v>0</v>
      </c>
      <c r="S894">
        <f t="shared" si="67"/>
        <v>0</v>
      </c>
      <c r="T894">
        <f t="shared" si="68"/>
        <v>0</v>
      </c>
      <c r="U894">
        <f t="shared" si="69"/>
        <v>15</v>
      </c>
      <c r="V894" t="str">
        <f>IF(U894&lt;=40,"Low",
 IF(U894&lt;=75,"Medium","High"))</f>
        <v>Low</v>
      </c>
    </row>
    <row r="895" spans="1:22" x14ac:dyDescent="0.3">
      <c r="A895" t="s">
        <v>1083</v>
      </c>
      <c r="B895" t="s">
        <v>345</v>
      </c>
      <c r="C895" t="s">
        <v>18</v>
      </c>
      <c r="D895" t="s">
        <v>46</v>
      </c>
      <c r="E895" t="s">
        <v>20</v>
      </c>
      <c r="F895" t="s">
        <v>21</v>
      </c>
      <c r="G895">
        <v>24</v>
      </c>
      <c r="H895">
        <v>24</v>
      </c>
      <c r="I895">
        <v>68.400000000000006</v>
      </c>
      <c r="J895">
        <v>3</v>
      </c>
      <c r="K895">
        <v>19</v>
      </c>
      <c r="L895">
        <v>2714.69</v>
      </c>
      <c r="M895" s="1">
        <v>45765</v>
      </c>
      <c r="N895">
        <v>9.2999999999999999E-2</v>
      </c>
      <c r="O895" t="s">
        <v>39</v>
      </c>
      <c r="P895" t="s">
        <v>23</v>
      </c>
      <c r="Q895">
        <f t="shared" si="65"/>
        <v>15</v>
      </c>
      <c r="R895">
        <f t="shared" si="66"/>
        <v>0</v>
      </c>
      <c r="S895">
        <f t="shared" si="67"/>
        <v>0</v>
      </c>
      <c r="T895">
        <f t="shared" si="68"/>
        <v>0</v>
      </c>
      <c r="U895">
        <f t="shared" si="69"/>
        <v>15</v>
      </c>
      <c r="V895" t="str">
        <f>IF(U895&lt;=40,"Low",
 IF(U895&lt;=75,"Medium","High"))</f>
        <v>Low</v>
      </c>
    </row>
    <row r="896" spans="1:22" x14ac:dyDescent="0.3">
      <c r="A896" t="s">
        <v>1084</v>
      </c>
      <c r="B896" t="s">
        <v>210</v>
      </c>
      <c r="C896" t="s">
        <v>59</v>
      </c>
      <c r="D896" t="s">
        <v>19</v>
      </c>
      <c r="E896" t="s">
        <v>37</v>
      </c>
      <c r="F896" t="s">
        <v>48</v>
      </c>
      <c r="G896">
        <v>10</v>
      </c>
      <c r="H896">
        <v>12</v>
      </c>
      <c r="I896">
        <v>39.9</v>
      </c>
      <c r="J896">
        <v>12</v>
      </c>
      <c r="K896">
        <v>31</v>
      </c>
      <c r="L896">
        <v>2785.33</v>
      </c>
      <c r="M896" s="1">
        <v>45878</v>
      </c>
      <c r="N896">
        <v>0.60199999999999998</v>
      </c>
      <c r="O896" t="s">
        <v>22</v>
      </c>
      <c r="P896" t="s">
        <v>28</v>
      </c>
      <c r="Q896">
        <f t="shared" si="65"/>
        <v>30</v>
      </c>
      <c r="R896">
        <f t="shared" si="66"/>
        <v>30</v>
      </c>
      <c r="S896">
        <f t="shared" si="67"/>
        <v>15</v>
      </c>
      <c r="T896">
        <f t="shared" si="68"/>
        <v>30</v>
      </c>
      <c r="U896">
        <f t="shared" si="69"/>
        <v>105</v>
      </c>
      <c r="V896" t="str">
        <f>IF(U896&lt;=40,"Low",
 IF(U896&lt;=75,"Medium","High"))</f>
        <v>High</v>
      </c>
    </row>
    <row r="897" spans="1:22" x14ac:dyDescent="0.3">
      <c r="A897" t="s">
        <v>1085</v>
      </c>
      <c r="B897" t="s">
        <v>52</v>
      </c>
      <c r="C897" t="s">
        <v>70</v>
      </c>
      <c r="D897" t="s">
        <v>19</v>
      </c>
      <c r="E897" t="s">
        <v>33</v>
      </c>
      <c r="F897" t="s">
        <v>21</v>
      </c>
      <c r="G897">
        <v>28</v>
      </c>
      <c r="H897">
        <v>6</v>
      </c>
      <c r="I897">
        <v>52.4</v>
      </c>
      <c r="J897">
        <v>5</v>
      </c>
      <c r="K897">
        <v>16</v>
      </c>
      <c r="L897">
        <v>1164.49</v>
      </c>
      <c r="M897" s="1">
        <v>45366</v>
      </c>
      <c r="N897">
        <v>0.41199999999999998</v>
      </c>
      <c r="O897" t="s">
        <v>22</v>
      </c>
      <c r="P897" t="s">
        <v>28</v>
      </c>
      <c r="Q897">
        <f t="shared" si="65"/>
        <v>15</v>
      </c>
      <c r="R897">
        <f t="shared" si="66"/>
        <v>15</v>
      </c>
      <c r="S897">
        <f t="shared" si="67"/>
        <v>15</v>
      </c>
      <c r="T897">
        <f t="shared" si="68"/>
        <v>0</v>
      </c>
      <c r="U897">
        <f t="shared" si="69"/>
        <v>45</v>
      </c>
      <c r="V897" t="str">
        <f>IF(U897&lt;=40,"Low",
 IF(U897&lt;=75,"Medium","High"))</f>
        <v>Medium</v>
      </c>
    </row>
    <row r="898" spans="1:22" x14ac:dyDescent="0.3">
      <c r="A898" t="s">
        <v>1086</v>
      </c>
      <c r="B898" t="s">
        <v>52</v>
      </c>
      <c r="C898" t="s">
        <v>70</v>
      </c>
      <c r="D898" t="s">
        <v>43</v>
      </c>
      <c r="E898" t="s">
        <v>33</v>
      </c>
      <c r="F898" t="s">
        <v>27</v>
      </c>
      <c r="G898">
        <v>30</v>
      </c>
      <c r="H898">
        <v>12</v>
      </c>
      <c r="I898">
        <v>51</v>
      </c>
      <c r="J898">
        <v>6</v>
      </c>
      <c r="K898">
        <v>31</v>
      </c>
      <c r="L898">
        <v>1719.86</v>
      </c>
      <c r="M898" s="1">
        <v>45491</v>
      </c>
      <c r="N898">
        <v>0.49399999999999999</v>
      </c>
      <c r="O898" t="s">
        <v>22</v>
      </c>
      <c r="P898" t="s">
        <v>23</v>
      </c>
      <c r="Q898">
        <f t="shared" si="65"/>
        <v>30</v>
      </c>
      <c r="R898">
        <f t="shared" si="66"/>
        <v>15</v>
      </c>
      <c r="S898">
        <f t="shared" si="67"/>
        <v>15</v>
      </c>
      <c r="T898">
        <f t="shared" si="68"/>
        <v>15</v>
      </c>
      <c r="U898">
        <f t="shared" si="69"/>
        <v>75</v>
      </c>
      <c r="V898" t="str">
        <f>IF(U898&lt;=40,"Low",
 IF(U898&lt;=75,"Medium","High"))</f>
        <v>Medium</v>
      </c>
    </row>
    <row r="899" spans="1:22" x14ac:dyDescent="0.3">
      <c r="A899" t="s">
        <v>1087</v>
      </c>
      <c r="B899" t="s">
        <v>69</v>
      </c>
      <c r="C899" t="s">
        <v>128</v>
      </c>
      <c r="D899" t="s">
        <v>19</v>
      </c>
      <c r="E899" t="s">
        <v>33</v>
      </c>
      <c r="F899" t="s">
        <v>73</v>
      </c>
      <c r="G899">
        <v>7</v>
      </c>
      <c r="H899">
        <v>3</v>
      </c>
      <c r="I899">
        <v>40</v>
      </c>
      <c r="J899">
        <v>4</v>
      </c>
      <c r="K899">
        <v>15</v>
      </c>
      <c r="L899">
        <v>993.66</v>
      </c>
      <c r="M899" s="1">
        <v>45669</v>
      </c>
      <c r="N899">
        <v>0.70699999999999996</v>
      </c>
      <c r="O899" t="s">
        <v>22</v>
      </c>
      <c r="P899" t="s">
        <v>28</v>
      </c>
      <c r="Q899">
        <f t="shared" ref="Q899:Q962" si="70">IF(K899&gt;30,30,IF(K899&gt;15,15,0))</f>
        <v>0</v>
      </c>
      <c r="R899">
        <f t="shared" ref="R899:R962" si="71">IF(I899&lt;40,30,IF(I899&lt;55,15,0))</f>
        <v>15</v>
      </c>
      <c r="S899">
        <f t="shared" ref="S899:S962" si="72">IF(H899&lt;6,25,IF(H899&lt;=12,15,0))</f>
        <v>25</v>
      </c>
      <c r="T899">
        <f t="shared" ref="T899:T962" si="73">IF(J899&gt;10,30,IF(J899&gt;5,15,0))</f>
        <v>0</v>
      </c>
      <c r="U899">
        <f t="shared" ref="U899:U962" si="74">SUM(Q899:T899)</f>
        <v>40</v>
      </c>
      <c r="V899" t="str">
        <f>IF(U899&lt;=40,"Low",
 IF(U899&lt;=75,"Medium","High"))</f>
        <v>Low</v>
      </c>
    </row>
    <row r="900" spans="1:22" x14ac:dyDescent="0.3">
      <c r="A900" t="s">
        <v>1088</v>
      </c>
      <c r="B900" t="s">
        <v>139</v>
      </c>
      <c r="C900" t="s">
        <v>42</v>
      </c>
      <c r="D900" t="s">
        <v>43</v>
      </c>
      <c r="E900" t="s">
        <v>33</v>
      </c>
      <c r="F900" t="s">
        <v>38</v>
      </c>
      <c r="G900">
        <v>18</v>
      </c>
      <c r="H900">
        <v>6</v>
      </c>
      <c r="I900">
        <v>27.6</v>
      </c>
      <c r="J900">
        <v>7</v>
      </c>
      <c r="K900">
        <v>9</v>
      </c>
      <c r="L900">
        <v>1623.31</v>
      </c>
      <c r="M900" s="1">
        <v>45611</v>
      </c>
      <c r="N900">
        <v>0.66900000000000004</v>
      </c>
      <c r="O900" t="s">
        <v>22</v>
      </c>
      <c r="P900" t="s">
        <v>28</v>
      </c>
      <c r="Q900">
        <f t="shared" si="70"/>
        <v>0</v>
      </c>
      <c r="R900">
        <f t="shared" si="71"/>
        <v>30</v>
      </c>
      <c r="S900">
        <f t="shared" si="72"/>
        <v>15</v>
      </c>
      <c r="T900">
        <f t="shared" si="73"/>
        <v>15</v>
      </c>
      <c r="U900">
        <f t="shared" si="74"/>
        <v>60</v>
      </c>
      <c r="V900" t="str">
        <f>IF(U900&lt;=40,"Low",
 IF(U900&lt;=75,"Medium","High"))</f>
        <v>Medium</v>
      </c>
    </row>
    <row r="901" spans="1:22" x14ac:dyDescent="0.3">
      <c r="A901" t="s">
        <v>1089</v>
      </c>
      <c r="B901" t="s">
        <v>101</v>
      </c>
      <c r="C901" t="s">
        <v>42</v>
      </c>
      <c r="D901" t="s">
        <v>66</v>
      </c>
      <c r="E901" t="s">
        <v>20</v>
      </c>
      <c r="F901" t="s">
        <v>38</v>
      </c>
      <c r="G901">
        <v>24</v>
      </c>
      <c r="H901">
        <v>12</v>
      </c>
      <c r="I901">
        <v>37</v>
      </c>
      <c r="J901">
        <v>7</v>
      </c>
      <c r="K901">
        <v>50</v>
      </c>
      <c r="L901">
        <v>1533.31</v>
      </c>
      <c r="M901" s="1">
        <v>45683</v>
      </c>
      <c r="N901">
        <v>0.68400000000000005</v>
      </c>
      <c r="O901" t="s">
        <v>22</v>
      </c>
      <c r="P901" t="s">
        <v>28</v>
      </c>
      <c r="Q901">
        <f t="shared" si="70"/>
        <v>30</v>
      </c>
      <c r="R901">
        <f t="shared" si="71"/>
        <v>30</v>
      </c>
      <c r="S901">
        <f t="shared" si="72"/>
        <v>15</v>
      </c>
      <c r="T901">
        <f t="shared" si="73"/>
        <v>15</v>
      </c>
      <c r="U901">
        <f t="shared" si="74"/>
        <v>90</v>
      </c>
      <c r="V901" t="str">
        <f>IF(U901&lt;=40,"Low",
 IF(U901&lt;=75,"Medium","High"))</f>
        <v>High</v>
      </c>
    </row>
    <row r="902" spans="1:22" x14ac:dyDescent="0.3">
      <c r="A902" t="s">
        <v>1090</v>
      </c>
      <c r="B902" t="s">
        <v>146</v>
      </c>
      <c r="C902" t="s">
        <v>70</v>
      </c>
      <c r="D902" t="s">
        <v>66</v>
      </c>
      <c r="E902" t="s">
        <v>20</v>
      </c>
      <c r="F902" t="s">
        <v>48</v>
      </c>
      <c r="G902">
        <v>13</v>
      </c>
      <c r="H902">
        <v>24</v>
      </c>
      <c r="I902">
        <v>44.4</v>
      </c>
      <c r="J902">
        <v>4</v>
      </c>
      <c r="K902">
        <v>28</v>
      </c>
      <c r="L902">
        <v>3194.38</v>
      </c>
      <c r="M902" s="1">
        <v>45587</v>
      </c>
      <c r="N902">
        <v>0.47499999999999998</v>
      </c>
      <c r="O902" t="s">
        <v>22</v>
      </c>
      <c r="P902" t="s">
        <v>28</v>
      </c>
      <c r="Q902">
        <f t="shared" si="70"/>
        <v>15</v>
      </c>
      <c r="R902">
        <f t="shared" si="71"/>
        <v>15</v>
      </c>
      <c r="S902">
        <f t="shared" si="72"/>
        <v>0</v>
      </c>
      <c r="T902">
        <f t="shared" si="73"/>
        <v>0</v>
      </c>
      <c r="U902">
        <f t="shared" si="74"/>
        <v>30</v>
      </c>
      <c r="V902" t="str">
        <f>IF(U902&lt;=40,"Low",
 IF(U902&lt;=75,"Medium","High"))</f>
        <v>Low</v>
      </c>
    </row>
    <row r="903" spans="1:22" x14ac:dyDescent="0.3">
      <c r="A903" t="s">
        <v>1091</v>
      </c>
      <c r="B903" t="s">
        <v>461</v>
      </c>
      <c r="C903" t="s">
        <v>42</v>
      </c>
      <c r="D903" t="s">
        <v>66</v>
      </c>
      <c r="E903" t="s">
        <v>37</v>
      </c>
      <c r="F903" t="s">
        <v>48</v>
      </c>
      <c r="G903">
        <v>34</v>
      </c>
      <c r="H903">
        <v>12</v>
      </c>
      <c r="I903">
        <v>75.5</v>
      </c>
      <c r="J903">
        <v>4</v>
      </c>
      <c r="K903">
        <v>16</v>
      </c>
      <c r="L903">
        <v>3789.84</v>
      </c>
      <c r="M903" s="1">
        <v>45778</v>
      </c>
      <c r="N903">
        <v>8.3000000000000004E-2</v>
      </c>
      <c r="O903" t="s">
        <v>39</v>
      </c>
      <c r="P903" t="s">
        <v>23</v>
      </c>
      <c r="Q903">
        <f t="shared" si="70"/>
        <v>15</v>
      </c>
      <c r="R903">
        <f t="shared" si="71"/>
        <v>0</v>
      </c>
      <c r="S903">
        <f t="shared" si="72"/>
        <v>15</v>
      </c>
      <c r="T903">
        <f t="shared" si="73"/>
        <v>0</v>
      </c>
      <c r="U903">
        <f t="shared" si="74"/>
        <v>30</v>
      </c>
      <c r="V903" t="str">
        <f>IF(U903&lt;=40,"Low",
 IF(U903&lt;=75,"Medium","High"))</f>
        <v>Low</v>
      </c>
    </row>
    <row r="904" spans="1:22" x14ac:dyDescent="0.3">
      <c r="A904" t="s">
        <v>1092</v>
      </c>
      <c r="B904" t="s">
        <v>609</v>
      </c>
      <c r="C904" t="s">
        <v>70</v>
      </c>
      <c r="D904" t="s">
        <v>46</v>
      </c>
      <c r="E904" t="s">
        <v>37</v>
      </c>
      <c r="F904" t="s">
        <v>48</v>
      </c>
      <c r="G904">
        <v>14</v>
      </c>
      <c r="H904">
        <v>24</v>
      </c>
      <c r="I904">
        <v>63</v>
      </c>
      <c r="J904">
        <v>2</v>
      </c>
      <c r="K904">
        <v>19</v>
      </c>
      <c r="L904">
        <v>3739.56</v>
      </c>
      <c r="M904" s="1">
        <v>45981</v>
      </c>
      <c r="N904">
        <v>8.8999999999999996E-2</v>
      </c>
      <c r="O904" t="s">
        <v>39</v>
      </c>
      <c r="P904" t="s">
        <v>23</v>
      </c>
      <c r="Q904">
        <f t="shared" si="70"/>
        <v>15</v>
      </c>
      <c r="R904">
        <f t="shared" si="71"/>
        <v>0</v>
      </c>
      <c r="S904">
        <f t="shared" si="72"/>
        <v>0</v>
      </c>
      <c r="T904">
        <f t="shared" si="73"/>
        <v>0</v>
      </c>
      <c r="U904">
        <f t="shared" si="74"/>
        <v>15</v>
      </c>
      <c r="V904" t="str">
        <f>IF(U904&lt;=40,"Low",
 IF(U904&lt;=75,"Medium","High"))</f>
        <v>Low</v>
      </c>
    </row>
    <row r="905" spans="1:22" x14ac:dyDescent="0.3">
      <c r="A905" t="s">
        <v>1093</v>
      </c>
      <c r="B905" t="s">
        <v>189</v>
      </c>
      <c r="C905" t="s">
        <v>36</v>
      </c>
      <c r="D905" t="s">
        <v>19</v>
      </c>
      <c r="E905" t="s">
        <v>37</v>
      </c>
      <c r="F905" t="s">
        <v>48</v>
      </c>
      <c r="G905">
        <v>36</v>
      </c>
      <c r="H905">
        <v>24</v>
      </c>
      <c r="I905">
        <v>53.5</v>
      </c>
      <c r="J905">
        <v>1</v>
      </c>
      <c r="K905">
        <v>31</v>
      </c>
      <c r="L905">
        <v>6669.96</v>
      </c>
      <c r="M905" s="1">
        <v>45408</v>
      </c>
      <c r="N905">
        <v>8.2000000000000003E-2</v>
      </c>
      <c r="O905" t="s">
        <v>39</v>
      </c>
      <c r="P905" t="s">
        <v>23</v>
      </c>
      <c r="Q905">
        <f t="shared" si="70"/>
        <v>30</v>
      </c>
      <c r="R905">
        <f t="shared" si="71"/>
        <v>15</v>
      </c>
      <c r="S905">
        <f t="shared" si="72"/>
        <v>0</v>
      </c>
      <c r="T905">
        <f t="shared" si="73"/>
        <v>0</v>
      </c>
      <c r="U905">
        <f t="shared" si="74"/>
        <v>45</v>
      </c>
      <c r="V905" t="str">
        <f>IF(U905&lt;=40,"Low",
 IF(U905&lt;=75,"Medium","High"))</f>
        <v>Medium</v>
      </c>
    </row>
    <row r="906" spans="1:22" x14ac:dyDescent="0.3">
      <c r="A906" t="s">
        <v>1094</v>
      </c>
      <c r="B906" t="s">
        <v>92</v>
      </c>
      <c r="C906" t="s">
        <v>82</v>
      </c>
      <c r="D906" t="s">
        <v>46</v>
      </c>
      <c r="E906" t="s">
        <v>37</v>
      </c>
      <c r="F906" t="s">
        <v>38</v>
      </c>
      <c r="G906">
        <v>18</v>
      </c>
      <c r="H906">
        <v>36</v>
      </c>
      <c r="I906">
        <v>75.8</v>
      </c>
      <c r="J906">
        <v>3</v>
      </c>
      <c r="K906">
        <v>17</v>
      </c>
      <c r="L906">
        <v>3413.54</v>
      </c>
      <c r="M906" s="1">
        <v>45562</v>
      </c>
      <c r="N906">
        <v>2.9000000000000001E-2</v>
      </c>
      <c r="O906" t="s">
        <v>39</v>
      </c>
      <c r="P906" t="s">
        <v>23</v>
      </c>
      <c r="Q906">
        <f t="shared" si="70"/>
        <v>15</v>
      </c>
      <c r="R906">
        <f t="shared" si="71"/>
        <v>0</v>
      </c>
      <c r="S906">
        <f t="shared" si="72"/>
        <v>0</v>
      </c>
      <c r="T906">
        <f t="shared" si="73"/>
        <v>0</v>
      </c>
      <c r="U906">
        <f t="shared" si="74"/>
        <v>15</v>
      </c>
      <c r="V906" t="str">
        <f>IF(U906&lt;=40,"Low",
 IF(U906&lt;=75,"Medium","High"))</f>
        <v>Low</v>
      </c>
    </row>
    <row r="907" spans="1:22" x14ac:dyDescent="0.3">
      <c r="A907" t="s">
        <v>1095</v>
      </c>
      <c r="B907" t="s">
        <v>293</v>
      </c>
      <c r="C907" t="s">
        <v>128</v>
      </c>
      <c r="D907" t="s">
        <v>66</v>
      </c>
      <c r="E907" t="s">
        <v>20</v>
      </c>
      <c r="F907" t="s">
        <v>38</v>
      </c>
      <c r="G907">
        <v>28</v>
      </c>
      <c r="H907">
        <v>24</v>
      </c>
      <c r="I907">
        <v>69.2</v>
      </c>
      <c r="J907">
        <v>8</v>
      </c>
      <c r="K907">
        <v>15</v>
      </c>
      <c r="L907">
        <v>3088.95</v>
      </c>
      <c r="M907" s="1">
        <v>45543</v>
      </c>
      <c r="N907">
        <v>0.14199999999999999</v>
      </c>
      <c r="O907" t="s">
        <v>39</v>
      </c>
      <c r="P907" t="s">
        <v>23</v>
      </c>
      <c r="Q907">
        <f t="shared" si="70"/>
        <v>0</v>
      </c>
      <c r="R907">
        <f t="shared" si="71"/>
        <v>0</v>
      </c>
      <c r="S907">
        <f t="shared" si="72"/>
        <v>0</v>
      </c>
      <c r="T907">
        <f t="shared" si="73"/>
        <v>15</v>
      </c>
      <c r="U907">
        <f t="shared" si="74"/>
        <v>15</v>
      </c>
      <c r="V907" t="str">
        <f>IF(U907&lt;=40,"Low",
 IF(U907&lt;=75,"Medium","High"))</f>
        <v>Low</v>
      </c>
    </row>
    <row r="908" spans="1:22" x14ac:dyDescent="0.3">
      <c r="A908" t="s">
        <v>1096</v>
      </c>
      <c r="B908" t="s">
        <v>52</v>
      </c>
      <c r="C908" t="s">
        <v>53</v>
      </c>
      <c r="D908" t="s">
        <v>19</v>
      </c>
      <c r="E908" t="s">
        <v>20</v>
      </c>
      <c r="F908" t="s">
        <v>67</v>
      </c>
      <c r="G908">
        <v>29</v>
      </c>
      <c r="H908">
        <v>12</v>
      </c>
      <c r="I908">
        <v>52.3</v>
      </c>
      <c r="J908">
        <v>4</v>
      </c>
      <c r="K908">
        <v>18</v>
      </c>
      <c r="L908">
        <v>3148.12</v>
      </c>
      <c r="M908" s="1">
        <v>45746</v>
      </c>
      <c r="N908">
        <v>0.27100000000000002</v>
      </c>
      <c r="O908" t="s">
        <v>54</v>
      </c>
      <c r="P908" t="s">
        <v>28</v>
      </c>
      <c r="Q908">
        <f t="shared" si="70"/>
        <v>15</v>
      </c>
      <c r="R908">
        <f t="shared" si="71"/>
        <v>15</v>
      </c>
      <c r="S908">
        <f t="shared" si="72"/>
        <v>15</v>
      </c>
      <c r="T908">
        <f t="shared" si="73"/>
        <v>0</v>
      </c>
      <c r="U908">
        <f t="shared" si="74"/>
        <v>45</v>
      </c>
      <c r="V908" t="str">
        <f>IF(U908&lt;=40,"Low",
 IF(U908&lt;=75,"Medium","High"))</f>
        <v>Medium</v>
      </c>
    </row>
    <row r="909" spans="1:22" x14ac:dyDescent="0.3">
      <c r="A909" t="s">
        <v>1097</v>
      </c>
      <c r="B909" t="s">
        <v>50</v>
      </c>
      <c r="C909" t="s">
        <v>18</v>
      </c>
      <c r="D909" t="s">
        <v>32</v>
      </c>
      <c r="E909" t="s">
        <v>20</v>
      </c>
      <c r="F909" t="s">
        <v>38</v>
      </c>
      <c r="G909">
        <v>9</v>
      </c>
      <c r="H909">
        <v>12</v>
      </c>
      <c r="I909">
        <v>53.3</v>
      </c>
      <c r="J909">
        <v>4</v>
      </c>
      <c r="K909">
        <v>6</v>
      </c>
      <c r="L909">
        <v>3428.52</v>
      </c>
      <c r="M909" s="1">
        <v>46000</v>
      </c>
      <c r="N909">
        <v>0.189</v>
      </c>
      <c r="O909" t="s">
        <v>54</v>
      </c>
      <c r="P909" t="s">
        <v>23</v>
      </c>
      <c r="Q909">
        <f t="shared" si="70"/>
        <v>0</v>
      </c>
      <c r="R909">
        <f t="shared" si="71"/>
        <v>15</v>
      </c>
      <c r="S909">
        <f t="shared" si="72"/>
        <v>15</v>
      </c>
      <c r="T909">
        <f t="shared" si="73"/>
        <v>0</v>
      </c>
      <c r="U909">
        <f t="shared" si="74"/>
        <v>30</v>
      </c>
      <c r="V909" t="str">
        <f>IF(U909&lt;=40,"Low",
 IF(U909&lt;=75,"Medium","High"))</f>
        <v>Low</v>
      </c>
    </row>
    <row r="910" spans="1:22" x14ac:dyDescent="0.3">
      <c r="A910" t="s">
        <v>1098</v>
      </c>
      <c r="B910" t="s">
        <v>139</v>
      </c>
      <c r="C910" t="s">
        <v>70</v>
      </c>
      <c r="D910" t="s">
        <v>19</v>
      </c>
      <c r="E910" t="s">
        <v>47</v>
      </c>
      <c r="F910" t="s">
        <v>48</v>
      </c>
      <c r="G910">
        <v>47</v>
      </c>
      <c r="H910">
        <v>24</v>
      </c>
      <c r="I910">
        <v>54.9</v>
      </c>
      <c r="J910">
        <v>14</v>
      </c>
      <c r="K910">
        <v>17</v>
      </c>
      <c r="L910">
        <v>10542.99</v>
      </c>
      <c r="M910" s="1">
        <v>45947</v>
      </c>
      <c r="N910">
        <v>0.2</v>
      </c>
      <c r="O910" t="s">
        <v>54</v>
      </c>
      <c r="P910" t="s">
        <v>23</v>
      </c>
      <c r="Q910">
        <f t="shared" si="70"/>
        <v>15</v>
      </c>
      <c r="R910">
        <f t="shared" si="71"/>
        <v>15</v>
      </c>
      <c r="S910">
        <f t="shared" si="72"/>
        <v>0</v>
      </c>
      <c r="T910">
        <f t="shared" si="73"/>
        <v>30</v>
      </c>
      <c r="U910">
        <f t="shared" si="74"/>
        <v>60</v>
      </c>
      <c r="V910" t="str">
        <f>IF(U910&lt;=40,"Low",
 IF(U910&lt;=75,"Medium","High"))</f>
        <v>Medium</v>
      </c>
    </row>
    <row r="911" spans="1:22" x14ac:dyDescent="0.3">
      <c r="A911" t="s">
        <v>1099</v>
      </c>
      <c r="B911" t="s">
        <v>274</v>
      </c>
      <c r="C911" t="s">
        <v>18</v>
      </c>
      <c r="D911" t="s">
        <v>46</v>
      </c>
      <c r="E911" t="s">
        <v>20</v>
      </c>
      <c r="F911" t="s">
        <v>48</v>
      </c>
      <c r="G911">
        <v>14</v>
      </c>
      <c r="H911">
        <v>6</v>
      </c>
      <c r="I911">
        <v>47</v>
      </c>
      <c r="J911">
        <v>2</v>
      </c>
      <c r="K911">
        <v>15</v>
      </c>
      <c r="L911">
        <v>2487.61</v>
      </c>
      <c r="M911" s="1">
        <v>46007</v>
      </c>
      <c r="N911">
        <v>0.35699999999999998</v>
      </c>
      <c r="O911" t="s">
        <v>22</v>
      </c>
      <c r="P911" t="s">
        <v>23</v>
      </c>
      <c r="Q911">
        <f t="shared" si="70"/>
        <v>0</v>
      </c>
      <c r="R911">
        <f t="shared" si="71"/>
        <v>15</v>
      </c>
      <c r="S911">
        <f t="shared" si="72"/>
        <v>15</v>
      </c>
      <c r="T911">
        <f t="shared" si="73"/>
        <v>0</v>
      </c>
      <c r="U911">
        <f t="shared" si="74"/>
        <v>30</v>
      </c>
      <c r="V911" t="str">
        <f>IF(U911&lt;=40,"Low",
 IF(U911&lt;=75,"Medium","High"))</f>
        <v>Low</v>
      </c>
    </row>
    <row r="912" spans="1:22" x14ac:dyDescent="0.3">
      <c r="A912" t="s">
        <v>1100</v>
      </c>
      <c r="B912" t="s">
        <v>88</v>
      </c>
      <c r="C912" t="s">
        <v>36</v>
      </c>
      <c r="D912" t="s">
        <v>19</v>
      </c>
      <c r="E912" t="s">
        <v>33</v>
      </c>
      <c r="F912" t="s">
        <v>67</v>
      </c>
      <c r="G912">
        <v>20</v>
      </c>
      <c r="H912">
        <v>6</v>
      </c>
      <c r="I912">
        <v>45.1</v>
      </c>
      <c r="J912">
        <v>5</v>
      </c>
      <c r="K912">
        <v>15</v>
      </c>
      <c r="L912">
        <v>1880.75</v>
      </c>
      <c r="M912" s="1">
        <v>45504</v>
      </c>
      <c r="N912">
        <v>0.52400000000000002</v>
      </c>
      <c r="O912" t="s">
        <v>22</v>
      </c>
      <c r="P912" t="s">
        <v>28</v>
      </c>
      <c r="Q912">
        <f t="shared" si="70"/>
        <v>0</v>
      </c>
      <c r="R912">
        <f t="shared" si="71"/>
        <v>15</v>
      </c>
      <c r="S912">
        <f t="shared" si="72"/>
        <v>15</v>
      </c>
      <c r="T912">
        <f t="shared" si="73"/>
        <v>0</v>
      </c>
      <c r="U912">
        <f t="shared" si="74"/>
        <v>30</v>
      </c>
      <c r="V912" t="str">
        <f>IF(U912&lt;=40,"Low",
 IF(U912&lt;=75,"Medium","High"))</f>
        <v>Low</v>
      </c>
    </row>
    <row r="913" spans="1:22" x14ac:dyDescent="0.3">
      <c r="A913" t="s">
        <v>1101</v>
      </c>
      <c r="B913" t="s">
        <v>319</v>
      </c>
      <c r="C913" t="s">
        <v>70</v>
      </c>
      <c r="D913" t="s">
        <v>43</v>
      </c>
      <c r="E913" t="s">
        <v>37</v>
      </c>
      <c r="F913" t="s">
        <v>27</v>
      </c>
      <c r="G913">
        <v>5</v>
      </c>
      <c r="H913">
        <v>36</v>
      </c>
      <c r="I913">
        <v>67.3</v>
      </c>
      <c r="J913">
        <v>7</v>
      </c>
      <c r="K913">
        <v>10</v>
      </c>
      <c r="L913">
        <v>4203.0200000000004</v>
      </c>
      <c r="M913" s="1">
        <v>45599</v>
      </c>
      <c r="N913">
        <v>0.114</v>
      </c>
      <c r="O913" t="s">
        <v>39</v>
      </c>
      <c r="P913" t="s">
        <v>28</v>
      </c>
      <c r="Q913">
        <f t="shared" si="70"/>
        <v>0</v>
      </c>
      <c r="R913">
        <f t="shared" si="71"/>
        <v>0</v>
      </c>
      <c r="S913">
        <f t="shared" si="72"/>
        <v>0</v>
      </c>
      <c r="T913">
        <f t="shared" si="73"/>
        <v>15</v>
      </c>
      <c r="U913">
        <f t="shared" si="74"/>
        <v>15</v>
      </c>
      <c r="V913" t="str">
        <f>IF(U913&lt;=40,"Low",
 IF(U913&lt;=75,"Medium","High"))</f>
        <v>Low</v>
      </c>
    </row>
    <row r="914" spans="1:22" x14ac:dyDescent="0.3">
      <c r="A914" t="s">
        <v>1102</v>
      </c>
      <c r="B914" t="s">
        <v>442</v>
      </c>
      <c r="C914" t="s">
        <v>59</v>
      </c>
      <c r="D914" t="s">
        <v>32</v>
      </c>
      <c r="E914" t="s">
        <v>33</v>
      </c>
      <c r="F914" t="s">
        <v>27</v>
      </c>
      <c r="G914">
        <v>4</v>
      </c>
      <c r="H914">
        <v>6</v>
      </c>
      <c r="I914">
        <v>31.9</v>
      </c>
      <c r="J914">
        <v>8</v>
      </c>
      <c r="K914">
        <v>5</v>
      </c>
      <c r="L914">
        <v>1267.4100000000001</v>
      </c>
      <c r="M914" s="1">
        <v>45550</v>
      </c>
      <c r="N914">
        <v>0.77200000000000002</v>
      </c>
      <c r="O914" t="s">
        <v>22</v>
      </c>
      <c r="P914" t="s">
        <v>28</v>
      </c>
      <c r="Q914">
        <f t="shared" si="70"/>
        <v>0</v>
      </c>
      <c r="R914">
        <f t="shared" si="71"/>
        <v>30</v>
      </c>
      <c r="S914">
        <f t="shared" si="72"/>
        <v>15</v>
      </c>
      <c r="T914">
        <f t="shared" si="73"/>
        <v>15</v>
      </c>
      <c r="U914">
        <f t="shared" si="74"/>
        <v>60</v>
      </c>
      <c r="V914" t="str">
        <f>IF(U914&lt;=40,"Low",
 IF(U914&lt;=75,"Medium","High"))</f>
        <v>Medium</v>
      </c>
    </row>
    <row r="915" spans="1:22" x14ac:dyDescent="0.3">
      <c r="A915" t="s">
        <v>1103</v>
      </c>
      <c r="B915" t="s">
        <v>103</v>
      </c>
      <c r="C915" t="s">
        <v>82</v>
      </c>
      <c r="D915" t="s">
        <v>19</v>
      </c>
      <c r="E915" t="s">
        <v>47</v>
      </c>
      <c r="F915" t="s">
        <v>38</v>
      </c>
      <c r="G915">
        <v>23</v>
      </c>
      <c r="H915">
        <v>12</v>
      </c>
      <c r="I915">
        <v>68.7</v>
      </c>
      <c r="J915">
        <v>5</v>
      </c>
      <c r="K915">
        <v>29</v>
      </c>
      <c r="L915">
        <v>12407.94</v>
      </c>
      <c r="M915" s="1">
        <v>45747</v>
      </c>
      <c r="N915">
        <v>0.28399999999999997</v>
      </c>
      <c r="O915" t="s">
        <v>54</v>
      </c>
      <c r="P915" t="s">
        <v>28</v>
      </c>
      <c r="Q915">
        <f t="shared" si="70"/>
        <v>15</v>
      </c>
      <c r="R915">
        <f t="shared" si="71"/>
        <v>0</v>
      </c>
      <c r="S915">
        <f t="shared" si="72"/>
        <v>15</v>
      </c>
      <c r="T915">
        <f t="shared" si="73"/>
        <v>0</v>
      </c>
      <c r="U915">
        <f t="shared" si="74"/>
        <v>30</v>
      </c>
      <c r="V915" t="str">
        <f>IF(U915&lt;=40,"Low",
 IF(U915&lt;=75,"Medium","High"))</f>
        <v>Low</v>
      </c>
    </row>
    <row r="916" spans="1:22" x14ac:dyDescent="0.3">
      <c r="A916" t="s">
        <v>1104</v>
      </c>
      <c r="B916" t="s">
        <v>65</v>
      </c>
      <c r="C916" t="s">
        <v>36</v>
      </c>
      <c r="D916" t="s">
        <v>66</v>
      </c>
      <c r="E916" t="s">
        <v>47</v>
      </c>
      <c r="F916" t="s">
        <v>73</v>
      </c>
      <c r="G916">
        <v>28</v>
      </c>
      <c r="H916">
        <v>24</v>
      </c>
      <c r="I916">
        <v>70.599999999999994</v>
      </c>
      <c r="J916">
        <v>12</v>
      </c>
      <c r="K916">
        <v>18</v>
      </c>
      <c r="L916">
        <v>10331.25</v>
      </c>
      <c r="M916" s="1">
        <v>45838</v>
      </c>
      <c r="N916">
        <v>6.9000000000000006E-2</v>
      </c>
      <c r="O916" t="s">
        <v>39</v>
      </c>
      <c r="P916" t="s">
        <v>23</v>
      </c>
      <c r="Q916">
        <f t="shared" si="70"/>
        <v>15</v>
      </c>
      <c r="R916">
        <f t="shared" si="71"/>
        <v>0</v>
      </c>
      <c r="S916">
        <f t="shared" si="72"/>
        <v>0</v>
      </c>
      <c r="T916">
        <f t="shared" si="73"/>
        <v>30</v>
      </c>
      <c r="U916">
        <f t="shared" si="74"/>
        <v>45</v>
      </c>
      <c r="V916" t="str">
        <f>IF(U916&lt;=40,"Low",
 IF(U916&lt;=75,"Medium","High"))</f>
        <v>Medium</v>
      </c>
    </row>
    <row r="917" spans="1:22" x14ac:dyDescent="0.3">
      <c r="A917" t="s">
        <v>1105</v>
      </c>
      <c r="B917" t="s">
        <v>94</v>
      </c>
      <c r="C917" t="s">
        <v>82</v>
      </c>
      <c r="D917" t="s">
        <v>46</v>
      </c>
      <c r="E917" t="s">
        <v>33</v>
      </c>
      <c r="F917" t="s">
        <v>21</v>
      </c>
      <c r="G917">
        <v>15</v>
      </c>
      <c r="H917">
        <v>6</v>
      </c>
      <c r="I917">
        <v>31.7</v>
      </c>
      <c r="J917">
        <v>9</v>
      </c>
      <c r="K917">
        <v>54</v>
      </c>
      <c r="L917">
        <v>1119.52</v>
      </c>
      <c r="M917" s="1">
        <v>45652</v>
      </c>
      <c r="N917">
        <v>0.92200000000000004</v>
      </c>
      <c r="O917" t="s">
        <v>22</v>
      </c>
      <c r="P917" t="s">
        <v>28</v>
      </c>
      <c r="Q917">
        <f t="shared" si="70"/>
        <v>30</v>
      </c>
      <c r="R917">
        <f t="shared" si="71"/>
        <v>30</v>
      </c>
      <c r="S917">
        <f t="shared" si="72"/>
        <v>15</v>
      </c>
      <c r="T917">
        <f t="shared" si="73"/>
        <v>15</v>
      </c>
      <c r="U917">
        <f t="shared" si="74"/>
        <v>90</v>
      </c>
      <c r="V917" t="str">
        <f>IF(U917&lt;=40,"Low",
 IF(U917&lt;=75,"Medium","High"))</f>
        <v>High</v>
      </c>
    </row>
    <row r="918" spans="1:22" x14ac:dyDescent="0.3">
      <c r="A918" t="s">
        <v>1106</v>
      </c>
      <c r="B918" t="s">
        <v>69</v>
      </c>
      <c r="C918" t="s">
        <v>70</v>
      </c>
      <c r="D918" t="s">
        <v>43</v>
      </c>
      <c r="E918" t="s">
        <v>33</v>
      </c>
      <c r="F918" t="s">
        <v>48</v>
      </c>
      <c r="G918">
        <v>4</v>
      </c>
      <c r="H918">
        <v>6</v>
      </c>
      <c r="I918">
        <v>41.1</v>
      </c>
      <c r="J918">
        <v>4</v>
      </c>
      <c r="K918">
        <v>22</v>
      </c>
      <c r="L918">
        <v>1849.22</v>
      </c>
      <c r="M918" s="1">
        <v>45573</v>
      </c>
      <c r="N918">
        <v>0.70499999999999996</v>
      </c>
      <c r="O918" t="s">
        <v>22</v>
      </c>
      <c r="P918" t="s">
        <v>28</v>
      </c>
      <c r="Q918">
        <f t="shared" si="70"/>
        <v>15</v>
      </c>
      <c r="R918">
        <f t="shared" si="71"/>
        <v>15</v>
      </c>
      <c r="S918">
        <f t="shared" si="72"/>
        <v>15</v>
      </c>
      <c r="T918">
        <f t="shared" si="73"/>
        <v>0</v>
      </c>
      <c r="U918">
        <f t="shared" si="74"/>
        <v>45</v>
      </c>
      <c r="V918" t="str">
        <f>IF(U918&lt;=40,"Low",
 IF(U918&lt;=75,"Medium","High"))</f>
        <v>Medium</v>
      </c>
    </row>
    <row r="919" spans="1:22" x14ac:dyDescent="0.3">
      <c r="A919" t="s">
        <v>1107</v>
      </c>
      <c r="B919" t="s">
        <v>400</v>
      </c>
      <c r="C919" t="s">
        <v>26</v>
      </c>
      <c r="D919" t="s">
        <v>32</v>
      </c>
      <c r="E919" t="s">
        <v>20</v>
      </c>
      <c r="F919" t="s">
        <v>21</v>
      </c>
      <c r="G919">
        <v>9</v>
      </c>
      <c r="H919">
        <v>12</v>
      </c>
      <c r="I919">
        <v>23.4</v>
      </c>
      <c r="J919">
        <v>5</v>
      </c>
      <c r="K919">
        <v>5</v>
      </c>
      <c r="L919">
        <v>2183.31</v>
      </c>
      <c r="M919" s="1">
        <v>45810</v>
      </c>
      <c r="N919">
        <v>0.52400000000000002</v>
      </c>
      <c r="O919" t="s">
        <v>22</v>
      </c>
      <c r="P919" t="s">
        <v>23</v>
      </c>
      <c r="Q919">
        <f t="shared" si="70"/>
        <v>0</v>
      </c>
      <c r="R919">
        <f t="shared" si="71"/>
        <v>30</v>
      </c>
      <c r="S919">
        <f t="shared" si="72"/>
        <v>15</v>
      </c>
      <c r="T919">
        <f t="shared" si="73"/>
        <v>0</v>
      </c>
      <c r="U919">
        <f t="shared" si="74"/>
        <v>45</v>
      </c>
      <c r="V919" t="str">
        <f>IF(U919&lt;=40,"Low",
 IF(U919&lt;=75,"Medium","High"))</f>
        <v>Medium</v>
      </c>
    </row>
    <row r="920" spans="1:22" x14ac:dyDescent="0.3">
      <c r="A920" t="s">
        <v>1108</v>
      </c>
      <c r="B920" t="s">
        <v>520</v>
      </c>
      <c r="C920" t="s">
        <v>31</v>
      </c>
      <c r="D920" t="s">
        <v>19</v>
      </c>
      <c r="E920" t="s">
        <v>37</v>
      </c>
      <c r="F920" t="s">
        <v>73</v>
      </c>
      <c r="G920">
        <v>16</v>
      </c>
      <c r="H920">
        <v>24</v>
      </c>
      <c r="I920">
        <v>59.1</v>
      </c>
      <c r="J920">
        <v>4</v>
      </c>
      <c r="K920">
        <v>10</v>
      </c>
      <c r="L920">
        <v>2637.54</v>
      </c>
      <c r="M920" s="1">
        <v>45712</v>
      </c>
      <c r="N920">
        <v>9.1999999999999998E-2</v>
      </c>
      <c r="O920" t="s">
        <v>39</v>
      </c>
      <c r="P920" t="s">
        <v>23</v>
      </c>
      <c r="Q920">
        <f t="shared" si="70"/>
        <v>0</v>
      </c>
      <c r="R920">
        <f t="shared" si="71"/>
        <v>0</v>
      </c>
      <c r="S920">
        <f t="shared" si="72"/>
        <v>0</v>
      </c>
      <c r="T920">
        <f t="shared" si="73"/>
        <v>0</v>
      </c>
      <c r="U920">
        <f t="shared" si="74"/>
        <v>0</v>
      </c>
      <c r="V920" t="str">
        <f>IF(U920&lt;=40,"Low",
 IF(U920&lt;=75,"Medium","High"))</f>
        <v>Low</v>
      </c>
    </row>
    <row r="921" spans="1:22" x14ac:dyDescent="0.3">
      <c r="A921" t="s">
        <v>1109</v>
      </c>
      <c r="B921" t="s">
        <v>30</v>
      </c>
      <c r="C921" t="s">
        <v>42</v>
      </c>
      <c r="D921" t="s">
        <v>66</v>
      </c>
      <c r="E921" t="s">
        <v>20</v>
      </c>
      <c r="F921" t="s">
        <v>27</v>
      </c>
      <c r="G921">
        <v>36</v>
      </c>
      <c r="H921">
        <v>6</v>
      </c>
      <c r="I921">
        <v>60.2</v>
      </c>
      <c r="J921">
        <v>4</v>
      </c>
      <c r="K921">
        <v>36</v>
      </c>
      <c r="L921">
        <v>1814.23</v>
      </c>
      <c r="M921" s="1">
        <v>45953</v>
      </c>
      <c r="N921">
        <v>0.41599999999999998</v>
      </c>
      <c r="O921" t="s">
        <v>22</v>
      </c>
      <c r="P921" t="s">
        <v>23</v>
      </c>
      <c r="Q921">
        <f t="shared" si="70"/>
        <v>30</v>
      </c>
      <c r="R921">
        <f t="shared" si="71"/>
        <v>0</v>
      </c>
      <c r="S921">
        <f t="shared" si="72"/>
        <v>15</v>
      </c>
      <c r="T921">
        <f t="shared" si="73"/>
        <v>0</v>
      </c>
      <c r="U921">
        <f t="shared" si="74"/>
        <v>45</v>
      </c>
      <c r="V921" t="str">
        <f>IF(U921&lt;=40,"Low",
 IF(U921&lt;=75,"Medium","High"))</f>
        <v>Medium</v>
      </c>
    </row>
    <row r="922" spans="1:22" x14ac:dyDescent="0.3">
      <c r="A922" t="s">
        <v>1110</v>
      </c>
      <c r="B922" t="s">
        <v>461</v>
      </c>
      <c r="C922" t="s">
        <v>53</v>
      </c>
      <c r="D922" t="s">
        <v>46</v>
      </c>
      <c r="E922" t="s">
        <v>37</v>
      </c>
      <c r="F922" t="s">
        <v>73</v>
      </c>
      <c r="G922">
        <v>12</v>
      </c>
      <c r="H922">
        <v>36</v>
      </c>
      <c r="I922">
        <v>60.2</v>
      </c>
      <c r="J922">
        <v>5</v>
      </c>
      <c r="K922">
        <v>4</v>
      </c>
      <c r="L922">
        <v>4215.93</v>
      </c>
      <c r="M922" s="1">
        <v>45388</v>
      </c>
      <c r="N922">
        <v>4.8000000000000001E-2</v>
      </c>
      <c r="O922" t="s">
        <v>39</v>
      </c>
      <c r="P922" t="s">
        <v>23</v>
      </c>
      <c r="Q922">
        <f t="shared" si="70"/>
        <v>0</v>
      </c>
      <c r="R922">
        <f t="shared" si="71"/>
        <v>0</v>
      </c>
      <c r="S922">
        <f t="shared" si="72"/>
        <v>0</v>
      </c>
      <c r="T922">
        <f t="shared" si="73"/>
        <v>0</v>
      </c>
      <c r="U922">
        <f t="shared" si="74"/>
        <v>0</v>
      </c>
      <c r="V922" t="str">
        <f>IF(U922&lt;=40,"Low",
 IF(U922&lt;=75,"Medium","High"))</f>
        <v>Low</v>
      </c>
    </row>
    <row r="923" spans="1:22" x14ac:dyDescent="0.3">
      <c r="A923" t="s">
        <v>1111</v>
      </c>
      <c r="B923" t="s">
        <v>174</v>
      </c>
      <c r="C923" t="s">
        <v>82</v>
      </c>
      <c r="D923" t="s">
        <v>43</v>
      </c>
      <c r="E923" t="s">
        <v>37</v>
      </c>
      <c r="F923" t="s">
        <v>67</v>
      </c>
      <c r="G923">
        <v>34</v>
      </c>
      <c r="H923">
        <v>24</v>
      </c>
      <c r="I923">
        <v>56.2</v>
      </c>
      <c r="J923">
        <v>3</v>
      </c>
      <c r="K923">
        <v>4</v>
      </c>
      <c r="L923">
        <v>3433.84</v>
      </c>
      <c r="M923" s="1">
        <v>45886</v>
      </c>
      <c r="N923">
        <v>6.7000000000000004E-2</v>
      </c>
      <c r="O923" t="s">
        <v>39</v>
      </c>
      <c r="P923" t="s">
        <v>23</v>
      </c>
      <c r="Q923">
        <f t="shared" si="70"/>
        <v>0</v>
      </c>
      <c r="R923">
        <f t="shared" si="71"/>
        <v>0</v>
      </c>
      <c r="S923">
        <f t="shared" si="72"/>
        <v>0</v>
      </c>
      <c r="T923">
        <f t="shared" si="73"/>
        <v>0</v>
      </c>
      <c r="U923">
        <f t="shared" si="74"/>
        <v>0</v>
      </c>
      <c r="V923" t="str">
        <f>IF(U923&lt;=40,"Low",
 IF(U923&lt;=75,"Medium","High"))</f>
        <v>Low</v>
      </c>
    </row>
    <row r="924" spans="1:22" x14ac:dyDescent="0.3">
      <c r="A924" t="s">
        <v>1112</v>
      </c>
      <c r="B924" t="s">
        <v>520</v>
      </c>
      <c r="C924" t="s">
        <v>128</v>
      </c>
      <c r="D924" t="s">
        <v>46</v>
      </c>
      <c r="E924" t="s">
        <v>20</v>
      </c>
      <c r="F924" t="s">
        <v>48</v>
      </c>
      <c r="G924">
        <v>12</v>
      </c>
      <c r="H924">
        <v>6</v>
      </c>
      <c r="I924">
        <v>43.6</v>
      </c>
      <c r="J924">
        <v>9</v>
      </c>
      <c r="K924">
        <v>27</v>
      </c>
      <c r="L924">
        <v>3316.58</v>
      </c>
      <c r="M924" s="1">
        <v>45854</v>
      </c>
      <c r="N924">
        <v>0.75</v>
      </c>
      <c r="O924" t="s">
        <v>22</v>
      </c>
      <c r="P924" t="s">
        <v>28</v>
      </c>
      <c r="Q924">
        <f t="shared" si="70"/>
        <v>15</v>
      </c>
      <c r="R924">
        <f t="shared" si="71"/>
        <v>15</v>
      </c>
      <c r="S924">
        <f t="shared" si="72"/>
        <v>15</v>
      </c>
      <c r="T924">
        <f t="shared" si="73"/>
        <v>15</v>
      </c>
      <c r="U924">
        <f t="shared" si="74"/>
        <v>60</v>
      </c>
      <c r="V924" t="str">
        <f>IF(U924&lt;=40,"Low",
 IF(U924&lt;=75,"Medium","High"))</f>
        <v>Medium</v>
      </c>
    </row>
    <row r="925" spans="1:22" x14ac:dyDescent="0.3">
      <c r="A925" t="s">
        <v>1113</v>
      </c>
      <c r="B925" t="s">
        <v>153</v>
      </c>
      <c r="C925" t="s">
        <v>31</v>
      </c>
      <c r="D925" t="s">
        <v>66</v>
      </c>
      <c r="E925" t="s">
        <v>33</v>
      </c>
      <c r="F925" t="s">
        <v>21</v>
      </c>
      <c r="G925">
        <v>38</v>
      </c>
      <c r="H925">
        <v>6</v>
      </c>
      <c r="I925">
        <v>27.3</v>
      </c>
      <c r="J925">
        <v>2</v>
      </c>
      <c r="K925">
        <v>15</v>
      </c>
      <c r="L925">
        <v>902.6</v>
      </c>
      <c r="M925" s="1">
        <v>45981</v>
      </c>
      <c r="N925">
        <v>0.77700000000000002</v>
      </c>
      <c r="O925" t="s">
        <v>22</v>
      </c>
      <c r="P925" t="s">
        <v>23</v>
      </c>
      <c r="Q925">
        <f t="shared" si="70"/>
        <v>0</v>
      </c>
      <c r="R925">
        <f t="shared" si="71"/>
        <v>30</v>
      </c>
      <c r="S925">
        <f t="shared" si="72"/>
        <v>15</v>
      </c>
      <c r="T925">
        <f t="shared" si="73"/>
        <v>0</v>
      </c>
      <c r="U925">
        <f t="shared" si="74"/>
        <v>45</v>
      </c>
      <c r="V925" t="str">
        <f>IF(U925&lt;=40,"Low",
 IF(U925&lt;=75,"Medium","High"))</f>
        <v>Medium</v>
      </c>
    </row>
    <row r="926" spans="1:22" x14ac:dyDescent="0.3">
      <c r="A926" t="s">
        <v>1114</v>
      </c>
      <c r="B926" t="s">
        <v>77</v>
      </c>
      <c r="C926" t="s">
        <v>82</v>
      </c>
      <c r="D926" t="s">
        <v>19</v>
      </c>
      <c r="E926" t="s">
        <v>37</v>
      </c>
      <c r="F926" t="s">
        <v>38</v>
      </c>
      <c r="G926">
        <v>17</v>
      </c>
      <c r="H926">
        <v>36</v>
      </c>
      <c r="I926">
        <v>62.1</v>
      </c>
      <c r="J926">
        <v>4</v>
      </c>
      <c r="K926">
        <v>38</v>
      </c>
      <c r="L926">
        <v>2720.12</v>
      </c>
      <c r="M926" s="1">
        <v>45965</v>
      </c>
      <c r="N926">
        <v>0.124</v>
      </c>
      <c r="O926" t="s">
        <v>39</v>
      </c>
      <c r="P926" t="s">
        <v>28</v>
      </c>
      <c r="Q926">
        <f t="shared" si="70"/>
        <v>30</v>
      </c>
      <c r="R926">
        <f t="shared" si="71"/>
        <v>0</v>
      </c>
      <c r="S926">
        <f t="shared" si="72"/>
        <v>0</v>
      </c>
      <c r="T926">
        <f t="shared" si="73"/>
        <v>0</v>
      </c>
      <c r="U926">
        <f t="shared" si="74"/>
        <v>30</v>
      </c>
      <c r="V926" t="str">
        <f>IF(U926&lt;=40,"Low",
 IF(U926&lt;=75,"Medium","High"))</f>
        <v>Low</v>
      </c>
    </row>
    <row r="927" spans="1:22" x14ac:dyDescent="0.3">
      <c r="A927" t="s">
        <v>1115</v>
      </c>
      <c r="B927" t="s">
        <v>255</v>
      </c>
      <c r="C927" t="s">
        <v>42</v>
      </c>
      <c r="D927" t="s">
        <v>32</v>
      </c>
      <c r="E927" t="s">
        <v>33</v>
      </c>
      <c r="F927" t="s">
        <v>73</v>
      </c>
      <c r="G927">
        <v>26</v>
      </c>
      <c r="H927">
        <v>12</v>
      </c>
      <c r="I927">
        <v>42.5</v>
      </c>
      <c r="J927">
        <v>7</v>
      </c>
      <c r="K927">
        <v>35</v>
      </c>
      <c r="L927">
        <v>1322.04</v>
      </c>
      <c r="M927" s="1">
        <v>45458</v>
      </c>
      <c r="N927">
        <v>0.71099999999999997</v>
      </c>
      <c r="O927" t="s">
        <v>22</v>
      </c>
      <c r="P927" t="s">
        <v>23</v>
      </c>
      <c r="Q927">
        <f t="shared" si="70"/>
        <v>30</v>
      </c>
      <c r="R927">
        <f t="shared" si="71"/>
        <v>15</v>
      </c>
      <c r="S927">
        <f t="shared" si="72"/>
        <v>15</v>
      </c>
      <c r="T927">
        <f t="shared" si="73"/>
        <v>15</v>
      </c>
      <c r="U927">
        <f t="shared" si="74"/>
        <v>75</v>
      </c>
      <c r="V927" t="str">
        <f>IF(U927&lt;=40,"Low",
 IF(U927&lt;=75,"Medium","High"))</f>
        <v>Medium</v>
      </c>
    </row>
    <row r="928" spans="1:22" x14ac:dyDescent="0.3">
      <c r="A928" t="s">
        <v>1116</v>
      </c>
      <c r="B928" t="s">
        <v>330</v>
      </c>
      <c r="C928" t="s">
        <v>70</v>
      </c>
      <c r="D928" t="s">
        <v>32</v>
      </c>
      <c r="E928" t="s">
        <v>47</v>
      </c>
      <c r="F928" t="s">
        <v>38</v>
      </c>
      <c r="G928">
        <v>38</v>
      </c>
      <c r="H928">
        <v>24</v>
      </c>
      <c r="I928">
        <v>47.8</v>
      </c>
      <c r="J928">
        <v>2</v>
      </c>
      <c r="K928">
        <v>13</v>
      </c>
      <c r="L928">
        <v>5531.29</v>
      </c>
      <c r="M928" s="1">
        <v>45817</v>
      </c>
      <c r="N928">
        <v>0.11899999999999999</v>
      </c>
      <c r="O928" t="s">
        <v>39</v>
      </c>
      <c r="P928" t="s">
        <v>23</v>
      </c>
      <c r="Q928">
        <f t="shared" si="70"/>
        <v>0</v>
      </c>
      <c r="R928">
        <f t="shared" si="71"/>
        <v>15</v>
      </c>
      <c r="S928">
        <f t="shared" si="72"/>
        <v>0</v>
      </c>
      <c r="T928">
        <f t="shared" si="73"/>
        <v>0</v>
      </c>
      <c r="U928">
        <f t="shared" si="74"/>
        <v>15</v>
      </c>
      <c r="V928" t="str">
        <f>IF(U928&lt;=40,"Low",
 IF(U928&lt;=75,"Medium","High"))</f>
        <v>Low</v>
      </c>
    </row>
    <row r="929" spans="1:22" x14ac:dyDescent="0.3">
      <c r="A929" t="s">
        <v>1117</v>
      </c>
      <c r="B929" t="s">
        <v>269</v>
      </c>
      <c r="C929" t="s">
        <v>36</v>
      </c>
      <c r="D929" t="s">
        <v>32</v>
      </c>
      <c r="E929" t="s">
        <v>20</v>
      </c>
      <c r="F929" t="s">
        <v>73</v>
      </c>
      <c r="G929">
        <v>9</v>
      </c>
      <c r="H929">
        <v>6</v>
      </c>
      <c r="I929">
        <v>61.8</v>
      </c>
      <c r="J929">
        <v>6</v>
      </c>
      <c r="K929">
        <v>7</v>
      </c>
      <c r="L929">
        <v>2839.84</v>
      </c>
      <c r="M929" s="1">
        <v>45790</v>
      </c>
      <c r="N929">
        <v>0.38200000000000001</v>
      </c>
      <c r="O929" t="s">
        <v>22</v>
      </c>
      <c r="P929" t="s">
        <v>23</v>
      </c>
      <c r="Q929">
        <f t="shared" si="70"/>
        <v>0</v>
      </c>
      <c r="R929">
        <f t="shared" si="71"/>
        <v>0</v>
      </c>
      <c r="S929">
        <f t="shared" si="72"/>
        <v>15</v>
      </c>
      <c r="T929">
        <f t="shared" si="73"/>
        <v>15</v>
      </c>
      <c r="U929">
        <f t="shared" si="74"/>
        <v>30</v>
      </c>
      <c r="V929" t="str">
        <f>IF(U929&lt;=40,"Low",
 IF(U929&lt;=75,"Medium","High"))</f>
        <v>Low</v>
      </c>
    </row>
    <row r="930" spans="1:22" x14ac:dyDescent="0.3">
      <c r="A930" t="s">
        <v>1118</v>
      </c>
      <c r="B930" t="s">
        <v>107</v>
      </c>
      <c r="C930" t="s">
        <v>59</v>
      </c>
      <c r="D930" t="s">
        <v>66</v>
      </c>
      <c r="E930" t="s">
        <v>37</v>
      </c>
      <c r="F930" t="s">
        <v>48</v>
      </c>
      <c r="G930">
        <v>20</v>
      </c>
      <c r="H930">
        <v>12</v>
      </c>
      <c r="I930">
        <v>61.5</v>
      </c>
      <c r="J930">
        <v>8</v>
      </c>
      <c r="K930">
        <v>6</v>
      </c>
      <c r="L930">
        <v>4149.2</v>
      </c>
      <c r="M930" s="1">
        <v>45855</v>
      </c>
      <c r="N930">
        <v>0.184</v>
      </c>
      <c r="O930" t="s">
        <v>54</v>
      </c>
      <c r="P930" t="s">
        <v>23</v>
      </c>
      <c r="Q930">
        <f t="shared" si="70"/>
        <v>0</v>
      </c>
      <c r="R930">
        <f t="shared" si="71"/>
        <v>0</v>
      </c>
      <c r="S930">
        <f t="shared" si="72"/>
        <v>15</v>
      </c>
      <c r="T930">
        <f t="shared" si="73"/>
        <v>15</v>
      </c>
      <c r="U930">
        <f t="shared" si="74"/>
        <v>30</v>
      </c>
      <c r="V930" t="str">
        <f>IF(U930&lt;=40,"Low",
 IF(U930&lt;=75,"Medium","High"))</f>
        <v>Low</v>
      </c>
    </row>
    <row r="931" spans="1:22" x14ac:dyDescent="0.3">
      <c r="A931" t="s">
        <v>1119</v>
      </c>
      <c r="B931" t="s">
        <v>120</v>
      </c>
      <c r="C931" t="s">
        <v>70</v>
      </c>
      <c r="D931" t="s">
        <v>43</v>
      </c>
      <c r="E931" t="s">
        <v>47</v>
      </c>
      <c r="F931" t="s">
        <v>48</v>
      </c>
      <c r="G931">
        <v>28</v>
      </c>
      <c r="H931">
        <v>24</v>
      </c>
      <c r="I931">
        <v>96.2</v>
      </c>
      <c r="J931">
        <v>2</v>
      </c>
      <c r="K931">
        <v>22</v>
      </c>
      <c r="L931">
        <v>7557.41</v>
      </c>
      <c r="M931" s="1">
        <v>46065</v>
      </c>
      <c r="N931">
        <v>2.5999999999999999E-2</v>
      </c>
      <c r="O931" t="s">
        <v>39</v>
      </c>
      <c r="P931" t="s">
        <v>23</v>
      </c>
      <c r="Q931">
        <f t="shared" si="70"/>
        <v>15</v>
      </c>
      <c r="R931">
        <f t="shared" si="71"/>
        <v>0</v>
      </c>
      <c r="S931">
        <f t="shared" si="72"/>
        <v>0</v>
      </c>
      <c r="T931">
        <f t="shared" si="73"/>
        <v>0</v>
      </c>
      <c r="U931">
        <f t="shared" si="74"/>
        <v>15</v>
      </c>
      <c r="V931" t="str">
        <f>IF(U931&lt;=40,"Low",
 IF(U931&lt;=75,"Medium","High"))</f>
        <v>Low</v>
      </c>
    </row>
    <row r="932" spans="1:22" x14ac:dyDescent="0.3">
      <c r="A932" t="s">
        <v>1120</v>
      </c>
      <c r="B932" t="s">
        <v>137</v>
      </c>
      <c r="C932" t="s">
        <v>42</v>
      </c>
      <c r="D932" t="s">
        <v>46</v>
      </c>
      <c r="E932" t="s">
        <v>47</v>
      </c>
      <c r="F932" t="s">
        <v>38</v>
      </c>
      <c r="G932">
        <v>13</v>
      </c>
      <c r="H932">
        <v>36</v>
      </c>
      <c r="I932">
        <v>63.7</v>
      </c>
      <c r="J932">
        <v>4</v>
      </c>
      <c r="K932">
        <v>15</v>
      </c>
      <c r="L932">
        <v>6387.36</v>
      </c>
      <c r="M932" s="1">
        <v>45428</v>
      </c>
      <c r="N932">
        <v>5.6000000000000001E-2</v>
      </c>
      <c r="O932" t="s">
        <v>39</v>
      </c>
      <c r="P932" t="s">
        <v>23</v>
      </c>
      <c r="Q932">
        <f t="shared" si="70"/>
        <v>0</v>
      </c>
      <c r="R932">
        <f t="shared" si="71"/>
        <v>0</v>
      </c>
      <c r="S932">
        <f t="shared" si="72"/>
        <v>0</v>
      </c>
      <c r="T932">
        <f t="shared" si="73"/>
        <v>0</v>
      </c>
      <c r="U932">
        <f t="shared" si="74"/>
        <v>0</v>
      </c>
      <c r="V932" t="str">
        <f>IF(U932&lt;=40,"Low",
 IF(U932&lt;=75,"Medium","High"))</f>
        <v>Low</v>
      </c>
    </row>
    <row r="933" spans="1:22" x14ac:dyDescent="0.3">
      <c r="A933" t="s">
        <v>1121</v>
      </c>
      <c r="B933" t="s">
        <v>284</v>
      </c>
      <c r="C933" t="s">
        <v>53</v>
      </c>
      <c r="D933" t="s">
        <v>19</v>
      </c>
      <c r="E933" t="s">
        <v>20</v>
      </c>
      <c r="F933" t="s">
        <v>48</v>
      </c>
      <c r="G933">
        <v>45</v>
      </c>
      <c r="H933">
        <v>12</v>
      </c>
      <c r="I933">
        <v>44.6</v>
      </c>
      <c r="J933">
        <v>6</v>
      </c>
      <c r="K933">
        <v>23</v>
      </c>
      <c r="L933">
        <v>2225.86</v>
      </c>
      <c r="M933" s="1">
        <v>45808</v>
      </c>
      <c r="N933">
        <v>0.34499999999999997</v>
      </c>
      <c r="O933" t="s">
        <v>54</v>
      </c>
      <c r="P933" t="s">
        <v>23</v>
      </c>
      <c r="Q933">
        <f t="shared" si="70"/>
        <v>15</v>
      </c>
      <c r="R933">
        <f t="shared" si="71"/>
        <v>15</v>
      </c>
      <c r="S933">
        <f t="shared" si="72"/>
        <v>15</v>
      </c>
      <c r="T933">
        <f t="shared" si="73"/>
        <v>15</v>
      </c>
      <c r="U933">
        <f t="shared" si="74"/>
        <v>60</v>
      </c>
      <c r="V933" t="str">
        <f>IF(U933&lt;=40,"Low",
 IF(U933&lt;=75,"Medium","High"))</f>
        <v>Medium</v>
      </c>
    </row>
    <row r="934" spans="1:22" x14ac:dyDescent="0.3">
      <c r="A934" t="s">
        <v>1122</v>
      </c>
      <c r="B934" t="s">
        <v>577</v>
      </c>
      <c r="C934" t="s">
        <v>26</v>
      </c>
      <c r="D934" t="s">
        <v>19</v>
      </c>
      <c r="E934" t="s">
        <v>33</v>
      </c>
      <c r="F934" t="s">
        <v>73</v>
      </c>
      <c r="G934">
        <v>24</v>
      </c>
      <c r="H934">
        <v>6</v>
      </c>
      <c r="I934">
        <v>29.6</v>
      </c>
      <c r="J934">
        <v>4</v>
      </c>
      <c r="K934">
        <v>31</v>
      </c>
      <c r="L934">
        <v>1048.05</v>
      </c>
      <c r="M934" s="1">
        <v>45784</v>
      </c>
      <c r="N934">
        <v>0.75800000000000001</v>
      </c>
      <c r="O934" t="s">
        <v>22</v>
      </c>
      <c r="P934" t="s">
        <v>28</v>
      </c>
      <c r="Q934">
        <f t="shared" si="70"/>
        <v>30</v>
      </c>
      <c r="R934">
        <f t="shared" si="71"/>
        <v>30</v>
      </c>
      <c r="S934">
        <f t="shared" si="72"/>
        <v>15</v>
      </c>
      <c r="T934">
        <f t="shared" si="73"/>
        <v>0</v>
      </c>
      <c r="U934">
        <f t="shared" si="74"/>
        <v>75</v>
      </c>
      <c r="V934" t="str">
        <f>IF(U934&lt;=40,"Low",
 IF(U934&lt;=75,"Medium","High"))</f>
        <v>Medium</v>
      </c>
    </row>
    <row r="935" spans="1:22" x14ac:dyDescent="0.3">
      <c r="A935" t="s">
        <v>1123</v>
      </c>
      <c r="B935" t="s">
        <v>652</v>
      </c>
      <c r="C935" t="s">
        <v>36</v>
      </c>
      <c r="D935" t="s">
        <v>43</v>
      </c>
      <c r="E935" t="s">
        <v>37</v>
      </c>
      <c r="F935" t="s">
        <v>38</v>
      </c>
      <c r="G935">
        <v>40</v>
      </c>
      <c r="H935">
        <v>24</v>
      </c>
      <c r="I935">
        <v>71</v>
      </c>
      <c r="J935">
        <v>3</v>
      </c>
      <c r="K935">
        <v>22</v>
      </c>
      <c r="L935">
        <v>3409.06</v>
      </c>
      <c r="M935" s="1">
        <v>45354</v>
      </c>
      <c r="N935">
        <v>6.2E-2</v>
      </c>
      <c r="O935" t="s">
        <v>39</v>
      </c>
      <c r="P935" t="s">
        <v>23</v>
      </c>
      <c r="Q935">
        <f t="shared" si="70"/>
        <v>15</v>
      </c>
      <c r="R935">
        <f t="shared" si="71"/>
        <v>0</v>
      </c>
      <c r="S935">
        <f t="shared" si="72"/>
        <v>0</v>
      </c>
      <c r="T935">
        <f t="shared" si="73"/>
        <v>0</v>
      </c>
      <c r="U935">
        <f t="shared" si="74"/>
        <v>15</v>
      </c>
      <c r="V935" t="str">
        <f>IF(U935&lt;=40,"Low",
 IF(U935&lt;=75,"Medium","High"))</f>
        <v>Low</v>
      </c>
    </row>
    <row r="936" spans="1:22" x14ac:dyDescent="0.3">
      <c r="A936" t="s">
        <v>1124</v>
      </c>
      <c r="B936" t="s">
        <v>63</v>
      </c>
      <c r="C936" t="s">
        <v>70</v>
      </c>
      <c r="D936" t="s">
        <v>19</v>
      </c>
      <c r="E936" t="s">
        <v>20</v>
      </c>
      <c r="F936" t="s">
        <v>21</v>
      </c>
      <c r="G936">
        <v>23</v>
      </c>
      <c r="H936">
        <v>6</v>
      </c>
      <c r="I936">
        <v>27.6</v>
      </c>
      <c r="J936">
        <v>10</v>
      </c>
      <c r="K936">
        <v>20</v>
      </c>
      <c r="L936">
        <v>2671.03</v>
      </c>
      <c r="M936" s="1">
        <v>45829</v>
      </c>
      <c r="N936">
        <v>0.72</v>
      </c>
      <c r="O936" t="s">
        <v>22</v>
      </c>
      <c r="P936" t="s">
        <v>23</v>
      </c>
      <c r="Q936">
        <f t="shared" si="70"/>
        <v>15</v>
      </c>
      <c r="R936">
        <f t="shared" si="71"/>
        <v>30</v>
      </c>
      <c r="S936">
        <f t="shared" si="72"/>
        <v>15</v>
      </c>
      <c r="T936">
        <f t="shared" si="73"/>
        <v>15</v>
      </c>
      <c r="U936">
        <f t="shared" si="74"/>
        <v>75</v>
      </c>
      <c r="V936" t="str">
        <f>IF(U936&lt;=40,"Low",
 IF(U936&lt;=75,"Medium","High"))</f>
        <v>Medium</v>
      </c>
    </row>
    <row r="937" spans="1:22" x14ac:dyDescent="0.3">
      <c r="A937" t="s">
        <v>1125</v>
      </c>
      <c r="B937" t="s">
        <v>518</v>
      </c>
      <c r="C937" t="s">
        <v>70</v>
      </c>
      <c r="D937" t="s">
        <v>32</v>
      </c>
      <c r="E937" t="s">
        <v>33</v>
      </c>
      <c r="F937" t="s">
        <v>38</v>
      </c>
      <c r="G937">
        <v>8</v>
      </c>
      <c r="H937">
        <v>3</v>
      </c>
      <c r="I937">
        <v>26.1</v>
      </c>
      <c r="J937">
        <v>9</v>
      </c>
      <c r="K937">
        <v>18</v>
      </c>
      <c r="L937">
        <v>1399.98</v>
      </c>
      <c r="M937" s="1">
        <v>45711</v>
      </c>
      <c r="N937">
        <v>0.86699999999999999</v>
      </c>
      <c r="O937" t="s">
        <v>22</v>
      </c>
      <c r="P937" t="s">
        <v>28</v>
      </c>
      <c r="Q937">
        <f t="shared" si="70"/>
        <v>15</v>
      </c>
      <c r="R937">
        <f t="shared" si="71"/>
        <v>30</v>
      </c>
      <c r="S937">
        <f t="shared" si="72"/>
        <v>25</v>
      </c>
      <c r="T937">
        <f t="shared" si="73"/>
        <v>15</v>
      </c>
      <c r="U937">
        <f t="shared" si="74"/>
        <v>85</v>
      </c>
      <c r="V937" t="str">
        <f>IF(U937&lt;=40,"Low",
 IF(U937&lt;=75,"Medium","High"))</f>
        <v>High</v>
      </c>
    </row>
    <row r="938" spans="1:22" x14ac:dyDescent="0.3">
      <c r="A938" t="s">
        <v>1126</v>
      </c>
      <c r="B938" t="s">
        <v>640</v>
      </c>
      <c r="C938" t="s">
        <v>42</v>
      </c>
      <c r="D938" t="s">
        <v>32</v>
      </c>
      <c r="E938" t="s">
        <v>47</v>
      </c>
      <c r="F938" t="s">
        <v>48</v>
      </c>
      <c r="G938">
        <v>10</v>
      </c>
      <c r="H938">
        <v>24</v>
      </c>
      <c r="I938">
        <v>85.1</v>
      </c>
      <c r="J938">
        <v>6</v>
      </c>
      <c r="K938">
        <v>5</v>
      </c>
      <c r="L938">
        <v>9268.31</v>
      </c>
      <c r="M938" s="1">
        <v>45913</v>
      </c>
      <c r="N938">
        <v>3.7999999999999999E-2</v>
      </c>
      <c r="O938" t="s">
        <v>39</v>
      </c>
      <c r="P938" t="s">
        <v>23</v>
      </c>
      <c r="Q938">
        <f t="shared" si="70"/>
        <v>0</v>
      </c>
      <c r="R938">
        <f t="shared" si="71"/>
        <v>0</v>
      </c>
      <c r="S938">
        <f t="shared" si="72"/>
        <v>0</v>
      </c>
      <c r="T938">
        <f t="shared" si="73"/>
        <v>15</v>
      </c>
      <c r="U938">
        <f t="shared" si="74"/>
        <v>15</v>
      </c>
      <c r="V938" t="str">
        <f>IF(U938&lt;=40,"Low",
 IF(U938&lt;=75,"Medium","High"))</f>
        <v>Low</v>
      </c>
    </row>
    <row r="939" spans="1:22" x14ac:dyDescent="0.3">
      <c r="A939" t="s">
        <v>1127</v>
      </c>
      <c r="B939" t="s">
        <v>291</v>
      </c>
      <c r="C939" t="s">
        <v>128</v>
      </c>
      <c r="D939" t="s">
        <v>46</v>
      </c>
      <c r="E939" t="s">
        <v>33</v>
      </c>
      <c r="F939" t="s">
        <v>38</v>
      </c>
      <c r="G939">
        <v>7</v>
      </c>
      <c r="H939">
        <v>3</v>
      </c>
      <c r="I939">
        <v>22.6</v>
      </c>
      <c r="J939">
        <v>8</v>
      </c>
      <c r="K939">
        <v>7</v>
      </c>
      <c r="L939">
        <v>1062.2</v>
      </c>
      <c r="M939" s="1">
        <v>45900</v>
      </c>
      <c r="N939">
        <v>0.76800000000000002</v>
      </c>
      <c r="O939" t="s">
        <v>22</v>
      </c>
      <c r="P939" t="s">
        <v>23</v>
      </c>
      <c r="Q939">
        <f t="shared" si="70"/>
        <v>0</v>
      </c>
      <c r="R939">
        <f t="shared" si="71"/>
        <v>30</v>
      </c>
      <c r="S939">
        <f t="shared" si="72"/>
        <v>25</v>
      </c>
      <c r="T939">
        <f t="shared" si="73"/>
        <v>15</v>
      </c>
      <c r="U939">
        <f t="shared" si="74"/>
        <v>70</v>
      </c>
      <c r="V939" t="str">
        <f>IF(U939&lt;=40,"Low",
 IF(U939&lt;=75,"Medium","High"))</f>
        <v>Medium</v>
      </c>
    </row>
    <row r="940" spans="1:22" x14ac:dyDescent="0.3">
      <c r="A940" t="s">
        <v>1128</v>
      </c>
      <c r="B940" t="s">
        <v>56</v>
      </c>
      <c r="C940" t="s">
        <v>42</v>
      </c>
      <c r="D940" t="s">
        <v>19</v>
      </c>
      <c r="E940" t="s">
        <v>33</v>
      </c>
      <c r="F940" t="s">
        <v>48</v>
      </c>
      <c r="G940">
        <v>25</v>
      </c>
      <c r="H940">
        <v>3</v>
      </c>
      <c r="I940">
        <v>57.4</v>
      </c>
      <c r="J940">
        <v>4</v>
      </c>
      <c r="K940">
        <v>13</v>
      </c>
      <c r="L940">
        <v>1268.71</v>
      </c>
      <c r="M940" s="1">
        <v>45380</v>
      </c>
      <c r="N940">
        <v>0.35699999999999998</v>
      </c>
      <c r="O940" t="s">
        <v>22</v>
      </c>
      <c r="P940" t="s">
        <v>23</v>
      </c>
      <c r="Q940">
        <f t="shared" si="70"/>
        <v>0</v>
      </c>
      <c r="R940">
        <f t="shared" si="71"/>
        <v>0</v>
      </c>
      <c r="S940">
        <f t="shared" si="72"/>
        <v>25</v>
      </c>
      <c r="T940">
        <f t="shared" si="73"/>
        <v>0</v>
      </c>
      <c r="U940">
        <f t="shared" si="74"/>
        <v>25</v>
      </c>
      <c r="V940" t="str">
        <f>IF(U940&lt;=40,"Low",
 IF(U940&lt;=75,"Medium","High"))</f>
        <v>Low</v>
      </c>
    </row>
    <row r="941" spans="1:22" x14ac:dyDescent="0.3">
      <c r="A941" t="s">
        <v>1129</v>
      </c>
      <c r="B941" t="s">
        <v>334</v>
      </c>
      <c r="C941" t="s">
        <v>36</v>
      </c>
      <c r="D941" t="s">
        <v>19</v>
      </c>
      <c r="E941" t="s">
        <v>33</v>
      </c>
      <c r="F941" t="s">
        <v>73</v>
      </c>
      <c r="G941">
        <v>22</v>
      </c>
      <c r="H941">
        <v>6</v>
      </c>
      <c r="I941">
        <v>33.6</v>
      </c>
      <c r="J941">
        <v>6</v>
      </c>
      <c r="K941">
        <v>50</v>
      </c>
      <c r="L941">
        <v>2029.91</v>
      </c>
      <c r="M941" s="1">
        <v>45918</v>
      </c>
      <c r="N941">
        <v>0.89700000000000002</v>
      </c>
      <c r="O941" t="s">
        <v>22</v>
      </c>
      <c r="P941" t="s">
        <v>28</v>
      </c>
      <c r="Q941">
        <f t="shared" si="70"/>
        <v>30</v>
      </c>
      <c r="R941">
        <f t="shared" si="71"/>
        <v>30</v>
      </c>
      <c r="S941">
        <f t="shared" si="72"/>
        <v>15</v>
      </c>
      <c r="T941">
        <f t="shared" si="73"/>
        <v>15</v>
      </c>
      <c r="U941">
        <f t="shared" si="74"/>
        <v>90</v>
      </c>
      <c r="V941" t="str">
        <f>IF(U941&lt;=40,"Low",
 IF(U941&lt;=75,"Medium","High"))</f>
        <v>High</v>
      </c>
    </row>
    <row r="942" spans="1:22" x14ac:dyDescent="0.3">
      <c r="A942" t="s">
        <v>1130</v>
      </c>
      <c r="B942" t="s">
        <v>556</v>
      </c>
      <c r="C942" t="s">
        <v>70</v>
      </c>
      <c r="D942" t="s">
        <v>19</v>
      </c>
      <c r="E942" t="s">
        <v>37</v>
      </c>
      <c r="F942" t="s">
        <v>21</v>
      </c>
      <c r="G942">
        <v>18</v>
      </c>
      <c r="H942">
        <v>24</v>
      </c>
      <c r="I942">
        <v>52.2</v>
      </c>
      <c r="J942">
        <v>7</v>
      </c>
      <c r="K942">
        <v>9</v>
      </c>
      <c r="L942">
        <v>4711.3</v>
      </c>
      <c r="M942" s="1">
        <v>46003</v>
      </c>
      <c r="N942">
        <v>0.126</v>
      </c>
      <c r="O942" t="s">
        <v>39</v>
      </c>
      <c r="P942" t="s">
        <v>23</v>
      </c>
      <c r="Q942">
        <f t="shared" si="70"/>
        <v>0</v>
      </c>
      <c r="R942">
        <f t="shared" si="71"/>
        <v>15</v>
      </c>
      <c r="S942">
        <f t="shared" si="72"/>
        <v>0</v>
      </c>
      <c r="T942">
        <f t="shared" si="73"/>
        <v>15</v>
      </c>
      <c r="U942">
        <f t="shared" si="74"/>
        <v>30</v>
      </c>
      <c r="V942" t="str">
        <f>IF(U942&lt;=40,"Low",
 IF(U942&lt;=75,"Medium","High"))</f>
        <v>Low</v>
      </c>
    </row>
    <row r="943" spans="1:22" x14ac:dyDescent="0.3">
      <c r="A943" t="s">
        <v>1131</v>
      </c>
      <c r="B943" t="s">
        <v>579</v>
      </c>
      <c r="C943" t="s">
        <v>36</v>
      </c>
      <c r="D943" t="s">
        <v>19</v>
      </c>
      <c r="E943" t="s">
        <v>37</v>
      </c>
      <c r="F943" t="s">
        <v>48</v>
      </c>
      <c r="G943">
        <v>23</v>
      </c>
      <c r="H943">
        <v>24</v>
      </c>
      <c r="I943">
        <v>73.3</v>
      </c>
      <c r="J943">
        <v>6</v>
      </c>
      <c r="K943">
        <v>16</v>
      </c>
      <c r="L943">
        <v>4497.8900000000003</v>
      </c>
      <c r="M943" s="1">
        <v>45810</v>
      </c>
      <c r="N943">
        <v>0.11600000000000001</v>
      </c>
      <c r="O943" t="s">
        <v>39</v>
      </c>
      <c r="P943" t="s">
        <v>23</v>
      </c>
      <c r="Q943">
        <f t="shared" si="70"/>
        <v>15</v>
      </c>
      <c r="R943">
        <f t="shared" si="71"/>
        <v>0</v>
      </c>
      <c r="S943">
        <f t="shared" si="72"/>
        <v>0</v>
      </c>
      <c r="T943">
        <f t="shared" si="73"/>
        <v>15</v>
      </c>
      <c r="U943">
        <f t="shared" si="74"/>
        <v>30</v>
      </c>
      <c r="V943" t="str">
        <f>IF(U943&lt;=40,"Low",
 IF(U943&lt;=75,"Medium","High"))</f>
        <v>Low</v>
      </c>
    </row>
    <row r="944" spans="1:22" x14ac:dyDescent="0.3">
      <c r="A944" t="s">
        <v>1132</v>
      </c>
      <c r="B944" t="s">
        <v>332</v>
      </c>
      <c r="C944" t="s">
        <v>59</v>
      </c>
      <c r="D944" t="s">
        <v>46</v>
      </c>
      <c r="E944" t="s">
        <v>20</v>
      </c>
      <c r="F944" t="s">
        <v>21</v>
      </c>
      <c r="G944">
        <v>34</v>
      </c>
      <c r="H944">
        <v>24</v>
      </c>
      <c r="I944">
        <v>72.3</v>
      </c>
      <c r="J944">
        <v>4</v>
      </c>
      <c r="K944">
        <v>10</v>
      </c>
      <c r="L944">
        <v>2712.5</v>
      </c>
      <c r="M944" s="1">
        <v>45983</v>
      </c>
      <c r="N944">
        <v>8.2000000000000003E-2</v>
      </c>
      <c r="O944" t="s">
        <v>39</v>
      </c>
      <c r="P944" t="s">
        <v>23</v>
      </c>
      <c r="Q944">
        <f t="shared" si="70"/>
        <v>0</v>
      </c>
      <c r="R944">
        <f t="shared" si="71"/>
        <v>0</v>
      </c>
      <c r="S944">
        <f t="shared" si="72"/>
        <v>0</v>
      </c>
      <c r="T944">
        <f t="shared" si="73"/>
        <v>0</v>
      </c>
      <c r="U944">
        <f t="shared" si="74"/>
        <v>0</v>
      </c>
      <c r="V944" t="str">
        <f>IF(U944&lt;=40,"Low",
 IF(U944&lt;=75,"Medium","High"))</f>
        <v>Low</v>
      </c>
    </row>
    <row r="945" spans="1:22" x14ac:dyDescent="0.3">
      <c r="A945" t="s">
        <v>1133</v>
      </c>
      <c r="B945" t="s">
        <v>265</v>
      </c>
      <c r="C945" t="s">
        <v>53</v>
      </c>
      <c r="D945" t="s">
        <v>43</v>
      </c>
      <c r="E945" t="s">
        <v>20</v>
      </c>
      <c r="F945" t="s">
        <v>38</v>
      </c>
      <c r="G945">
        <v>25</v>
      </c>
      <c r="H945">
        <v>12</v>
      </c>
      <c r="I945">
        <v>60</v>
      </c>
      <c r="J945">
        <v>4</v>
      </c>
      <c r="K945">
        <v>11</v>
      </c>
      <c r="L945">
        <v>1526.28</v>
      </c>
      <c r="M945" s="1">
        <v>45500</v>
      </c>
      <c r="N945">
        <v>0.20599999999999999</v>
      </c>
      <c r="O945" t="s">
        <v>54</v>
      </c>
      <c r="P945" t="s">
        <v>28</v>
      </c>
      <c r="Q945">
        <f t="shared" si="70"/>
        <v>0</v>
      </c>
      <c r="R945">
        <f t="shared" si="71"/>
        <v>0</v>
      </c>
      <c r="S945">
        <f t="shared" si="72"/>
        <v>15</v>
      </c>
      <c r="T945">
        <f t="shared" si="73"/>
        <v>0</v>
      </c>
      <c r="U945">
        <f t="shared" si="74"/>
        <v>15</v>
      </c>
      <c r="V945" t="str">
        <f>IF(U945&lt;=40,"Low",
 IF(U945&lt;=75,"Medium","High"))</f>
        <v>Low</v>
      </c>
    </row>
    <row r="946" spans="1:22" x14ac:dyDescent="0.3">
      <c r="A946" t="s">
        <v>1134</v>
      </c>
      <c r="B946" t="s">
        <v>332</v>
      </c>
      <c r="C946" t="s">
        <v>70</v>
      </c>
      <c r="D946" t="s">
        <v>43</v>
      </c>
      <c r="E946" t="s">
        <v>20</v>
      </c>
      <c r="F946" t="s">
        <v>48</v>
      </c>
      <c r="G946">
        <v>1</v>
      </c>
      <c r="H946">
        <v>12</v>
      </c>
      <c r="I946">
        <v>66.099999999999994</v>
      </c>
      <c r="J946">
        <v>7</v>
      </c>
      <c r="K946">
        <v>9</v>
      </c>
      <c r="L946">
        <v>4500.5200000000004</v>
      </c>
      <c r="M946" s="1">
        <v>46006</v>
      </c>
      <c r="N946">
        <v>0.32500000000000001</v>
      </c>
      <c r="O946" t="s">
        <v>54</v>
      </c>
      <c r="P946" t="s">
        <v>28</v>
      </c>
      <c r="Q946">
        <f t="shared" si="70"/>
        <v>0</v>
      </c>
      <c r="R946">
        <f t="shared" si="71"/>
        <v>0</v>
      </c>
      <c r="S946">
        <f t="shared" si="72"/>
        <v>15</v>
      </c>
      <c r="T946">
        <f t="shared" si="73"/>
        <v>15</v>
      </c>
      <c r="U946">
        <f t="shared" si="74"/>
        <v>30</v>
      </c>
      <c r="V946" t="str">
        <f>IF(U946&lt;=40,"Low",
 IF(U946&lt;=75,"Medium","High"))</f>
        <v>Low</v>
      </c>
    </row>
    <row r="947" spans="1:22" x14ac:dyDescent="0.3">
      <c r="A947" t="s">
        <v>1135</v>
      </c>
      <c r="B947" t="s">
        <v>267</v>
      </c>
      <c r="C947" t="s">
        <v>42</v>
      </c>
      <c r="D947" t="s">
        <v>19</v>
      </c>
      <c r="E947" t="s">
        <v>37</v>
      </c>
      <c r="F947" t="s">
        <v>21</v>
      </c>
      <c r="G947">
        <v>9</v>
      </c>
      <c r="H947">
        <v>12</v>
      </c>
      <c r="I947">
        <v>88.1</v>
      </c>
      <c r="J947">
        <v>5</v>
      </c>
      <c r="K947">
        <v>38</v>
      </c>
      <c r="L947">
        <v>3410.64</v>
      </c>
      <c r="M947" s="1">
        <v>46032</v>
      </c>
      <c r="N947">
        <v>0.19600000000000001</v>
      </c>
      <c r="O947" t="s">
        <v>54</v>
      </c>
      <c r="P947" t="s">
        <v>23</v>
      </c>
      <c r="Q947">
        <f t="shared" si="70"/>
        <v>30</v>
      </c>
      <c r="R947">
        <f t="shared" si="71"/>
        <v>0</v>
      </c>
      <c r="S947">
        <f t="shared" si="72"/>
        <v>15</v>
      </c>
      <c r="T947">
        <f t="shared" si="73"/>
        <v>0</v>
      </c>
      <c r="U947">
        <f t="shared" si="74"/>
        <v>45</v>
      </c>
      <c r="V947" t="str">
        <f>IF(U947&lt;=40,"Low",
 IF(U947&lt;=75,"Medium","High"))</f>
        <v>Medium</v>
      </c>
    </row>
    <row r="948" spans="1:22" x14ac:dyDescent="0.3">
      <c r="A948" t="s">
        <v>1136</v>
      </c>
      <c r="B948" t="s">
        <v>77</v>
      </c>
      <c r="C948" t="s">
        <v>42</v>
      </c>
      <c r="D948" t="s">
        <v>19</v>
      </c>
      <c r="E948" t="s">
        <v>33</v>
      </c>
      <c r="F948" t="s">
        <v>48</v>
      </c>
      <c r="G948">
        <v>12</v>
      </c>
      <c r="H948">
        <v>12</v>
      </c>
      <c r="I948">
        <v>29.9</v>
      </c>
      <c r="J948">
        <v>11</v>
      </c>
      <c r="K948">
        <v>17</v>
      </c>
      <c r="L948">
        <v>1413.51</v>
      </c>
      <c r="M948" s="1">
        <v>45556</v>
      </c>
      <c r="N948">
        <v>0.72699999999999998</v>
      </c>
      <c r="O948" t="s">
        <v>22</v>
      </c>
      <c r="P948" t="s">
        <v>28</v>
      </c>
      <c r="Q948">
        <f t="shared" si="70"/>
        <v>15</v>
      </c>
      <c r="R948">
        <f t="shared" si="71"/>
        <v>30</v>
      </c>
      <c r="S948">
        <f t="shared" si="72"/>
        <v>15</v>
      </c>
      <c r="T948">
        <f t="shared" si="73"/>
        <v>30</v>
      </c>
      <c r="U948">
        <f t="shared" si="74"/>
        <v>90</v>
      </c>
      <c r="V948" t="str">
        <f>IF(U948&lt;=40,"Low",
 IF(U948&lt;=75,"Medium","High"))</f>
        <v>High</v>
      </c>
    </row>
    <row r="949" spans="1:22" x14ac:dyDescent="0.3">
      <c r="A949" t="s">
        <v>1137</v>
      </c>
      <c r="B949" t="s">
        <v>322</v>
      </c>
      <c r="C949" t="s">
        <v>128</v>
      </c>
      <c r="D949" t="s">
        <v>46</v>
      </c>
      <c r="E949" t="s">
        <v>47</v>
      </c>
      <c r="F949" t="s">
        <v>27</v>
      </c>
      <c r="G949">
        <v>3</v>
      </c>
      <c r="H949">
        <v>24</v>
      </c>
      <c r="I949">
        <v>82.3</v>
      </c>
      <c r="J949">
        <v>5</v>
      </c>
      <c r="K949">
        <v>5</v>
      </c>
      <c r="L949">
        <v>6894.49</v>
      </c>
      <c r="M949" s="1">
        <v>45601</v>
      </c>
      <c r="N949">
        <v>3.5000000000000003E-2</v>
      </c>
      <c r="O949" t="s">
        <v>39</v>
      </c>
      <c r="P949" t="s">
        <v>23</v>
      </c>
      <c r="Q949">
        <f t="shared" si="70"/>
        <v>0</v>
      </c>
      <c r="R949">
        <f t="shared" si="71"/>
        <v>0</v>
      </c>
      <c r="S949">
        <f t="shared" si="72"/>
        <v>0</v>
      </c>
      <c r="T949">
        <f t="shared" si="73"/>
        <v>0</v>
      </c>
      <c r="U949">
        <f t="shared" si="74"/>
        <v>0</v>
      </c>
      <c r="V949" t="str">
        <f>IF(U949&lt;=40,"Low",
 IF(U949&lt;=75,"Medium","High"))</f>
        <v>Low</v>
      </c>
    </row>
    <row r="950" spans="1:22" x14ac:dyDescent="0.3">
      <c r="A950" t="s">
        <v>1138</v>
      </c>
      <c r="B950" t="s">
        <v>762</v>
      </c>
      <c r="C950" t="s">
        <v>53</v>
      </c>
      <c r="D950" t="s">
        <v>32</v>
      </c>
      <c r="E950" t="s">
        <v>20</v>
      </c>
      <c r="F950" t="s">
        <v>21</v>
      </c>
      <c r="G950">
        <v>23</v>
      </c>
      <c r="H950">
        <v>6</v>
      </c>
      <c r="I950">
        <v>36.700000000000003</v>
      </c>
      <c r="J950">
        <v>8</v>
      </c>
      <c r="K950">
        <v>5</v>
      </c>
      <c r="L950">
        <v>2040.76</v>
      </c>
      <c r="M950" s="1">
        <v>45867</v>
      </c>
      <c r="N950">
        <v>0.501</v>
      </c>
      <c r="O950" t="s">
        <v>22</v>
      </c>
      <c r="P950" t="s">
        <v>28</v>
      </c>
      <c r="Q950">
        <f t="shared" si="70"/>
        <v>0</v>
      </c>
      <c r="R950">
        <f t="shared" si="71"/>
        <v>30</v>
      </c>
      <c r="S950">
        <f t="shared" si="72"/>
        <v>15</v>
      </c>
      <c r="T950">
        <f t="shared" si="73"/>
        <v>15</v>
      </c>
      <c r="U950">
        <f t="shared" si="74"/>
        <v>60</v>
      </c>
      <c r="V950" t="str">
        <f>IF(U950&lt;=40,"Low",
 IF(U950&lt;=75,"Medium","High"))</f>
        <v>Medium</v>
      </c>
    </row>
    <row r="951" spans="1:22" x14ac:dyDescent="0.3">
      <c r="A951" t="s">
        <v>1139</v>
      </c>
      <c r="B951" t="s">
        <v>99</v>
      </c>
      <c r="C951" t="s">
        <v>36</v>
      </c>
      <c r="D951" t="s">
        <v>32</v>
      </c>
      <c r="E951" t="s">
        <v>47</v>
      </c>
      <c r="F951" t="s">
        <v>27</v>
      </c>
      <c r="G951">
        <v>17</v>
      </c>
      <c r="H951">
        <v>24</v>
      </c>
      <c r="I951">
        <v>81.099999999999994</v>
      </c>
      <c r="J951">
        <v>7</v>
      </c>
      <c r="K951">
        <v>14</v>
      </c>
      <c r="L951">
        <v>12294.71</v>
      </c>
      <c r="M951" s="1">
        <v>45594</v>
      </c>
      <c r="N951">
        <v>7.3999999999999996E-2</v>
      </c>
      <c r="O951" t="s">
        <v>39</v>
      </c>
      <c r="P951" t="s">
        <v>23</v>
      </c>
      <c r="Q951">
        <f t="shared" si="70"/>
        <v>0</v>
      </c>
      <c r="R951">
        <f t="shared" si="71"/>
        <v>0</v>
      </c>
      <c r="S951">
        <f t="shared" si="72"/>
        <v>0</v>
      </c>
      <c r="T951">
        <f t="shared" si="73"/>
        <v>15</v>
      </c>
      <c r="U951">
        <f t="shared" si="74"/>
        <v>15</v>
      </c>
      <c r="V951" t="str">
        <f>IF(U951&lt;=40,"Low",
 IF(U951&lt;=75,"Medium","High"))</f>
        <v>Low</v>
      </c>
    </row>
    <row r="952" spans="1:22" x14ac:dyDescent="0.3">
      <c r="A952" t="s">
        <v>1140</v>
      </c>
      <c r="B952" t="s">
        <v>316</v>
      </c>
      <c r="C952" t="s">
        <v>36</v>
      </c>
      <c r="D952" t="s">
        <v>46</v>
      </c>
      <c r="E952" t="s">
        <v>33</v>
      </c>
      <c r="F952" t="s">
        <v>67</v>
      </c>
      <c r="G952">
        <v>17</v>
      </c>
      <c r="H952">
        <v>12</v>
      </c>
      <c r="I952">
        <v>38.1</v>
      </c>
      <c r="J952">
        <v>5</v>
      </c>
      <c r="K952">
        <v>14</v>
      </c>
      <c r="L952">
        <v>1337.52</v>
      </c>
      <c r="M952" s="1">
        <v>46071</v>
      </c>
      <c r="N952">
        <v>0.432</v>
      </c>
      <c r="O952" t="s">
        <v>22</v>
      </c>
      <c r="P952" t="s">
        <v>28</v>
      </c>
      <c r="Q952">
        <f t="shared" si="70"/>
        <v>0</v>
      </c>
      <c r="R952">
        <f t="shared" si="71"/>
        <v>30</v>
      </c>
      <c r="S952">
        <f t="shared" si="72"/>
        <v>15</v>
      </c>
      <c r="T952">
        <f t="shared" si="73"/>
        <v>0</v>
      </c>
      <c r="U952">
        <f t="shared" si="74"/>
        <v>45</v>
      </c>
      <c r="V952" t="str">
        <f>IF(U952&lt;=40,"Low",
 IF(U952&lt;=75,"Medium","High"))</f>
        <v>Medium</v>
      </c>
    </row>
    <row r="953" spans="1:22" x14ac:dyDescent="0.3">
      <c r="A953" t="s">
        <v>1141</v>
      </c>
      <c r="B953" t="s">
        <v>170</v>
      </c>
      <c r="C953" t="s">
        <v>59</v>
      </c>
      <c r="D953" t="s">
        <v>46</v>
      </c>
      <c r="E953" t="s">
        <v>37</v>
      </c>
      <c r="F953" t="s">
        <v>38</v>
      </c>
      <c r="G953">
        <v>28</v>
      </c>
      <c r="H953">
        <v>36</v>
      </c>
      <c r="I953">
        <v>79.900000000000006</v>
      </c>
      <c r="J953">
        <v>12</v>
      </c>
      <c r="K953">
        <v>24</v>
      </c>
      <c r="L953">
        <v>4034.31</v>
      </c>
      <c r="M953" s="1">
        <v>45559</v>
      </c>
      <c r="N953">
        <v>0.115</v>
      </c>
      <c r="O953" t="s">
        <v>39</v>
      </c>
      <c r="P953" t="s">
        <v>23</v>
      </c>
      <c r="Q953">
        <f t="shared" si="70"/>
        <v>15</v>
      </c>
      <c r="R953">
        <f t="shared" si="71"/>
        <v>0</v>
      </c>
      <c r="S953">
        <f t="shared" si="72"/>
        <v>0</v>
      </c>
      <c r="T953">
        <f t="shared" si="73"/>
        <v>30</v>
      </c>
      <c r="U953">
        <f t="shared" si="74"/>
        <v>45</v>
      </c>
      <c r="V953" t="str">
        <f>IF(U953&lt;=40,"Low",
 IF(U953&lt;=75,"Medium","High"))</f>
        <v>Medium</v>
      </c>
    </row>
    <row r="954" spans="1:22" x14ac:dyDescent="0.3">
      <c r="A954" t="s">
        <v>1142</v>
      </c>
      <c r="B954" t="s">
        <v>431</v>
      </c>
      <c r="C954" t="s">
        <v>70</v>
      </c>
      <c r="D954" t="s">
        <v>32</v>
      </c>
      <c r="E954" t="s">
        <v>20</v>
      </c>
      <c r="F954" t="s">
        <v>48</v>
      </c>
      <c r="G954">
        <v>9</v>
      </c>
      <c r="H954">
        <v>12</v>
      </c>
      <c r="I954">
        <v>65.099999999999994</v>
      </c>
      <c r="J954">
        <v>7</v>
      </c>
      <c r="K954">
        <v>2</v>
      </c>
      <c r="L954">
        <v>2591.34</v>
      </c>
      <c r="M954" s="1">
        <v>45370</v>
      </c>
      <c r="N954">
        <v>0.13700000000000001</v>
      </c>
      <c r="O954" t="s">
        <v>39</v>
      </c>
      <c r="P954" t="s">
        <v>23</v>
      </c>
      <c r="Q954">
        <f t="shared" si="70"/>
        <v>0</v>
      </c>
      <c r="R954">
        <f t="shared" si="71"/>
        <v>0</v>
      </c>
      <c r="S954">
        <f t="shared" si="72"/>
        <v>15</v>
      </c>
      <c r="T954">
        <f t="shared" si="73"/>
        <v>15</v>
      </c>
      <c r="U954">
        <f t="shared" si="74"/>
        <v>30</v>
      </c>
      <c r="V954" t="str">
        <f>IF(U954&lt;=40,"Low",
 IF(U954&lt;=75,"Medium","High"))</f>
        <v>Low</v>
      </c>
    </row>
    <row r="955" spans="1:22" x14ac:dyDescent="0.3">
      <c r="A955" t="s">
        <v>1143</v>
      </c>
      <c r="B955" t="s">
        <v>103</v>
      </c>
      <c r="C955" t="s">
        <v>128</v>
      </c>
      <c r="D955" t="s">
        <v>66</v>
      </c>
      <c r="E955" t="s">
        <v>33</v>
      </c>
      <c r="F955" t="s">
        <v>48</v>
      </c>
      <c r="G955">
        <v>32</v>
      </c>
      <c r="H955">
        <v>6</v>
      </c>
      <c r="I955">
        <v>40.799999999999997</v>
      </c>
      <c r="J955">
        <v>11</v>
      </c>
      <c r="K955">
        <v>20</v>
      </c>
      <c r="L955">
        <v>1485.73</v>
      </c>
      <c r="M955" s="1">
        <v>45945</v>
      </c>
      <c r="N955">
        <v>0.73599999999999999</v>
      </c>
      <c r="O955" t="s">
        <v>22</v>
      </c>
      <c r="P955" t="s">
        <v>28</v>
      </c>
      <c r="Q955">
        <f t="shared" si="70"/>
        <v>15</v>
      </c>
      <c r="R955">
        <f t="shared" si="71"/>
        <v>15</v>
      </c>
      <c r="S955">
        <f t="shared" si="72"/>
        <v>15</v>
      </c>
      <c r="T955">
        <f t="shared" si="73"/>
        <v>30</v>
      </c>
      <c r="U955">
        <f t="shared" si="74"/>
        <v>75</v>
      </c>
      <c r="V955" t="str">
        <f>IF(U955&lt;=40,"Low",
 IF(U955&lt;=75,"Medium","High"))</f>
        <v>Medium</v>
      </c>
    </row>
    <row r="956" spans="1:22" x14ac:dyDescent="0.3">
      <c r="A956" t="s">
        <v>1144</v>
      </c>
      <c r="B956" t="s">
        <v>717</v>
      </c>
      <c r="C956" t="s">
        <v>82</v>
      </c>
      <c r="D956" t="s">
        <v>46</v>
      </c>
      <c r="E956" t="s">
        <v>47</v>
      </c>
      <c r="F956" t="s">
        <v>38</v>
      </c>
      <c r="G956">
        <v>39</v>
      </c>
      <c r="H956">
        <v>24</v>
      </c>
      <c r="I956">
        <v>75.599999999999994</v>
      </c>
      <c r="J956">
        <v>5</v>
      </c>
      <c r="K956">
        <v>6</v>
      </c>
      <c r="L956">
        <v>8929.56</v>
      </c>
      <c r="M956" s="1">
        <v>45380</v>
      </c>
      <c r="N956">
        <v>4.2999999999999997E-2</v>
      </c>
      <c r="O956" t="s">
        <v>39</v>
      </c>
      <c r="P956" t="s">
        <v>23</v>
      </c>
      <c r="Q956">
        <f t="shared" si="70"/>
        <v>0</v>
      </c>
      <c r="R956">
        <f t="shared" si="71"/>
        <v>0</v>
      </c>
      <c r="S956">
        <f t="shared" si="72"/>
        <v>0</v>
      </c>
      <c r="T956">
        <f t="shared" si="73"/>
        <v>0</v>
      </c>
      <c r="U956">
        <f t="shared" si="74"/>
        <v>0</v>
      </c>
      <c r="V956" t="str">
        <f>IF(U956&lt;=40,"Low",
 IF(U956&lt;=75,"Medium","High"))</f>
        <v>Low</v>
      </c>
    </row>
    <row r="957" spans="1:22" x14ac:dyDescent="0.3">
      <c r="A957" t="s">
        <v>1145</v>
      </c>
      <c r="B957" t="s">
        <v>144</v>
      </c>
      <c r="C957" t="s">
        <v>18</v>
      </c>
      <c r="D957" t="s">
        <v>66</v>
      </c>
      <c r="E957" t="s">
        <v>47</v>
      </c>
      <c r="F957" t="s">
        <v>73</v>
      </c>
      <c r="G957">
        <v>13</v>
      </c>
      <c r="H957">
        <v>48</v>
      </c>
      <c r="I957">
        <v>80.099999999999994</v>
      </c>
      <c r="J957">
        <v>7</v>
      </c>
      <c r="K957">
        <v>22</v>
      </c>
      <c r="L957">
        <v>10097.969999999999</v>
      </c>
      <c r="M957" s="1">
        <v>46060</v>
      </c>
      <c r="N957">
        <v>2.4E-2</v>
      </c>
      <c r="O957" t="s">
        <v>39</v>
      </c>
      <c r="P957" t="s">
        <v>23</v>
      </c>
      <c r="Q957">
        <f t="shared" si="70"/>
        <v>15</v>
      </c>
      <c r="R957">
        <f t="shared" si="71"/>
        <v>0</v>
      </c>
      <c r="S957">
        <f t="shared" si="72"/>
        <v>0</v>
      </c>
      <c r="T957">
        <f t="shared" si="73"/>
        <v>15</v>
      </c>
      <c r="U957">
        <f t="shared" si="74"/>
        <v>30</v>
      </c>
      <c r="V957" t="str">
        <f>IF(U957&lt;=40,"Low",
 IF(U957&lt;=75,"Medium","High"))</f>
        <v>Low</v>
      </c>
    </row>
    <row r="958" spans="1:22" x14ac:dyDescent="0.3">
      <c r="A958" t="s">
        <v>1146</v>
      </c>
      <c r="B958" t="s">
        <v>379</v>
      </c>
      <c r="C958" t="s">
        <v>36</v>
      </c>
      <c r="D958" t="s">
        <v>19</v>
      </c>
      <c r="E958" t="s">
        <v>20</v>
      </c>
      <c r="F958" t="s">
        <v>27</v>
      </c>
      <c r="G958">
        <v>42</v>
      </c>
      <c r="H958">
        <v>12</v>
      </c>
      <c r="I958">
        <v>54.7</v>
      </c>
      <c r="J958">
        <v>3</v>
      </c>
      <c r="K958">
        <v>23</v>
      </c>
      <c r="L958">
        <v>1740.01</v>
      </c>
      <c r="M958" s="1">
        <v>45786</v>
      </c>
      <c r="N958">
        <v>0.252</v>
      </c>
      <c r="O958" t="s">
        <v>54</v>
      </c>
      <c r="P958" t="s">
        <v>23</v>
      </c>
      <c r="Q958">
        <f t="shared" si="70"/>
        <v>15</v>
      </c>
      <c r="R958">
        <f t="shared" si="71"/>
        <v>15</v>
      </c>
      <c r="S958">
        <f t="shared" si="72"/>
        <v>15</v>
      </c>
      <c r="T958">
        <f t="shared" si="73"/>
        <v>0</v>
      </c>
      <c r="U958">
        <f t="shared" si="74"/>
        <v>45</v>
      </c>
      <c r="V958" t="str">
        <f>IF(U958&lt;=40,"Low",
 IF(U958&lt;=75,"Medium","High"))</f>
        <v>Medium</v>
      </c>
    </row>
    <row r="959" spans="1:22" x14ac:dyDescent="0.3">
      <c r="A959" t="s">
        <v>1147</v>
      </c>
      <c r="B959" t="s">
        <v>99</v>
      </c>
      <c r="C959" t="s">
        <v>42</v>
      </c>
      <c r="D959" t="s">
        <v>19</v>
      </c>
      <c r="E959" t="s">
        <v>37</v>
      </c>
      <c r="F959" t="s">
        <v>21</v>
      </c>
      <c r="G959">
        <v>30</v>
      </c>
      <c r="H959">
        <v>36</v>
      </c>
      <c r="I959">
        <v>67.3</v>
      </c>
      <c r="J959">
        <v>6</v>
      </c>
      <c r="K959">
        <v>16</v>
      </c>
      <c r="L959">
        <v>3569.63</v>
      </c>
      <c r="M959" s="1">
        <v>45669</v>
      </c>
      <c r="N959">
        <v>2.4E-2</v>
      </c>
      <c r="O959" t="s">
        <v>39</v>
      </c>
      <c r="P959" t="s">
        <v>23</v>
      </c>
      <c r="Q959">
        <f t="shared" si="70"/>
        <v>15</v>
      </c>
      <c r="R959">
        <f t="shared" si="71"/>
        <v>0</v>
      </c>
      <c r="S959">
        <f t="shared" si="72"/>
        <v>0</v>
      </c>
      <c r="T959">
        <f t="shared" si="73"/>
        <v>15</v>
      </c>
      <c r="U959">
        <f t="shared" si="74"/>
        <v>30</v>
      </c>
      <c r="V959" t="str">
        <f>IF(U959&lt;=40,"Low",
 IF(U959&lt;=75,"Medium","High"))</f>
        <v>Low</v>
      </c>
    </row>
    <row r="960" spans="1:22" x14ac:dyDescent="0.3">
      <c r="A960" t="s">
        <v>1148</v>
      </c>
      <c r="B960" t="s">
        <v>224</v>
      </c>
      <c r="C960" t="s">
        <v>70</v>
      </c>
      <c r="D960" t="s">
        <v>32</v>
      </c>
      <c r="E960" t="s">
        <v>37</v>
      </c>
      <c r="F960" t="s">
        <v>21</v>
      </c>
      <c r="G960">
        <v>18</v>
      </c>
      <c r="H960">
        <v>12</v>
      </c>
      <c r="I960">
        <v>80.3</v>
      </c>
      <c r="J960">
        <v>1</v>
      </c>
      <c r="K960">
        <v>14</v>
      </c>
      <c r="L960">
        <v>3348.89</v>
      </c>
      <c r="M960" s="1">
        <v>45883</v>
      </c>
      <c r="N960">
        <v>7.4999999999999997E-2</v>
      </c>
      <c r="O960" t="s">
        <v>39</v>
      </c>
      <c r="P960" t="s">
        <v>23</v>
      </c>
      <c r="Q960">
        <f t="shared" si="70"/>
        <v>0</v>
      </c>
      <c r="R960">
        <f t="shared" si="71"/>
        <v>0</v>
      </c>
      <c r="S960">
        <f t="shared" si="72"/>
        <v>15</v>
      </c>
      <c r="T960">
        <f t="shared" si="73"/>
        <v>0</v>
      </c>
      <c r="U960">
        <f t="shared" si="74"/>
        <v>15</v>
      </c>
      <c r="V960" t="str">
        <f>IF(U960&lt;=40,"Low",
 IF(U960&lt;=75,"Medium","High"))</f>
        <v>Low</v>
      </c>
    </row>
    <row r="961" spans="1:22" x14ac:dyDescent="0.3">
      <c r="A961" t="s">
        <v>1149</v>
      </c>
      <c r="B961" t="s">
        <v>122</v>
      </c>
      <c r="C961" t="s">
        <v>31</v>
      </c>
      <c r="D961" t="s">
        <v>32</v>
      </c>
      <c r="E961" t="s">
        <v>47</v>
      </c>
      <c r="F961" t="s">
        <v>38</v>
      </c>
      <c r="G961">
        <v>21</v>
      </c>
      <c r="H961">
        <v>24</v>
      </c>
      <c r="I961">
        <v>88.8</v>
      </c>
      <c r="J961">
        <v>4</v>
      </c>
      <c r="K961">
        <v>12</v>
      </c>
      <c r="L961">
        <v>9113.11</v>
      </c>
      <c r="M961" s="1">
        <v>45871</v>
      </c>
      <c r="N961">
        <v>2.1000000000000001E-2</v>
      </c>
      <c r="O961" t="s">
        <v>39</v>
      </c>
      <c r="P961" t="s">
        <v>23</v>
      </c>
      <c r="Q961">
        <f t="shared" si="70"/>
        <v>0</v>
      </c>
      <c r="R961">
        <f t="shared" si="71"/>
        <v>0</v>
      </c>
      <c r="S961">
        <f t="shared" si="72"/>
        <v>0</v>
      </c>
      <c r="T961">
        <f t="shared" si="73"/>
        <v>0</v>
      </c>
      <c r="U961">
        <f t="shared" si="74"/>
        <v>0</v>
      </c>
      <c r="V961" t="str">
        <f>IF(U961&lt;=40,"Low",
 IF(U961&lt;=75,"Medium","High"))</f>
        <v>Low</v>
      </c>
    </row>
    <row r="962" spans="1:22" x14ac:dyDescent="0.3">
      <c r="A962" t="s">
        <v>1150</v>
      </c>
      <c r="B962" t="s">
        <v>334</v>
      </c>
      <c r="C962" t="s">
        <v>42</v>
      </c>
      <c r="D962" t="s">
        <v>19</v>
      </c>
      <c r="E962" t="s">
        <v>20</v>
      </c>
      <c r="F962" t="s">
        <v>21</v>
      </c>
      <c r="G962">
        <v>27</v>
      </c>
      <c r="H962">
        <v>24</v>
      </c>
      <c r="I962">
        <v>54.3</v>
      </c>
      <c r="J962">
        <v>5</v>
      </c>
      <c r="K962">
        <v>2</v>
      </c>
      <c r="L962">
        <v>3094.18</v>
      </c>
      <c r="M962" s="1">
        <v>45632</v>
      </c>
      <c r="N962">
        <v>6.0999999999999999E-2</v>
      </c>
      <c r="O962" t="s">
        <v>39</v>
      </c>
      <c r="P962" t="s">
        <v>23</v>
      </c>
      <c r="Q962">
        <f t="shared" si="70"/>
        <v>0</v>
      </c>
      <c r="R962">
        <f t="shared" si="71"/>
        <v>15</v>
      </c>
      <c r="S962">
        <f t="shared" si="72"/>
        <v>0</v>
      </c>
      <c r="T962">
        <f t="shared" si="73"/>
        <v>0</v>
      </c>
      <c r="U962">
        <f t="shared" si="74"/>
        <v>15</v>
      </c>
      <c r="V962" t="str">
        <f>IF(U962&lt;=40,"Low",
 IF(U962&lt;=75,"Medium","High"))</f>
        <v>Low</v>
      </c>
    </row>
    <row r="963" spans="1:22" x14ac:dyDescent="0.3">
      <c r="A963" t="s">
        <v>1151</v>
      </c>
      <c r="B963" t="s">
        <v>527</v>
      </c>
      <c r="C963" t="s">
        <v>36</v>
      </c>
      <c r="D963" t="s">
        <v>43</v>
      </c>
      <c r="E963" t="s">
        <v>20</v>
      </c>
      <c r="F963" t="s">
        <v>27</v>
      </c>
      <c r="G963">
        <v>38</v>
      </c>
      <c r="H963">
        <v>6</v>
      </c>
      <c r="I963">
        <v>56.9</v>
      </c>
      <c r="J963">
        <v>4</v>
      </c>
      <c r="K963">
        <v>12</v>
      </c>
      <c r="L963">
        <v>3302.93</v>
      </c>
      <c r="M963" s="1">
        <v>45505</v>
      </c>
      <c r="N963">
        <v>0.19</v>
      </c>
      <c r="O963" t="s">
        <v>54</v>
      </c>
      <c r="P963" t="s">
        <v>23</v>
      </c>
      <c r="Q963">
        <f t="shared" ref="Q963:Q1026" si="75">IF(K963&gt;30,30,IF(K963&gt;15,15,0))</f>
        <v>0</v>
      </c>
      <c r="R963">
        <f t="shared" ref="R963:R1026" si="76">IF(I963&lt;40,30,IF(I963&lt;55,15,0))</f>
        <v>0</v>
      </c>
      <c r="S963">
        <f t="shared" ref="S963:S1026" si="77">IF(H963&lt;6,25,IF(H963&lt;=12,15,0))</f>
        <v>15</v>
      </c>
      <c r="T963">
        <f t="shared" ref="T963:T1026" si="78">IF(J963&gt;10,30,IF(J963&gt;5,15,0))</f>
        <v>0</v>
      </c>
      <c r="U963">
        <f t="shared" ref="U963:U1026" si="79">SUM(Q963:T963)</f>
        <v>15</v>
      </c>
      <c r="V963" t="str">
        <f>IF(U963&lt;=40,"Low",
 IF(U963&lt;=75,"Medium","High"))</f>
        <v>Low</v>
      </c>
    </row>
    <row r="964" spans="1:22" x14ac:dyDescent="0.3">
      <c r="A964" t="s">
        <v>1152</v>
      </c>
      <c r="B964" t="s">
        <v>546</v>
      </c>
      <c r="C964" t="s">
        <v>70</v>
      </c>
      <c r="D964" t="s">
        <v>19</v>
      </c>
      <c r="E964" t="s">
        <v>20</v>
      </c>
      <c r="F964" t="s">
        <v>21</v>
      </c>
      <c r="G964">
        <v>11</v>
      </c>
      <c r="H964">
        <v>24</v>
      </c>
      <c r="I964">
        <v>52</v>
      </c>
      <c r="J964">
        <v>4</v>
      </c>
      <c r="K964">
        <v>33</v>
      </c>
      <c r="L964">
        <v>1847.98</v>
      </c>
      <c r="M964" s="1">
        <v>45965</v>
      </c>
      <c r="N964">
        <v>0.48899999999999999</v>
      </c>
      <c r="O964" t="s">
        <v>22</v>
      </c>
      <c r="P964" t="s">
        <v>28</v>
      </c>
      <c r="Q964">
        <f t="shared" si="75"/>
        <v>30</v>
      </c>
      <c r="R964">
        <f t="shared" si="76"/>
        <v>15</v>
      </c>
      <c r="S964">
        <f t="shared" si="77"/>
        <v>0</v>
      </c>
      <c r="T964">
        <f t="shared" si="78"/>
        <v>0</v>
      </c>
      <c r="U964">
        <f t="shared" si="79"/>
        <v>45</v>
      </c>
      <c r="V964" t="str">
        <f>IF(U964&lt;=40,"Low",
 IF(U964&lt;=75,"Medium","High"))</f>
        <v>Medium</v>
      </c>
    </row>
    <row r="965" spans="1:22" x14ac:dyDescent="0.3">
      <c r="A965" t="s">
        <v>1153</v>
      </c>
      <c r="B965" t="s">
        <v>63</v>
      </c>
      <c r="C965" t="s">
        <v>18</v>
      </c>
      <c r="D965" t="s">
        <v>32</v>
      </c>
      <c r="E965" t="s">
        <v>20</v>
      </c>
      <c r="F965" t="s">
        <v>48</v>
      </c>
      <c r="G965">
        <v>27</v>
      </c>
      <c r="H965">
        <v>12</v>
      </c>
      <c r="I965">
        <v>32.700000000000003</v>
      </c>
      <c r="J965">
        <v>6</v>
      </c>
      <c r="K965">
        <v>12</v>
      </c>
      <c r="L965">
        <v>1867.27</v>
      </c>
      <c r="M965" s="1">
        <v>46022</v>
      </c>
      <c r="N965">
        <v>0.53800000000000003</v>
      </c>
      <c r="O965" t="s">
        <v>22</v>
      </c>
      <c r="P965" t="s">
        <v>23</v>
      </c>
      <c r="Q965">
        <f t="shared" si="75"/>
        <v>0</v>
      </c>
      <c r="R965">
        <f t="shared" si="76"/>
        <v>30</v>
      </c>
      <c r="S965">
        <f t="shared" si="77"/>
        <v>15</v>
      </c>
      <c r="T965">
        <f t="shared" si="78"/>
        <v>15</v>
      </c>
      <c r="U965">
        <f t="shared" si="79"/>
        <v>60</v>
      </c>
      <c r="V965" t="str">
        <f>IF(U965&lt;=40,"Low",
 IF(U965&lt;=75,"Medium","High"))</f>
        <v>Medium</v>
      </c>
    </row>
    <row r="966" spans="1:22" x14ac:dyDescent="0.3">
      <c r="A966" t="s">
        <v>1154</v>
      </c>
      <c r="B966" t="s">
        <v>269</v>
      </c>
      <c r="C966" t="s">
        <v>70</v>
      </c>
      <c r="D966" t="s">
        <v>66</v>
      </c>
      <c r="E966" t="s">
        <v>47</v>
      </c>
      <c r="F966" t="s">
        <v>27</v>
      </c>
      <c r="G966">
        <v>30</v>
      </c>
      <c r="H966">
        <v>48</v>
      </c>
      <c r="I966">
        <v>69</v>
      </c>
      <c r="J966">
        <v>10</v>
      </c>
      <c r="K966">
        <v>6</v>
      </c>
      <c r="L966">
        <v>5103.79</v>
      </c>
      <c r="M966" s="1">
        <v>46075</v>
      </c>
      <c r="N966">
        <v>3.5000000000000003E-2</v>
      </c>
      <c r="O966" t="s">
        <v>39</v>
      </c>
      <c r="P966" t="s">
        <v>23</v>
      </c>
      <c r="Q966">
        <f t="shared" si="75"/>
        <v>0</v>
      </c>
      <c r="R966">
        <f t="shared" si="76"/>
        <v>0</v>
      </c>
      <c r="S966">
        <f t="shared" si="77"/>
        <v>0</v>
      </c>
      <c r="T966">
        <f t="shared" si="78"/>
        <v>15</v>
      </c>
      <c r="U966">
        <f t="shared" si="79"/>
        <v>15</v>
      </c>
      <c r="V966" t="str">
        <f>IF(U966&lt;=40,"Low",
 IF(U966&lt;=75,"Medium","High"))</f>
        <v>Low</v>
      </c>
    </row>
    <row r="967" spans="1:22" x14ac:dyDescent="0.3">
      <c r="A967" t="s">
        <v>1155</v>
      </c>
      <c r="B967" t="s">
        <v>189</v>
      </c>
      <c r="C967" t="s">
        <v>18</v>
      </c>
      <c r="D967" t="s">
        <v>43</v>
      </c>
      <c r="E967" t="s">
        <v>33</v>
      </c>
      <c r="F967" t="s">
        <v>48</v>
      </c>
      <c r="G967">
        <v>10</v>
      </c>
      <c r="H967">
        <v>6</v>
      </c>
      <c r="I967">
        <v>56.2</v>
      </c>
      <c r="J967">
        <v>5</v>
      </c>
      <c r="K967">
        <v>14</v>
      </c>
      <c r="L967">
        <v>1394</v>
      </c>
      <c r="M967" s="1">
        <v>45614</v>
      </c>
      <c r="N967">
        <v>0.55000000000000004</v>
      </c>
      <c r="O967" t="s">
        <v>22</v>
      </c>
      <c r="P967" t="s">
        <v>23</v>
      </c>
      <c r="Q967">
        <f t="shared" si="75"/>
        <v>0</v>
      </c>
      <c r="R967">
        <f t="shared" si="76"/>
        <v>0</v>
      </c>
      <c r="S967">
        <f t="shared" si="77"/>
        <v>15</v>
      </c>
      <c r="T967">
        <f t="shared" si="78"/>
        <v>0</v>
      </c>
      <c r="U967">
        <f t="shared" si="79"/>
        <v>15</v>
      </c>
      <c r="V967" t="str">
        <f>IF(U967&lt;=40,"Low",
 IF(U967&lt;=75,"Medium","High"))</f>
        <v>Low</v>
      </c>
    </row>
    <row r="968" spans="1:22" x14ac:dyDescent="0.3">
      <c r="A968" t="s">
        <v>1156</v>
      </c>
      <c r="B968" t="s">
        <v>189</v>
      </c>
      <c r="C968" t="s">
        <v>59</v>
      </c>
      <c r="D968" t="s">
        <v>43</v>
      </c>
      <c r="E968" t="s">
        <v>33</v>
      </c>
      <c r="F968" t="s">
        <v>21</v>
      </c>
      <c r="G968">
        <v>21</v>
      </c>
      <c r="H968">
        <v>6</v>
      </c>
      <c r="I968">
        <v>29</v>
      </c>
      <c r="J968">
        <v>7</v>
      </c>
      <c r="K968">
        <v>38</v>
      </c>
      <c r="L968">
        <v>814.3</v>
      </c>
      <c r="M968" s="1">
        <v>45770</v>
      </c>
      <c r="N968">
        <v>0.83699999999999997</v>
      </c>
      <c r="O968" t="s">
        <v>22</v>
      </c>
      <c r="P968" t="s">
        <v>28</v>
      </c>
      <c r="Q968">
        <f t="shared" si="75"/>
        <v>30</v>
      </c>
      <c r="R968">
        <f t="shared" si="76"/>
        <v>30</v>
      </c>
      <c r="S968">
        <f t="shared" si="77"/>
        <v>15</v>
      </c>
      <c r="T968">
        <f t="shared" si="78"/>
        <v>15</v>
      </c>
      <c r="U968">
        <f t="shared" si="79"/>
        <v>90</v>
      </c>
      <c r="V968" t="str">
        <f>IF(U968&lt;=40,"Low",
 IF(U968&lt;=75,"Medium","High"))</f>
        <v>High</v>
      </c>
    </row>
    <row r="969" spans="1:22" x14ac:dyDescent="0.3">
      <c r="A969" t="s">
        <v>1157</v>
      </c>
      <c r="B969" t="s">
        <v>442</v>
      </c>
      <c r="C969" t="s">
        <v>70</v>
      </c>
      <c r="D969" t="s">
        <v>46</v>
      </c>
      <c r="E969" t="s">
        <v>37</v>
      </c>
      <c r="F969" t="s">
        <v>21</v>
      </c>
      <c r="G969">
        <v>33</v>
      </c>
      <c r="H969">
        <v>24</v>
      </c>
      <c r="I969">
        <v>88.4</v>
      </c>
      <c r="J969">
        <v>7</v>
      </c>
      <c r="K969">
        <v>1</v>
      </c>
      <c r="L969">
        <v>4908.2700000000004</v>
      </c>
      <c r="M969" s="1">
        <v>46065</v>
      </c>
      <c r="N969">
        <v>3.2000000000000001E-2</v>
      </c>
      <c r="O969" t="s">
        <v>39</v>
      </c>
      <c r="P969" t="s">
        <v>23</v>
      </c>
      <c r="Q969">
        <f t="shared" si="75"/>
        <v>0</v>
      </c>
      <c r="R969">
        <f t="shared" si="76"/>
        <v>0</v>
      </c>
      <c r="S969">
        <f t="shared" si="77"/>
        <v>0</v>
      </c>
      <c r="T969">
        <f t="shared" si="78"/>
        <v>15</v>
      </c>
      <c r="U969">
        <f t="shared" si="79"/>
        <v>15</v>
      </c>
      <c r="V969" t="str">
        <f>IF(U969&lt;=40,"Low",
 IF(U969&lt;=75,"Medium","High"))</f>
        <v>Low</v>
      </c>
    </row>
    <row r="970" spans="1:22" x14ac:dyDescent="0.3">
      <c r="A970" t="s">
        <v>1158</v>
      </c>
      <c r="B970" t="s">
        <v>139</v>
      </c>
      <c r="C970" t="s">
        <v>36</v>
      </c>
      <c r="D970" t="s">
        <v>43</v>
      </c>
      <c r="E970" t="s">
        <v>37</v>
      </c>
      <c r="F970" t="s">
        <v>21</v>
      </c>
      <c r="G970">
        <v>2</v>
      </c>
      <c r="H970">
        <v>24</v>
      </c>
      <c r="I970">
        <v>80.099999999999994</v>
      </c>
      <c r="J970">
        <v>5</v>
      </c>
      <c r="K970">
        <v>22</v>
      </c>
      <c r="L970">
        <v>3944.03</v>
      </c>
      <c r="M970" s="1">
        <v>45650</v>
      </c>
      <c r="N970">
        <v>0.14499999999999999</v>
      </c>
      <c r="O970" t="s">
        <v>39</v>
      </c>
      <c r="P970" t="s">
        <v>23</v>
      </c>
      <c r="Q970">
        <f t="shared" si="75"/>
        <v>15</v>
      </c>
      <c r="R970">
        <f t="shared" si="76"/>
        <v>0</v>
      </c>
      <c r="S970">
        <f t="shared" si="77"/>
        <v>0</v>
      </c>
      <c r="T970">
        <f t="shared" si="78"/>
        <v>0</v>
      </c>
      <c r="U970">
        <f t="shared" si="79"/>
        <v>15</v>
      </c>
      <c r="V970" t="str">
        <f>IF(U970&lt;=40,"Low",
 IF(U970&lt;=75,"Medium","High"))</f>
        <v>Low</v>
      </c>
    </row>
    <row r="971" spans="1:22" x14ac:dyDescent="0.3">
      <c r="A971" t="s">
        <v>1159</v>
      </c>
      <c r="B971" t="s">
        <v>164</v>
      </c>
      <c r="C971" t="s">
        <v>82</v>
      </c>
      <c r="D971" t="s">
        <v>32</v>
      </c>
      <c r="E971" t="s">
        <v>33</v>
      </c>
      <c r="F971" t="s">
        <v>27</v>
      </c>
      <c r="G971">
        <v>33</v>
      </c>
      <c r="H971">
        <v>6</v>
      </c>
      <c r="I971">
        <v>39.799999999999997</v>
      </c>
      <c r="J971">
        <v>7</v>
      </c>
      <c r="K971">
        <v>28</v>
      </c>
      <c r="L971">
        <v>1016.72</v>
      </c>
      <c r="M971" s="1">
        <v>45926</v>
      </c>
      <c r="N971">
        <v>0.69</v>
      </c>
      <c r="O971" t="s">
        <v>22</v>
      </c>
      <c r="P971" t="s">
        <v>23</v>
      </c>
      <c r="Q971">
        <f t="shared" si="75"/>
        <v>15</v>
      </c>
      <c r="R971">
        <f t="shared" si="76"/>
        <v>30</v>
      </c>
      <c r="S971">
        <f t="shared" si="77"/>
        <v>15</v>
      </c>
      <c r="T971">
        <f t="shared" si="78"/>
        <v>15</v>
      </c>
      <c r="U971">
        <f t="shared" si="79"/>
        <v>75</v>
      </c>
      <c r="V971" t="str">
        <f>IF(U971&lt;=40,"Low",
 IF(U971&lt;=75,"Medium","High"))</f>
        <v>Medium</v>
      </c>
    </row>
    <row r="972" spans="1:22" x14ac:dyDescent="0.3">
      <c r="A972" t="s">
        <v>1160</v>
      </c>
      <c r="B972" t="s">
        <v>330</v>
      </c>
      <c r="C972" t="s">
        <v>59</v>
      </c>
      <c r="D972" t="s">
        <v>32</v>
      </c>
      <c r="E972" t="s">
        <v>20</v>
      </c>
      <c r="F972" t="s">
        <v>73</v>
      </c>
      <c r="G972">
        <v>13</v>
      </c>
      <c r="H972">
        <v>24</v>
      </c>
      <c r="I972">
        <v>59.7</v>
      </c>
      <c r="J972">
        <v>7</v>
      </c>
      <c r="K972">
        <v>20</v>
      </c>
      <c r="L972">
        <v>2117.65</v>
      </c>
      <c r="M972" s="1">
        <v>46035</v>
      </c>
      <c r="N972">
        <v>0.151</v>
      </c>
      <c r="O972" t="s">
        <v>39</v>
      </c>
      <c r="P972" t="s">
        <v>23</v>
      </c>
      <c r="Q972">
        <f t="shared" si="75"/>
        <v>15</v>
      </c>
      <c r="R972">
        <f t="shared" si="76"/>
        <v>0</v>
      </c>
      <c r="S972">
        <f t="shared" si="77"/>
        <v>0</v>
      </c>
      <c r="T972">
        <f t="shared" si="78"/>
        <v>15</v>
      </c>
      <c r="U972">
        <f t="shared" si="79"/>
        <v>30</v>
      </c>
      <c r="V972" t="str">
        <f>IF(U972&lt;=40,"Low",
 IF(U972&lt;=75,"Medium","High"))</f>
        <v>Low</v>
      </c>
    </row>
    <row r="973" spans="1:22" x14ac:dyDescent="0.3">
      <c r="A973" t="s">
        <v>1161</v>
      </c>
      <c r="B973" t="s">
        <v>122</v>
      </c>
      <c r="C973" t="s">
        <v>128</v>
      </c>
      <c r="D973" t="s">
        <v>46</v>
      </c>
      <c r="E973" t="s">
        <v>47</v>
      </c>
      <c r="F973" t="s">
        <v>38</v>
      </c>
      <c r="G973">
        <v>24</v>
      </c>
      <c r="H973">
        <v>36</v>
      </c>
      <c r="I973">
        <v>60</v>
      </c>
      <c r="J973">
        <v>12</v>
      </c>
      <c r="K973">
        <v>4</v>
      </c>
      <c r="L973">
        <v>6128.67</v>
      </c>
      <c r="M973" s="1">
        <v>45484</v>
      </c>
      <c r="N973">
        <v>7.0999999999999994E-2</v>
      </c>
      <c r="O973" t="s">
        <v>39</v>
      </c>
      <c r="P973" t="s">
        <v>23</v>
      </c>
      <c r="Q973">
        <f t="shared" si="75"/>
        <v>0</v>
      </c>
      <c r="R973">
        <f t="shared" si="76"/>
        <v>0</v>
      </c>
      <c r="S973">
        <f t="shared" si="77"/>
        <v>0</v>
      </c>
      <c r="T973">
        <f t="shared" si="78"/>
        <v>30</v>
      </c>
      <c r="U973">
        <f t="shared" si="79"/>
        <v>30</v>
      </c>
      <c r="V973" t="str">
        <f>IF(U973&lt;=40,"Low",
 IF(U973&lt;=75,"Medium","High"))</f>
        <v>Low</v>
      </c>
    </row>
    <row r="974" spans="1:22" x14ac:dyDescent="0.3">
      <c r="A974" t="s">
        <v>1162</v>
      </c>
      <c r="B974" t="s">
        <v>579</v>
      </c>
      <c r="C974" t="s">
        <v>31</v>
      </c>
      <c r="D974" t="s">
        <v>32</v>
      </c>
      <c r="E974" t="s">
        <v>20</v>
      </c>
      <c r="F974" t="s">
        <v>67</v>
      </c>
      <c r="G974">
        <v>31</v>
      </c>
      <c r="H974">
        <v>12</v>
      </c>
      <c r="I974">
        <v>44.8</v>
      </c>
      <c r="J974">
        <v>3</v>
      </c>
      <c r="K974">
        <v>9</v>
      </c>
      <c r="L974">
        <v>2558.1999999999998</v>
      </c>
      <c r="M974" s="1">
        <v>45877</v>
      </c>
      <c r="N974">
        <v>0.252</v>
      </c>
      <c r="O974" t="s">
        <v>54</v>
      </c>
      <c r="P974" t="s">
        <v>23</v>
      </c>
      <c r="Q974">
        <f t="shared" si="75"/>
        <v>0</v>
      </c>
      <c r="R974">
        <f t="shared" si="76"/>
        <v>15</v>
      </c>
      <c r="S974">
        <f t="shared" si="77"/>
        <v>15</v>
      </c>
      <c r="T974">
        <f t="shared" si="78"/>
        <v>0</v>
      </c>
      <c r="U974">
        <f t="shared" si="79"/>
        <v>30</v>
      </c>
      <c r="V974" t="str">
        <f>IF(U974&lt;=40,"Low",
 IF(U974&lt;=75,"Medium","High"))</f>
        <v>Low</v>
      </c>
    </row>
    <row r="975" spans="1:22" x14ac:dyDescent="0.3">
      <c r="A975" t="s">
        <v>1163</v>
      </c>
      <c r="B975" t="s">
        <v>717</v>
      </c>
      <c r="C975" t="s">
        <v>70</v>
      </c>
      <c r="D975" t="s">
        <v>32</v>
      </c>
      <c r="E975" t="s">
        <v>37</v>
      </c>
      <c r="F975" t="s">
        <v>21</v>
      </c>
      <c r="G975">
        <v>26</v>
      </c>
      <c r="H975">
        <v>36</v>
      </c>
      <c r="I975">
        <v>80.3</v>
      </c>
      <c r="J975">
        <v>7</v>
      </c>
      <c r="K975">
        <v>12</v>
      </c>
      <c r="L975">
        <v>2974.3</v>
      </c>
      <c r="M975" s="1">
        <v>45862</v>
      </c>
      <c r="N975">
        <v>4.3999999999999997E-2</v>
      </c>
      <c r="O975" t="s">
        <v>39</v>
      </c>
      <c r="P975" t="s">
        <v>23</v>
      </c>
      <c r="Q975">
        <f t="shared" si="75"/>
        <v>0</v>
      </c>
      <c r="R975">
        <f t="shared" si="76"/>
        <v>0</v>
      </c>
      <c r="S975">
        <f t="shared" si="77"/>
        <v>0</v>
      </c>
      <c r="T975">
        <f t="shared" si="78"/>
        <v>15</v>
      </c>
      <c r="U975">
        <f t="shared" si="79"/>
        <v>15</v>
      </c>
      <c r="V975" t="str">
        <f>IF(U975&lt;=40,"Low",
 IF(U975&lt;=75,"Medium","High"))</f>
        <v>Low</v>
      </c>
    </row>
    <row r="976" spans="1:22" x14ac:dyDescent="0.3">
      <c r="A976" t="s">
        <v>1164</v>
      </c>
      <c r="B976" t="s">
        <v>334</v>
      </c>
      <c r="C976" t="s">
        <v>42</v>
      </c>
      <c r="D976" t="s">
        <v>19</v>
      </c>
      <c r="E976" t="s">
        <v>37</v>
      </c>
      <c r="F976" t="s">
        <v>27</v>
      </c>
      <c r="G976">
        <v>12</v>
      </c>
      <c r="H976">
        <v>12</v>
      </c>
      <c r="I976">
        <v>60.6</v>
      </c>
      <c r="J976">
        <v>8</v>
      </c>
      <c r="K976">
        <v>12</v>
      </c>
      <c r="L976">
        <v>4315.67</v>
      </c>
      <c r="M976" s="1">
        <v>45632</v>
      </c>
      <c r="N976">
        <v>0.16600000000000001</v>
      </c>
      <c r="O976" t="s">
        <v>39</v>
      </c>
      <c r="P976" t="s">
        <v>23</v>
      </c>
      <c r="Q976">
        <f t="shared" si="75"/>
        <v>0</v>
      </c>
      <c r="R976">
        <f t="shared" si="76"/>
        <v>0</v>
      </c>
      <c r="S976">
        <f t="shared" si="77"/>
        <v>15</v>
      </c>
      <c r="T976">
        <f t="shared" si="78"/>
        <v>15</v>
      </c>
      <c r="U976">
        <f t="shared" si="79"/>
        <v>30</v>
      </c>
      <c r="V976" t="str">
        <f>IF(U976&lt;=40,"Low",
 IF(U976&lt;=75,"Medium","High"))</f>
        <v>Low</v>
      </c>
    </row>
    <row r="977" spans="1:22" x14ac:dyDescent="0.3">
      <c r="A977" t="s">
        <v>1165</v>
      </c>
      <c r="B977" t="s">
        <v>45</v>
      </c>
      <c r="C977" t="s">
        <v>70</v>
      </c>
      <c r="D977" t="s">
        <v>43</v>
      </c>
      <c r="E977" t="s">
        <v>20</v>
      </c>
      <c r="F977" t="s">
        <v>73</v>
      </c>
      <c r="G977">
        <v>12</v>
      </c>
      <c r="H977">
        <v>12</v>
      </c>
      <c r="I977">
        <v>63.7</v>
      </c>
      <c r="J977">
        <v>0</v>
      </c>
      <c r="K977">
        <v>24</v>
      </c>
      <c r="L977">
        <v>3088.93</v>
      </c>
      <c r="M977" s="1">
        <v>46065</v>
      </c>
      <c r="N977">
        <v>0.21199999999999999</v>
      </c>
      <c r="O977" t="s">
        <v>54</v>
      </c>
      <c r="P977" t="s">
        <v>28</v>
      </c>
      <c r="Q977">
        <f t="shared" si="75"/>
        <v>15</v>
      </c>
      <c r="R977">
        <f t="shared" si="76"/>
        <v>0</v>
      </c>
      <c r="S977">
        <f t="shared" si="77"/>
        <v>15</v>
      </c>
      <c r="T977">
        <f t="shared" si="78"/>
        <v>0</v>
      </c>
      <c r="U977">
        <f t="shared" si="79"/>
        <v>30</v>
      </c>
      <c r="V977" t="str">
        <f>IF(U977&lt;=40,"Low",
 IF(U977&lt;=75,"Medium","High"))</f>
        <v>Low</v>
      </c>
    </row>
    <row r="978" spans="1:22" x14ac:dyDescent="0.3">
      <c r="A978" t="s">
        <v>1166</v>
      </c>
      <c r="B978" t="s">
        <v>261</v>
      </c>
      <c r="C978" t="s">
        <v>36</v>
      </c>
      <c r="D978" t="s">
        <v>46</v>
      </c>
      <c r="E978" t="s">
        <v>47</v>
      </c>
      <c r="F978" t="s">
        <v>21</v>
      </c>
      <c r="G978">
        <v>25</v>
      </c>
      <c r="H978">
        <v>12</v>
      </c>
      <c r="I978">
        <v>59.5</v>
      </c>
      <c r="J978">
        <v>12</v>
      </c>
      <c r="K978">
        <v>5</v>
      </c>
      <c r="L978">
        <v>6027.49</v>
      </c>
      <c r="M978" s="1">
        <v>45981</v>
      </c>
      <c r="N978">
        <v>0.224</v>
      </c>
      <c r="O978" t="s">
        <v>54</v>
      </c>
      <c r="P978" t="s">
        <v>23</v>
      </c>
      <c r="Q978">
        <f t="shared" si="75"/>
        <v>0</v>
      </c>
      <c r="R978">
        <f t="shared" si="76"/>
        <v>0</v>
      </c>
      <c r="S978">
        <f t="shared" si="77"/>
        <v>15</v>
      </c>
      <c r="T978">
        <f t="shared" si="78"/>
        <v>30</v>
      </c>
      <c r="U978">
        <f t="shared" si="79"/>
        <v>45</v>
      </c>
      <c r="V978" t="str">
        <f>IF(U978&lt;=40,"Low",
 IF(U978&lt;=75,"Medium","High"))</f>
        <v>Medium</v>
      </c>
    </row>
    <row r="979" spans="1:22" x14ac:dyDescent="0.3">
      <c r="A979" t="s">
        <v>1167</v>
      </c>
      <c r="B979" t="s">
        <v>461</v>
      </c>
      <c r="C979" t="s">
        <v>42</v>
      </c>
      <c r="D979" t="s">
        <v>46</v>
      </c>
      <c r="E979" t="s">
        <v>37</v>
      </c>
      <c r="F979" t="s">
        <v>73</v>
      </c>
      <c r="G979">
        <v>19</v>
      </c>
      <c r="H979">
        <v>36</v>
      </c>
      <c r="I979">
        <v>53.6</v>
      </c>
      <c r="J979">
        <v>2</v>
      </c>
      <c r="K979">
        <v>23</v>
      </c>
      <c r="L979">
        <v>3094.56</v>
      </c>
      <c r="M979" s="1">
        <v>46074</v>
      </c>
      <c r="N979">
        <v>9.1999999999999998E-2</v>
      </c>
      <c r="O979" t="s">
        <v>39</v>
      </c>
      <c r="P979" t="s">
        <v>23</v>
      </c>
      <c r="Q979">
        <f t="shared" si="75"/>
        <v>15</v>
      </c>
      <c r="R979">
        <f t="shared" si="76"/>
        <v>15</v>
      </c>
      <c r="S979">
        <f t="shared" si="77"/>
        <v>0</v>
      </c>
      <c r="T979">
        <f t="shared" si="78"/>
        <v>0</v>
      </c>
      <c r="U979">
        <f t="shared" si="79"/>
        <v>30</v>
      </c>
      <c r="V979" t="str">
        <f>IF(U979&lt;=40,"Low",
 IF(U979&lt;=75,"Medium","High"))</f>
        <v>Low</v>
      </c>
    </row>
    <row r="980" spans="1:22" x14ac:dyDescent="0.3">
      <c r="A980" t="s">
        <v>1168</v>
      </c>
      <c r="B980" t="s">
        <v>41</v>
      </c>
      <c r="C980" t="s">
        <v>82</v>
      </c>
      <c r="D980" t="s">
        <v>66</v>
      </c>
      <c r="E980" t="s">
        <v>20</v>
      </c>
      <c r="F980" t="s">
        <v>38</v>
      </c>
      <c r="G980">
        <v>4</v>
      </c>
      <c r="H980">
        <v>12</v>
      </c>
      <c r="I980">
        <v>72.8</v>
      </c>
      <c r="J980">
        <v>5</v>
      </c>
      <c r="K980">
        <v>25</v>
      </c>
      <c r="L980">
        <v>2001.97</v>
      </c>
      <c r="M980" s="1">
        <v>45750</v>
      </c>
      <c r="N980">
        <v>0.27600000000000002</v>
      </c>
      <c r="O980" t="s">
        <v>54</v>
      </c>
      <c r="P980" t="s">
        <v>23</v>
      </c>
      <c r="Q980">
        <f t="shared" si="75"/>
        <v>15</v>
      </c>
      <c r="R980">
        <f t="shared" si="76"/>
        <v>0</v>
      </c>
      <c r="S980">
        <f t="shared" si="77"/>
        <v>15</v>
      </c>
      <c r="T980">
        <f t="shared" si="78"/>
        <v>0</v>
      </c>
      <c r="U980">
        <f t="shared" si="79"/>
        <v>30</v>
      </c>
      <c r="V980" t="str">
        <f>IF(U980&lt;=40,"Low",
 IF(U980&lt;=75,"Medium","High"))</f>
        <v>Low</v>
      </c>
    </row>
    <row r="981" spans="1:22" x14ac:dyDescent="0.3">
      <c r="A981" t="s">
        <v>1169</v>
      </c>
      <c r="B981" t="s">
        <v>182</v>
      </c>
      <c r="C981" t="s">
        <v>36</v>
      </c>
      <c r="D981" t="s">
        <v>66</v>
      </c>
      <c r="E981" t="s">
        <v>37</v>
      </c>
      <c r="F981" t="s">
        <v>38</v>
      </c>
      <c r="G981">
        <v>10</v>
      </c>
      <c r="H981">
        <v>12</v>
      </c>
      <c r="I981">
        <v>65.900000000000006</v>
      </c>
      <c r="J981">
        <v>3</v>
      </c>
      <c r="K981">
        <v>4</v>
      </c>
      <c r="L981">
        <v>4761.7700000000004</v>
      </c>
      <c r="M981" s="1">
        <v>45511</v>
      </c>
      <c r="N981">
        <v>0.13500000000000001</v>
      </c>
      <c r="O981" t="s">
        <v>39</v>
      </c>
      <c r="P981" t="s">
        <v>23</v>
      </c>
      <c r="Q981">
        <f t="shared" si="75"/>
        <v>0</v>
      </c>
      <c r="R981">
        <f t="shared" si="76"/>
        <v>0</v>
      </c>
      <c r="S981">
        <f t="shared" si="77"/>
        <v>15</v>
      </c>
      <c r="T981">
        <f t="shared" si="78"/>
        <v>0</v>
      </c>
      <c r="U981">
        <f t="shared" si="79"/>
        <v>15</v>
      </c>
      <c r="V981" t="str">
        <f>IF(U981&lt;=40,"Low",
 IF(U981&lt;=75,"Medium","High"))</f>
        <v>Low</v>
      </c>
    </row>
    <row r="982" spans="1:22" x14ac:dyDescent="0.3">
      <c r="A982" t="s">
        <v>1170</v>
      </c>
      <c r="B982" t="s">
        <v>155</v>
      </c>
      <c r="C982" t="s">
        <v>18</v>
      </c>
      <c r="D982" t="s">
        <v>66</v>
      </c>
      <c r="E982" t="s">
        <v>37</v>
      </c>
      <c r="F982" t="s">
        <v>21</v>
      </c>
      <c r="G982">
        <v>21</v>
      </c>
      <c r="H982">
        <v>36</v>
      </c>
      <c r="I982">
        <v>57.5</v>
      </c>
      <c r="J982">
        <v>8</v>
      </c>
      <c r="K982">
        <v>5</v>
      </c>
      <c r="L982">
        <v>4762.59</v>
      </c>
      <c r="M982" s="1">
        <v>45552</v>
      </c>
      <c r="N982">
        <v>7.2999999999999995E-2</v>
      </c>
      <c r="O982" t="s">
        <v>39</v>
      </c>
      <c r="P982" t="s">
        <v>23</v>
      </c>
      <c r="Q982">
        <f t="shared" si="75"/>
        <v>0</v>
      </c>
      <c r="R982">
        <f t="shared" si="76"/>
        <v>0</v>
      </c>
      <c r="S982">
        <f t="shared" si="77"/>
        <v>0</v>
      </c>
      <c r="T982">
        <f t="shared" si="78"/>
        <v>15</v>
      </c>
      <c r="U982">
        <f t="shared" si="79"/>
        <v>15</v>
      </c>
      <c r="V982" t="str">
        <f>IF(U982&lt;=40,"Low",
 IF(U982&lt;=75,"Medium","High"))</f>
        <v>Low</v>
      </c>
    </row>
    <row r="983" spans="1:22" x14ac:dyDescent="0.3">
      <c r="A983" t="s">
        <v>1171</v>
      </c>
      <c r="B983" t="s">
        <v>583</v>
      </c>
      <c r="C983" t="s">
        <v>31</v>
      </c>
      <c r="D983" t="s">
        <v>46</v>
      </c>
      <c r="E983" t="s">
        <v>37</v>
      </c>
      <c r="F983" t="s">
        <v>73</v>
      </c>
      <c r="G983">
        <v>30</v>
      </c>
      <c r="H983">
        <v>24</v>
      </c>
      <c r="I983">
        <v>76.400000000000006</v>
      </c>
      <c r="J983">
        <v>6</v>
      </c>
      <c r="K983">
        <v>3</v>
      </c>
      <c r="L983">
        <v>3562.77</v>
      </c>
      <c r="M983" s="1">
        <v>45926</v>
      </c>
      <c r="N983">
        <v>3.5000000000000003E-2</v>
      </c>
      <c r="O983" t="s">
        <v>39</v>
      </c>
      <c r="P983" t="s">
        <v>23</v>
      </c>
      <c r="Q983">
        <f t="shared" si="75"/>
        <v>0</v>
      </c>
      <c r="R983">
        <f t="shared" si="76"/>
        <v>0</v>
      </c>
      <c r="S983">
        <f t="shared" si="77"/>
        <v>0</v>
      </c>
      <c r="T983">
        <f t="shared" si="78"/>
        <v>15</v>
      </c>
      <c r="U983">
        <f t="shared" si="79"/>
        <v>15</v>
      </c>
      <c r="V983" t="str">
        <f>IF(U983&lt;=40,"Low",
 IF(U983&lt;=75,"Medium","High"))</f>
        <v>Low</v>
      </c>
    </row>
    <row r="984" spans="1:22" x14ac:dyDescent="0.3">
      <c r="A984" t="s">
        <v>1172</v>
      </c>
      <c r="B984" t="s">
        <v>45</v>
      </c>
      <c r="C984" t="s">
        <v>42</v>
      </c>
      <c r="D984" t="s">
        <v>43</v>
      </c>
      <c r="E984" t="s">
        <v>47</v>
      </c>
      <c r="F984" t="s">
        <v>73</v>
      </c>
      <c r="G984">
        <v>12</v>
      </c>
      <c r="H984">
        <v>12</v>
      </c>
      <c r="I984">
        <v>92.9</v>
      </c>
      <c r="J984">
        <v>7</v>
      </c>
      <c r="K984">
        <v>8</v>
      </c>
      <c r="L984">
        <v>10464.73</v>
      </c>
      <c r="M984" s="1">
        <v>45612</v>
      </c>
      <c r="N984">
        <v>5.3999999999999999E-2</v>
      </c>
      <c r="O984" t="s">
        <v>39</v>
      </c>
      <c r="P984" t="s">
        <v>23</v>
      </c>
      <c r="Q984">
        <f t="shared" si="75"/>
        <v>0</v>
      </c>
      <c r="R984">
        <f t="shared" si="76"/>
        <v>0</v>
      </c>
      <c r="S984">
        <f t="shared" si="77"/>
        <v>15</v>
      </c>
      <c r="T984">
        <f t="shared" si="78"/>
        <v>15</v>
      </c>
      <c r="U984">
        <f t="shared" si="79"/>
        <v>30</v>
      </c>
      <c r="V984" t="str">
        <f>IF(U984&lt;=40,"Low",
 IF(U984&lt;=75,"Medium","High"))</f>
        <v>Low</v>
      </c>
    </row>
    <row r="985" spans="1:22" x14ac:dyDescent="0.3">
      <c r="A985" t="s">
        <v>1173</v>
      </c>
      <c r="B985" t="s">
        <v>69</v>
      </c>
      <c r="C985" t="s">
        <v>42</v>
      </c>
      <c r="D985" t="s">
        <v>46</v>
      </c>
      <c r="E985" t="s">
        <v>20</v>
      </c>
      <c r="F985" t="s">
        <v>21</v>
      </c>
      <c r="G985">
        <v>16</v>
      </c>
      <c r="H985">
        <v>12</v>
      </c>
      <c r="I985">
        <v>67</v>
      </c>
      <c r="J985">
        <v>5</v>
      </c>
      <c r="K985">
        <v>19</v>
      </c>
      <c r="L985">
        <v>2885.5</v>
      </c>
      <c r="M985" s="1">
        <v>45505</v>
      </c>
      <c r="N985">
        <v>0.23</v>
      </c>
      <c r="O985" t="s">
        <v>54</v>
      </c>
      <c r="P985" t="s">
        <v>23</v>
      </c>
      <c r="Q985">
        <f t="shared" si="75"/>
        <v>15</v>
      </c>
      <c r="R985">
        <f t="shared" si="76"/>
        <v>0</v>
      </c>
      <c r="S985">
        <f t="shared" si="77"/>
        <v>15</v>
      </c>
      <c r="T985">
        <f t="shared" si="78"/>
        <v>0</v>
      </c>
      <c r="U985">
        <f t="shared" si="79"/>
        <v>30</v>
      </c>
      <c r="V985" t="str">
        <f>IF(U985&lt;=40,"Low",
 IF(U985&lt;=75,"Medium","High"))</f>
        <v>Low</v>
      </c>
    </row>
    <row r="986" spans="1:22" x14ac:dyDescent="0.3">
      <c r="A986" t="s">
        <v>1174</v>
      </c>
      <c r="B986" t="s">
        <v>50</v>
      </c>
      <c r="C986" t="s">
        <v>31</v>
      </c>
      <c r="D986" t="s">
        <v>46</v>
      </c>
      <c r="E986" t="s">
        <v>20</v>
      </c>
      <c r="F986" t="s">
        <v>21</v>
      </c>
      <c r="G986">
        <v>31</v>
      </c>
      <c r="H986">
        <v>24</v>
      </c>
      <c r="I986">
        <v>41.2</v>
      </c>
      <c r="J986">
        <v>5</v>
      </c>
      <c r="K986">
        <v>7</v>
      </c>
      <c r="L986">
        <v>2265.31</v>
      </c>
      <c r="M986" s="1">
        <v>46021</v>
      </c>
      <c r="N986">
        <v>0.14099999999999999</v>
      </c>
      <c r="O986" t="s">
        <v>39</v>
      </c>
      <c r="P986" t="s">
        <v>23</v>
      </c>
      <c r="Q986">
        <f t="shared" si="75"/>
        <v>0</v>
      </c>
      <c r="R986">
        <f t="shared" si="76"/>
        <v>15</v>
      </c>
      <c r="S986">
        <f t="shared" si="77"/>
        <v>0</v>
      </c>
      <c r="T986">
        <f t="shared" si="78"/>
        <v>0</v>
      </c>
      <c r="U986">
        <f t="shared" si="79"/>
        <v>15</v>
      </c>
      <c r="V986" t="str">
        <f>IF(U986&lt;=40,"Low",
 IF(U986&lt;=75,"Medium","High"))</f>
        <v>Low</v>
      </c>
    </row>
    <row r="987" spans="1:22" x14ac:dyDescent="0.3">
      <c r="A987" t="s">
        <v>1175</v>
      </c>
      <c r="B987" t="s">
        <v>269</v>
      </c>
      <c r="C987" t="s">
        <v>82</v>
      </c>
      <c r="D987" t="s">
        <v>46</v>
      </c>
      <c r="E987" t="s">
        <v>33</v>
      </c>
      <c r="F987" t="s">
        <v>48</v>
      </c>
      <c r="G987">
        <v>35</v>
      </c>
      <c r="H987">
        <v>3</v>
      </c>
      <c r="I987">
        <v>31.6</v>
      </c>
      <c r="J987">
        <v>6</v>
      </c>
      <c r="K987">
        <v>28</v>
      </c>
      <c r="L987">
        <v>828.24</v>
      </c>
      <c r="M987" s="1">
        <v>45597</v>
      </c>
      <c r="N987">
        <v>0.80500000000000005</v>
      </c>
      <c r="O987" t="s">
        <v>22</v>
      </c>
      <c r="P987" t="s">
        <v>28</v>
      </c>
      <c r="Q987">
        <f t="shared" si="75"/>
        <v>15</v>
      </c>
      <c r="R987">
        <f t="shared" si="76"/>
        <v>30</v>
      </c>
      <c r="S987">
        <f t="shared" si="77"/>
        <v>25</v>
      </c>
      <c r="T987">
        <f t="shared" si="78"/>
        <v>15</v>
      </c>
      <c r="U987">
        <f t="shared" si="79"/>
        <v>85</v>
      </c>
      <c r="V987" t="str">
        <f>IF(U987&lt;=40,"Low",
 IF(U987&lt;=75,"Medium","High"))</f>
        <v>High</v>
      </c>
    </row>
    <row r="988" spans="1:22" x14ac:dyDescent="0.3">
      <c r="A988" t="s">
        <v>1176</v>
      </c>
      <c r="B988" t="s">
        <v>382</v>
      </c>
      <c r="C988" t="s">
        <v>59</v>
      </c>
      <c r="D988" t="s">
        <v>66</v>
      </c>
      <c r="E988" t="s">
        <v>33</v>
      </c>
      <c r="F988" t="s">
        <v>67</v>
      </c>
      <c r="G988">
        <v>9</v>
      </c>
      <c r="H988">
        <v>12</v>
      </c>
      <c r="I988">
        <v>41.7</v>
      </c>
      <c r="J988">
        <v>4</v>
      </c>
      <c r="K988">
        <v>20</v>
      </c>
      <c r="L988">
        <v>1032.57</v>
      </c>
      <c r="M988" s="1">
        <v>45408</v>
      </c>
      <c r="N988">
        <v>0.59499999999999997</v>
      </c>
      <c r="O988" t="s">
        <v>22</v>
      </c>
      <c r="P988" t="s">
        <v>28</v>
      </c>
      <c r="Q988">
        <f t="shared" si="75"/>
        <v>15</v>
      </c>
      <c r="R988">
        <f t="shared" si="76"/>
        <v>15</v>
      </c>
      <c r="S988">
        <f t="shared" si="77"/>
        <v>15</v>
      </c>
      <c r="T988">
        <f t="shared" si="78"/>
        <v>0</v>
      </c>
      <c r="U988">
        <f t="shared" si="79"/>
        <v>45</v>
      </c>
      <c r="V988" t="str">
        <f>IF(U988&lt;=40,"Low",
 IF(U988&lt;=75,"Medium","High"))</f>
        <v>Medium</v>
      </c>
    </row>
    <row r="989" spans="1:22" x14ac:dyDescent="0.3">
      <c r="A989" t="s">
        <v>1177</v>
      </c>
      <c r="B989" t="s">
        <v>604</v>
      </c>
      <c r="C989" t="s">
        <v>82</v>
      </c>
      <c r="D989" t="s">
        <v>43</v>
      </c>
      <c r="E989" t="s">
        <v>33</v>
      </c>
      <c r="F989" t="s">
        <v>48</v>
      </c>
      <c r="G989">
        <v>33</v>
      </c>
      <c r="H989">
        <v>6</v>
      </c>
      <c r="I989">
        <v>43.3</v>
      </c>
      <c r="J989">
        <v>4</v>
      </c>
      <c r="K989">
        <v>5</v>
      </c>
      <c r="L989">
        <v>1113.33</v>
      </c>
      <c r="M989" s="1">
        <v>45762</v>
      </c>
      <c r="N989">
        <v>0.32600000000000001</v>
      </c>
      <c r="O989" t="s">
        <v>54</v>
      </c>
      <c r="P989" t="s">
        <v>28</v>
      </c>
      <c r="Q989">
        <f t="shared" si="75"/>
        <v>0</v>
      </c>
      <c r="R989">
        <f t="shared" si="76"/>
        <v>15</v>
      </c>
      <c r="S989">
        <f t="shared" si="77"/>
        <v>15</v>
      </c>
      <c r="T989">
        <f t="shared" si="78"/>
        <v>0</v>
      </c>
      <c r="U989">
        <f t="shared" si="79"/>
        <v>30</v>
      </c>
      <c r="V989" t="str">
        <f>IF(U989&lt;=40,"Low",
 IF(U989&lt;=75,"Medium","High"))</f>
        <v>Low</v>
      </c>
    </row>
    <row r="990" spans="1:22" x14ac:dyDescent="0.3">
      <c r="A990" t="s">
        <v>1178</v>
      </c>
      <c r="B990" t="s">
        <v>334</v>
      </c>
      <c r="C990" t="s">
        <v>70</v>
      </c>
      <c r="D990" t="s">
        <v>32</v>
      </c>
      <c r="E990" t="s">
        <v>47</v>
      </c>
      <c r="F990" t="s">
        <v>27</v>
      </c>
      <c r="G990">
        <v>23</v>
      </c>
      <c r="H990">
        <v>36</v>
      </c>
      <c r="I990">
        <v>66.900000000000006</v>
      </c>
      <c r="J990">
        <v>3</v>
      </c>
      <c r="K990">
        <v>6</v>
      </c>
      <c r="L990">
        <v>8349.76</v>
      </c>
      <c r="M990" s="1">
        <v>45750</v>
      </c>
      <c r="N990">
        <v>2.8000000000000001E-2</v>
      </c>
      <c r="O990" t="s">
        <v>39</v>
      </c>
      <c r="P990" t="s">
        <v>23</v>
      </c>
      <c r="Q990">
        <f t="shared" si="75"/>
        <v>0</v>
      </c>
      <c r="R990">
        <f t="shared" si="76"/>
        <v>0</v>
      </c>
      <c r="S990">
        <f t="shared" si="77"/>
        <v>0</v>
      </c>
      <c r="T990">
        <f t="shared" si="78"/>
        <v>0</v>
      </c>
      <c r="U990">
        <f t="shared" si="79"/>
        <v>0</v>
      </c>
      <c r="V990" t="str">
        <f>IF(U990&lt;=40,"Low",
 IF(U990&lt;=75,"Medium","High"))</f>
        <v>Low</v>
      </c>
    </row>
    <row r="991" spans="1:22" x14ac:dyDescent="0.3">
      <c r="A991" t="s">
        <v>1179</v>
      </c>
      <c r="B991" t="s">
        <v>400</v>
      </c>
      <c r="C991" t="s">
        <v>53</v>
      </c>
      <c r="D991" t="s">
        <v>32</v>
      </c>
      <c r="E991" t="s">
        <v>37</v>
      </c>
      <c r="F991" t="s">
        <v>21</v>
      </c>
      <c r="G991">
        <v>29</v>
      </c>
      <c r="H991">
        <v>24</v>
      </c>
      <c r="I991">
        <v>69</v>
      </c>
      <c r="J991">
        <v>9</v>
      </c>
      <c r="K991">
        <v>8</v>
      </c>
      <c r="L991">
        <v>4154.93</v>
      </c>
      <c r="M991" s="1">
        <v>45657</v>
      </c>
      <c r="N991">
        <v>9.4E-2</v>
      </c>
      <c r="O991" t="s">
        <v>39</v>
      </c>
      <c r="P991" t="s">
        <v>23</v>
      </c>
      <c r="Q991">
        <f t="shared" si="75"/>
        <v>0</v>
      </c>
      <c r="R991">
        <f t="shared" si="76"/>
        <v>0</v>
      </c>
      <c r="S991">
        <f t="shared" si="77"/>
        <v>0</v>
      </c>
      <c r="T991">
        <f t="shared" si="78"/>
        <v>15</v>
      </c>
      <c r="U991">
        <f t="shared" si="79"/>
        <v>15</v>
      </c>
      <c r="V991" t="str">
        <f>IF(U991&lt;=40,"Low",
 IF(U991&lt;=75,"Medium","High"))</f>
        <v>Low</v>
      </c>
    </row>
    <row r="992" spans="1:22" x14ac:dyDescent="0.3">
      <c r="A992" t="s">
        <v>1180</v>
      </c>
      <c r="B992" t="s">
        <v>470</v>
      </c>
      <c r="C992" t="s">
        <v>31</v>
      </c>
      <c r="D992" t="s">
        <v>46</v>
      </c>
      <c r="E992" t="s">
        <v>37</v>
      </c>
      <c r="F992" t="s">
        <v>21</v>
      </c>
      <c r="G992">
        <v>7</v>
      </c>
      <c r="H992">
        <v>24</v>
      </c>
      <c r="I992">
        <v>63.2</v>
      </c>
      <c r="J992">
        <v>5</v>
      </c>
      <c r="K992">
        <v>11</v>
      </c>
      <c r="L992">
        <v>3251.49</v>
      </c>
      <c r="M992" s="1">
        <v>45674</v>
      </c>
      <c r="N992">
        <v>0.13100000000000001</v>
      </c>
      <c r="O992" t="s">
        <v>39</v>
      </c>
      <c r="P992" t="s">
        <v>23</v>
      </c>
      <c r="Q992">
        <f t="shared" si="75"/>
        <v>0</v>
      </c>
      <c r="R992">
        <f t="shared" si="76"/>
        <v>0</v>
      </c>
      <c r="S992">
        <f t="shared" si="77"/>
        <v>0</v>
      </c>
      <c r="T992">
        <f t="shared" si="78"/>
        <v>0</v>
      </c>
      <c r="U992">
        <f t="shared" si="79"/>
        <v>0</v>
      </c>
      <c r="V992" t="str">
        <f>IF(U992&lt;=40,"Low",
 IF(U992&lt;=75,"Medium","High"))</f>
        <v>Low</v>
      </c>
    </row>
    <row r="993" spans="1:22" x14ac:dyDescent="0.3">
      <c r="A993" t="s">
        <v>1181</v>
      </c>
      <c r="B993" t="s">
        <v>235</v>
      </c>
      <c r="C993" t="s">
        <v>59</v>
      </c>
      <c r="D993" t="s">
        <v>66</v>
      </c>
      <c r="E993" t="s">
        <v>37</v>
      </c>
      <c r="F993" t="s">
        <v>21</v>
      </c>
      <c r="G993">
        <v>1</v>
      </c>
      <c r="H993">
        <v>12</v>
      </c>
      <c r="I993">
        <v>80.400000000000006</v>
      </c>
      <c r="J993">
        <v>4</v>
      </c>
      <c r="K993">
        <v>7</v>
      </c>
      <c r="L993">
        <v>3630.61</v>
      </c>
      <c r="M993" s="1">
        <v>45509</v>
      </c>
      <c r="N993">
        <v>5.2999999999999999E-2</v>
      </c>
      <c r="O993" t="s">
        <v>39</v>
      </c>
      <c r="P993" t="s">
        <v>23</v>
      </c>
      <c r="Q993">
        <f t="shared" si="75"/>
        <v>0</v>
      </c>
      <c r="R993">
        <f t="shared" si="76"/>
        <v>0</v>
      </c>
      <c r="S993">
        <f t="shared" si="77"/>
        <v>15</v>
      </c>
      <c r="T993">
        <f t="shared" si="78"/>
        <v>0</v>
      </c>
      <c r="U993">
        <f t="shared" si="79"/>
        <v>15</v>
      </c>
      <c r="V993" t="str">
        <f>IF(U993&lt;=40,"Low",
 IF(U993&lt;=75,"Medium","High"))</f>
        <v>Low</v>
      </c>
    </row>
    <row r="994" spans="1:22" x14ac:dyDescent="0.3">
      <c r="A994" t="s">
        <v>1182</v>
      </c>
      <c r="B994" t="s">
        <v>402</v>
      </c>
      <c r="C994" t="s">
        <v>70</v>
      </c>
      <c r="D994" t="s">
        <v>19</v>
      </c>
      <c r="E994" t="s">
        <v>47</v>
      </c>
      <c r="F994" t="s">
        <v>67</v>
      </c>
      <c r="G994">
        <v>4</v>
      </c>
      <c r="H994">
        <v>36</v>
      </c>
      <c r="I994">
        <v>82.1</v>
      </c>
      <c r="J994">
        <v>5</v>
      </c>
      <c r="K994">
        <v>34</v>
      </c>
      <c r="L994">
        <v>7925.18</v>
      </c>
      <c r="M994" s="1">
        <v>45564</v>
      </c>
      <c r="N994">
        <v>0.10100000000000001</v>
      </c>
      <c r="O994" t="s">
        <v>39</v>
      </c>
      <c r="P994" t="s">
        <v>23</v>
      </c>
      <c r="Q994">
        <f t="shared" si="75"/>
        <v>30</v>
      </c>
      <c r="R994">
        <f t="shared" si="76"/>
        <v>0</v>
      </c>
      <c r="S994">
        <f t="shared" si="77"/>
        <v>0</v>
      </c>
      <c r="T994">
        <f t="shared" si="78"/>
        <v>0</v>
      </c>
      <c r="U994">
        <f t="shared" si="79"/>
        <v>30</v>
      </c>
      <c r="V994" t="str">
        <f>IF(U994&lt;=40,"Low",
 IF(U994&lt;=75,"Medium","High"))</f>
        <v>Low</v>
      </c>
    </row>
    <row r="995" spans="1:22" x14ac:dyDescent="0.3">
      <c r="A995" t="s">
        <v>1183</v>
      </c>
      <c r="B995" t="s">
        <v>640</v>
      </c>
      <c r="C995" t="s">
        <v>36</v>
      </c>
      <c r="D995" t="s">
        <v>66</v>
      </c>
      <c r="E995" t="s">
        <v>20</v>
      </c>
      <c r="F995" t="s">
        <v>21</v>
      </c>
      <c r="G995">
        <v>14</v>
      </c>
      <c r="H995">
        <v>6</v>
      </c>
      <c r="I995">
        <v>35.9</v>
      </c>
      <c r="J995">
        <v>5</v>
      </c>
      <c r="K995">
        <v>32</v>
      </c>
      <c r="L995">
        <v>4939.3</v>
      </c>
      <c r="M995" s="1">
        <v>45704</v>
      </c>
      <c r="N995">
        <v>0.81499999999999995</v>
      </c>
      <c r="O995" t="s">
        <v>22</v>
      </c>
      <c r="P995" t="s">
        <v>28</v>
      </c>
      <c r="Q995">
        <f t="shared" si="75"/>
        <v>30</v>
      </c>
      <c r="R995">
        <f t="shared" si="76"/>
        <v>30</v>
      </c>
      <c r="S995">
        <f t="shared" si="77"/>
        <v>15</v>
      </c>
      <c r="T995">
        <f t="shared" si="78"/>
        <v>0</v>
      </c>
      <c r="U995">
        <f t="shared" si="79"/>
        <v>75</v>
      </c>
      <c r="V995" t="str">
        <f>IF(U995&lt;=40,"Low",
 IF(U995&lt;=75,"Medium","High"))</f>
        <v>Medium</v>
      </c>
    </row>
    <row r="996" spans="1:22" x14ac:dyDescent="0.3">
      <c r="A996" t="s">
        <v>1184</v>
      </c>
      <c r="B996" t="s">
        <v>103</v>
      </c>
      <c r="C996" t="s">
        <v>18</v>
      </c>
      <c r="D996" t="s">
        <v>46</v>
      </c>
      <c r="E996" t="s">
        <v>47</v>
      </c>
      <c r="F996" t="s">
        <v>67</v>
      </c>
      <c r="G996">
        <v>6</v>
      </c>
      <c r="H996">
        <v>24</v>
      </c>
      <c r="I996">
        <v>71.400000000000006</v>
      </c>
      <c r="J996">
        <v>2</v>
      </c>
      <c r="K996">
        <v>16</v>
      </c>
      <c r="L996">
        <v>8802.32</v>
      </c>
      <c r="M996" s="1">
        <v>46058</v>
      </c>
      <c r="N996">
        <v>4.8000000000000001E-2</v>
      </c>
      <c r="O996" t="s">
        <v>39</v>
      </c>
      <c r="P996" t="s">
        <v>23</v>
      </c>
      <c r="Q996">
        <f t="shared" si="75"/>
        <v>15</v>
      </c>
      <c r="R996">
        <f t="shared" si="76"/>
        <v>0</v>
      </c>
      <c r="S996">
        <f t="shared" si="77"/>
        <v>0</v>
      </c>
      <c r="T996">
        <f t="shared" si="78"/>
        <v>0</v>
      </c>
      <c r="U996">
        <f t="shared" si="79"/>
        <v>15</v>
      </c>
      <c r="V996" t="str">
        <f>IF(U996&lt;=40,"Low",
 IF(U996&lt;=75,"Medium","High"))</f>
        <v>Low</v>
      </c>
    </row>
    <row r="997" spans="1:22" x14ac:dyDescent="0.3">
      <c r="A997" t="s">
        <v>1185</v>
      </c>
      <c r="B997" t="s">
        <v>227</v>
      </c>
      <c r="C997" t="s">
        <v>42</v>
      </c>
      <c r="D997" t="s">
        <v>32</v>
      </c>
      <c r="E997" t="s">
        <v>20</v>
      </c>
      <c r="F997" t="s">
        <v>38</v>
      </c>
      <c r="G997">
        <v>7</v>
      </c>
      <c r="H997">
        <v>6</v>
      </c>
      <c r="I997">
        <v>44.9</v>
      </c>
      <c r="J997">
        <v>9</v>
      </c>
      <c r="K997">
        <v>12</v>
      </c>
      <c r="L997">
        <v>2023.74</v>
      </c>
      <c r="M997" s="1">
        <v>46064</v>
      </c>
      <c r="N997">
        <v>0.53400000000000003</v>
      </c>
      <c r="O997" t="s">
        <v>22</v>
      </c>
      <c r="P997" t="s">
        <v>23</v>
      </c>
      <c r="Q997">
        <f t="shared" si="75"/>
        <v>0</v>
      </c>
      <c r="R997">
        <f t="shared" si="76"/>
        <v>15</v>
      </c>
      <c r="S997">
        <f t="shared" si="77"/>
        <v>15</v>
      </c>
      <c r="T997">
        <f t="shared" si="78"/>
        <v>15</v>
      </c>
      <c r="U997">
        <f t="shared" si="79"/>
        <v>45</v>
      </c>
      <c r="V997" t="str">
        <f>IF(U997&lt;=40,"Low",
 IF(U997&lt;=75,"Medium","High"))</f>
        <v>Medium</v>
      </c>
    </row>
    <row r="998" spans="1:22" x14ac:dyDescent="0.3">
      <c r="A998" t="s">
        <v>1186</v>
      </c>
      <c r="B998" t="s">
        <v>205</v>
      </c>
      <c r="C998" t="s">
        <v>128</v>
      </c>
      <c r="D998" t="s">
        <v>66</v>
      </c>
      <c r="E998" t="s">
        <v>47</v>
      </c>
      <c r="F998" t="s">
        <v>21</v>
      </c>
      <c r="G998">
        <v>53</v>
      </c>
      <c r="H998">
        <v>36</v>
      </c>
      <c r="I998">
        <v>77.8</v>
      </c>
      <c r="J998">
        <v>5</v>
      </c>
      <c r="K998">
        <v>21</v>
      </c>
      <c r="L998">
        <v>10656.99</v>
      </c>
      <c r="M998" s="1">
        <v>45412</v>
      </c>
      <c r="N998">
        <v>3.1E-2</v>
      </c>
      <c r="O998" t="s">
        <v>39</v>
      </c>
      <c r="P998" t="s">
        <v>23</v>
      </c>
      <c r="Q998">
        <f t="shared" si="75"/>
        <v>15</v>
      </c>
      <c r="R998">
        <f t="shared" si="76"/>
        <v>0</v>
      </c>
      <c r="S998">
        <f t="shared" si="77"/>
        <v>0</v>
      </c>
      <c r="T998">
        <f t="shared" si="78"/>
        <v>0</v>
      </c>
      <c r="U998">
        <f t="shared" si="79"/>
        <v>15</v>
      </c>
      <c r="V998" t="str">
        <f>IF(U998&lt;=40,"Low",
 IF(U998&lt;=75,"Medium","High"))</f>
        <v>Low</v>
      </c>
    </row>
    <row r="999" spans="1:22" x14ac:dyDescent="0.3">
      <c r="A999" t="s">
        <v>1187</v>
      </c>
      <c r="B999" t="s">
        <v>120</v>
      </c>
      <c r="C999" t="s">
        <v>42</v>
      </c>
      <c r="D999" t="s">
        <v>32</v>
      </c>
      <c r="E999" t="s">
        <v>37</v>
      </c>
      <c r="F999" t="s">
        <v>27</v>
      </c>
      <c r="G999">
        <v>4</v>
      </c>
      <c r="H999">
        <v>12</v>
      </c>
      <c r="I999">
        <v>79.099999999999994</v>
      </c>
      <c r="J999">
        <v>6</v>
      </c>
      <c r="K999">
        <v>20</v>
      </c>
      <c r="L999">
        <v>2964.88</v>
      </c>
      <c r="M999" s="1">
        <v>46010</v>
      </c>
      <c r="N999">
        <v>0.25600000000000001</v>
      </c>
      <c r="O999" t="s">
        <v>54</v>
      </c>
      <c r="P999" t="s">
        <v>23</v>
      </c>
      <c r="Q999">
        <f t="shared" si="75"/>
        <v>15</v>
      </c>
      <c r="R999">
        <f t="shared" si="76"/>
        <v>0</v>
      </c>
      <c r="S999">
        <f t="shared" si="77"/>
        <v>15</v>
      </c>
      <c r="T999">
        <f t="shared" si="78"/>
        <v>15</v>
      </c>
      <c r="U999">
        <f t="shared" si="79"/>
        <v>45</v>
      </c>
      <c r="V999" t="str">
        <f>IF(U999&lt;=40,"Low",
 IF(U999&lt;=75,"Medium","High"))</f>
        <v>Medium</v>
      </c>
    </row>
    <row r="1000" spans="1:22" x14ac:dyDescent="0.3">
      <c r="A1000" t="s">
        <v>1188</v>
      </c>
      <c r="B1000" t="s">
        <v>574</v>
      </c>
      <c r="C1000" t="s">
        <v>26</v>
      </c>
      <c r="D1000" t="s">
        <v>66</v>
      </c>
      <c r="E1000" t="s">
        <v>20</v>
      </c>
      <c r="F1000" t="s">
        <v>27</v>
      </c>
      <c r="G1000">
        <v>24</v>
      </c>
      <c r="H1000">
        <v>12</v>
      </c>
      <c r="I1000">
        <v>48.2</v>
      </c>
      <c r="J1000">
        <v>4</v>
      </c>
      <c r="K1000">
        <v>8</v>
      </c>
      <c r="L1000">
        <v>2309.9299999999998</v>
      </c>
      <c r="M1000" s="1">
        <v>45670</v>
      </c>
      <c r="N1000">
        <v>0.23</v>
      </c>
      <c r="O1000" t="s">
        <v>54</v>
      </c>
      <c r="P1000" t="s">
        <v>28</v>
      </c>
      <c r="Q1000">
        <f t="shared" si="75"/>
        <v>0</v>
      </c>
      <c r="R1000">
        <f t="shared" si="76"/>
        <v>15</v>
      </c>
      <c r="S1000">
        <f t="shared" si="77"/>
        <v>15</v>
      </c>
      <c r="T1000">
        <f t="shared" si="78"/>
        <v>0</v>
      </c>
      <c r="U1000">
        <f t="shared" si="79"/>
        <v>30</v>
      </c>
      <c r="V1000" t="str">
        <f>IF(U1000&lt;=40,"Low",
 IF(U1000&lt;=75,"Medium","High"))</f>
        <v>Low</v>
      </c>
    </row>
    <row r="1001" spans="1:22" x14ac:dyDescent="0.3">
      <c r="A1001" t="s">
        <v>1189</v>
      </c>
      <c r="B1001" t="s">
        <v>52</v>
      </c>
      <c r="C1001" t="s">
        <v>82</v>
      </c>
      <c r="D1001" t="s">
        <v>46</v>
      </c>
      <c r="E1001" t="s">
        <v>37</v>
      </c>
      <c r="F1001" t="s">
        <v>67</v>
      </c>
      <c r="G1001">
        <v>10</v>
      </c>
      <c r="H1001">
        <v>24</v>
      </c>
      <c r="I1001">
        <v>58.8</v>
      </c>
      <c r="J1001">
        <v>3</v>
      </c>
      <c r="K1001">
        <v>13</v>
      </c>
      <c r="L1001">
        <v>3890.78</v>
      </c>
      <c r="M1001" s="1">
        <v>45684</v>
      </c>
      <c r="N1001">
        <v>0.13900000000000001</v>
      </c>
      <c r="O1001" t="s">
        <v>39</v>
      </c>
      <c r="P1001" t="s">
        <v>23</v>
      </c>
      <c r="Q1001">
        <f t="shared" si="75"/>
        <v>0</v>
      </c>
      <c r="R1001">
        <f t="shared" si="76"/>
        <v>0</v>
      </c>
      <c r="S1001">
        <f t="shared" si="77"/>
        <v>0</v>
      </c>
      <c r="T1001">
        <f t="shared" si="78"/>
        <v>0</v>
      </c>
      <c r="U1001">
        <f t="shared" si="79"/>
        <v>0</v>
      </c>
      <c r="V1001" t="str">
        <f>IF(U1001&lt;=40,"Low",
 IF(U1001&lt;=75,"Medium","High"))</f>
        <v>Low</v>
      </c>
    </row>
    <row r="1002" spans="1:22" x14ac:dyDescent="0.3">
      <c r="A1002" t="s">
        <v>1190</v>
      </c>
      <c r="B1002" t="s">
        <v>402</v>
      </c>
      <c r="C1002" t="s">
        <v>70</v>
      </c>
      <c r="D1002" t="s">
        <v>66</v>
      </c>
      <c r="E1002" t="s">
        <v>20</v>
      </c>
      <c r="F1002" t="s">
        <v>38</v>
      </c>
      <c r="G1002">
        <v>19</v>
      </c>
      <c r="H1002">
        <v>12</v>
      </c>
      <c r="I1002">
        <v>51.8</v>
      </c>
      <c r="J1002">
        <v>10</v>
      </c>
      <c r="K1002">
        <v>18</v>
      </c>
      <c r="L1002">
        <v>3569.14</v>
      </c>
      <c r="M1002" s="1">
        <v>45611</v>
      </c>
      <c r="N1002">
        <v>0.503</v>
      </c>
      <c r="O1002" t="s">
        <v>22</v>
      </c>
      <c r="P1002" t="s">
        <v>23</v>
      </c>
      <c r="Q1002">
        <f t="shared" si="75"/>
        <v>15</v>
      </c>
      <c r="R1002">
        <f t="shared" si="76"/>
        <v>15</v>
      </c>
      <c r="S1002">
        <f t="shared" si="77"/>
        <v>15</v>
      </c>
      <c r="T1002">
        <f t="shared" si="78"/>
        <v>15</v>
      </c>
      <c r="U1002">
        <f t="shared" si="79"/>
        <v>60</v>
      </c>
      <c r="V1002" t="str">
        <f>IF(U1002&lt;=40,"Low",
 IF(U1002&lt;=75,"Medium","High"))</f>
        <v>Medium</v>
      </c>
    </row>
    <row r="1003" spans="1:22" x14ac:dyDescent="0.3">
      <c r="A1003" t="s">
        <v>1191</v>
      </c>
      <c r="B1003" t="s">
        <v>81</v>
      </c>
      <c r="C1003" t="s">
        <v>36</v>
      </c>
      <c r="D1003" t="s">
        <v>46</v>
      </c>
      <c r="E1003" t="s">
        <v>33</v>
      </c>
      <c r="F1003" t="s">
        <v>38</v>
      </c>
      <c r="G1003">
        <v>21</v>
      </c>
      <c r="H1003">
        <v>6</v>
      </c>
      <c r="I1003">
        <v>41.5</v>
      </c>
      <c r="J1003">
        <v>6</v>
      </c>
      <c r="K1003">
        <v>23</v>
      </c>
      <c r="L1003">
        <v>1487.83</v>
      </c>
      <c r="M1003" s="1">
        <v>45990</v>
      </c>
      <c r="N1003">
        <v>0.58799999999999997</v>
      </c>
      <c r="O1003" t="s">
        <v>22</v>
      </c>
      <c r="P1003" t="s">
        <v>23</v>
      </c>
      <c r="Q1003">
        <f t="shared" si="75"/>
        <v>15</v>
      </c>
      <c r="R1003">
        <f t="shared" si="76"/>
        <v>15</v>
      </c>
      <c r="S1003">
        <f t="shared" si="77"/>
        <v>15</v>
      </c>
      <c r="T1003">
        <f t="shared" si="78"/>
        <v>15</v>
      </c>
      <c r="U1003">
        <f t="shared" si="79"/>
        <v>60</v>
      </c>
      <c r="V1003" t="str">
        <f>IF(U1003&lt;=40,"Low",
 IF(U1003&lt;=75,"Medium","High"))</f>
        <v>Medium</v>
      </c>
    </row>
    <row r="1004" spans="1:22" x14ac:dyDescent="0.3">
      <c r="A1004" t="s">
        <v>1192</v>
      </c>
      <c r="B1004" t="s">
        <v>574</v>
      </c>
      <c r="C1004" t="s">
        <v>53</v>
      </c>
      <c r="D1004" t="s">
        <v>43</v>
      </c>
      <c r="E1004" t="s">
        <v>37</v>
      </c>
      <c r="F1004" t="s">
        <v>21</v>
      </c>
      <c r="G1004">
        <v>19</v>
      </c>
      <c r="H1004">
        <v>24</v>
      </c>
      <c r="I1004">
        <v>59.3</v>
      </c>
      <c r="J1004">
        <v>4</v>
      </c>
      <c r="K1004">
        <v>22</v>
      </c>
      <c r="L1004">
        <v>6513.4</v>
      </c>
      <c r="M1004" s="1">
        <v>45682</v>
      </c>
      <c r="N1004">
        <v>0.21</v>
      </c>
      <c r="O1004" t="s">
        <v>54</v>
      </c>
      <c r="P1004" t="s">
        <v>23</v>
      </c>
      <c r="Q1004">
        <f t="shared" si="75"/>
        <v>15</v>
      </c>
      <c r="R1004">
        <f t="shared" si="76"/>
        <v>0</v>
      </c>
      <c r="S1004">
        <f t="shared" si="77"/>
        <v>0</v>
      </c>
      <c r="T1004">
        <f t="shared" si="78"/>
        <v>0</v>
      </c>
      <c r="U1004">
        <f t="shared" si="79"/>
        <v>15</v>
      </c>
      <c r="V1004" t="str">
        <f>IF(U1004&lt;=40,"Low",
 IF(U1004&lt;=75,"Medium","High"))</f>
        <v>Low</v>
      </c>
    </row>
    <row r="1005" spans="1:22" x14ac:dyDescent="0.3">
      <c r="A1005" t="s">
        <v>1193</v>
      </c>
      <c r="B1005" t="s">
        <v>379</v>
      </c>
      <c r="C1005" t="s">
        <v>31</v>
      </c>
      <c r="D1005" t="s">
        <v>66</v>
      </c>
      <c r="E1005" t="s">
        <v>20</v>
      </c>
      <c r="F1005" t="s">
        <v>38</v>
      </c>
      <c r="G1005">
        <v>34</v>
      </c>
      <c r="H1005">
        <v>6</v>
      </c>
      <c r="I1005">
        <v>33.4</v>
      </c>
      <c r="J1005">
        <v>6</v>
      </c>
      <c r="K1005">
        <v>21</v>
      </c>
      <c r="L1005">
        <v>2080.12</v>
      </c>
      <c r="M1005" s="1">
        <v>45353</v>
      </c>
      <c r="N1005">
        <v>0.55100000000000005</v>
      </c>
      <c r="O1005" t="s">
        <v>22</v>
      </c>
      <c r="P1005" t="s">
        <v>28</v>
      </c>
      <c r="Q1005">
        <f t="shared" si="75"/>
        <v>15</v>
      </c>
      <c r="R1005">
        <f t="shared" si="76"/>
        <v>30</v>
      </c>
      <c r="S1005">
        <f t="shared" si="77"/>
        <v>15</v>
      </c>
      <c r="T1005">
        <f t="shared" si="78"/>
        <v>15</v>
      </c>
      <c r="U1005">
        <f t="shared" si="79"/>
        <v>75</v>
      </c>
      <c r="V1005" t="str">
        <f>IF(U1005&lt;=40,"Low",
 IF(U1005&lt;=75,"Medium","High"))</f>
        <v>Medium</v>
      </c>
    </row>
    <row r="1006" spans="1:22" x14ac:dyDescent="0.3">
      <c r="A1006" t="s">
        <v>1194</v>
      </c>
      <c r="B1006" t="s">
        <v>272</v>
      </c>
      <c r="C1006" t="s">
        <v>53</v>
      </c>
      <c r="D1006" t="s">
        <v>46</v>
      </c>
      <c r="E1006" t="s">
        <v>33</v>
      </c>
      <c r="F1006" t="s">
        <v>67</v>
      </c>
      <c r="G1006">
        <v>5</v>
      </c>
      <c r="H1006">
        <v>3</v>
      </c>
      <c r="I1006">
        <v>15.4</v>
      </c>
      <c r="J1006">
        <v>8</v>
      </c>
      <c r="K1006">
        <v>47</v>
      </c>
      <c r="L1006">
        <v>1490.6</v>
      </c>
      <c r="M1006" s="1">
        <v>46031</v>
      </c>
      <c r="N1006">
        <v>0.95899999999999996</v>
      </c>
      <c r="O1006" t="s">
        <v>22</v>
      </c>
      <c r="P1006" t="s">
        <v>28</v>
      </c>
      <c r="Q1006">
        <f t="shared" si="75"/>
        <v>30</v>
      </c>
      <c r="R1006">
        <f t="shared" si="76"/>
        <v>30</v>
      </c>
      <c r="S1006">
        <f t="shared" si="77"/>
        <v>25</v>
      </c>
      <c r="T1006">
        <f t="shared" si="78"/>
        <v>15</v>
      </c>
      <c r="U1006">
        <f t="shared" si="79"/>
        <v>100</v>
      </c>
      <c r="V1006" t="str">
        <f>IF(U1006&lt;=40,"Low",
 IF(U1006&lt;=75,"Medium","High"))</f>
        <v>High</v>
      </c>
    </row>
    <row r="1007" spans="1:22" x14ac:dyDescent="0.3">
      <c r="A1007" t="s">
        <v>1195</v>
      </c>
      <c r="B1007" t="s">
        <v>546</v>
      </c>
      <c r="C1007" t="s">
        <v>59</v>
      </c>
      <c r="D1007" t="s">
        <v>43</v>
      </c>
      <c r="E1007" t="s">
        <v>47</v>
      </c>
      <c r="F1007" t="s">
        <v>48</v>
      </c>
      <c r="G1007">
        <v>32</v>
      </c>
      <c r="H1007">
        <v>36</v>
      </c>
      <c r="I1007">
        <v>90.2</v>
      </c>
      <c r="J1007">
        <v>4</v>
      </c>
      <c r="K1007">
        <v>30</v>
      </c>
      <c r="L1007">
        <v>6717.49</v>
      </c>
      <c r="M1007" s="1">
        <v>46060</v>
      </c>
      <c r="N1007">
        <v>1.2999999999999999E-2</v>
      </c>
      <c r="O1007" t="s">
        <v>39</v>
      </c>
      <c r="P1007" t="s">
        <v>23</v>
      </c>
      <c r="Q1007">
        <f t="shared" si="75"/>
        <v>15</v>
      </c>
      <c r="R1007">
        <f t="shared" si="76"/>
        <v>0</v>
      </c>
      <c r="S1007">
        <f t="shared" si="77"/>
        <v>0</v>
      </c>
      <c r="T1007">
        <f t="shared" si="78"/>
        <v>0</v>
      </c>
      <c r="U1007">
        <f t="shared" si="79"/>
        <v>15</v>
      </c>
      <c r="V1007" t="str">
        <f>IF(U1007&lt;=40,"Low",
 IF(U1007&lt;=75,"Medium","High"))</f>
        <v>Low</v>
      </c>
    </row>
    <row r="1008" spans="1:22" x14ac:dyDescent="0.3">
      <c r="A1008" t="s">
        <v>1196</v>
      </c>
      <c r="B1008" t="s">
        <v>135</v>
      </c>
      <c r="C1008" t="s">
        <v>59</v>
      </c>
      <c r="D1008" t="s">
        <v>66</v>
      </c>
      <c r="E1008" t="s">
        <v>37</v>
      </c>
      <c r="F1008" t="s">
        <v>21</v>
      </c>
      <c r="G1008">
        <v>2</v>
      </c>
      <c r="H1008">
        <v>36</v>
      </c>
      <c r="I1008">
        <v>71</v>
      </c>
      <c r="J1008">
        <v>4</v>
      </c>
      <c r="K1008">
        <v>10</v>
      </c>
      <c r="L1008">
        <v>3508.84</v>
      </c>
      <c r="M1008" s="1">
        <v>45664</v>
      </c>
      <c r="N1008">
        <v>0.04</v>
      </c>
      <c r="O1008" t="s">
        <v>39</v>
      </c>
      <c r="P1008" t="s">
        <v>23</v>
      </c>
      <c r="Q1008">
        <f t="shared" si="75"/>
        <v>0</v>
      </c>
      <c r="R1008">
        <f t="shared" si="76"/>
        <v>0</v>
      </c>
      <c r="S1008">
        <f t="shared" si="77"/>
        <v>0</v>
      </c>
      <c r="T1008">
        <f t="shared" si="78"/>
        <v>0</v>
      </c>
      <c r="U1008">
        <f t="shared" si="79"/>
        <v>0</v>
      </c>
      <c r="V1008" t="str">
        <f>IF(U1008&lt;=40,"Low",
 IF(U1008&lt;=75,"Medium","High"))</f>
        <v>Low</v>
      </c>
    </row>
    <row r="1009" spans="1:22" x14ac:dyDescent="0.3">
      <c r="A1009" t="s">
        <v>1197</v>
      </c>
      <c r="B1009" t="s">
        <v>77</v>
      </c>
      <c r="C1009" t="s">
        <v>53</v>
      </c>
      <c r="D1009" t="s">
        <v>46</v>
      </c>
      <c r="E1009" t="s">
        <v>47</v>
      </c>
      <c r="F1009" t="s">
        <v>38</v>
      </c>
      <c r="G1009">
        <v>6</v>
      </c>
      <c r="H1009">
        <v>12</v>
      </c>
      <c r="I1009">
        <v>81.400000000000006</v>
      </c>
      <c r="J1009">
        <v>5</v>
      </c>
      <c r="K1009">
        <v>17</v>
      </c>
      <c r="L1009">
        <v>10908</v>
      </c>
      <c r="M1009" s="1">
        <v>45667</v>
      </c>
      <c r="N1009">
        <v>0.13100000000000001</v>
      </c>
      <c r="O1009" t="s">
        <v>39</v>
      </c>
      <c r="P1009" t="s">
        <v>23</v>
      </c>
      <c r="Q1009">
        <f t="shared" si="75"/>
        <v>15</v>
      </c>
      <c r="R1009">
        <f t="shared" si="76"/>
        <v>0</v>
      </c>
      <c r="S1009">
        <f t="shared" si="77"/>
        <v>15</v>
      </c>
      <c r="T1009">
        <f t="shared" si="78"/>
        <v>0</v>
      </c>
      <c r="U1009">
        <f t="shared" si="79"/>
        <v>30</v>
      </c>
      <c r="V1009" t="str">
        <f>IF(U1009&lt;=40,"Low",
 IF(U1009&lt;=75,"Medium","High"))</f>
        <v>Low</v>
      </c>
    </row>
    <row r="1010" spans="1:22" x14ac:dyDescent="0.3">
      <c r="A1010" t="s">
        <v>1198</v>
      </c>
      <c r="B1010" t="s">
        <v>164</v>
      </c>
      <c r="C1010" t="s">
        <v>70</v>
      </c>
      <c r="D1010" t="s">
        <v>66</v>
      </c>
      <c r="E1010" t="s">
        <v>37</v>
      </c>
      <c r="F1010" t="s">
        <v>21</v>
      </c>
      <c r="G1010">
        <v>28</v>
      </c>
      <c r="H1010">
        <v>12</v>
      </c>
      <c r="I1010">
        <v>78.2</v>
      </c>
      <c r="J1010">
        <v>3</v>
      </c>
      <c r="K1010">
        <v>18</v>
      </c>
      <c r="L1010">
        <v>5684.92</v>
      </c>
      <c r="M1010" s="1">
        <v>45361</v>
      </c>
      <c r="N1010">
        <v>0.154</v>
      </c>
      <c r="O1010" t="s">
        <v>39</v>
      </c>
      <c r="P1010" t="s">
        <v>23</v>
      </c>
      <c r="Q1010">
        <f t="shared" si="75"/>
        <v>15</v>
      </c>
      <c r="R1010">
        <f t="shared" si="76"/>
        <v>0</v>
      </c>
      <c r="S1010">
        <f t="shared" si="77"/>
        <v>15</v>
      </c>
      <c r="T1010">
        <f t="shared" si="78"/>
        <v>0</v>
      </c>
      <c r="U1010">
        <f t="shared" si="79"/>
        <v>30</v>
      </c>
      <c r="V1010" t="str">
        <f>IF(U1010&lt;=40,"Low",
 IF(U1010&lt;=75,"Medium","High"))</f>
        <v>Low</v>
      </c>
    </row>
    <row r="1011" spans="1:22" x14ac:dyDescent="0.3">
      <c r="A1011" t="s">
        <v>1199</v>
      </c>
      <c r="B1011" t="s">
        <v>250</v>
      </c>
      <c r="C1011" t="s">
        <v>82</v>
      </c>
      <c r="D1011" t="s">
        <v>19</v>
      </c>
      <c r="E1011" t="s">
        <v>20</v>
      </c>
      <c r="F1011" t="s">
        <v>48</v>
      </c>
      <c r="G1011">
        <v>21</v>
      </c>
      <c r="H1011">
        <v>6</v>
      </c>
      <c r="I1011">
        <v>34.9</v>
      </c>
      <c r="J1011">
        <v>8</v>
      </c>
      <c r="K1011">
        <v>13</v>
      </c>
      <c r="L1011">
        <v>1490.53</v>
      </c>
      <c r="M1011" s="1">
        <v>45496</v>
      </c>
      <c r="N1011">
        <v>0.65300000000000002</v>
      </c>
      <c r="O1011" t="s">
        <v>22</v>
      </c>
      <c r="P1011" t="s">
        <v>28</v>
      </c>
      <c r="Q1011">
        <f t="shared" si="75"/>
        <v>0</v>
      </c>
      <c r="R1011">
        <f t="shared" si="76"/>
        <v>30</v>
      </c>
      <c r="S1011">
        <f t="shared" si="77"/>
        <v>15</v>
      </c>
      <c r="T1011">
        <f t="shared" si="78"/>
        <v>15</v>
      </c>
      <c r="U1011">
        <f t="shared" si="79"/>
        <v>60</v>
      </c>
      <c r="V1011" t="str">
        <f>IF(U1011&lt;=40,"Low",
 IF(U1011&lt;=75,"Medium","High"))</f>
        <v>Medium</v>
      </c>
    </row>
    <row r="1012" spans="1:22" x14ac:dyDescent="0.3">
      <c r="A1012" t="s">
        <v>1200</v>
      </c>
      <c r="B1012" t="s">
        <v>65</v>
      </c>
      <c r="C1012" t="s">
        <v>70</v>
      </c>
      <c r="D1012" t="s">
        <v>32</v>
      </c>
      <c r="E1012" t="s">
        <v>20</v>
      </c>
      <c r="F1012" t="s">
        <v>38</v>
      </c>
      <c r="G1012">
        <v>42</v>
      </c>
      <c r="H1012">
        <v>12</v>
      </c>
      <c r="I1012">
        <v>30.2</v>
      </c>
      <c r="J1012">
        <v>9</v>
      </c>
      <c r="K1012">
        <v>20</v>
      </c>
      <c r="L1012">
        <v>4032.72</v>
      </c>
      <c r="M1012" s="1">
        <v>45436</v>
      </c>
      <c r="N1012">
        <v>0.63500000000000001</v>
      </c>
      <c r="O1012" t="s">
        <v>22</v>
      </c>
      <c r="P1012" t="s">
        <v>28</v>
      </c>
      <c r="Q1012">
        <f t="shared" si="75"/>
        <v>15</v>
      </c>
      <c r="R1012">
        <f t="shared" si="76"/>
        <v>30</v>
      </c>
      <c r="S1012">
        <f t="shared" si="77"/>
        <v>15</v>
      </c>
      <c r="T1012">
        <f t="shared" si="78"/>
        <v>15</v>
      </c>
      <c r="U1012">
        <f t="shared" si="79"/>
        <v>75</v>
      </c>
      <c r="V1012" t="str">
        <f>IF(U1012&lt;=40,"Low",
 IF(U1012&lt;=75,"Medium","High"))</f>
        <v>Medium</v>
      </c>
    </row>
    <row r="1013" spans="1:22" x14ac:dyDescent="0.3">
      <c r="A1013" t="s">
        <v>1201</v>
      </c>
      <c r="B1013" t="s">
        <v>118</v>
      </c>
      <c r="C1013" t="s">
        <v>26</v>
      </c>
      <c r="D1013" t="s">
        <v>32</v>
      </c>
      <c r="E1013" t="s">
        <v>37</v>
      </c>
      <c r="F1013" t="s">
        <v>48</v>
      </c>
      <c r="G1013">
        <v>3</v>
      </c>
      <c r="H1013">
        <v>12</v>
      </c>
      <c r="I1013">
        <v>63.6</v>
      </c>
      <c r="J1013">
        <v>2</v>
      </c>
      <c r="K1013">
        <v>10</v>
      </c>
      <c r="L1013">
        <v>4232.33</v>
      </c>
      <c r="M1013" s="1">
        <v>45929</v>
      </c>
      <c r="N1013">
        <v>0.193</v>
      </c>
      <c r="O1013" t="s">
        <v>54</v>
      </c>
      <c r="P1013" t="s">
        <v>23</v>
      </c>
      <c r="Q1013">
        <f t="shared" si="75"/>
        <v>0</v>
      </c>
      <c r="R1013">
        <f t="shared" si="76"/>
        <v>0</v>
      </c>
      <c r="S1013">
        <f t="shared" si="77"/>
        <v>15</v>
      </c>
      <c r="T1013">
        <f t="shared" si="78"/>
        <v>0</v>
      </c>
      <c r="U1013">
        <f t="shared" si="79"/>
        <v>15</v>
      </c>
      <c r="V1013" t="str">
        <f>IF(U1013&lt;=40,"Low",
 IF(U1013&lt;=75,"Medium","High"))</f>
        <v>Low</v>
      </c>
    </row>
    <row r="1014" spans="1:22" x14ac:dyDescent="0.3">
      <c r="A1014" t="s">
        <v>1202</v>
      </c>
      <c r="B1014" t="s">
        <v>88</v>
      </c>
      <c r="C1014" t="s">
        <v>26</v>
      </c>
      <c r="D1014" t="s">
        <v>43</v>
      </c>
      <c r="E1014" t="s">
        <v>47</v>
      </c>
      <c r="F1014" t="s">
        <v>21</v>
      </c>
      <c r="G1014">
        <v>19</v>
      </c>
      <c r="H1014">
        <v>36</v>
      </c>
      <c r="I1014">
        <v>72.5</v>
      </c>
      <c r="J1014">
        <v>5</v>
      </c>
      <c r="K1014">
        <v>20</v>
      </c>
      <c r="L1014">
        <v>6606.3</v>
      </c>
      <c r="M1014" s="1">
        <v>45725</v>
      </c>
      <c r="N1014">
        <v>5.6000000000000001E-2</v>
      </c>
      <c r="O1014" t="s">
        <v>39</v>
      </c>
      <c r="P1014" t="s">
        <v>23</v>
      </c>
      <c r="Q1014">
        <f t="shared" si="75"/>
        <v>15</v>
      </c>
      <c r="R1014">
        <f t="shared" si="76"/>
        <v>0</v>
      </c>
      <c r="S1014">
        <f t="shared" si="77"/>
        <v>0</v>
      </c>
      <c r="T1014">
        <f t="shared" si="78"/>
        <v>0</v>
      </c>
      <c r="U1014">
        <f t="shared" si="79"/>
        <v>15</v>
      </c>
      <c r="V1014" t="str">
        <f>IF(U1014&lt;=40,"Low",
 IF(U1014&lt;=75,"Medium","High"))</f>
        <v>Low</v>
      </c>
    </row>
    <row r="1015" spans="1:22" x14ac:dyDescent="0.3">
      <c r="A1015" t="s">
        <v>1203</v>
      </c>
      <c r="B1015" t="s">
        <v>330</v>
      </c>
      <c r="C1015" t="s">
        <v>42</v>
      </c>
      <c r="D1015" t="s">
        <v>66</v>
      </c>
      <c r="E1015" t="s">
        <v>20</v>
      </c>
      <c r="F1015" t="s">
        <v>67</v>
      </c>
      <c r="G1015">
        <v>26</v>
      </c>
      <c r="H1015">
        <v>6</v>
      </c>
      <c r="I1015">
        <v>35.200000000000003</v>
      </c>
      <c r="J1015">
        <v>5</v>
      </c>
      <c r="K1015">
        <v>36</v>
      </c>
      <c r="L1015">
        <v>3014.29</v>
      </c>
      <c r="M1015" s="1">
        <v>45560</v>
      </c>
      <c r="N1015">
        <v>0.66400000000000003</v>
      </c>
      <c r="O1015" t="s">
        <v>22</v>
      </c>
      <c r="P1015" t="s">
        <v>28</v>
      </c>
      <c r="Q1015">
        <f t="shared" si="75"/>
        <v>30</v>
      </c>
      <c r="R1015">
        <f t="shared" si="76"/>
        <v>30</v>
      </c>
      <c r="S1015">
        <f t="shared" si="77"/>
        <v>15</v>
      </c>
      <c r="T1015">
        <f t="shared" si="78"/>
        <v>0</v>
      </c>
      <c r="U1015">
        <f t="shared" si="79"/>
        <v>75</v>
      </c>
      <c r="V1015" t="str">
        <f>IF(U1015&lt;=40,"Low",
 IF(U1015&lt;=75,"Medium","High"))</f>
        <v>Medium</v>
      </c>
    </row>
    <row r="1016" spans="1:22" x14ac:dyDescent="0.3">
      <c r="A1016" t="s">
        <v>1204</v>
      </c>
      <c r="B1016" t="s">
        <v>291</v>
      </c>
      <c r="C1016" t="s">
        <v>59</v>
      </c>
      <c r="D1016" t="s">
        <v>19</v>
      </c>
      <c r="E1016" t="s">
        <v>47</v>
      </c>
      <c r="F1016" t="s">
        <v>48</v>
      </c>
      <c r="G1016">
        <v>4</v>
      </c>
      <c r="H1016">
        <v>24</v>
      </c>
      <c r="I1016">
        <v>79.3</v>
      </c>
      <c r="J1016">
        <v>4</v>
      </c>
      <c r="K1016">
        <v>7</v>
      </c>
      <c r="L1016">
        <v>7044.77</v>
      </c>
      <c r="M1016" s="1">
        <v>46023</v>
      </c>
      <c r="N1016">
        <v>4.1000000000000002E-2</v>
      </c>
      <c r="O1016" t="s">
        <v>39</v>
      </c>
      <c r="P1016" t="s">
        <v>23</v>
      </c>
      <c r="Q1016">
        <f t="shared" si="75"/>
        <v>0</v>
      </c>
      <c r="R1016">
        <f t="shared" si="76"/>
        <v>0</v>
      </c>
      <c r="S1016">
        <f t="shared" si="77"/>
        <v>0</v>
      </c>
      <c r="T1016">
        <f t="shared" si="78"/>
        <v>0</v>
      </c>
      <c r="U1016">
        <f t="shared" si="79"/>
        <v>0</v>
      </c>
      <c r="V1016" t="str">
        <f>IF(U1016&lt;=40,"Low",
 IF(U1016&lt;=75,"Medium","High"))</f>
        <v>Low</v>
      </c>
    </row>
    <row r="1017" spans="1:22" x14ac:dyDescent="0.3">
      <c r="A1017" t="s">
        <v>1205</v>
      </c>
      <c r="B1017" t="s">
        <v>191</v>
      </c>
      <c r="C1017" t="s">
        <v>128</v>
      </c>
      <c r="D1017" t="s">
        <v>32</v>
      </c>
      <c r="E1017" t="s">
        <v>47</v>
      </c>
      <c r="F1017" t="s">
        <v>21</v>
      </c>
      <c r="G1017">
        <v>21</v>
      </c>
      <c r="H1017">
        <v>24</v>
      </c>
      <c r="I1017">
        <v>66.2</v>
      </c>
      <c r="J1017">
        <v>5</v>
      </c>
      <c r="K1017">
        <v>17</v>
      </c>
      <c r="L1017">
        <v>10440.049999999999</v>
      </c>
      <c r="M1017" s="1">
        <v>45820</v>
      </c>
      <c r="N1017">
        <v>0.03</v>
      </c>
      <c r="O1017" t="s">
        <v>39</v>
      </c>
      <c r="P1017" t="s">
        <v>23</v>
      </c>
      <c r="Q1017">
        <f t="shared" si="75"/>
        <v>15</v>
      </c>
      <c r="R1017">
        <f t="shared" si="76"/>
        <v>0</v>
      </c>
      <c r="S1017">
        <f t="shared" si="77"/>
        <v>0</v>
      </c>
      <c r="T1017">
        <f t="shared" si="78"/>
        <v>0</v>
      </c>
      <c r="U1017">
        <f t="shared" si="79"/>
        <v>15</v>
      </c>
      <c r="V1017" t="str">
        <f>IF(U1017&lt;=40,"Low",
 IF(U1017&lt;=75,"Medium","High"))</f>
        <v>Low</v>
      </c>
    </row>
    <row r="1018" spans="1:22" x14ac:dyDescent="0.3">
      <c r="A1018" t="s">
        <v>1206</v>
      </c>
      <c r="B1018" t="s">
        <v>162</v>
      </c>
      <c r="C1018" t="s">
        <v>70</v>
      </c>
      <c r="D1018" t="s">
        <v>46</v>
      </c>
      <c r="E1018" t="s">
        <v>37</v>
      </c>
      <c r="F1018" t="s">
        <v>67</v>
      </c>
      <c r="G1018">
        <v>4</v>
      </c>
      <c r="H1018">
        <v>24</v>
      </c>
      <c r="I1018">
        <v>53.3</v>
      </c>
      <c r="J1018">
        <v>7</v>
      </c>
      <c r="K1018">
        <v>4</v>
      </c>
      <c r="L1018">
        <v>4840.3500000000004</v>
      </c>
      <c r="M1018" s="1">
        <v>46032</v>
      </c>
      <c r="N1018">
        <v>0.183</v>
      </c>
      <c r="O1018" t="s">
        <v>54</v>
      </c>
      <c r="P1018" t="s">
        <v>23</v>
      </c>
      <c r="Q1018">
        <f t="shared" si="75"/>
        <v>0</v>
      </c>
      <c r="R1018">
        <f t="shared" si="76"/>
        <v>15</v>
      </c>
      <c r="S1018">
        <f t="shared" si="77"/>
        <v>0</v>
      </c>
      <c r="T1018">
        <f t="shared" si="78"/>
        <v>15</v>
      </c>
      <c r="U1018">
        <f t="shared" si="79"/>
        <v>30</v>
      </c>
      <c r="V1018" t="str">
        <f>IF(U1018&lt;=40,"Low",
 IF(U1018&lt;=75,"Medium","High"))</f>
        <v>Low</v>
      </c>
    </row>
    <row r="1019" spans="1:22" x14ac:dyDescent="0.3">
      <c r="A1019" t="s">
        <v>1207</v>
      </c>
      <c r="B1019" t="s">
        <v>340</v>
      </c>
      <c r="C1019" t="s">
        <v>36</v>
      </c>
      <c r="D1019" t="s">
        <v>66</v>
      </c>
      <c r="E1019" t="s">
        <v>47</v>
      </c>
      <c r="F1019" t="s">
        <v>27</v>
      </c>
      <c r="G1019">
        <v>6</v>
      </c>
      <c r="H1019">
        <v>36</v>
      </c>
      <c r="I1019">
        <v>72</v>
      </c>
      <c r="J1019">
        <v>4</v>
      </c>
      <c r="K1019">
        <v>15</v>
      </c>
      <c r="L1019">
        <v>9488.44</v>
      </c>
      <c r="M1019" s="1">
        <v>45534</v>
      </c>
      <c r="N1019">
        <v>0.04</v>
      </c>
      <c r="O1019" t="s">
        <v>39</v>
      </c>
      <c r="P1019" t="s">
        <v>23</v>
      </c>
      <c r="Q1019">
        <f t="shared" si="75"/>
        <v>0</v>
      </c>
      <c r="R1019">
        <f t="shared" si="76"/>
        <v>0</v>
      </c>
      <c r="S1019">
        <f t="shared" si="77"/>
        <v>0</v>
      </c>
      <c r="T1019">
        <f t="shared" si="78"/>
        <v>0</v>
      </c>
      <c r="U1019">
        <f t="shared" si="79"/>
        <v>0</v>
      </c>
      <c r="V1019" t="str">
        <f>IF(U1019&lt;=40,"Low",
 IF(U1019&lt;=75,"Medium","High"))</f>
        <v>Low</v>
      </c>
    </row>
    <row r="1020" spans="1:22" x14ac:dyDescent="0.3">
      <c r="A1020" t="s">
        <v>1208</v>
      </c>
      <c r="B1020" t="s">
        <v>877</v>
      </c>
      <c r="C1020" t="s">
        <v>128</v>
      </c>
      <c r="D1020" t="s">
        <v>66</v>
      </c>
      <c r="E1020" t="s">
        <v>20</v>
      </c>
      <c r="F1020" t="s">
        <v>67</v>
      </c>
      <c r="G1020">
        <v>24</v>
      </c>
      <c r="H1020">
        <v>6</v>
      </c>
      <c r="I1020">
        <v>19.7</v>
      </c>
      <c r="J1020">
        <v>9</v>
      </c>
      <c r="K1020">
        <v>18</v>
      </c>
      <c r="L1020">
        <v>2038.23</v>
      </c>
      <c r="M1020" s="1">
        <v>45981</v>
      </c>
      <c r="N1020">
        <v>0.83199999999999996</v>
      </c>
      <c r="O1020" t="s">
        <v>22</v>
      </c>
      <c r="P1020" t="s">
        <v>28</v>
      </c>
      <c r="Q1020">
        <f t="shared" si="75"/>
        <v>15</v>
      </c>
      <c r="R1020">
        <f t="shared" si="76"/>
        <v>30</v>
      </c>
      <c r="S1020">
        <f t="shared" si="77"/>
        <v>15</v>
      </c>
      <c r="T1020">
        <f t="shared" si="78"/>
        <v>15</v>
      </c>
      <c r="U1020">
        <f t="shared" si="79"/>
        <v>75</v>
      </c>
      <c r="V1020" t="str">
        <f>IF(U1020&lt;=40,"Low",
 IF(U1020&lt;=75,"Medium","High"))</f>
        <v>Medium</v>
      </c>
    </row>
    <row r="1021" spans="1:22" x14ac:dyDescent="0.3">
      <c r="A1021" t="s">
        <v>1209</v>
      </c>
      <c r="B1021" t="s">
        <v>222</v>
      </c>
      <c r="C1021" t="s">
        <v>42</v>
      </c>
      <c r="D1021" t="s">
        <v>46</v>
      </c>
      <c r="E1021" t="s">
        <v>47</v>
      </c>
      <c r="F1021" t="s">
        <v>67</v>
      </c>
      <c r="G1021">
        <v>37</v>
      </c>
      <c r="H1021">
        <v>48</v>
      </c>
      <c r="I1021">
        <v>70.900000000000006</v>
      </c>
      <c r="J1021">
        <v>3</v>
      </c>
      <c r="K1021">
        <v>11</v>
      </c>
      <c r="L1021">
        <v>8563.2999999999993</v>
      </c>
      <c r="M1021" s="1">
        <v>45973</v>
      </c>
      <c r="N1021">
        <v>1.6E-2</v>
      </c>
      <c r="O1021" t="s">
        <v>39</v>
      </c>
      <c r="P1021" t="s">
        <v>23</v>
      </c>
      <c r="Q1021">
        <f t="shared" si="75"/>
        <v>0</v>
      </c>
      <c r="R1021">
        <f t="shared" si="76"/>
        <v>0</v>
      </c>
      <c r="S1021">
        <f t="shared" si="77"/>
        <v>0</v>
      </c>
      <c r="T1021">
        <f t="shared" si="78"/>
        <v>0</v>
      </c>
      <c r="U1021">
        <f t="shared" si="79"/>
        <v>0</v>
      </c>
      <c r="V1021" t="str">
        <f>IF(U1021&lt;=40,"Low",
 IF(U1021&lt;=75,"Medium","High"))</f>
        <v>Low</v>
      </c>
    </row>
    <row r="1022" spans="1:22" x14ac:dyDescent="0.3">
      <c r="A1022" t="s">
        <v>1210</v>
      </c>
      <c r="B1022" t="s">
        <v>112</v>
      </c>
      <c r="C1022" t="s">
        <v>59</v>
      </c>
      <c r="D1022" t="s">
        <v>19</v>
      </c>
      <c r="E1022" t="s">
        <v>37</v>
      </c>
      <c r="F1022" t="s">
        <v>21</v>
      </c>
      <c r="G1022">
        <v>18</v>
      </c>
      <c r="H1022">
        <v>12</v>
      </c>
      <c r="I1022">
        <v>56.5</v>
      </c>
      <c r="J1022">
        <v>14</v>
      </c>
      <c r="K1022">
        <v>17</v>
      </c>
      <c r="L1022">
        <v>4319.3500000000004</v>
      </c>
      <c r="M1022" s="1">
        <v>46003</v>
      </c>
      <c r="N1022">
        <v>0.47</v>
      </c>
      <c r="O1022" t="s">
        <v>22</v>
      </c>
      <c r="P1022" t="s">
        <v>23</v>
      </c>
      <c r="Q1022">
        <f t="shared" si="75"/>
        <v>15</v>
      </c>
      <c r="R1022">
        <f t="shared" si="76"/>
        <v>0</v>
      </c>
      <c r="S1022">
        <f t="shared" si="77"/>
        <v>15</v>
      </c>
      <c r="T1022">
        <f t="shared" si="78"/>
        <v>30</v>
      </c>
      <c r="U1022">
        <f t="shared" si="79"/>
        <v>60</v>
      </c>
      <c r="V1022" t="str">
        <f>IF(U1022&lt;=40,"Low",
 IF(U1022&lt;=75,"Medium","High"))</f>
        <v>Medium</v>
      </c>
    </row>
    <row r="1023" spans="1:22" x14ac:dyDescent="0.3">
      <c r="A1023" t="s">
        <v>1211</v>
      </c>
      <c r="B1023" t="s">
        <v>413</v>
      </c>
      <c r="C1023" t="s">
        <v>70</v>
      </c>
      <c r="D1023" t="s">
        <v>32</v>
      </c>
      <c r="E1023" t="s">
        <v>33</v>
      </c>
      <c r="F1023" t="s">
        <v>27</v>
      </c>
      <c r="G1023">
        <v>7</v>
      </c>
      <c r="H1023">
        <v>6</v>
      </c>
      <c r="I1023">
        <v>42.7</v>
      </c>
      <c r="J1023">
        <v>11</v>
      </c>
      <c r="K1023">
        <v>2</v>
      </c>
      <c r="L1023">
        <v>1524.77</v>
      </c>
      <c r="M1023" s="1">
        <v>45945</v>
      </c>
      <c r="N1023">
        <v>0.72799999999999998</v>
      </c>
      <c r="O1023" t="s">
        <v>22</v>
      </c>
      <c r="P1023" t="s">
        <v>28</v>
      </c>
      <c r="Q1023">
        <f t="shared" si="75"/>
        <v>0</v>
      </c>
      <c r="R1023">
        <f t="shared" si="76"/>
        <v>15</v>
      </c>
      <c r="S1023">
        <f t="shared" si="77"/>
        <v>15</v>
      </c>
      <c r="T1023">
        <f t="shared" si="78"/>
        <v>30</v>
      </c>
      <c r="U1023">
        <f t="shared" si="79"/>
        <v>60</v>
      </c>
      <c r="V1023" t="str">
        <f>IF(U1023&lt;=40,"Low",
 IF(U1023&lt;=75,"Medium","High"))</f>
        <v>Medium</v>
      </c>
    </row>
    <row r="1024" spans="1:22" x14ac:dyDescent="0.3">
      <c r="A1024" t="s">
        <v>1212</v>
      </c>
      <c r="B1024" t="s">
        <v>50</v>
      </c>
      <c r="C1024" t="s">
        <v>128</v>
      </c>
      <c r="D1024" t="s">
        <v>32</v>
      </c>
      <c r="E1024" t="s">
        <v>47</v>
      </c>
      <c r="F1024" t="s">
        <v>38</v>
      </c>
      <c r="G1024">
        <v>12</v>
      </c>
      <c r="H1024">
        <v>24</v>
      </c>
      <c r="I1024">
        <v>69.099999999999994</v>
      </c>
      <c r="J1024">
        <v>5</v>
      </c>
      <c r="K1024">
        <v>4</v>
      </c>
      <c r="L1024">
        <v>7529.74</v>
      </c>
      <c r="M1024" s="1">
        <v>45937</v>
      </c>
      <c r="N1024">
        <v>4.9000000000000002E-2</v>
      </c>
      <c r="O1024" t="s">
        <v>39</v>
      </c>
      <c r="P1024" t="s">
        <v>28</v>
      </c>
      <c r="Q1024">
        <f t="shared" si="75"/>
        <v>0</v>
      </c>
      <c r="R1024">
        <f t="shared" si="76"/>
        <v>0</v>
      </c>
      <c r="S1024">
        <f t="shared" si="77"/>
        <v>0</v>
      </c>
      <c r="T1024">
        <f t="shared" si="78"/>
        <v>0</v>
      </c>
      <c r="U1024">
        <f t="shared" si="79"/>
        <v>0</v>
      </c>
      <c r="V1024" t="str">
        <f>IF(U1024&lt;=40,"Low",
 IF(U1024&lt;=75,"Medium","High"))</f>
        <v>Low</v>
      </c>
    </row>
    <row r="1025" spans="1:22" x14ac:dyDescent="0.3">
      <c r="A1025" t="s">
        <v>1213</v>
      </c>
      <c r="B1025" t="s">
        <v>72</v>
      </c>
      <c r="C1025" t="s">
        <v>26</v>
      </c>
      <c r="D1025" t="s">
        <v>46</v>
      </c>
      <c r="E1025" t="s">
        <v>20</v>
      </c>
      <c r="F1025" t="s">
        <v>21</v>
      </c>
      <c r="G1025">
        <v>11</v>
      </c>
      <c r="H1025">
        <v>6</v>
      </c>
      <c r="I1025">
        <v>54.7</v>
      </c>
      <c r="J1025">
        <v>9</v>
      </c>
      <c r="K1025">
        <v>14</v>
      </c>
      <c r="L1025">
        <v>2008.27</v>
      </c>
      <c r="M1025" s="1">
        <v>45968</v>
      </c>
      <c r="N1025">
        <v>0.45900000000000002</v>
      </c>
      <c r="O1025" t="s">
        <v>22</v>
      </c>
      <c r="P1025" t="s">
        <v>28</v>
      </c>
      <c r="Q1025">
        <f t="shared" si="75"/>
        <v>0</v>
      </c>
      <c r="R1025">
        <f t="shared" si="76"/>
        <v>15</v>
      </c>
      <c r="S1025">
        <f t="shared" si="77"/>
        <v>15</v>
      </c>
      <c r="T1025">
        <f t="shared" si="78"/>
        <v>15</v>
      </c>
      <c r="U1025">
        <f t="shared" si="79"/>
        <v>45</v>
      </c>
      <c r="V1025" t="str">
        <f>IF(U1025&lt;=40,"Low",
 IF(U1025&lt;=75,"Medium","High"))</f>
        <v>Medium</v>
      </c>
    </row>
    <row r="1026" spans="1:22" x14ac:dyDescent="0.3">
      <c r="A1026" t="s">
        <v>1214</v>
      </c>
      <c r="B1026" t="s">
        <v>640</v>
      </c>
      <c r="C1026" t="s">
        <v>26</v>
      </c>
      <c r="D1026" t="s">
        <v>46</v>
      </c>
      <c r="E1026" t="s">
        <v>20</v>
      </c>
      <c r="F1026" t="s">
        <v>73</v>
      </c>
      <c r="G1026">
        <v>7</v>
      </c>
      <c r="H1026">
        <v>24</v>
      </c>
      <c r="I1026">
        <v>16.399999999999999</v>
      </c>
      <c r="J1026">
        <v>11</v>
      </c>
      <c r="K1026">
        <v>7</v>
      </c>
      <c r="L1026">
        <v>2886.44</v>
      </c>
      <c r="M1026" s="1">
        <v>46003</v>
      </c>
      <c r="N1026">
        <v>0.54700000000000004</v>
      </c>
      <c r="O1026" t="s">
        <v>22</v>
      </c>
      <c r="P1026" t="s">
        <v>28</v>
      </c>
      <c r="Q1026">
        <f t="shared" si="75"/>
        <v>0</v>
      </c>
      <c r="R1026">
        <f t="shared" si="76"/>
        <v>30</v>
      </c>
      <c r="S1026">
        <f t="shared" si="77"/>
        <v>0</v>
      </c>
      <c r="T1026">
        <f t="shared" si="78"/>
        <v>30</v>
      </c>
      <c r="U1026">
        <f t="shared" si="79"/>
        <v>60</v>
      </c>
      <c r="V1026" t="str">
        <f>IF(U1026&lt;=40,"Low",
 IF(U1026&lt;=75,"Medium","High"))</f>
        <v>Medium</v>
      </c>
    </row>
    <row r="1027" spans="1:22" x14ac:dyDescent="0.3">
      <c r="A1027" t="s">
        <v>1215</v>
      </c>
      <c r="B1027" t="s">
        <v>520</v>
      </c>
      <c r="C1027" t="s">
        <v>82</v>
      </c>
      <c r="D1027" t="s">
        <v>19</v>
      </c>
      <c r="E1027" t="s">
        <v>37</v>
      </c>
      <c r="F1027" t="s">
        <v>21</v>
      </c>
      <c r="G1027">
        <v>19</v>
      </c>
      <c r="H1027">
        <v>24</v>
      </c>
      <c r="I1027">
        <v>51.9</v>
      </c>
      <c r="J1027">
        <v>9</v>
      </c>
      <c r="K1027">
        <v>16</v>
      </c>
      <c r="L1027">
        <v>5922.62</v>
      </c>
      <c r="M1027" s="1">
        <v>45658</v>
      </c>
      <c r="N1027">
        <v>0.253</v>
      </c>
      <c r="O1027" t="s">
        <v>54</v>
      </c>
      <c r="P1027" t="s">
        <v>23</v>
      </c>
      <c r="Q1027">
        <f t="shared" ref="Q1027:Q1090" si="80">IF(K1027&gt;30,30,IF(K1027&gt;15,15,0))</f>
        <v>15</v>
      </c>
      <c r="R1027">
        <f t="shared" ref="R1027:R1090" si="81">IF(I1027&lt;40,30,IF(I1027&lt;55,15,0))</f>
        <v>15</v>
      </c>
      <c r="S1027">
        <f t="shared" ref="S1027:S1090" si="82">IF(H1027&lt;6,25,IF(H1027&lt;=12,15,0))</f>
        <v>0</v>
      </c>
      <c r="T1027">
        <f t="shared" ref="T1027:T1090" si="83">IF(J1027&gt;10,30,IF(J1027&gt;5,15,0))</f>
        <v>15</v>
      </c>
      <c r="U1027">
        <f t="shared" ref="U1027:U1090" si="84">SUM(Q1027:T1027)</f>
        <v>45</v>
      </c>
      <c r="V1027" t="str">
        <f>IF(U1027&lt;=40,"Low",
 IF(U1027&lt;=75,"Medium","High"))</f>
        <v>Medium</v>
      </c>
    </row>
    <row r="1028" spans="1:22" x14ac:dyDescent="0.3">
      <c r="A1028" t="s">
        <v>1216</v>
      </c>
      <c r="B1028" t="s">
        <v>118</v>
      </c>
      <c r="C1028" t="s">
        <v>53</v>
      </c>
      <c r="D1028" t="s">
        <v>43</v>
      </c>
      <c r="E1028" t="s">
        <v>33</v>
      </c>
      <c r="F1028" t="s">
        <v>27</v>
      </c>
      <c r="G1028">
        <v>13</v>
      </c>
      <c r="H1028">
        <v>6</v>
      </c>
      <c r="I1028">
        <v>46.7</v>
      </c>
      <c r="J1028">
        <v>9</v>
      </c>
      <c r="K1028">
        <v>30</v>
      </c>
      <c r="L1028">
        <v>1356.12</v>
      </c>
      <c r="M1028" s="1">
        <v>45508</v>
      </c>
      <c r="N1028">
        <v>0.81</v>
      </c>
      <c r="O1028" t="s">
        <v>22</v>
      </c>
      <c r="P1028" t="s">
        <v>28</v>
      </c>
      <c r="Q1028">
        <f t="shared" si="80"/>
        <v>15</v>
      </c>
      <c r="R1028">
        <f t="shared" si="81"/>
        <v>15</v>
      </c>
      <c r="S1028">
        <f t="shared" si="82"/>
        <v>15</v>
      </c>
      <c r="T1028">
        <f t="shared" si="83"/>
        <v>15</v>
      </c>
      <c r="U1028">
        <f t="shared" si="84"/>
        <v>60</v>
      </c>
      <c r="V1028" t="str">
        <f>IF(U1028&lt;=40,"Low",
 IF(U1028&lt;=75,"Medium","High"))</f>
        <v>Medium</v>
      </c>
    </row>
    <row r="1029" spans="1:22" x14ac:dyDescent="0.3">
      <c r="A1029" t="s">
        <v>1217</v>
      </c>
      <c r="B1029" t="s">
        <v>197</v>
      </c>
      <c r="C1029" t="s">
        <v>53</v>
      </c>
      <c r="D1029" t="s">
        <v>46</v>
      </c>
      <c r="E1029" t="s">
        <v>20</v>
      </c>
      <c r="F1029" t="s">
        <v>27</v>
      </c>
      <c r="G1029">
        <v>17</v>
      </c>
      <c r="H1029">
        <v>12</v>
      </c>
      <c r="I1029">
        <v>51.3</v>
      </c>
      <c r="J1029">
        <v>7</v>
      </c>
      <c r="K1029">
        <v>26</v>
      </c>
      <c r="L1029">
        <v>3595.55</v>
      </c>
      <c r="M1029" s="1">
        <v>45401</v>
      </c>
      <c r="N1029">
        <v>0.45100000000000001</v>
      </c>
      <c r="O1029" t="s">
        <v>22</v>
      </c>
      <c r="P1029" t="s">
        <v>28</v>
      </c>
      <c r="Q1029">
        <f t="shared" si="80"/>
        <v>15</v>
      </c>
      <c r="R1029">
        <f t="shared" si="81"/>
        <v>15</v>
      </c>
      <c r="S1029">
        <f t="shared" si="82"/>
        <v>15</v>
      </c>
      <c r="T1029">
        <f t="shared" si="83"/>
        <v>15</v>
      </c>
      <c r="U1029">
        <f t="shared" si="84"/>
        <v>60</v>
      </c>
      <c r="V1029" t="str">
        <f>IF(U1029&lt;=40,"Low",
 IF(U1029&lt;=75,"Medium","High"))</f>
        <v>Medium</v>
      </c>
    </row>
    <row r="1030" spans="1:22" x14ac:dyDescent="0.3">
      <c r="A1030" t="s">
        <v>1218</v>
      </c>
      <c r="B1030" t="s">
        <v>92</v>
      </c>
      <c r="C1030" t="s">
        <v>18</v>
      </c>
      <c r="D1030" t="s">
        <v>32</v>
      </c>
      <c r="E1030" t="s">
        <v>47</v>
      </c>
      <c r="F1030" t="s">
        <v>48</v>
      </c>
      <c r="G1030">
        <v>37</v>
      </c>
      <c r="H1030">
        <v>24</v>
      </c>
      <c r="I1030">
        <v>84.1</v>
      </c>
      <c r="J1030">
        <v>6</v>
      </c>
      <c r="K1030">
        <v>10</v>
      </c>
      <c r="L1030">
        <v>8651.5300000000007</v>
      </c>
      <c r="M1030" s="1">
        <v>45549</v>
      </c>
      <c r="N1030">
        <v>3.5999999999999997E-2</v>
      </c>
      <c r="O1030" t="s">
        <v>39</v>
      </c>
      <c r="P1030" t="s">
        <v>23</v>
      </c>
      <c r="Q1030">
        <f t="shared" si="80"/>
        <v>0</v>
      </c>
      <c r="R1030">
        <f t="shared" si="81"/>
        <v>0</v>
      </c>
      <c r="S1030">
        <f t="shared" si="82"/>
        <v>0</v>
      </c>
      <c r="T1030">
        <f t="shared" si="83"/>
        <v>15</v>
      </c>
      <c r="U1030">
        <f t="shared" si="84"/>
        <v>15</v>
      </c>
      <c r="V1030" t="str">
        <f>IF(U1030&lt;=40,"Low",
 IF(U1030&lt;=75,"Medium","High"))</f>
        <v>Low</v>
      </c>
    </row>
    <row r="1031" spans="1:22" x14ac:dyDescent="0.3">
      <c r="A1031" t="s">
        <v>1219</v>
      </c>
      <c r="B1031" t="s">
        <v>257</v>
      </c>
      <c r="C1031" t="s">
        <v>53</v>
      </c>
      <c r="D1031" t="s">
        <v>46</v>
      </c>
      <c r="E1031" t="s">
        <v>33</v>
      </c>
      <c r="F1031" t="s">
        <v>73</v>
      </c>
      <c r="G1031">
        <v>26</v>
      </c>
      <c r="H1031">
        <v>6</v>
      </c>
      <c r="I1031">
        <v>18.3</v>
      </c>
      <c r="J1031">
        <v>4</v>
      </c>
      <c r="K1031">
        <v>29</v>
      </c>
      <c r="L1031">
        <v>1000.5</v>
      </c>
      <c r="M1031" s="1">
        <v>45978</v>
      </c>
      <c r="N1031">
        <v>0.82299999999999995</v>
      </c>
      <c r="O1031" t="s">
        <v>22</v>
      </c>
      <c r="P1031" t="s">
        <v>28</v>
      </c>
      <c r="Q1031">
        <f t="shared" si="80"/>
        <v>15</v>
      </c>
      <c r="R1031">
        <f t="shared" si="81"/>
        <v>30</v>
      </c>
      <c r="S1031">
        <f t="shared" si="82"/>
        <v>15</v>
      </c>
      <c r="T1031">
        <f t="shared" si="83"/>
        <v>0</v>
      </c>
      <c r="U1031">
        <f t="shared" si="84"/>
        <v>60</v>
      </c>
      <c r="V1031" t="str">
        <f>IF(U1031&lt;=40,"Low",
 IF(U1031&lt;=75,"Medium","High"))</f>
        <v>Medium</v>
      </c>
    </row>
    <row r="1032" spans="1:22" x14ac:dyDescent="0.3">
      <c r="A1032" t="s">
        <v>1220</v>
      </c>
      <c r="B1032" t="s">
        <v>604</v>
      </c>
      <c r="C1032" t="s">
        <v>42</v>
      </c>
      <c r="D1032" t="s">
        <v>66</v>
      </c>
      <c r="E1032" t="s">
        <v>20</v>
      </c>
      <c r="F1032" t="s">
        <v>21</v>
      </c>
      <c r="G1032">
        <v>3</v>
      </c>
      <c r="H1032">
        <v>12</v>
      </c>
      <c r="I1032">
        <v>64.8</v>
      </c>
      <c r="J1032">
        <v>3</v>
      </c>
      <c r="K1032">
        <v>17</v>
      </c>
      <c r="L1032">
        <v>2256.56</v>
      </c>
      <c r="M1032" s="1">
        <v>46076</v>
      </c>
      <c r="N1032">
        <v>0.22</v>
      </c>
      <c r="O1032" t="s">
        <v>54</v>
      </c>
      <c r="P1032" t="s">
        <v>23</v>
      </c>
      <c r="Q1032">
        <f t="shared" si="80"/>
        <v>15</v>
      </c>
      <c r="R1032">
        <f t="shared" si="81"/>
        <v>0</v>
      </c>
      <c r="S1032">
        <f t="shared" si="82"/>
        <v>15</v>
      </c>
      <c r="T1032">
        <f t="shared" si="83"/>
        <v>0</v>
      </c>
      <c r="U1032">
        <f t="shared" si="84"/>
        <v>30</v>
      </c>
      <c r="V1032" t="str">
        <f>IF(U1032&lt;=40,"Low",
 IF(U1032&lt;=75,"Medium","High"))</f>
        <v>Low</v>
      </c>
    </row>
    <row r="1033" spans="1:22" x14ac:dyDescent="0.3">
      <c r="A1033" t="s">
        <v>1221</v>
      </c>
      <c r="B1033" t="s">
        <v>297</v>
      </c>
      <c r="C1033" t="s">
        <v>36</v>
      </c>
      <c r="D1033" t="s">
        <v>19</v>
      </c>
      <c r="E1033" t="s">
        <v>33</v>
      </c>
      <c r="F1033" t="s">
        <v>48</v>
      </c>
      <c r="G1033">
        <v>17</v>
      </c>
      <c r="H1033">
        <v>12</v>
      </c>
      <c r="I1033">
        <v>31.3</v>
      </c>
      <c r="J1033">
        <v>3</v>
      </c>
      <c r="K1033">
        <v>25</v>
      </c>
      <c r="L1033">
        <v>1158.8699999999999</v>
      </c>
      <c r="M1033" s="1">
        <v>45657</v>
      </c>
      <c r="N1033">
        <v>0.7</v>
      </c>
      <c r="O1033" t="s">
        <v>22</v>
      </c>
      <c r="P1033" t="s">
        <v>28</v>
      </c>
      <c r="Q1033">
        <f t="shared" si="80"/>
        <v>15</v>
      </c>
      <c r="R1033">
        <f t="shared" si="81"/>
        <v>30</v>
      </c>
      <c r="S1033">
        <f t="shared" si="82"/>
        <v>15</v>
      </c>
      <c r="T1033">
        <f t="shared" si="83"/>
        <v>0</v>
      </c>
      <c r="U1033">
        <f t="shared" si="84"/>
        <v>60</v>
      </c>
      <c r="V1033" t="str">
        <f>IF(U1033&lt;=40,"Low",
 IF(U1033&lt;=75,"Medium","High"))</f>
        <v>Medium</v>
      </c>
    </row>
    <row r="1034" spans="1:22" x14ac:dyDescent="0.3">
      <c r="A1034" t="s">
        <v>1222</v>
      </c>
      <c r="B1034" t="s">
        <v>382</v>
      </c>
      <c r="C1034" t="s">
        <v>70</v>
      </c>
      <c r="D1034" t="s">
        <v>32</v>
      </c>
      <c r="E1034" t="s">
        <v>20</v>
      </c>
      <c r="F1034" t="s">
        <v>73</v>
      </c>
      <c r="G1034">
        <v>28</v>
      </c>
      <c r="H1034">
        <v>6</v>
      </c>
      <c r="I1034">
        <v>42.2</v>
      </c>
      <c r="J1034">
        <v>4</v>
      </c>
      <c r="K1034">
        <v>3</v>
      </c>
      <c r="L1034">
        <v>2217.54</v>
      </c>
      <c r="M1034" s="1">
        <v>45690</v>
      </c>
      <c r="N1034">
        <v>0.26600000000000001</v>
      </c>
      <c r="O1034" t="s">
        <v>54</v>
      </c>
      <c r="P1034" t="s">
        <v>23</v>
      </c>
      <c r="Q1034">
        <f t="shared" si="80"/>
        <v>0</v>
      </c>
      <c r="R1034">
        <f t="shared" si="81"/>
        <v>15</v>
      </c>
      <c r="S1034">
        <f t="shared" si="82"/>
        <v>15</v>
      </c>
      <c r="T1034">
        <f t="shared" si="83"/>
        <v>0</v>
      </c>
      <c r="U1034">
        <f t="shared" si="84"/>
        <v>30</v>
      </c>
      <c r="V1034" t="str">
        <f>IF(U1034&lt;=40,"Low",
 IF(U1034&lt;=75,"Medium","High"))</f>
        <v>Low</v>
      </c>
    </row>
    <row r="1035" spans="1:22" x14ac:dyDescent="0.3">
      <c r="A1035" t="s">
        <v>1223</v>
      </c>
      <c r="B1035" t="s">
        <v>124</v>
      </c>
      <c r="C1035" t="s">
        <v>42</v>
      </c>
      <c r="D1035" t="s">
        <v>19</v>
      </c>
      <c r="E1035" t="s">
        <v>37</v>
      </c>
      <c r="F1035" t="s">
        <v>21</v>
      </c>
      <c r="G1035">
        <v>7</v>
      </c>
      <c r="H1035">
        <v>12</v>
      </c>
      <c r="I1035">
        <v>79.900000000000006</v>
      </c>
      <c r="J1035">
        <v>1</v>
      </c>
      <c r="K1035">
        <v>12</v>
      </c>
      <c r="L1035">
        <v>4229.8599999999997</v>
      </c>
      <c r="M1035" s="1">
        <v>45635</v>
      </c>
      <c r="N1035">
        <v>0.09</v>
      </c>
      <c r="O1035" t="s">
        <v>39</v>
      </c>
      <c r="P1035" t="s">
        <v>23</v>
      </c>
      <c r="Q1035">
        <f t="shared" si="80"/>
        <v>0</v>
      </c>
      <c r="R1035">
        <f t="shared" si="81"/>
        <v>0</v>
      </c>
      <c r="S1035">
        <f t="shared" si="82"/>
        <v>15</v>
      </c>
      <c r="T1035">
        <f t="shared" si="83"/>
        <v>0</v>
      </c>
      <c r="U1035">
        <f t="shared" si="84"/>
        <v>15</v>
      </c>
      <c r="V1035" t="str">
        <f>IF(U1035&lt;=40,"Low",
 IF(U1035&lt;=75,"Medium","High"))</f>
        <v>Low</v>
      </c>
    </row>
    <row r="1036" spans="1:22" x14ac:dyDescent="0.3">
      <c r="A1036" t="s">
        <v>1224</v>
      </c>
      <c r="B1036" t="s">
        <v>92</v>
      </c>
      <c r="C1036" t="s">
        <v>42</v>
      </c>
      <c r="D1036" t="s">
        <v>66</v>
      </c>
      <c r="E1036" t="s">
        <v>37</v>
      </c>
      <c r="F1036" t="s">
        <v>27</v>
      </c>
      <c r="G1036">
        <v>4</v>
      </c>
      <c r="H1036">
        <v>12</v>
      </c>
      <c r="I1036">
        <v>81.900000000000006</v>
      </c>
      <c r="J1036">
        <v>1</v>
      </c>
      <c r="K1036">
        <v>5</v>
      </c>
      <c r="L1036">
        <v>7854.91</v>
      </c>
      <c r="M1036" s="1">
        <v>45751</v>
      </c>
      <c r="N1036">
        <v>6.2E-2</v>
      </c>
      <c r="O1036" t="s">
        <v>39</v>
      </c>
      <c r="P1036" t="s">
        <v>23</v>
      </c>
      <c r="Q1036">
        <f t="shared" si="80"/>
        <v>0</v>
      </c>
      <c r="R1036">
        <f t="shared" si="81"/>
        <v>0</v>
      </c>
      <c r="S1036">
        <f t="shared" si="82"/>
        <v>15</v>
      </c>
      <c r="T1036">
        <f t="shared" si="83"/>
        <v>0</v>
      </c>
      <c r="U1036">
        <f t="shared" si="84"/>
        <v>15</v>
      </c>
      <c r="V1036" t="str">
        <f>IF(U1036&lt;=40,"Low",
 IF(U1036&lt;=75,"Medium","High"))</f>
        <v>Low</v>
      </c>
    </row>
    <row r="1037" spans="1:22" x14ac:dyDescent="0.3">
      <c r="A1037" t="s">
        <v>1225</v>
      </c>
      <c r="B1037" t="s">
        <v>124</v>
      </c>
      <c r="C1037" t="s">
        <v>59</v>
      </c>
      <c r="D1037" t="s">
        <v>19</v>
      </c>
      <c r="E1037" t="s">
        <v>47</v>
      </c>
      <c r="F1037" t="s">
        <v>21</v>
      </c>
      <c r="G1037">
        <v>16</v>
      </c>
      <c r="H1037">
        <v>24</v>
      </c>
      <c r="I1037">
        <v>87.4</v>
      </c>
      <c r="J1037">
        <v>1</v>
      </c>
      <c r="K1037">
        <v>20</v>
      </c>
      <c r="L1037">
        <v>6776.72</v>
      </c>
      <c r="M1037" s="1">
        <v>45697</v>
      </c>
      <c r="N1037">
        <v>4.3999999999999997E-2</v>
      </c>
      <c r="O1037" t="s">
        <v>39</v>
      </c>
      <c r="P1037" t="s">
        <v>23</v>
      </c>
      <c r="Q1037">
        <f t="shared" si="80"/>
        <v>15</v>
      </c>
      <c r="R1037">
        <f t="shared" si="81"/>
        <v>0</v>
      </c>
      <c r="S1037">
        <f t="shared" si="82"/>
        <v>0</v>
      </c>
      <c r="T1037">
        <f t="shared" si="83"/>
        <v>0</v>
      </c>
      <c r="U1037">
        <f t="shared" si="84"/>
        <v>15</v>
      </c>
      <c r="V1037" t="str">
        <f>IF(U1037&lt;=40,"Low",
 IF(U1037&lt;=75,"Medium","High"))</f>
        <v>Low</v>
      </c>
    </row>
    <row r="1038" spans="1:22" x14ac:dyDescent="0.3">
      <c r="A1038" t="s">
        <v>1226</v>
      </c>
      <c r="B1038" t="s">
        <v>146</v>
      </c>
      <c r="C1038" t="s">
        <v>18</v>
      </c>
      <c r="D1038" t="s">
        <v>32</v>
      </c>
      <c r="E1038" t="s">
        <v>37</v>
      </c>
      <c r="F1038" t="s">
        <v>21</v>
      </c>
      <c r="G1038">
        <v>45</v>
      </c>
      <c r="H1038">
        <v>24</v>
      </c>
      <c r="I1038">
        <v>88.5</v>
      </c>
      <c r="J1038">
        <v>10</v>
      </c>
      <c r="K1038">
        <v>8</v>
      </c>
      <c r="L1038">
        <v>3322.32</v>
      </c>
      <c r="M1038" s="1">
        <v>45848</v>
      </c>
      <c r="N1038">
        <v>3.3000000000000002E-2</v>
      </c>
      <c r="O1038" t="s">
        <v>39</v>
      </c>
      <c r="P1038" t="s">
        <v>23</v>
      </c>
      <c r="Q1038">
        <f t="shared" si="80"/>
        <v>0</v>
      </c>
      <c r="R1038">
        <f t="shared" si="81"/>
        <v>0</v>
      </c>
      <c r="S1038">
        <f t="shared" si="82"/>
        <v>0</v>
      </c>
      <c r="T1038">
        <f t="shared" si="83"/>
        <v>15</v>
      </c>
      <c r="U1038">
        <f t="shared" si="84"/>
        <v>15</v>
      </c>
      <c r="V1038" t="str">
        <f>IF(U1038&lt;=40,"Low",
 IF(U1038&lt;=75,"Medium","High"))</f>
        <v>Low</v>
      </c>
    </row>
    <row r="1039" spans="1:22" x14ac:dyDescent="0.3">
      <c r="A1039" t="s">
        <v>1227</v>
      </c>
      <c r="B1039" t="s">
        <v>216</v>
      </c>
      <c r="C1039" t="s">
        <v>31</v>
      </c>
      <c r="D1039" t="s">
        <v>43</v>
      </c>
      <c r="E1039" t="s">
        <v>20</v>
      </c>
      <c r="F1039" t="s">
        <v>73</v>
      </c>
      <c r="G1039">
        <v>11</v>
      </c>
      <c r="H1039">
        <v>6</v>
      </c>
      <c r="I1039">
        <v>63.2</v>
      </c>
      <c r="J1039">
        <v>4</v>
      </c>
      <c r="K1039">
        <v>3</v>
      </c>
      <c r="L1039">
        <v>2799.75</v>
      </c>
      <c r="M1039" s="1">
        <v>45549</v>
      </c>
      <c r="N1039">
        <v>0.19</v>
      </c>
      <c r="O1039" t="s">
        <v>54</v>
      </c>
      <c r="P1039" t="s">
        <v>23</v>
      </c>
      <c r="Q1039">
        <f t="shared" si="80"/>
        <v>0</v>
      </c>
      <c r="R1039">
        <f t="shared" si="81"/>
        <v>0</v>
      </c>
      <c r="S1039">
        <f t="shared" si="82"/>
        <v>15</v>
      </c>
      <c r="T1039">
        <f t="shared" si="83"/>
        <v>0</v>
      </c>
      <c r="U1039">
        <f t="shared" si="84"/>
        <v>15</v>
      </c>
      <c r="V1039" t="str">
        <f>IF(U1039&lt;=40,"Low",
 IF(U1039&lt;=75,"Medium","High"))</f>
        <v>Low</v>
      </c>
    </row>
    <row r="1040" spans="1:22" x14ac:dyDescent="0.3">
      <c r="A1040" t="s">
        <v>1228</v>
      </c>
      <c r="B1040" t="s">
        <v>120</v>
      </c>
      <c r="C1040" t="s">
        <v>42</v>
      </c>
      <c r="D1040" t="s">
        <v>46</v>
      </c>
      <c r="E1040" t="s">
        <v>47</v>
      </c>
      <c r="F1040" t="s">
        <v>21</v>
      </c>
      <c r="G1040">
        <v>9</v>
      </c>
      <c r="H1040">
        <v>36</v>
      </c>
      <c r="I1040">
        <v>68.5</v>
      </c>
      <c r="J1040">
        <v>3</v>
      </c>
      <c r="K1040">
        <v>41</v>
      </c>
      <c r="L1040">
        <v>5903.03</v>
      </c>
      <c r="M1040" s="1">
        <v>45643</v>
      </c>
      <c r="N1040">
        <v>0.105</v>
      </c>
      <c r="O1040" t="s">
        <v>39</v>
      </c>
      <c r="P1040" t="s">
        <v>23</v>
      </c>
      <c r="Q1040">
        <f t="shared" si="80"/>
        <v>30</v>
      </c>
      <c r="R1040">
        <f t="shared" si="81"/>
        <v>0</v>
      </c>
      <c r="S1040">
        <f t="shared" si="82"/>
        <v>0</v>
      </c>
      <c r="T1040">
        <f t="shared" si="83"/>
        <v>0</v>
      </c>
      <c r="U1040">
        <f t="shared" si="84"/>
        <v>30</v>
      </c>
      <c r="V1040" t="str">
        <f>IF(U1040&lt;=40,"Low",
 IF(U1040&lt;=75,"Medium","High"))</f>
        <v>Low</v>
      </c>
    </row>
    <row r="1041" spans="1:22" x14ac:dyDescent="0.3">
      <c r="A1041" t="s">
        <v>1229</v>
      </c>
      <c r="B1041" t="s">
        <v>402</v>
      </c>
      <c r="C1041" t="s">
        <v>18</v>
      </c>
      <c r="D1041" t="s">
        <v>43</v>
      </c>
      <c r="E1041" t="s">
        <v>37</v>
      </c>
      <c r="F1041" t="s">
        <v>21</v>
      </c>
      <c r="G1041">
        <v>12</v>
      </c>
      <c r="H1041">
        <v>12</v>
      </c>
      <c r="I1041">
        <v>65.7</v>
      </c>
      <c r="J1041">
        <v>4</v>
      </c>
      <c r="K1041">
        <v>5</v>
      </c>
      <c r="L1041">
        <v>4722.09</v>
      </c>
      <c r="M1041" s="1">
        <v>45642</v>
      </c>
      <c r="N1041">
        <v>0.18</v>
      </c>
      <c r="O1041" t="s">
        <v>54</v>
      </c>
      <c r="P1041" t="s">
        <v>23</v>
      </c>
      <c r="Q1041">
        <f t="shared" si="80"/>
        <v>0</v>
      </c>
      <c r="R1041">
        <f t="shared" si="81"/>
        <v>0</v>
      </c>
      <c r="S1041">
        <f t="shared" si="82"/>
        <v>15</v>
      </c>
      <c r="T1041">
        <f t="shared" si="83"/>
        <v>0</v>
      </c>
      <c r="U1041">
        <f t="shared" si="84"/>
        <v>15</v>
      </c>
      <c r="V1041" t="str">
        <f>IF(U1041&lt;=40,"Low",
 IF(U1041&lt;=75,"Medium","High"))</f>
        <v>Low</v>
      </c>
    </row>
    <row r="1042" spans="1:22" x14ac:dyDescent="0.3">
      <c r="A1042" t="s">
        <v>1230</v>
      </c>
      <c r="B1042" t="s">
        <v>465</v>
      </c>
      <c r="C1042" t="s">
        <v>36</v>
      </c>
      <c r="D1042" t="s">
        <v>66</v>
      </c>
      <c r="E1042" t="s">
        <v>37</v>
      </c>
      <c r="F1042" t="s">
        <v>38</v>
      </c>
      <c r="G1042">
        <v>19</v>
      </c>
      <c r="H1042">
        <v>24</v>
      </c>
      <c r="I1042">
        <v>61.7</v>
      </c>
      <c r="J1042">
        <v>4</v>
      </c>
      <c r="K1042">
        <v>2</v>
      </c>
      <c r="L1042">
        <v>4658.68</v>
      </c>
      <c r="M1042" s="1">
        <v>45581</v>
      </c>
      <c r="N1042">
        <v>0.109</v>
      </c>
      <c r="O1042" t="s">
        <v>39</v>
      </c>
      <c r="P1042" t="s">
        <v>23</v>
      </c>
      <c r="Q1042">
        <f t="shared" si="80"/>
        <v>0</v>
      </c>
      <c r="R1042">
        <f t="shared" si="81"/>
        <v>0</v>
      </c>
      <c r="S1042">
        <f t="shared" si="82"/>
        <v>0</v>
      </c>
      <c r="T1042">
        <f t="shared" si="83"/>
        <v>0</v>
      </c>
      <c r="U1042">
        <f t="shared" si="84"/>
        <v>0</v>
      </c>
      <c r="V1042" t="str">
        <f>IF(U1042&lt;=40,"Low",
 IF(U1042&lt;=75,"Medium","High"))</f>
        <v>Low</v>
      </c>
    </row>
    <row r="1043" spans="1:22" x14ac:dyDescent="0.3">
      <c r="A1043" t="s">
        <v>1231</v>
      </c>
      <c r="B1043" t="s">
        <v>609</v>
      </c>
      <c r="C1043" t="s">
        <v>31</v>
      </c>
      <c r="D1043" t="s">
        <v>46</v>
      </c>
      <c r="E1043" t="s">
        <v>37</v>
      </c>
      <c r="F1043" t="s">
        <v>73</v>
      </c>
      <c r="G1043">
        <v>20</v>
      </c>
      <c r="H1043">
        <v>24</v>
      </c>
      <c r="I1043">
        <v>84.3</v>
      </c>
      <c r="J1043">
        <v>3</v>
      </c>
      <c r="K1043">
        <v>2</v>
      </c>
      <c r="L1043">
        <v>3164.86</v>
      </c>
      <c r="M1043" s="1">
        <v>45931</v>
      </c>
      <c r="N1043">
        <v>2.5999999999999999E-2</v>
      </c>
      <c r="O1043" t="s">
        <v>39</v>
      </c>
      <c r="P1043" t="s">
        <v>23</v>
      </c>
      <c r="Q1043">
        <f t="shared" si="80"/>
        <v>0</v>
      </c>
      <c r="R1043">
        <f t="shared" si="81"/>
        <v>0</v>
      </c>
      <c r="S1043">
        <f t="shared" si="82"/>
        <v>0</v>
      </c>
      <c r="T1043">
        <f t="shared" si="83"/>
        <v>0</v>
      </c>
      <c r="U1043">
        <f t="shared" si="84"/>
        <v>0</v>
      </c>
      <c r="V1043" t="str">
        <f>IF(U1043&lt;=40,"Low",
 IF(U1043&lt;=75,"Medium","High"))</f>
        <v>Low</v>
      </c>
    </row>
    <row r="1044" spans="1:22" x14ac:dyDescent="0.3">
      <c r="A1044" t="s">
        <v>1232</v>
      </c>
      <c r="B1044" t="s">
        <v>81</v>
      </c>
      <c r="C1044" t="s">
        <v>18</v>
      </c>
      <c r="D1044" t="s">
        <v>19</v>
      </c>
      <c r="E1044" t="s">
        <v>47</v>
      </c>
      <c r="F1044" t="s">
        <v>38</v>
      </c>
      <c r="G1044">
        <v>22</v>
      </c>
      <c r="H1044">
        <v>48</v>
      </c>
      <c r="I1044">
        <v>87.3</v>
      </c>
      <c r="J1044">
        <v>3</v>
      </c>
      <c r="K1044">
        <v>10</v>
      </c>
      <c r="L1044">
        <v>6581.22</v>
      </c>
      <c r="M1044" s="1">
        <v>45743</v>
      </c>
      <c r="N1044">
        <v>8.0000000000000002E-3</v>
      </c>
      <c r="O1044" t="s">
        <v>39</v>
      </c>
      <c r="P1044" t="s">
        <v>23</v>
      </c>
      <c r="Q1044">
        <f t="shared" si="80"/>
        <v>0</v>
      </c>
      <c r="R1044">
        <f t="shared" si="81"/>
        <v>0</v>
      </c>
      <c r="S1044">
        <f t="shared" si="82"/>
        <v>0</v>
      </c>
      <c r="T1044">
        <f t="shared" si="83"/>
        <v>0</v>
      </c>
      <c r="U1044">
        <f t="shared" si="84"/>
        <v>0</v>
      </c>
      <c r="V1044" t="str">
        <f>IF(U1044&lt;=40,"Low",
 IF(U1044&lt;=75,"Medium","High"))</f>
        <v>Low</v>
      </c>
    </row>
    <row r="1045" spans="1:22" x14ac:dyDescent="0.3">
      <c r="A1045" t="s">
        <v>1233</v>
      </c>
      <c r="B1045" t="s">
        <v>291</v>
      </c>
      <c r="C1045" t="s">
        <v>59</v>
      </c>
      <c r="D1045" t="s">
        <v>46</v>
      </c>
      <c r="E1045" t="s">
        <v>37</v>
      </c>
      <c r="F1045" t="s">
        <v>73</v>
      </c>
      <c r="G1045">
        <v>4</v>
      </c>
      <c r="H1045">
        <v>36</v>
      </c>
      <c r="I1045">
        <v>62.7</v>
      </c>
      <c r="J1045">
        <v>10</v>
      </c>
      <c r="K1045">
        <v>6</v>
      </c>
      <c r="L1045">
        <v>2963.27</v>
      </c>
      <c r="M1045" s="1">
        <v>45757</v>
      </c>
      <c r="N1045">
        <v>0.17199999999999999</v>
      </c>
      <c r="O1045" t="s">
        <v>39</v>
      </c>
      <c r="P1045" t="s">
        <v>23</v>
      </c>
      <c r="Q1045">
        <f t="shared" si="80"/>
        <v>0</v>
      </c>
      <c r="R1045">
        <f t="shared" si="81"/>
        <v>0</v>
      </c>
      <c r="S1045">
        <f t="shared" si="82"/>
        <v>0</v>
      </c>
      <c r="T1045">
        <f t="shared" si="83"/>
        <v>15</v>
      </c>
      <c r="U1045">
        <f t="shared" si="84"/>
        <v>15</v>
      </c>
      <c r="V1045" t="str">
        <f>IF(U1045&lt;=40,"Low",
 IF(U1045&lt;=75,"Medium","High"))</f>
        <v>Low</v>
      </c>
    </row>
    <row r="1046" spans="1:22" x14ac:dyDescent="0.3">
      <c r="A1046" t="s">
        <v>1234</v>
      </c>
      <c r="B1046" t="s">
        <v>63</v>
      </c>
      <c r="C1046" t="s">
        <v>128</v>
      </c>
      <c r="D1046" t="s">
        <v>32</v>
      </c>
      <c r="E1046" t="s">
        <v>20</v>
      </c>
      <c r="F1046" t="s">
        <v>48</v>
      </c>
      <c r="G1046">
        <v>51</v>
      </c>
      <c r="H1046">
        <v>24</v>
      </c>
      <c r="I1046">
        <v>59.5</v>
      </c>
      <c r="J1046">
        <v>5</v>
      </c>
      <c r="K1046">
        <v>9</v>
      </c>
      <c r="L1046">
        <v>2849.09</v>
      </c>
      <c r="M1046" s="1">
        <v>45525</v>
      </c>
      <c r="N1046">
        <v>8.7999999999999995E-2</v>
      </c>
      <c r="O1046" t="s">
        <v>39</v>
      </c>
      <c r="P1046" t="s">
        <v>23</v>
      </c>
      <c r="Q1046">
        <f t="shared" si="80"/>
        <v>0</v>
      </c>
      <c r="R1046">
        <f t="shared" si="81"/>
        <v>0</v>
      </c>
      <c r="S1046">
        <f t="shared" si="82"/>
        <v>0</v>
      </c>
      <c r="T1046">
        <f t="shared" si="83"/>
        <v>0</v>
      </c>
      <c r="U1046">
        <f t="shared" si="84"/>
        <v>0</v>
      </c>
      <c r="V1046" t="str">
        <f>IF(U1046&lt;=40,"Low",
 IF(U1046&lt;=75,"Medium","High"))</f>
        <v>Low</v>
      </c>
    </row>
    <row r="1047" spans="1:22" x14ac:dyDescent="0.3">
      <c r="A1047" t="s">
        <v>1235</v>
      </c>
      <c r="B1047" t="s">
        <v>245</v>
      </c>
      <c r="C1047" t="s">
        <v>36</v>
      </c>
      <c r="D1047" t="s">
        <v>32</v>
      </c>
      <c r="E1047" t="s">
        <v>37</v>
      </c>
      <c r="F1047" t="s">
        <v>21</v>
      </c>
      <c r="G1047">
        <v>7</v>
      </c>
      <c r="H1047">
        <v>24</v>
      </c>
      <c r="I1047">
        <v>51.2</v>
      </c>
      <c r="J1047">
        <v>6</v>
      </c>
      <c r="K1047">
        <v>14</v>
      </c>
      <c r="L1047">
        <v>6185.58</v>
      </c>
      <c r="M1047" s="1">
        <v>45658</v>
      </c>
      <c r="N1047">
        <v>0.307</v>
      </c>
      <c r="O1047" t="s">
        <v>54</v>
      </c>
      <c r="P1047" t="s">
        <v>23</v>
      </c>
      <c r="Q1047">
        <f t="shared" si="80"/>
        <v>0</v>
      </c>
      <c r="R1047">
        <f t="shared" si="81"/>
        <v>15</v>
      </c>
      <c r="S1047">
        <f t="shared" si="82"/>
        <v>0</v>
      </c>
      <c r="T1047">
        <f t="shared" si="83"/>
        <v>15</v>
      </c>
      <c r="U1047">
        <f t="shared" si="84"/>
        <v>30</v>
      </c>
      <c r="V1047" t="str">
        <f>IF(U1047&lt;=40,"Low",
 IF(U1047&lt;=75,"Medium","High"))</f>
        <v>Low</v>
      </c>
    </row>
    <row r="1048" spans="1:22" x14ac:dyDescent="0.3">
      <c r="A1048" t="s">
        <v>1236</v>
      </c>
      <c r="B1048" t="s">
        <v>30</v>
      </c>
      <c r="C1048" t="s">
        <v>70</v>
      </c>
      <c r="D1048" t="s">
        <v>46</v>
      </c>
      <c r="E1048" t="s">
        <v>33</v>
      </c>
      <c r="F1048" t="s">
        <v>67</v>
      </c>
      <c r="G1048">
        <v>48</v>
      </c>
      <c r="H1048">
        <v>6</v>
      </c>
      <c r="I1048">
        <v>39</v>
      </c>
      <c r="J1048">
        <v>2</v>
      </c>
      <c r="K1048">
        <v>32</v>
      </c>
      <c r="L1048">
        <v>1034.6099999999999</v>
      </c>
      <c r="M1048" s="1">
        <v>45600</v>
      </c>
      <c r="N1048">
        <v>0.65900000000000003</v>
      </c>
      <c r="O1048" t="s">
        <v>22</v>
      </c>
      <c r="P1048" t="s">
        <v>28</v>
      </c>
      <c r="Q1048">
        <f t="shared" si="80"/>
        <v>30</v>
      </c>
      <c r="R1048">
        <f t="shared" si="81"/>
        <v>30</v>
      </c>
      <c r="S1048">
        <f t="shared" si="82"/>
        <v>15</v>
      </c>
      <c r="T1048">
        <f t="shared" si="83"/>
        <v>0</v>
      </c>
      <c r="U1048">
        <f t="shared" si="84"/>
        <v>75</v>
      </c>
      <c r="V1048" t="str">
        <f>IF(U1048&lt;=40,"Low",
 IF(U1048&lt;=75,"Medium","High"))</f>
        <v>Medium</v>
      </c>
    </row>
    <row r="1049" spans="1:22" x14ac:dyDescent="0.3">
      <c r="A1049" t="s">
        <v>1237</v>
      </c>
      <c r="B1049" t="s">
        <v>133</v>
      </c>
      <c r="C1049" t="s">
        <v>42</v>
      </c>
      <c r="D1049" t="s">
        <v>66</v>
      </c>
      <c r="E1049" t="s">
        <v>20</v>
      </c>
      <c r="F1049" t="s">
        <v>38</v>
      </c>
      <c r="G1049">
        <v>20</v>
      </c>
      <c r="H1049">
        <v>12</v>
      </c>
      <c r="I1049">
        <v>44.7</v>
      </c>
      <c r="J1049">
        <v>17</v>
      </c>
      <c r="K1049">
        <v>14</v>
      </c>
      <c r="L1049">
        <v>2524.7199999999998</v>
      </c>
      <c r="M1049" s="1">
        <v>46011</v>
      </c>
      <c r="N1049">
        <v>0.79200000000000004</v>
      </c>
      <c r="O1049" t="s">
        <v>22</v>
      </c>
      <c r="P1049" t="s">
        <v>28</v>
      </c>
      <c r="Q1049">
        <f t="shared" si="80"/>
        <v>0</v>
      </c>
      <c r="R1049">
        <f t="shared" si="81"/>
        <v>15</v>
      </c>
      <c r="S1049">
        <f t="shared" si="82"/>
        <v>15</v>
      </c>
      <c r="T1049">
        <f t="shared" si="83"/>
        <v>30</v>
      </c>
      <c r="U1049">
        <f t="shared" si="84"/>
        <v>60</v>
      </c>
      <c r="V1049" t="str">
        <f>IF(U1049&lt;=40,"Low",
 IF(U1049&lt;=75,"Medium","High"))</f>
        <v>Medium</v>
      </c>
    </row>
    <row r="1050" spans="1:22" x14ac:dyDescent="0.3">
      <c r="A1050" t="s">
        <v>1238</v>
      </c>
      <c r="B1050" t="s">
        <v>253</v>
      </c>
      <c r="C1050" t="s">
        <v>53</v>
      </c>
      <c r="D1050" t="s">
        <v>32</v>
      </c>
      <c r="E1050" t="s">
        <v>20</v>
      </c>
      <c r="F1050" t="s">
        <v>21</v>
      </c>
      <c r="G1050">
        <v>23</v>
      </c>
      <c r="H1050">
        <v>24</v>
      </c>
      <c r="I1050">
        <v>34.700000000000003</v>
      </c>
      <c r="J1050">
        <v>6</v>
      </c>
      <c r="K1050">
        <v>5</v>
      </c>
      <c r="L1050">
        <v>1929.19</v>
      </c>
      <c r="M1050" s="1">
        <v>45376</v>
      </c>
      <c r="N1050">
        <v>0.24299999999999999</v>
      </c>
      <c r="O1050" t="s">
        <v>54</v>
      </c>
      <c r="P1050" t="s">
        <v>23</v>
      </c>
      <c r="Q1050">
        <f t="shared" si="80"/>
        <v>0</v>
      </c>
      <c r="R1050">
        <f t="shared" si="81"/>
        <v>30</v>
      </c>
      <c r="S1050">
        <f t="shared" si="82"/>
        <v>0</v>
      </c>
      <c r="T1050">
        <f t="shared" si="83"/>
        <v>15</v>
      </c>
      <c r="U1050">
        <f t="shared" si="84"/>
        <v>45</v>
      </c>
      <c r="V1050" t="str">
        <f>IF(U1050&lt;=40,"Low",
 IF(U1050&lt;=75,"Medium","High"))</f>
        <v>Medium</v>
      </c>
    </row>
    <row r="1051" spans="1:22" x14ac:dyDescent="0.3">
      <c r="A1051" t="s">
        <v>1239</v>
      </c>
      <c r="B1051" t="s">
        <v>397</v>
      </c>
      <c r="C1051" t="s">
        <v>42</v>
      </c>
      <c r="D1051" t="s">
        <v>43</v>
      </c>
      <c r="E1051" t="s">
        <v>33</v>
      </c>
      <c r="F1051" t="s">
        <v>27</v>
      </c>
      <c r="G1051">
        <v>45</v>
      </c>
      <c r="H1051">
        <v>3</v>
      </c>
      <c r="I1051">
        <v>50.4</v>
      </c>
      <c r="J1051">
        <v>3</v>
      </c>
      <c r="K1051">
        <v>18</v>
      </c>
      <c r="L1051">
        <v>1379.06</v>
      </c>
      <c r="M1051" s="1">
        <v>45476</v>
      </c>
      <c r="N1051">
        <v>0.32700000000000001</v>
      </c>
      <c r="O1051" t="s">
        <v>54</v>
      </c>
      <c r="P1051" t="s">
        <v>23</v>
      </c>
      <c r="Q1051">
        <f t="shared" si="80"/>
        <v>15</v>
      </c>
      <c r="R1051">
        <f t="shared" si="81"/>
        <v>15</v>
      </c>
      <c r="S1051">
        <f t="shared" si="82"/>
        <v>25</v>
      </c>
      <c r="T1051">
        <f t="shared" si="83"/>
        <v>0</v>
      </c>
      <c r="U1051">
        <f t="shared" si="84"/>
        <v>55</v>
      </c>
      <c r="V1051" t="str">
        <f>IF(U1051&lt;=40,"Low",
 IF(U1051&lt;=75,"Medium","High"))</f>
        <v>Medium</v>
      </c>
    </row>
    <row r="1052" spans="1:22" x14ac:dyDescent="0.3">
      <c r="A1052" t="s">
        <v>1240</v>
      </c>
      <c r="B1052" t="s">
        <v>640</v>
      </c>
      <c r="C1052" t="s">
        <v>53</v>
      </c>
      <c r="D1052" t="s">
        <v>66</v>
      </c>
      <c r="E1052" t="s">
        <v>33</v>
      </c>
      <c r="F1052" t="s">
        <v>27</v>
      </c>
      <c r="G1052">
        <v>17</v>
      </c>
      <c r="H1052">
        <v>6</v>
      </c>
      <c r="I1052">
        <v>50.9</v>
      </c>
      <c r="J1052">
        <v>3</v>
      </c>
      <c r="K1052">
        <v>14</v>
      </c>
      <c r="L1052">
        <v>1159.01</v>
      </c>
      <c r="M1052" s="1">
        <v>45831</v>
      </c>
      <c r="N1052">
        <v>0.46500000000000002</v>
      </c>
      <c r="O1052" t="s">
        <v>22</v>
      </c>
      <c r="P1052" t="s">
        <v>28</v>
      </c>
      <c r="Q1052">
        <f t="shared" si="80"/>
        <v>0</v>
      </c>
      <c r="R1052">
        <f t="shared" si="81"/>
        <v>15</v>
      </c>
      <c r="S1052">
        <f t="shared" si="82"/>
        <v>15</v>
      </c>
      <c r="T1052">
        <f t="shared" si="83"/>
        <v>0</v>
      </c>
      <c r="U1052">
        <f t="shared" si="84"/>
        <v>30</v>
      </c>
      <c r="V1052" t="str">
        <f>IF(U1052&lt;=40,"Low",
 IF(U1052&lt;=75,"Medium","High"))</f>
        <v>Low</v>
      </c>
    </row>
    <row r="1053" spans="1:22" x14ac:dyDescent="0.3">
      <c r="A1053" t="s">
        <v>1241</v>
      </c>
      <c r="B1053" t="s">
        <v>114</v>
      </c>
      <c r="C1053" t="s">
        <v>36</v>
      </c>
      <c r="D1053" t="s">
        <v>43</v>
      </c>
      <c r="E1053" t="s">
        <v>33</v>
      </c>
      <c r="F1053" t="s">
        <v>21</v>
      </c>
      <c r="G1053">
        <v>31</v>
      </c>
      <c r="H1053">
        <v>6</v>
      </c>
      <c r="I1053">
        <v>44.5</v>
      </c>
      <c r="J1053">
        <v>2</v>
      </c>
      <c r="K1053">
        <v>4</v>
      </c>
      <c r="L1053">
        <v>1474.88</v>
      </c>
      <c r="M1053" s="1">
        <v>45790</v>
      </c>
      <c r="N1053">
        <v>0.21099999999999999</v>
      </c>
      <c r="O1053" t="s">
        <v>54</v>
      </c>
      <c r="P1053" t="s">
        <v>23</v>
      </c>
      <c r="Q1053">
        <f t="shared" si="80"/>
        <v>0</v>
      </c>
      <c r="R1053">
        <f t="shared" si="81"/>
        <v>15</v>
      </c>
      <c r="S1053">
        <f t="shared" si="82"/>
        <v>15</v>
      </c>
      <c r="T1053">
        <f t="shared" si="83"/>
        <v>0</v>
      </c>
      <c r="U1053">
        <f t="shared" si="84"/>
        <v>30</v>
      </c>
      <c r="V1053" t="str">
        <f>IF(U1053&lt;=40,"Low",
 IF(U1053&lt;=75,"Medium","High"))</f>
        <v>Low</v>
      </c>
    </row>
    <row r="1054" spans="1:22" x14ac:dyDescent="0.3">
      <c r="A1054" t="s">
        <v>1242</v>
      </c>
      <c r="B1054" t="s">
        <v>245</v>
      </c>
      <c r="C1054" t="s">
        <v>128</v>
      </c>
      <c r="D1054" t="s">
        <v>66</v>
      </c>
      <c r="E1054" t="s">
        <v>37</v>
      </c>
      <c r="F1054" t="s">
        <v>21</v>
      </c>
      <c r="G1054">
        <v>21</v>
      </c>
      <c r="H1054">
        <v>24</v>
      </c>
      <c r="I1054">
        <v>58.8</v>
      </c>
      <c r="J1054">
        <v>12</v>
      </c>
      <c r="K1054">
        <v>9</v>
      </c>
      <c r="L1054">
        <v>4161.6499999999996</v>
      </c>
      <c r="M1054" s="1">
        <v>45870</v>
      </c>
      <c r="N1054">
        <v>0.245</v>
      </c>
      <c r="O1054" t="s">
        <v>54</v>
      </c>
      <c r="P1054" t="s">
        <v>28</v>
      </c>
      <c r="Q1054">
        <f t="shared" si="80"/>
        <v>0</v>
      </c>
      <c r="R1054">
        <f t="shared" si="81"/>
        <v>0</v>
      </c>
      <c r="S1054">
        <f t="shared" si="82"/>
        <v>0</v>
      </c>
      <c r="T1054">
        <f t="shared" si="83"/>
        <v>30</v>
      </c>
      <c r="U1054">
        <f t="shared" si="84"/>
        <v>30</v>
      </c>
      <c r="V1054" t="str">
        <f>IF(U1054&lt;=40,"Low",
 IF(U1054&lt;=75,"Medium","High"))</f>
        <v>Low</v>
      </c>
    </row>
    <row r="1055" spans="1:22" x14ac:dyDescent="0.3">
      <c r="A1055" t="s">
        <v>1243</v>
      </c>
      <c r="B1055" t="s">
        <v>293</v>
      </c>
      <c r="C1055" t="s">
        <v>31</v>
      </c>
      <c r="D1055" t="s">
        <v>19</v>
      </c>
      <c r="E1055" t="s">
        <v>37</v>
      </c>
      <c r="F1055" t="s">
        <v>27</v>
      </c>
      <c r="G1055">
        <v>24</v>
      </c>
      <c r="H1055">
        <v>24</v>
      </c>
      <c r="I1055">
        <v>44.8</v>
      </c>
      <c r="J1055">
        <v>8</v>
      </c>
      <c r="K1055">
        <v>23</v>
      </c>
      <c r="L1055">
        <v>2528.88</v>
      </c>
      <c r="M1055" s="1">
        <v>45382</v>
      </c>
      <c r="N1055">
        <v>0.23300000000000001</v>
      </c>
      <c r="O1055" t="s">
        <v>54</v>
      </c>
      <c r="P1055" t="s">
        <v>28</v>
      </c>
      <c r="Q1055">
        <f t="shared" si="80"/>
        <v>15</v>
      </c>
      <c r="R1055">
        <f t="shared" si="81"/>
        <v>15</v>
      </c>
      <c r="S1055">
        <f t="shared" si="82"/>
        <v>0</v>
      </c>
      <c r="T1055">
        <f t="shared" si="83"/>
        <v>15</v>
      </c>
      <c r="U1055">
        <f t="shared" si="84"/>
        <v>45</v>
      </c>
      <c r="V1055" t="str">
        <f>IF(U1055&lt;=40,"Low",
 IF(U1055&lt;=75,"Medium","High"))</f>
        <v>Medium</v>
      </c>
    </row>
    <row r="1056" spans="1:22" x14ac:dyDescent="0.3">
      <c r="A1056" t="s">
        <v>1244</v>
      </c>
      <c r="B1056" t="s">
        <v>330</v>
      </c>
      <c r="C1056" t="s">
        <v>26</v>
      </c>
      <c r="D1056" t="s">
        <v>32</v>
      </c>
      <c r="E1056" t="s">
        <v>47</v>
      </c>
      <c r="F1056" t="s">
        <v>73</v>
      </c>
      <c r="G1056">
        <v>8</v>
      </c>
      <c r="H1056">
        <v>36</v>
      </c>
      <c r="I1056">
        <v>55.1</v>
      </c>
      <c r="J1056">
        <v>6</v>
      </c>
      <c r="K1056">
        <v>12</v>
      </c>
      <c r="L1056">
        <v>7387.02</v>
      </c>
      <c r="M1056" s="1">
        <v>45993</v>
      </c>
      <c r="N1056">
        <v>9.7000000000000003E-2</v>
      </c>
      <c r="O1056" t="s">
        <v>39</v>
      </c>
      <c r="P1056" t="s">
        <v>23</v>
      </c>
      <c r="Q1056">
        <f t="shared" si="80"/>
        <v>0</v>
      </c>
      <c r="R1056">
        <f t="shared" si="81"/>
        <v>0</v>
      </c>
      <c r="S1056">
        <f t="shared" si="82"/>
        <v>0</v>
      </c>
      <c r="T1056">
        <f t="shared" si="83"/>
        <v>15</v>
      </c>
      <c r="U1056">
        <f t="shared" si="84"/>
        <v>15</v>
      </c>
      <c r="V1056" t="str">
        <f>IF(U1056&lt;=40,"Low",
 IF(U1056&lt;=75,"Medium","High"))</f>
        <v>Low</v>
      </c>
    </row>
    <row r="1057" spans="1:22" x14ac:dyDescent="0.3">
      <c r="A1057" t="s">
        <v>1245</v>
      </c>
      <c r="B1057" t="s">
        <v>170</v>
      </c>
      <c r="C1057" t="s">
        <v>18</v>
      </c>
      <c r="D1057" t="s">
        <v>66</v>
      </c>
      <c r="E1057" t="s">
        <v>20</v>
      </c>
      <c r="F1057" t="s">
        <v>27</v>
      </c>
      <c r="G1057">
        <v>10</v>
      </c>
      <c r="H1057">
        <v>12</v>
      </c>
      <c r="I1057">
        <v>40.4</v>
      </c>
      <c r="J1057">
        <v>9</v>
      </c>
      <c r="K1057">
        <v>7</v>
      </c>
      <c r="L1057">
        <v>2480.77</v>
      </c>
      <c r="M1057" s="1">
        <v>46028</v>
      </c>
      <c r="N1057">
        <v>0.49199999999999999</v>
      </c>
      <c r="O1057" t="s">
        <v>22</v>
      </c>
      <c r="P1057" t="s">
        <v>28</v>
      </c>
      <c r="Q1057">
        <f t="shared" si="80"/>
        <v>0</v>
      </c>
      <c r="R1057">
        <f t="shared" si="81"/>
        <v>15</v>
      </c>
      <c r="S1057">
        <f t="shared" si="82"/>
        <v>15</v>
      </c>
      <c r="T1057">
        <f t="shared" si="83"/>
        <v>15</v>
      </c>
      <c r="U1057">
        <f t="shared" si="84"/>
        <v>45</v>
      </c>
      <c r="V1057" t="str">
        <f>IF(U1057&lt;=40,"Low",
 IF(U1057&lt;=75,"Medium","High"))</f>
        <v>Medium</v>
      </c>
    </row>
    <row r="1058" spans="1:22" x14ac:dyDescent="0.3">
      <c r="A1058" t="s">
        <v>1246</v>
      </c>
      <c r="B1058" t="s">
        <v>284</v>
      </c>
      <c r="C1058" t="s">
        <v>31</v>
      </c>
      <c r="D1058" t="s">
        <v>19</v>
      </c>
      <c r="E1058" t="s">
        <v>37</v>
      </c>
      <c r="F1058" t="s">
        <v>48</v>
      </c>
      <c r="G1058">
        <v>35</v>
      </c>
      <c r="H1058">
        <v>36</v>
      </c>
      <c r="I1058">
        <v>57.2</v>
      </c>
      <c r="J1058">
        <v>12</v>
      </c>
      <c r="K1058">
        <v>32</v>
      </c>
      <c r="L1058">
        <v>2880.79</v>
      </c>
      <c r="M1058" s="1">
        <v>45919</v>
      </c>
      <c r="N1058">
        <v>0.192</v>
      </c>
      <c r="O1058" t="s">
        <v>54</v>
      </c>
      <c r="P1058" t="s">
        <v>23</v>
      </c>
      <c r="Q1058">
        <f t="shared" si="80"/>
        <v>30</v>
      </c>
      <c r="R1058">
        <f t="shared" si="81"/>
        <v>0</v>
      </c>
      <c r="S1058">
        <f t="shared" si="82"/>
        <v>0</v>
      </c>
      <c r="T1058">
        <f t="shared" si="83"/>
        <v>30</v>
      </c>
      <c r="U1058">
        <f t="shared" si="84"/>
        <v>60</v>
      </c>
      <c r="V1058" t="str">
        <f>IF(U1058&lt;=40,"Low",
 IF(U1058&lt;=75,"Medium","High"))</f>
        <v>Medium</v>
      </c>
    </row>
    <row r="1059" spans="1:22" x14ac:dyDescent="0.3">
      <c r="A1059" t="s">
        <v>1247</v>
      </c>
      <c r="B1059" t="s">
        <v>332</v>
      </c>
      <c r="C1059" t="s">
        <v>82</v>
      </c>
      <c r="D1059" t="s">
        <v>66</v>
      </c>
      <c r="E1059" t="s">
        <v>47</v>
      </c>
      <c r="F1059" t="s">
        <v>67</v>
      </c>
      <c r="G1059">
        <v>14</v>
      </c>
      <c r="H1059">
        <v>36</v>
      </c>
      <c r="I1059">
        <v>84.9</v>
      </c>
      <c r="J1059">
        <v>10</v>
      </c>
      <c r="K1059">
        <v>8</v>
      </c>
      <c r="L1059">
        <v>9375.24</v>
      </c>
      <c r="M1059" s="1">
        <v>45476</v>
      </c>
      <c r="N1059">
        <v>2.5999999999999999E-2</v>
      </c>
      <c r="O1059" t="s">
        <v>39</v>
      </c>
      <c r="P1059" t="s">
        <v>23</v>
      </c>
      <c r="Q1059">
        <f t="shared" si="80"/>
        <v>0</v>
      </c>
      <c r="R1059">
        <f t="shared" si="81"/>
        <v>0</v>
      </c>
      <c r="S1059">
        <f t="shared" si="82"/>
        <v>0</v>
      </c>
      <c r="T1059">
        <f t="shared" si="83"/>
        <v>15</v>
      </c>
      <c r="U1059">
        <f t="shared" si="84"/>
        <v>15</v>
      </c>
      <c r="V1059" t="str">
        <f>IF(U1059&lt;=40,"Low",
 IF(U1059&lt;=75,"Medium","High"))</f>
        <v>Low</v>
      </c>
    </row>
    <row r="1060" spans="1:22" x14ac:dyDescent="0.3">
      <c r="A1060" t="s">
        <v>1248</v>
      </c>
      <c r="B1060" t="s">
        <v>112</v>
      </c>
      <c r="C1060" t="s">
        <v>82</v>
      </c>
      <c r="D1060" t="s">
        <v>32</v>
      </c>
      <c r="E1060" t="s">
        <v>33</v>
      </c>
      <c r="F1060" t="s">
        <v>21</v>
      </c>
      <c r="G1060">
        <v>17</v>
      </c>
      <c r="H1060">
        <v>12</v>
      </c>
      <c r="I1060">
        <v>47.7</v>
      </c>
      <c r="J1060">
        <v>8</v>
      </c>
      <c r="K1060">
        <v>37</v>
      </c>
      <c r="L1060">
        <v>1110.78</v>
      </c>
      <c r="M1060" s="1">
        <v>45924</v>
      </c>
      <c r="N1060">
        <v>0.70699999999999996</v>
      </c>
      <c r="O1060" t="s">
        <v>22</v>
      </c>
      <c r="P1060" t="s">
        <v>28</v>
      </c>
      <c r="Q1060">
        <f t="shared" si="80"/>
        <v>30</v>
      </c>
      <c r="R1060">
        <f t="shared" si="81"/>
        <v>15</v>
      </c>
      <c r="S1060">
        <f t="shared" si="82"/>
        <v>15</v>
      </c>
      <c r="T1060">
        <f t="shared" si="83"/>
        <v>15</v>
      </c>
      <c r="U1060">
        <f t="shared" si="84"/>
        <v>75</v>
      </c>
      <c r="V1060" t="str">
        <f>IF(U1060&lt;=40,"Low",
 IF(U1060&lt;=75,"Medium","High"))</f>
        <v>Medium</v>
      </c>
    </row>
    <row r="1061" spans="1:22" x14ac:dyDescent="0.3">
      <c r="A1061" t="s">
        <v>1249</v>
      </c>
      <c r="B1061" t="s">
        <v>224</v>
      </c>
      <c r="C1061" t="s">
        <v>59</v>
      </c>
      <c r="D1061" t="s">
        <v>32</v>
      </c>
      <c r="E1061" t="s">
        <v>37</v>
      </c>
      <c r="F1061" t="s">
        <v>38</v>
      </c>
      <c r="G1061">
        <v>8</v>
      </c>
      <c r="H1061">
        <v>12</v>
      </c>
      <c r="I1061">
        <v>45.2</v>
      </c>
      <c r="J1061">
        <v>4</v>
      </c>
      <c r="K1061">
        <v>5</v>
      </c>
      <c r="L1061">
        <v>4544.16</v>
      </c>
      <c r="M1061" s="1">
        <v>45580</v>
      </c>
      <c r="N1061">
        <v>0.42199999999999999</v>
      </c>
      <c r="O1061" t="s">
        <v>22</v>
      </c>
      <c r="P1061" t="s">
        <v>23</v>
      </c>
      <c r="Q1061">
        <f t="shared" si="80"/>
        <v>0</v>
      </c>
      <c r="R1061">
        <f t="shared" si="81"/>
        <v>15</v>
      </c>
      <c r="S1061">
        <f t="shared" si="82"/>
        <v>15</v>
      </c>
      <c r="T1061">
        <f t="shared" si="83"/>
        <v>0</v>
      </c>
      <c r="U1061">
        <f t="shared" si="84"/>
        <v>30</v>
      </c>
      <c r="V1061" t="str">
        <f>IF(U1061&lt;=40,"Low",
 IF(U1061&lt;=75,"Medium","High"))</f>
        <v>Low</v>
      </c>
    </row>
    <row r="1062" spans="1:22" x14ac:dyDescent="0.3">
      <c r="A1062" t="s">
        <v>1250</v>
      </c>
      <c r="B1062" t="s">
        <v>160</v>
      </c>
      <c r="C1062" t="s">
        <v>53</v>
      </c>
      <c r="D1062" t="s">
        <v>19</v>
      </c>
      <c r="E1062" t="s">
        <v>37</v>
      </c>
      <c r="F1062" t="s">
        <v>48</v>
      </c>
      <c r="G1062">
        <v>17</v>
      </c>
      <c r="H1062">
        <v>24</v>
      </c>
      <c r="I1062">
        <v>58.7</v>
      </c>
      <c r="J1062">
        <v>5</v>
      </c>
      <c r="K1062">
        <v>29</v>
      </c>
      <c r="L1062">
        <v>6974</v>
      </c>
      <c r="M1062" s="1">
        <v>45459</v>
      </c>
      <c r="N1062">
        <v>0.214</v>
      </c>
      <c r="O1062" t="s">
        <v>54</v>
      </c>
      <c r="P1062" t="s">
        <v>28</v>
      </c>
      <c r="Q1062">
        <f t="shared" si="80"/>
        <v>15</v>
      </c>
      <c r="R1062">
        <f t="shared" si="81"/>
        <v>0</v>
      </c>
      <c r="S1062">
        <f t="shared" si="82"/>
        <v>0</v>
      </c>
      <c r="T1062">
        <f t="shared" si="83"/>
        <v>0</v>
      </c>
      <c r="U1062">
        <f t="shared" si="84"/>
        <v>15</v>
      </c>
      <c r="V1062" t="str">
        <f>IF(U1062&lt;=40,"Low",
 IF(U1062&lt;=75,"Medium","High"))</f>
        <v>Low</v>
      </c>
    </row>
    <row r="1063" spans="1:22" x14ac:dyDescent="0.3">
      <c r="A1063" t="s">
        <v>1251</v>
      </c>
      <c r="B1063" t="s">
        <v>222</v>
      </c>
      <c r="C1063" t="s">
        <v>26</v>
      </c>
      <c r="D1063" t="s">
        <v>19</v>
      </c>
      <c r="E1063" t="s">
        <v>33</v>
      </c>
      <c r="F1063" t="s">
        <v>38</v>
      </c>
      <c r="G1063">
        <v>11</v>
      </c>
      <c r="H1063">
        <v>6</v>
      </c>
      <c r="I1063">
        <v>23.4</v>
      </c>
      <c r="J1063">
        <v>5</v>
      </c>
      <c r="K1063">
        <v>25</v>
      </c>
      <c r="L1063">
        <v>1758.09</v>
      </c>
      <c r="M1063" s="1">
        <v>45408</v>
      </c>
      <c r="N1063">
        <v>0.89700000000000002</v>
      </c>
      <c r="O1063" t="s">
        <v>22</v>
      </c>
      <c r="P1063" t="s">
        <v>28</v>
      </c>
      <c r="Q1063">
        <f t="shared" si="80"/>
        <v>15</v>
      </c>
      <c r="R1063">
        <f t="shared" si="81"/>
        <v>30</v>
      </c>
      <c r="S1063">
        <f t="shared" si="82"/>
        <v>15</v>
      </c>
      <c r="T1063">
        <f t="shared" si="83"/>
        <v>0</v>
      </c>
      <c r="U1063">
        <f t="shared" si="84"/>
        <v>60</v>
      </c>
      <c r="V1063" t="str">
        <f>IF(U1063&lt;=40,"Low",
 IF(U1063&lt;=75,"Medium","High"))</f>
        <v>Medium</v>
      </c>
    </row>
    <row r="1064" spans="1:22" x14ac:dyDescent="0.3">
      <c r="A1064" t="s">
        <v>1252</v>
      </c>
      <c r="B1064" t="s">
        <v>297</v>
      </c>
      <c r="C1064" t="s">
        <v>31</v>
      </c>
      <c r="D1064" t="s">
        <v>66</v>
      </c>
      <c r="E1064" t="s">
        <v>47</v>
      </c>
      <c r="F1064" t="s">
        <v>38</v>
      </c>
      <c r="G1064">
        <v>36</v>
      </c>
      <c r="H1064">
        <v>24</v>
      </c>
      <c r="I1064">
        <v>39.6</v>
      </c>
      <c r="J1064">
        <v>8</v>
      </c>
      <c r="K1064">
        <v>24</v>
      </c>
      <c r="L1064">
        <v>5130.6099999999997</v>
      </c>
      <c r="M1064" s="1">
        <v>45383</v>
      </c>
      <c r="N1064">
        <v>0.32</v>
      </c>
      <c r="O1064" t="s">
        <v>54</v>
      </c>
      <c r="P1064" t="s">
        <v>23</v>
      </c>
      <c r="Q1064">
        <f t="shared" si="80"/>
        <v>15</v>
      </c>
      <c r="R1064">
        <f t="shared" si="81"/>
        <v>30</v>
      </c>
      <c r="S1064">
        <f t="shared" si="82"/>
        <v>0</v>
      </c>
      <c r="T1064">
        <f t="shared" si="83"/>
        <v>15</v>
      </c>
      <c r="U1064">
        <f t="shared" si="84"/>
        <v>60</v>
      </c>
      <c r="V1064" t="str">
        <f>IF(U1064&lt;=40,"Low",
 IF(U1064&lt;=75,"Medium","High"))</f>
        <v>Medium</v>
      </c>
    </row>
    <row r="1065" spans="1:22" x14ac:dyDescent="0.3">
      <c r="A1065" t="s">
        <v>1253</v>
      </c>
      <c r="B1065" t="s">
        <v>107</v>
      </c>
      <c r="C1065" t="s">
        <v>82</v>
      </c>
      <c r="D1065" t="s">
        <v>66</v>
      </c>
      <c r="E1065" t="s">
        <v>37</v>
      </c>
      <c r="F1065" t="s">
        <v>48</v>
      </c>
      <c r="G1065">
        <v>31</v>
      </c>
      <c r="H1065">
        <v>12</v>
      </c>
      <c r="I1065">
        <v>68.8</v>
      </c>
      <c r="J1065">
        <v>5</v>
      </c>
      <c r="K1065">
        <v>18</v>
      </c>
      <c r="L1065">
        <v>4786.29</v>
      </c>
      <c r="M1065" s="1">
        <v>45963</v>
      </c>
      <c r="N1065">
        <v>0.11600000000000001</v>
      </c>
      <c r="O1065" t="s">
        <v>39</v>
      </c>
      <c r="P1065" t="s">
        <v>23</v>
      </c>
      <c r="Q1065">
        <f t="shared" si="80"/>
        <v>15</v>
      </c>
      <c r="R1065">
        <f t="shared" si="81"/>
        <v>0</v>
      </c>
      <c r="S1065">
        <f t="shared" si="82"/>
        <v>15</v>
      </c>
      <c r="T1065">
        <f t="shared" si="83"/>
        <v>0</v>
      </c>
      <c r="U1065">
        <f t="shared" si="84"/>
        <v>30</v>
      </c>
      <c r="V1065" t="str">
        <f>IF(U1065&lt;=40,"Low",
 IF(U1065&lt;=75,"Medium","High"))</f>
        <v>Low</v>
      </c>
    </row>
    <row r="1066" spans="1:22" x14ac:dyDescent="0.3">
      <c r="A1066" t="s">
        <v>1254</v>
      </c>
      <c r="B1066" t="s">
        <v>877</v>
      </c>
      <c r="C1066" t="s">
        <v>82</v>
      </c>
      <c r="D1066" t="s">
        <v>19</v>
      </c>
      <c r="E1066" t="s">
        <v>33</v>
      </c>
      <c r="F1066" t="s">
        <v>38</v>
      </c>
      <c r="G1066">
        <v>19</v>
      </c>
      <c r="H1066">
        <v>6</v>
      </c>
      <c r="I1066">
        <v>32</v>
      </c>
      <c r="J1066">
        <v>6</v>
      </c>
      <c r="K1066">
        <v>19</v>
      </c>
      <c r="L1066">
        <v>1105.6400000000001</v>
      </c>
      <c r="M1066" s="1">
        <v>45964</v>
      </c>
      <c r="N1066">
        <v>0.73699999999999999</v>
      </c>
      <c r="O1066" t="s">
        <v>22</v>
      </c>
      <c r="P1066" t="s">
        <v>28</v>
      </c>
      <c r="Q1066">
        <f t="shared" si="80"/>
        <v>15</v>
      </c>
      <c r="R1066">
        <f t="shared" si="81"/>
        <v>30</v>
      </c>
      <c r="S1066">
        <f t="shared" si="82"/>
        <v>15</v>
      </c>
      <c r="T1066">
        <f t="shared" si="83"/>
        <v>15</v>
      </c>
      <c r="U1066">
        <f t="shared" si="84"/>
        <v>75</v>
      </c>
      <c r="V1066" t="str">
        <f>IF(U1066&lt;=40,"Low",
 IF(U1066&lt;=75,"Medium","High"))</f>
        <v>Medium</v>
      </c>
    </row>
    <row r="1067" spans="1:22" x14ac:dyDescent="0.3">
      <c r="A1067" t="s">
        <v>1255</v>
      </c>
      <c r="B1067" t="s">
        <v>340</v>
      </c>
      <c r="C1067" t="s">
        <v>31</v>
      </c>
      <c r="D1067" t="s">
        <v>32</v>
      </c>
      <c r="E1067" t="s">
        <v>33</v>
      </c>
      <c r="F1067" t="s">
        <v>27</v>
      </c>
      <c r="G1067">
        <v>42</v>
      </c>
      <c r="H1067">
        <v>6</v>
      </c>
      <c r="I1067">
        <v>31.6</v>
      </c>
      <c r="J1067">
        <v>4</v>
      </c>
      <c r="K1067">
        <v>6</v>
      </c>
      <c r="L1067">
        <v>1123.71</v>
      </c>
      <c r="M1067" s="1">
        <v>45373</v>
      </c>
      <c r="N1067">
        <v>0.375</v>
      </c>
      <c r="O1067" t="s">
        <v>22</v>
      </c>
      <c r="P1067" t="s">
        <v>23</v>
      </c>
      <c r="Q1067">
        <f t="shared" si="80"/>
        <v>0</v>
      </c>
      <c r="R1067">
        <f t="shared" si="81"/>
        <v>30</v>
      </c>
      <c r="S1067">
        <f t="shared" si="82"/>
        <v>15</v>
      </c>
      <c r="T1067">
        <f t="shared" si="83"/>
        <v>0</v>
      </c>
      <c r="U1067">
        <f t="shared" si="84"/>
        <v>45</v>
      </c>
      <c r="V1067" t="str">
        <f>IF(U1067&lt;=40,"Low",
 IF(U1067&lt;=75,"Medium","High"))</f>
        <v>Medium</v>
      </c>
    </row>
    <row r="1068" spans="1:22" x14ac:dyDescent="0.3">
      <c r="A1068" t="s">
        <v>1256</v>
      </c>
      <c r="B1068" t="s">
        <v>269</v>
      </c>
      <c r="C1068" t="s">
        <v>70</v>
      </c>
      <c r="D1068" t="s">
        <v>66</v>
      </c>
      <c r="E1068" t="s">
        <v>33</v>
      </c>
      <c r="F1068" t="s">
        <v>38</v>
      </c>
      <c r="G1068">
        <v>13</v>
      </c>
      <c r="H1068">
        <v>6</v>
      </c>
      <c r="I1068">
        <v>52.2</v>
      </c>
      <c r="J1068">
        <v>5</v>
      </c>
      <c r="K1068">
        <v>32</v>
      </c>
      <c r="L1068">
        <v>1629.51</v>
      </c>
      <c r="M1068" s="1">
        <v>45871</v>
      </c>
      <c r="N1068">
        <v>0.72799999999999998</v>
      </c>
      <c r="O1068" t="s">
        <v>22</v>
      </c>
      <c r="P1068" t="s">
        <v>23</v>
      </c>
      <c r="Q1068">
        <f t="shared" si="80"/>
        <v>30</v>
      </c>
      <c r="R1068">
        <f t="shared" si="81"/>
        <v>15</v>
      </c>
      <c r="S1068">
        <f t="shared" si="82"/>
        <v>15</v>
      </c>
      <c r="T1068">
        <f t="shared" si="83"/>
        <v>0</v>
      </c>
      <c r="U1068">
        <f t="shared" si="84"/>
        <v>60</v>
      </c>
      <c r="V1068" t="str">
        <f>IF(U1068&lt;=40,"Low",
 IF(U1068&lt;=75,"Medium","High"))</f>
        <v>Medium</v>
      </c>
    </row>
    <row r="1069" spans="1:22" x14ac:dyDescent="0.3">
      <c r="A1069" t="s">
        <v>1257</v>
      </c>
      <c r="B1069" t="s">
        <v>103</v>
      </c>
      <c r="C1069" t="s">
        <v>42</v>
      </c>
      <c r="D1069" t="s">
        <v>19</v>
      </c>
      <c r="E1069" t="s">
        <v>20</v>
      </c>
      <c r="F1069" t="s">
        <v>48</v>
      </c>
      <c r="G1069">
        <v>16</v>
      </c>
      <c r="H1069">
        <v>12</v>
      </c>
      <c r="I1069">
        <v>57.1</v>
      </c>
      <c r="J1069">
        <v>5</v>
      </c>
      <c r="K1069">
        <v>9</v>
      </c>
      <c r="L1069">
        <v>3162.36</v>
      </c>
      <c r="M1069" s="1">
        <v>45534</v>
      </c>
      <c r="N1069">
        <v>0.26</v>
      </c>
      <c r="O1069" t="s">
        <v>54</v>
      </c>
      <c r="P1069" t="s">
        <v>23</v>
      </c>
      <c r="Q1069">
        <f t="shared" si="80"/>
        <v>0</v>
      </c>
      <c r="R1069">
        <f t="shared" si="81"/>
        <v>0</v>
      </c>
      <c r="S1069">
        <f t="shared" si="82"/>
        <v>15</v>
      </c>
      <c r="T1069">
        <f t="shared" si="83"/>
        <v>0</v>
      </c>
      <c r="U1069">
        <f t="shared" si="84"/>
        <v>15</v>
      </c>
      <c r="V1069" t="str">
        <f>IF(U1069&lt;=40,"Low",
 IF(U1069&lt;=75,"Medium","High"))</f>
        <v>Low</v>
      </c>
    </row>
    <row r="1070" spans="1:22" x14ac:dyDescent="0.3">
      <c r="A1070" t="s">
        <v>1258</v>
      </c>
      <c r="B1070" t="s">
        <v>189</v>
      </c>
      <c r="C1070" t="s">
        <v>18</v>
      </c>
      <c r="D1070" t="s">
        <v>46</v>
      </c>
      <c r="E1070" t="s">
        <v>20</v>
      </c>
      <c r="F1070" t="s">
        <v>38</v>
      </c>
      <c r="G1070">
        <v>42</v>
      </c>
      <c r="H1070">
        <v>12</v>
      </c>
      <c r="I1070">
        <v>46.8</v>
      </c>
      <c r="J1070">
        <v>7</v>
      </c>
      <c r="K1070">
        <v>49</v>
      </c>
      <c r="L1070">
        <v>2448.4</v>
      </c>
      <c r="M1070" s="1">
        <v>45511</v>
      </c>
      <c r="N1070">
        <v>0.60399999999999998</v>
      </c>
      <c r="O1070" t="s">
        <v>22</v>
      </c>
      <c r="P1070" t="s">
        <v>23</v>
      </c>
      <c r="Q1070">
        <f t="shared" si="80"/>
        <v>30</v>
      </c>
      <c r="R1070">
        <f t="shared" si="81"/>
        <v>15</v>
      </c>
      <c r="S1070">
        <f t="shared" si="82"/>
        <v>15</v>
      </c>
      <c r="T1070">
        <f t="shared" si="83"/>
        <v>15</v>
      </c>
      <c r="U1070">
        <f t="shared" si="84"/>
        <v>75</v>
      </c>
      <c r="V1070" t="str">
        <f>IF(U1070&lt;=40,"Low",
 IF(U1070&lt;=75,"Medium","High"))</f>
        <v>Medium</v>
      </c>
    </row>
    <row r="1071" spans="1:22" x14ac:dyDescent="0.3">
      <c r="A1071" t="s">
        <v>1259</v>
      </c>
      <c r="B1071" t="s">
        <v>162</v>
      </c>
      <c r="C1071" t="s">
        <v>70</v>
      </c>
      <c r="D1071" t="s">
        <v>19</v>
      </c>
      <c r="E1071" t="s">
        <v>20</v>
      </c>
      <c r="F1071" t="s">
        <v>38</v>
      </c>
      <c r="G1071">
        <v>29</v>
      </c>
      <c r="H1071">
        <v>12</v>
      </c>
      <c r="I1071">
        <v>57.9</v>
      </c>
      <c r="J1071">
        <v>9</v>
      </c>
      <c r="K1071">
        <v>22</v>
      </c>
      <c r="L1071">
        <v>3098.19</v>
      </c>
      <c r="M1071" s="1">
        <v>45759</v>
      </c>
      <c r="N1071">
        <v>0.45700000000000002</v>
      </c>
      <c r="O1071" t="s">
        <v>22</v>
      </c>
      <c r="P1071" t="s">
        <v>28</v>
      </c>
      <c r="Q1071">
        <f t="shared" si="80"/>
        <v>15</v>
      </c>
      <c r="R1071">
        <f t="shared" si="81"/>
        <v>0</v>
      </c>
      <c r="S1071">
        <f t="shared" si="82"/>
        <v>15</v>
      </c>
      <c r="T1071">
        <f t="shared" si="83"/>
        <v>15</v>
      </c>
      <c r="U1071">
        <f t="shared" si="84"/>
        <v>45</v>
      </c>
      <c r="V1071" t="str">
        <f>IF(U1071&lt;=40,"Low",
 IF(U1071&lt;=75,"Medium","High"))</f>
        <v>Medium</v>
      </c>
    </row>
    <row r="1072" spans="1:22" x14ac:dyDescent="0.3">
      <c r="A1072" t="s">
        <v>1260</v>
      </c>
      <c r="B1072" t="s">
        <v>162</v>
      </c>
      <c r="C1072" t="s">
        <v>70</v>
      </c>
      <c r="D1072" t="s">
        <v>43</v>
      </c>
      <c r="E1072" t="s">
        <v>20</v>
      </c>
      <c r="F1072" t="s">
        <v>48</v>
      </c>
      <c r="G1072">
        <v>18</v>
      </c>
      <c r="H1072">
        <v>6</v>
      </c>
      <c r="I1072">
        <v>63.7</v>
      </c>
      <c r="J1072">
        <v>1</v>
      </c>
      <c r="K1072">
        <v>20</v>
      </c>
      <c r="L1072">
        <v>2162.64</v>
      </c>
      <c r="M1072" s="1">
        <v>45683</v>
      </c>
      <c r="N1072">
        <v>0.20899999999999999</v>
      </c>
      <c r="O1072" t="s">
        <v>54</v>
      </c>
      <c r="P1072" t="s">
        <v>23</v>
      </c>
      <c r="Q1072">
        <f t="shared" si="80"/>
        <v>15</v>
      </c>
      <c r="R1072">
        <f t="shared" si="81"/>
        <v>0</v>
      </c>
      <c r="S1072">
        <f t="shared" si="82"/>
        <v>15</v>
      </c>
      <c r="T1072">
        <f t="shared" si="83"/>
        <v>0</v>
      </c>
      <c r="U1072">
        <f t="shared" si="84"/>
        <v>30</v>
      </c>
      <c r="V1072" t="str">
        <f>IF(U1072&lt;=40,"Low",
 IF(U1072&lt;=75,"Medium","High"))</f>
        <v>Low</v>
      </c>
    </row>
    <row r="1073" spans="1:22" x14ac:dyDescent="0.3">
      <c r="A1073" t="s">
        <v>1261</v>
      </c>
      <c r="B1073" t="s">
        <v>205</v>
      </c>
      <c r="C1073" t="s">
        <v>70</v>
      </c>
      <c r="D1073" t="s">
        <v>19</v>
      </c>
      <c r="E1073" t="s">
        <v>47</v>
      </c>
      <c r="F1073" t="s">
        <v>21</v>
      </c>
      <c r="G1073">
        <v>10</v>
      </c>
      <c r="H1073">
        <v>24</v>
      </c>
      <c r="I1073">
        <v>76.599999999999994</v>
      </c>
      <c r="J1073">
        <v>3</v>
      </c>
      <c r="K1073">
        <v>12</v>
      </c>
      <c r="L1073">
        <v>8761.59</v>
      </c>
      <c r="M1073" s="1">
        <v>45487</v>
      </c>
      <c r="N1073">
        <v>6.8000000000000005E-2</v>
      </c>
      <c r="O1073" t="s">
        <v>39</v>
      </c>
      <c r="P1073" t="s">
        <v>23</v>
      </c>
      <c r="Q1073">
        <f t="shared" si="80"/>
        <v>0</v>
      </c>
      <c r="R1073">
        <f t="shared" si="81"/>
        <v>0</v>
      </c>
      <c r="S1073">
        <f t="shared" si="82"/>
        <v>0</v>
      </c>
      <c r="T1073">
        <f t="shared" si="83"/>
        <v>0</v>
      </c>
      <c r="U1073">
        <f t="shared" si="84"/>
        <v>0</v>
      </c>
      <c r="V1073" t="str">
        <f>IF(U1073&lt;=40,"Low",
 IF(U1073&lt;=75,"Medium","High"))</f>
        <v>Low</v>
      </c>
    </row>
    <row r="1074" spans="1:22" x14ac:dyDescent="0.3">
      <c r="A1074" t="s">
        <v>1262</v>
      </c>
      <c r="B1074" t="s">
        <v>265</v>
      </c>
      <c r="C1074" t="s">
        <v>42</v>
      </c>
      <c r="D1074" t="s">
        <v>46</v>
      </c>
      <c r="E1074" t="s">
        <v>20</v>
      </c>
      <c r="F1074" t="s">
        <v>67</v>
      </c>
      <c r="G1074">
        <v>13</v>
      </c>
      <c r="H1074">
        <v>6</v>
      </c>
      <c r="I1074">
        <v>64.3</v>
      </c>
      <c r="J1074">
        <v>8</v>
      </c>
      <c r="K1074">
        <v>27</v>
      </c>
      <c r="L1074">
        <v>3205.66</v>
      </c>
      <c r="M1074" s="1">
        <v>45353</v>
      </c>
      <c r="N1074">
        <v>0.47499999999999998</v>
      </c>
      <c r="O1074" t="s">
        <v>22</v>
      </c>
      <c r="P1074" t="s">
        <v>23</v>
      </c>
      <c r="Q1074">
        <f t="shared" si="80"/>
        <v>15</v>
      </c>
      <c r="R1074">
        <f t="shared" si="81"/>
        <v>0</v>
      </c>
      <c r="S1074">
        <f t="shared" si="82"/>
        <v>15</v>
      </c>
      <c r="T1074">
        <f t="shared" si="83"/>
        <v>15</v>
      </c>
      <c r="U1074">
        <f t="shared" si="84"/>
        <v>45</v>
      </c>
      <c r="V1074" t="str">
        <f>IF(U1074&lt;=40,"Low",
 IF(U1074&lt;=75,"Medium","High"))</f>
        <v>Medium</v>
      </c>
    </row>
    <row r="1075" spans="1:22" x14ac:dyDescent="0.3">
      <c r="A1075" t="s">
        <v>1263</v>
      </c>
      <c r="B1075" t="s">
        <v>112</v>
      </c>
      <c r="C1075" t="s">
        <v>42</v>
      </c>
      <c r="D1075" t="s">
        <v>19</v>
      </c>
      <c r="E1075" t="s">
        <v>33</v>
      </c>
      <c r="F1075" t="s">
        <v>73</v>
      </c>
      <c r="G1075">
        <v>13</v>
      </c>
      <c r="H1075">
        <v>3</v>
      </c>
      <c r="I1075">
        <v>39.299999999999997</v>
      </c>
      <c r="J1075">
        <v>4</v>
      </c>
      <c r="K1075">
        <v>47</v>
      </c>
      <c r="L1075">
        <v>1640.19</v>
      </c>
      <c r="M1075" s="1">
        <v>45584</v>
      </c>
      <c r="N1075">
        <v>0.85</v>
      </c>
      <c r="O1075" t="s">
        <v>22</v>
      </c>
      <c r="P1075" t="s">
        <v>28</v>
      </c>
      <c r="Q1075">
        <f t="shared" si="80"/>
        <v>30</v>
      </c>
      <c r="R1075">
        <f t="shared" si="81"/>
        <v>30</v>
      </c>
      <c r="S1075">
        <f t="shared" si="82"/>
        <v>25</v>
      </c>
      <c r="T1075">
        <f t="shared" si="83"/>
        <v>0</v>
      </c>
      <c r="U1075">
        <f t="shared" si="84"/>
        <v>85</v>
      </c>
      <c r="V1075" t="str">
        <f>IF(U1075&lt;=40,"Low",
 IF(U1075&lt;=75,"Medium","High"))</f>
        <v>High</v>
      </c>
    </row>
    <row r="1076" spans="1:22" x14ac:dyDescent="0.3">
      <c r="A1076" t="s">
        <v>1264</v>
      </c>
      <c r="B1076" t="s">
        <v>84</v>
      </c>
      <c r="C1076" t="s">
        <v>26</v>
      </c>
      <c r="D1076" t="s">
        <v>19</v>
      </c>
      <c r="E1076" t="s">
        <v>20</v>
      </c>
      <c r="F1076" t="s">
        <v>73</v>
      </c>
      <c r="G1076">
        <v>7</v>
      </c>
      <c r="H1076">
        <v>6</v>
      </c>
      <c r="I1076">
        <v>46</v>
      </c>
      <c r="J1076">
        <v>6</v>
      </c>
      <c r="K1076">
        <v>38</v>
      </c>
      <c r="L1076">
        <v>1435.33</v>
      </c>
      <c r="M1076" s="1">
        <v>45644</v>
      </c>
      <c r="N1076">
        <v>0.76300000000000001</v>
      </c>
      <c r="O1076" t="s">
        <v>22</v>
      </c>
      <c r="P1076" t="s">
        <v>28</v>
      </c>
      <c r="Q1076">
        <f t="shared" si="80"/>
        <v>30</v>
      </c>
      <c r="R1076">
        <f t="shared" si="81"/>
        <v>15</v>
      </c>
      <c r="S1076">
        <f t="shared" si="82"/>
        <v>15</v>
      </c>
      <c r="T1076">
        <f t="shared" si="83"/>
        <v>15</v>
      </c>
      <c r="U1076">
        <f t="shared" si="84"/>
        <v>75</v>
      </c>
      <c r="V1076" t="str">
        <f>IF(U1076&lt;=40,"Low",
 IF(U1076&lt;=75,"Medium","High"))</f>
        <v>Medium</v>
      </c>
    </row>
    <row r="1077" spans="1:22" x14ac:dyDescent="0.3">
      <c r="A1077" t="s">
        <v>1265</v>
      </c>
      <c r="B1077" t="s">
        <v>164</v>
      </c>
      <c r="C1077" t="s">
        <v>82</v>
      </c>
      <c r="D1077" t="s">
        <v>46</v>
      </c>
      <c r="E1077" t="s">
        <v>20</v>
      </c>
      <c r="F1077" t="s">
        <v>38</v>
      </c>
      <c r="G1077">
        <v>26</v>
      </c>
      <c r="H1077">
        <v>6</v>
      </c>
      <c r="I1077">
        <v>51.4</v>
      </c>
      <c r="J1077">
        <v>3</v>
      </c>
      <c r="K1077">
        <v>23</v>
      </c>
      <c r="L1077">
        <v>1889.03</v>
      </c>
      <c r="M1077" s="1">
        <v>45695</v>
      </c>
      <c r="N1077">
        <v>0.40699999999999997</v>
      </c>
      <c r="O1077" t="s">
        <v>22</v>
      </c>
      <c r="P1077" t="s">
        <v>23</v>
      </c>
      <c r="Q1077">
        <f t="shared" si="80"/>
        <v>15</v>
      </c>
      <c r="R1077">
        <f t="shared" si="81"/>
        <v>15</v>
      </c>
      <c r="S1077">
        <f t="shared" si="82"/>
        <v>15</v>
      </c>
      <c r="T1077">
        <f t="shared" si="83"/>
        <v>0</v>
      </c>
      <c r="U1077">
        <f t="shared" si="84"/>
        <v>45</v>
      </c>
      <c r="V1077" t="str">
        <f>IF(U1077&lt;=40,"Low",
 IF(U1077&lt;=75,"Medium","High"))</f>
        <v>Medium</v>
      </c>
    </row>
    <row r="1078" spans="1:22" x14ac:dyDescent="0.3">
      <c r="A1078" t="s">
        <v>1266</v>
      </c>
      <c r="B1078" t="s">
        <v>146</v>
      </c>
      <c r="C1078" t="s">
        <v>18</v>
      </c>
      <c r="D1078" t="s">
        <v>19</v>
      </c>
      <c r="E1078" t="s">
        <v>20</v>
      </c>
      <c r="F1078" t="s">
        <v>48</v>
      </c>
      <c r="G1078">
        <v>40</v>
      </c>
      <c r="H1078">
        <v>6</v>
      </c>
      <c r="I1078">
        <v>43</v>
      </c>
      <c r="J1078">
        <v>7</v>
      </c>
      <c r="K1078">
        <v>36</v>
      </c>
      <c r="L1078">
        <v>2112.65</v>
      </c>
      <c r="M1078" s="1">
        <v>45646</v>
      </c>
      <c r="N1078">
        <v>0.625</v>
      </c>
      <c r="O1078" t="s">
        <v>22</v>
      </c>
      <c r="P1078" t="s">
        <v>28</v>
      </c>
      <c r="Q1078">
        <f t="shared" si="80"/>
        <v>30</v>
      </c>
      <c r="R1078">
        <f t="shared" si="81"/>
        <v>15</v>
      </c>
      <c r="S1078">
        <f t="shared" si="82"/>
        <v>15</v>
      </c>
      <c r="T1078">
        <f t="shared" si="83"/>
        <v>15</v>
      </c>
      <c r="U1078">
        <f t="shared" si="84"/>
        <v>75</v>
      </c>
      <c r="V1078" t="str">
        <f>IF(U1078&lt;=40,"Low",
 IF(U1078&lt;=75,"Medium","High"))</f>
        <v>Medium</v>
      </c>
    </row>
    <row r="1079" spans="1:22" x14ac:dyDescent="0.3">
      <c r="A1079" t="s">
        <v>1267</v>
      </c>
      <c r="B1079" t="s">
        <v>210</v>
      </c>
      <c r="C1079" t="s">
        <v>59</v>
      </c>
      <c r="D1079" t="s">
        <v>66</v>
      </c>
      <c r="E1079" t="s">
        <v>20</v>
      </c>
      <c r="F1079" t="s">
        <v>38</v>
      </c>
      <c r="G1079">
        <v>39</v>
      </c>
      <c r="H1079">
        <v>12</v>
      </c>
      <c r="I1079">
        <v>46.2</v>
      </c>
      <c r="J1079">
        <v>4</v>
      </c>
      <c r="K1079">
        <v>4</v>
      </c>
      <c r="L1079">
        <v>2224.0300000000002</v>
      </c>
      <c r="M1079" s="1">
        <v>45626</v>
      </c>
      <c r="N1079">
        <v>0.20899999999999999</v>
      </c>
      <c r="O1079" t="s">
        <v>54</v>
      </c>
      <c r="P1079" t="s">
        <v>28</v>
      </c>
      <c r="Q1079">
        <f t="shared" si="80"/>
        <v>0</v>
      </c>
      <c r="R1079">
        <f t="shared" si="81"/>
        <v>15</v>
      </c>
      <c r="S1079">
        <f t="shared" si="82"/>
        <v>15</v>
      </c>
      <c r="T1079">
        <f t="shared" si="83"/>
        <v>0</v>
      </c>
      <c r="U1079">
        <f t="shared" si="84"/>
        <v>30</v>
      </c>
      <c r="V1079" t="str">
        <f>IF(U1079&lt;=40,"Low",
 IF(U1079&lt;=75,"Medium","High"))</f>
        <v>Low</v>
      </c>
    </row>
    <row r="1080" spans="1:22" x14ac:dyDescent="0.3">
      <c r="A1080" t="s">
        <v>1268</v>
      </c>
      <c r="B1080" t="s">
        <v>160</v>
      </c>
      <c r="C1080" t="s">
        <v>70</v>
      </c>
      <c r="D1080" t="s">
        <v>66</v>
      </c>
      <c r="E1080" t="s">
        <v>33</v>
      </c>
      <c r="F1080" t="s">
        <v>27</v>
      </c>
      <c r="G1080">
        <v>17</v>
      </c>
      <c r="H1080">
        <v>3</v>
      </c>
      <c r="I1080">
        <v>52.5</v>
      </c>
      <c r="J1080">
        <v>7</v>
      </c>
      <c r="K1080">
        <v>28</v>
      </c>
      <c r="L1080">
        <v>1463.69</v>
      </c>
      <c r="M1080" s="1">
        <v>46052</v>
      </c>
      <c r="N1080">
        <v>0.71</v>
      </c>
      <c r="O1080" t="s">
        <v>22</v>
      </c>
      <c r="P1080" t="s">
        <v>28</v>
      </c>
      <c r="Q1080">
        <f t="shared" si="80"/>
        <v>15</v>
      </c>
      <c r="R1080">
        <f t="shared" si="81"/>
        <v>15</v>
      </c>
      <c r="S1080">
        <f t="shared" si="82"/>
        <v>25</v>
      </c>
      <c r="T1080">
        <f t="shared" si="83"/>
        <v>15</v>
      </c>
      <c r="U1080">
        <f t="shared" si="84"/>
        <v>70</v>
      </c>
      <c r="V1080" t="str">
        <f>IF(U1080&lt;=40,"Low",
 IF(U1080&lt;=75,"Medium","High"))</f>
        <v>Medium</v>
      </c>
    </row>
    <row r="1081" spans="1:22" x14ac:dyDescent="0.3">
      <c r="A1081" t="s">
        <v>1269</v>
      </c>
      <c r="B1081" t="s">
        <v>269</v>
      </c>
      <c r="C1081" t="s">
        <v>26</v>
      </c>
      <c r="D1081" t="s">
        <v>19</v>
      </c>
      <c r="E1081" t="s">
        <v>37</v>
      </c>
      <c r="F1081" t="s">
        <v>38</v>
      </c>
      <c r="G1081">
        <v>36</v>
      </c>
      <c r="H1081">
        <v>24</v>
      </c>
      <c r="I1081">
        <v>83.1</v>
      </c>
      <c r="J1081">
        <v>3</v>
      </c>
      <c r="K1081">
        <v>9</v>
      </c>
      <c r="L1081">
        <v>3888.86</v>
      </c>
      <c r="M1081" s="1">
        <v>46020</v>
      </c>
      <c r="N1081">
        <v>2.8000000000000001E-2</v>
      </c>
      <c r="O1081" t="s">
        <v>39</v>
      </c>
      <c r="P1081" t="s">
        <v>23</v>
      </c>
      <c r="Q1081">
        <f t="shared" si="80"/>
        <v>0</v>
      </c>
      <c r="R1081">
        <f t="shared" si="81"/>
        <v>0</v>
      </c>
      <c r="S1081">
        <f t="shared" si="82"/>
        <v>0</v>
      </c>
      <c r="T1081">
        <f t="shared" si="83"/>
        <v>0</v>
      </c>
      <c r="U1081">
        <f t="shared" si="84"/>
        <v>0</v>
      </c>
      <c r="V1081" t="str">
        <f>IF(U1081&lt;=40,"Low",
 IF(U1081&lt;=75,"Medium","High"))</f>
        <v>Low</v>
      </c>
    </row>
    <row r="1082" spans="1:22" x14ac:dyDescent="0.3">
      <c r="A1082" t="s">
        <v>1270</v>
      </c>
      <c r="B1082" t="s">
        <v>579</v>
      </c>
      <c r="C1082" t="s">
        <v>31</v>
      </c>
      <c r="D1082" t="s">
        <v>19</v>
      </c>
      <c r="E1082" t="s">
        <v>47</v>
      </c>
      <c r="F1082" t="s">
        <v>21</v>
      </c>
      <c r="G1082">
        <v>20</v>
      </c>
      <c r="H1082">
        <v>48</v>
      </c>
      <c r="I1082">
        <v>89.1</v>
      </c>
      <c r="J1082">
        <v>2</v>
      </c>
      <c r="K1082">
        <v>19</v>
      </c>
      <c r="L1082">
        <v>8178.9</v>
      </c>
      <c r="M1082" s="1">
        <v>45634</v>
      </c>
      <c r="N1082">
        <v>6.0000000000000001E-3</v>
      </c>
      <c r="O1082" t="s">
        <v>39</v>
      </c>
      <c r="P1082" t="s">
        <v>23</v>
      </c>
      <c r="Q1082">
        <f t="shared" si="80"/>
        <v>15</v>
      </c>
      <c r="R1082">
        <f t="shared" si="81"/>
        <v>0</v>
      </c>
      <c r="S1082">
        <f t="shared" si="82"/>
        <v>0</v>
      </c>
      <c r="T1082">
        <f t="shared" si="83"/>
        <v>0</v>
      </c>
      <c r="U1082">
        <f t="shared" si="84"/>
        <v>15</v>
      </c>
      <c r="V1082" t="str">
        <f>IF(U1082&lt;=40,"Low",
 IF(U1082&lt;=75,"Medium","High"))</f>
        <v>Low</v>
      </c>
    </row>
    <row r="1083" spans="1:22" x14ac:dyDescent="0.3">
      <c r="A1083" t="s">
        <v>1271</v>
      </c>
      <c r="B1083" t="s">
        <v>274</v>
      </c>
      <c r="C1083" t="s">
        <v>42</v>
      </c>
      <c r="D1083" t="s">
        <v>43</v>
      </c>
      <c r="E1083" t="s">
        <v>20</v>
      </c>
      <c r="F1083" t="s">
        <v>48</v>
      </c>
      <c r="G1083">
        <v>17</v>
      </c>
      <c r="H1083">
        <v>12</v>
      </c>
      <c r="I1083">
        <v>40.1</v>
      </c>
      <c r="J1083">
        <v>7</v>
      </c>
      <c r="K1083">
        <v>8</v>
      </c>
      <c r="L1083">
        <v>4137.6400000000003</v>
      </c>
      <c r="M1083" s="1">
        <v>46036</v>
      </c>
      <c r="N1083">
        <v>0.436</v>
      </c>
      <c r="O1083" t="s">
        <v>22</v>
      </c>
      <c r="P1083" t="s">
        <v>23</v>
      </c>
      <c r="Q1083">
        <f t="shared" si="80"/>
        <v>0</v>
      </c>
      <c r="R1083">
        <f t="shared" si="81"/>
        <v>15</v>
      </c>
      <c r="S1083">
        <f t="shared" si="82"/>
        <v>15</v>
      </c>
      <c r="T1083">
        <f t="shared" si="83"/>
        <v>15</v>
      </c>
      <c r="U1083">
        <f t="shared" si="84"/>
        <v>45</v>
      </c>
      <c r="V1083" t="str">
        <f>IF(U1083&lt;=40,"Low",
 IF(U1083&lt;=75,"Medium","High"))</f>
        <v>Medium</v>
      </c>
    </row>
    <row r="1084" spans="1:22" x14ac:dyDescent="0.3">
      <c r="A1084" t="s">
        <v>1272</v>
      </c>
      <c r="B1084" t="s">
        <v>316</v>
      </c>
      <c r="C1084" t="s">
        <v>82</v>
      </c>
      <c r="D1084" t="s">
        <v>19</v>
      </c>
      <c r="E1084" t="s">
        <v>20</v>
      </c>
      <c r="F1084" t="s">
        <v>48</v>
      </c>
      <c r="G1084">
        <v>25</v>
      </c>
      <c r="H1084">
        <v>12</v>
      </c>
      <c r="I1084">
        <v>33</v>
      </c>
      <c r="J1084">
        <v>8</v>
      </c>
      <c r="K1084">
        <v>23</v>
      </c>
      <c r="L1084">
        <v>2291.9499999999998</v>
      </c>
      <c r="M1084" s="1">
        <v>45412</v>
      </c>
      <c r="N1084">
        <v>0.55700000000000005</v>
      </c>
      <c r="O1084" t="s">
        <v>22</v>
      </c>
      <c r="P1084" t="s">
        <v>23</v>
      </c>
      <c r="Q1084">
        <f t="shared" si="80"/>
        <v>15</v>
      </c>
      <c r="R1084">
        <f t="shared" si="81"/>
        <v>30</v>
      </c>
      <c r="S1084">
        <f t="shared" si="82"/>
        <v>15</v>
      </c>
      <c r="T1084">
        <f t="shared" si="83"/>
        <v>15</v>
      </c>
      <c r="U1084">
        <f t="shared" si="84"/>
        <v>75</v>
      </c>
      <c r="V1084" t="str">
        <f>IF(U1084&lt;=40,"Low",
 IF(U1084&lt;=75,"Medium","High"))</f>
        <v>Medium</v>
      </c>
    </row>
    <row r="1085" spans="1:22" x14ac:dyDescent="0.3">
      <c r="A1085" t="s">
        <v>1273</v>
      </c>
      <c r="B1085" t="s">
        <v>518</v>
      </c>
      <c r="C1085" t="s">
        <v>53</v>
      </c>
      <c r="D1085" t="s">
        <v>19</v>
      </c>
      <c r="E1085" t="s">
        <v>37</v>
      </c>
      <c r="F1085" t="s">
        <v>67</v>
      </c>
      <c r="G1085">
        <v>18</v>
      </c>
      <c r="H1085">
        <v>36</v>
      </c>
      <c r="I1085">
        <v>52.7</v>
      </c>
      <c r="J1085">
        <v>3</v>
      </c>
      <c r="K1085">
        <v>17</v>
      </c>
      <c r="L1085">
        <v>4617.3900000000003</v>
      </c>
      <c r="M1085" s="1">
        <v>45358</v>
      </c>
      <c r="N1085">
        <v>0.16300000000000001</v>
      </c>
      <c r="O1085" t="s">
        <v>39</v>
      </c>
      <c r="P1085" t="s">
        <v>23</v>
      </c>
      <c r="Q1085">
        <f t="shared" si="80"/>
        <v>15</v>
      </c>
      <c r="R1085">
        <f t="shared" si="81"/>
        <v>15</v>
      </c>
      <c r="S1085">
        <f t="shared" si="82"/>
        <v>0</v>
      </c>
      <c r="T1085">
        <f t="shared" si="83"/>
        <v>0</v>
      </c>
      <c r="U1085">
        <f t="shared" si="84"/>
        <v>30</v>
      </c>
      <c r="V1085" t="str">
        <f>IF(U1085&lt;=40,"Low",
 IF(U1085&lt;=75,"Medium","High"))</f>
        <v>Low</v>
      </c>
    </row>
    <row r="1086" spans="1:22" x14ac:dyDescent="0.3">
      <c r="A1086" t="s">
        <v>1274</v>
      </c>
      <c r="B1086" t="s">
        <v>546</v>
      </c>
      <c r="C1086" t="s">
        <v>26</v>
      </c>
      <c r="D1086" t="s">
        <v>19</v>
      </c>
      <c r="E1086" t="s">
        <v>37</v>
      </c>
      <c r="F1086" t="s">
        <v>27</v>
      </c>
      <c r="G1086">
        <v>3</v>
      </c>
      <c r="H1086">
        <v>12</v>
      </c>
      <c r="I1086">
        <v>60.6</v>
      </c>
      <c r="J1086">
        <v>4</v>
      </c>
      <c r="K1086">
        <v>38</v>
      </c>
      <c r="L1086">
        <v>5239.6899999999996</v>
      </c>
      <c r="M1086" s="1">
        <v>45590</v>
      </c>
      <c r="N1086">
        <v>0.55100000000000005</v>
      </c>
      <c r="O1086" t="s">
        <v>22</v>
      </c>
      <c r="P1086" t="s">
        <v>23</v>
      </c>
      <c r="Q1086">
        <f t="shared" si="80"/>
        <v>30</v>
      </c>
      <c r="R1086">
        <f t="shared" si="81"/>
        <v>0</v>
      </c>
      <c r="S1086">
        <f t="shared" si="82"/>
        <v>15</v>
      </c>
      <c r="T1086">
        <f t="shared" si="83"/>
        <v>0</v>
      </c>
      <c r="U1086">
        <f t="shared" si="84"/>
        <v>45</v>
      </c>
      <c r="V1086" t="str">
        <f>IF(U1086&lt;=40,"Low",
 IF(U1086&lt;=75,"Medium","High"))</f>
        <v>Medium</v>
      </c>
    </row>
    <row r="1087" spans="1:22" x14ac:dyDescent="0.3">
      <c r="A1087" t="s">
        <v>1275</v>
      </c>
      <c r="B1087" t="s">
        <v>174</v>
      </c>
      <c r="C1087" t="s">
        <v>82</v>
      </c>
      <c r="D1087" t="s">
        <v>19</v>
      </c>
      <c r="E1087" t="s">
        <v>20</v>
      </c>
      <c r="F1087" t="s">
        <v>73</v>
      </c>
      <c r="G1087">
        <v>49</v>
      </c>
      <c r="H1087">
        <v>6</v>
      </c>
      <c r="I1087">
        <v>16.3</v>
      </c>
      <c r="J1087">
        <v>7</v>
      </c>
      <c r="K1087">
        <v>12</v>
      </c>
      <c r="L1087">
        <v>1809.57</v>
      </c>
      <c r="M1087" s="1">
        <v>45484</v>
      </c>
      <c r="N1087">
        <v>0.79400000000000004</v>
      </c>
      <c r="O1087" t="s">
        <v>22</v>
      </c>
      <c r="P1087" t="s">
        <v>28</v>
      </c>
      <c r="Q1087">
        <f t="shared" si="80"/>
        <v>0</v>
      </c>
      <c r="R1087">
        <f t="shared" si="81"/>
        <v>30</v>
      </c>
      <c r="S1087">
        <f t="shared" si="82"/>
        <v>15</v>
      </c>
      <c r="T1087">
        <f t="shared" si="83"/>
        <v>15</v>
      </c>
      <c r="U1087">
        <f t="shared" si="84"/>
        <v>60</v>
      </c>
      <c r="V1087" t="str">
        <f>IF(U1087&lt;=40,"Low",
 IF(U1087&lt;=75,"Medium","High"))</f>
        <v>Medium</v>
      </c>
    </row>
    <row r="1088" spans="1:22" x14ac:dyDescent="0.3">
      <c r="A1088" t="s">
        <v>1276</v>
      </c>
      <c r="B1088" t="s">
        <v>609</v>
      </c>
      <c r="C1088" t="s">
        <v>36</v>
      </c>
      <c r="D1088" t="s">
        <v>32</v>
      </c>
      <c r="E1088" t="s">
        <v>47</v>
      </c>
      <c r="F1088" t="s">
        <v>21</v>
      </c>
      <c r="G1088">
        <v>17</v>
      </c>
      <c r="H1088">
        <v>48</v>
      </c>
      <c r="I1088">
        <v>68.900000000000006</v>
      </c>
      <c r="J1088">
        <v>7</v>
      </c>
      <c r="K1088">
        <v>8</v>
      </c>
      <c r="L1088">
        <v>10015.66</v>
      </c>
      <c r="M1088" s="1">
        <v>45863</v>
      </c>
      <c r="N1088">
        <v>1.9E-2</v>
      </c>
      <c r="O1088" t="s">
        <v>39</v>
      </c>
      <c r="P1088" t="s">
        <v>23</v>
      </c>
      <c r="Q1088">
        <f t="shared" si="80"/>
        <v>0</v>
      </c>
      <c r="R1088">
        <f t="shared" si="81"/>
        <v>0</v>
      </c>
      <c r="S1088">
        <f t="shared" si="82"/>
        <v>0</v>
      </c>
      <c r="T1088">
        <f t="shared" si="83"/>
        <v>15</v>
      </c>
      <c r="U1088">
        <f t="shared" si="84"/>
        <v>15</v>
      </c>
      <c r="V1088" t="str">
        <f>IF(U1088&lt;=40,"Low",
 IF(U1088&lt;=75,"Medium","High"))</f>
        <v>Low</v>
      </c>
    </row>
    <row r="1089" spans="1:22" x14ac:dyDescent="0.3">
      <c r="A1089" t="s">
        <v>1277</v>
      </c>
      <c r="B1089" t="s">
        <v>577</v>
      </c>
      <c r="C1089" t="s">
        <v>70</v>
      </c>
      <c r="D1089" t="s">
        <v>46</v>
      </c>
      <c r="E1089" t="s">
        <v>37</v>
      </c>
      <c r="F1089" t="s">
        <v>73</v>
      </c>
      <c r="G1089">
        <v>16</v>
      </c>
      <c r="H1089">
        <v>36</v>
      </c>
      <c r="I1089">
        <v>79.900000000000006</v>
      </c>
      <c r="J1089">
        <v>6</v>
      </c>
      <c r="K1089">
        <v>14</v>
      </c>
      <c r="L1089">
        <v>3969.32</v>
      </c>
      <c r="M1089" s="1">
        <v>45806</v>
      </c>
      <c r="N1089">
        <v>0.04</v>
      </c>
      <c r="O1089" t="s">
        <v>39</v>
      </c>
      <c r="P1089" t="s">
        <v>23</v>
      </c>
      <c r="Q1089">
        <f t="shared" si="80"/>
        <v>0</v>
      </c>
      <c r="R1089">
        <f t="shared" si="81"/>
        <v>0</v>
      </c>
      <c r="S1089">
        <f t="shared" si="82"/>
        <v>0</v>
      </c>
      <c r="T1089">
        <f t="shared" si="83"/>
        <v>15</v>
      </c>
      <c r="U1089">
        <f t="shared" si="84"/>
        <v>15</v>
      </c>
      <c r="V1089" t="str">
        <f>IF(U1089&lt;=40,"Low",
 IF(U1089&lt;=75,"Medium","High"))</f>
        <v>Low</v>
      </c>
    </row>
    <row r="1090" spans="1:22" x14ac:dyDescent="0.3">
      <c r="A1090" t="s">
        <v>1278</v>
      </c>
      <c r="B1090" t="s">
        <v>402</v>
      </c>
      <c r="C1090" t="s">
        <v>26</v>
      </c>
      <c r="D1090" t="s">
        <v>32</v>
      </c>
      <c r="E1090" t="s">
        <v>20</v>
      </c>
      <c r="F1090" t="s">
        <v>21</v>
      </c>
      <c r="G1090">
        <v>26</v>
      </c>
      <c r="H1090">
        <v>12</v>
      </c>
      <c r="I1090">
        <v>58.8</v>
      </c>
      <c r="J1090">
        <v>6</v>
      </c>
      <c r="K1090">
        <v>5</v>
      </c>
      <c r="L1090">
        <v>1496.4</v>
      </c>
      <c r="M1090" s="1">
        <v>46060</v>
      </c>
      <c r="N1090">
        <v>0.17399999999999999</v>
      </c>
      <c r="O1090" t="s">
        <v>39</v>
      </c>
      <c r="P1090" t="s">
        <v>23</v>
      </c>
      <c r="Q1090">
        <f t="shared" si="80"/>
        <v>0</v>
      </c>
      <c r="R1090">
        <f t="shared" si="81"/>
        <v>0</v>
      </c>
      <c r="S1090">
        <f t="shared" si="82"/>
        <v>15</v>
      </c>
      <c r="T1090">
        <f t="shared" si="83"/>
        <v>15</v>
      </c>
      <c r="U1090">
        <f t="shared" si="84"/>
        <v>30</v>
      </c>
      <c r="V1090" t="str">
        <f>IF(U1090&lt;=40,"Low",
 IF(U1090&lt;=75,"Medium","High"))</f>
        <v>Low</v>
      </c>
    </row>
    <row r="1091" spans="1:22" x14ac:dyDescent="0.3">
      <c r="A1091" t="s">
        <v>1279</v>
      </c>
      <c r="B1091" t="s">
        <v>216</v>
      </c>
      <c r="C1091" t="s">
        <v>70</v>
      </c>
      <c r="D1091" t="s">
        <v>46</v>
      </c>
      <c r="E1091" t="s">
        <v>37</v>
      </c>
      <c r="F1091" t="s">
        <v>67</v>
      </c>
      <c r="G1091">
        <v>34</v>
      </c>
      <c r="H1091">
        <v>24</v>
      </c>
      <c r="I1091">
        <v>56.9</v>
      </c>
      <c r="J1091">
        <v>4</v>
      </c>
      <c r="K1091">
        <v>7</v>
      </c>
      <c r="L1091">
        <v>5197.8100000000004</v>
      </c>
      <c r="M1091" s="1">
        <v>45899</v>
      </c>
      <c r="N1091">
        <v>0.13100000000000001</v>
      </c>
      <c r="O1091" t="s">
        <v>39</v>
      </c>
      <c r="P1091" t="s">
        <v>23</v>
      </c>
      <c r="Q1091">
        <f t="shared" ref="Q1091:Q1154" si="85">IF(K1091&gt;30,30,IF(K1091&gt;15,15,0))</f>
        <v>0</v>
      </c>
      <c r="R1091">
        <f t="shared" ref="R1091:R1154" si="86">IF(I1091&lt;40,30,IF(I1091&lt;55,15,0))</f>
        <v>0</v>
      </c>
      <c r="S1091">
        <f t="shared" ref="S1091:S1154" si="87">IF(H1091&lt;6,25,IF(H1091&lt;=12,15,0))</f>
        <v>0</v>
      </c>
      <c r="T1091">
        <f t="shared" ref="T1091:T1154" si="88">IF(J1091&gt;10,30,IF(J1091&gt;5,15,0))</f>
        <v>0</v>
      </c>
      <c r="U1091">
        <f t="shared" ref="U1091:U1154" si="89">SUM(Q1091:T1091)</f>
        <v>0</v>
      </c>
      <c r="V1091" t="str">
        <f>IF(U1091&lt;=40,"Low",
 IF(U1091&lt;=75,"Medium","High"))</f>
        <v>Low</v>
      </c>
    </row>
    <row r="1092" spans="1:22" x14ac:dyDescent="0.3">
      <c r="A1092" t="s">
        <v>1280</v>
      </c>
      <c r="B1092" t="s">
        <v>208</v>
      </c>
      <c r="C1092" t="s">
        <v>26</v>
      </c>
      <c r="D1092" t="s">
        <v>19</v>
      </c>
      <c r="E1092" t="s">
        <v>47</v>
      </c>
      <c r="F1092" t="s">
        <v>48</v>
      </c>
      <c r="G1092">
        <v>13</v>
      </c>
      <c r="H1092">
        <v>36</v>
      </c>
      <c r="I1092">
        <v>63.8</v>
      </c>
      <c r="J1092">
        <v>7</v>
      </c>
      <c r="K1092">
        <v>22</v>
      </c>
      <c r="L1092">
        <v>9915.7800000000007</v>
      </c>
      <c r="M1092" s="1">
        <v>45637</v>
      </c>
      <c r="N1092">
        <v>8.3000000000000004E-2</v>
      </c>
      <c r="O1092" t="s">
        <v>39</v>
      </c>
      <c r="P1092" t="s">
        <v>23</v>
      </c>
      <c r="Q1092">
        <f t="shared" si="85"/>
        <v>15</v>
      </c>
      <c r="R1092">
        <f t="shared" si="86"/>
        <v>0</v>
      </c>
      <c r="S1092">
        <f t="shared" si="87"/>
        <v>0</v>
      </c>
      <c r="T1092">
        <f t="shared" si="88"/>
        <v>15</v>
      </c>
      <c r="U1092">
        <f t="shared" si="89"/>
        <v>30</v>
      </c>
      <c r="V1092" t="str">
        <f>IF(U1092&lt;=40,"Low",
 IF(U1092&lt;=75,"Medium","High"))</f>
        <v>Low</v>
      </c>
    </row>
    <row r="1093" spans="1:22" x14ac:dyDescent="0.3">
      <c r="A1093" t="s">
        <v>1281</v>
      </c>
      <c r="B1093" t="s">
        <v>30</v>
      </c>
      <c r="C1093" t="s">
        <v>59</v>
      </c>
      <c r="D1093" t="s">
        <v>32</v>
      </c>
      <c r="E1093" t="s">
        <v>37</v>
      </c>
      <c r="F1093" t="s">
        <v>21</v>
      </c>
      <c r="G1093">
        <v>21</v>
      </c>
      <c r="H1093">
        <v>12</v>
      </c>
      <c r="I1093">
        <v>71.8</v>
      </c>
      <c r="J1093">
        <v>1</v>
      </c>
      <c r="K1093">
        <v>23</v>
      </c>
      <c r="L1093">
        <v>5200.34</v>
      </c>
      <c r="M1093" s="1">
        <v>45545</v>
      </c>
      <c r="N1093">
        <v>0.126</v>
      </c>
      <c r="O1093" t="s">
        <v>39</v>
      </c>
      <c r="P1093" t="s">
        <v>23</v>
      </c>
      <c r="Q1093">
        <f t="shared" si="85"/>
        <v>15</v>
      </c>
      <c r="R1093">
        <f t="shared" si="86"/>
        <v>0</v>
      </c>
      <c r="S1093">
        <f t="shared" si="87"/>
        <v>15</v>
      </c>
      <c r="T1093">
        <f t="shared" si="88"/>
        <v>0</v>
      </c>
      <c r="U1093">
        <f t="shared" si="89"/>
        <v>30</v>
      </c>
      <c r="V1093" t="str">
        <f>IF(U1093&lt;=40,"Low",
 IF(U1093&lt;=75,"Medium","High"))</f>
        <v>Low</v>
      </c>
    </row>
    <row r="1094" spans="1:22" x14ac:dyDescent="0.3">
      <c r="A1094" t="s">
        <v>1282</v>
      </c>
      <c r="B1094" t="s">
        <v>144</v>
      </c>
      <c r="C1094" t="s">
        <v>36</v>
      </c>
      <c r="D1094" t="s">
        <v>19</v>
      </c>
      <c r="E1094" t="s">
        <v>33</v>
      </c>
      <c r="F1094" t="s">
        <v>27</v>
      </c>
      <c r="G1094">
        <v>18</v>
      </c>
      <c r="H1094">
        <v>6</v>
      </c>
      <c r="I1094">
        <v>50.2</v>
      </c>
      <c r="J1094">
        <v>4</v>
      </c>
      <c r="K1094">
        <v>35</v>
      </c>
      <c r="L1094">
        <v>1162.95</v>
      </c>
      <c r="M1094" s="1">
        <v>45388</v>
      </c>
      <c r="N1094">
        <v>0.65400000000000003</v>
      </c>
      <c r="O1094" t="s">
        <v>22</v>
      </c>
      <c r="P1094" t="s">
        <v>23</v>
      </c>
      <c r="Q1094">
        <f t="shared" si="85"/>
        <v>30</v>
      </c>
      <c r="R1094">
        <f t="shared" si="86"/>
        <v>15</v>
      </c>
      <c r="S1094">
        <f t="shared" si="87"/>
        <v>15</v>
      </c>
      <c r="T1094">
        <f t="shared" si="88"/>
        <v>0</v>
      </c>
      <c r="U1094">
        <f t="shared" si="89"/>
        <v>60</v>
      </c>
      <c r="V1094" t="str">
        <f>IF(U1094&lt;=40,"Low",
 IF(U1094&lt;=75,"Medium","High"))</f>
        <v>Medium</v>
      </c>
    </row>
    <row r="1095" spans="1:22" x14ac:dyDescent="0.3">
      <c r="A1095" t="s">
        <v>1283</v>
      </c>
      <c r="B1095" t="s">
        <v>146</v>
      </c>
      <c r="C1095" t="s">
        <v>36</v>
      </c>
      <c r="D1095" t="s">
        <v>66</v>
      </c>
      <c r="E1095" t="s">
        <v>20</v>
      </c>
      <c r="F1095" t="s">
        <v>21</v>
      </c>
      <c r="G1095">
        <v>14</v>
      </c>
      <c r="H1095">
        <v>12</v>
      </c>
      <c r="I1095">
        <v>47.6</v>
      </c>
      <c r="J1095">
        <v>4</v>
      </c>
      <c r="K1095">
        <v>24</v>
      </c>
      <c r="L1095">
        <v>4781.01</v>
      </c>
      <c r="M1095" s="1">
        <v>45541</v>
      </c>
      <c r="N1095">
        <v>0.55400000000000005</v>
      </c>
      <c r="O1095" t="s">
        <v>22</v>
      </c>
      <c r="P1095" t="s">
        <v>28</v>
      </c>
      <c r="Q1095">
        <f t="shared" si="85"/>
        <v>15</v>
      </c>
      <c r="R1095">
        <f t="shared" si="86"/>
        <v>15</v>
      </c>
      <c r="S1095">
        <f t="shared" si="87"/>
        <v>15</v>
      </c>
      <c r="T1095">
        <f t="shared" si="88"/>
        <v>0</v>
      </c>
      <c r="U1095">
        <f t="shared" si="89"/>
        <v>45</v>
      </c>
      <c r="V1095" t="str">
        <f>IF(U1095&lt;=40,"Low",
 IF(U1095&lt;=75,"Medium","High"))</f>
        <v>Medium</v>
      </c>
    </row>
    <row r="1096" spans="1:22" x14ac:dyDescent="0.3">
      <c r="A1096" t="s">
        <v>1284</v>
      </c>
      <c r="B1096" t="s">
        <v>182</v>
      </c>
      <c r="C1096" t="s">
        <v>70</v>
      </c>
      <c r="D1096" t="s">
        <v>46</v>
      </c>
      <c r="E1096" t="s">
        <v>20</v>
      </c>
      <c r="F1096" t="s">
        <v>73</v>
      </c>
      <c r="G1096">
        <v>38</v>
      </c>
      <c r="H1096">
        <v>24</v>
      </c>
      <c r="I1096">
        <v>48.2</v>
      </c>
      <c r="J1096">
        <v>5</v>
      </c>
      <c r="K1096">
        <v>8</v>
      </c>
      <c r="L1096">
        <v>2994.36</v>
      </c>
      <c r="M1096" s="1">
        <v>45482</v>
      </c>
      <c r="N1096">
        <v>0.17799999999999999</v>
      </c>
      <c r="O1096" t="s">
        <v>39</v>
      </c>
      <c r="P1096" t="s">
        <v>23</v>
      </c>
      <c r="Q1096">
        <f t="shared" si="85"/>
        <v>0</v>
      </c>
      <c r="R1096">
        <f t="shared" si="86"/>
        <v>15</v>
      </c>
      <c r="S1096">
        <f t="shared" si="87"/>
        <v>0</v>
      </c>
      <c r="T1096">
        <f t="shared" si="88"/>
        <v>0</v>
      </c>
      <c r="U1096">
        <f t="shared" si="89"/>
        <v>15</v>
      </c>
      <c r="V1096" t="str">
        <f>IF(U1096&lt;=40,"Low",
 IF(U1096&lt;=75,"Medium","High"))</f>
        <v>Low</v>
      </c>
    </row>
    <row r="1097" spans="1:22" x14ac:dyDescent="0.3">
      <c r="A1097" t="s">
        <v>1285</v>
      </c>
      <c r="B1097" t="s">
        <v>382</v>
      </c>
      <c r="C1097" t="s">
        <v>70</v>
      </c>
      <c r="D1097" t="s">
        <v>32</v>
      </c>
      <c r="E1097" t="s">
        <v>20</v>
      </c>
      <c r="F1097" t="s">
        <v>67</v>
      </c>
      <c r="G1097">
        <v>12</v>
      </c>
      <c r="H1097">
        <v>6</v>
      </c>
      <c r="I1097">
        <v>44.2</v>
      </c>
      <c r="J1097">
        <v>13</v>
      </c>
      <c r="K1097">
        <v>9</v>
      </c>
      <c r="L1097">
        <v>2906.65</v>
      </c>
      <c r="M1097" s="1">
        <v>45961</v>
      </c>
      <c r="N1097">
        <v>0.66200000000000003</v>
      </c>
      <c r="O1097" t="s">
        <v>22</v>
      </c>
      <c r="P1097" t="s">
        <v>23</v>
      </c>
      <c r="Q1097">
        <f t="shared" si="85"/>
        <v>0</v>
      </c>
      <c r="R1097">
        <f t="shared" si="86"/>
        <v>15</v>
      </c>
      <c r="S1097">
        <f t="shared" si="87"/>
        <v>15</v>
      </c>
      <c r="T1097">
        <f t="shared" si="88"/>
        <v>30</v>
      </c>
      <c r="U1097">
        <f t="shared" si="89"/>
        <v>60</v>
      </c>
      <c r="V1097" t="str">
        <f>IF(U1097&lt;=40,"Low",
 IF(U1097&lt;=75,"Medium","High"))</f>
        <v>Medium</v>
      </c>
    </row>
    <row r="1098" spans="1:22" x14ac:dyDescent="0.3">
      <c r="A1098" t="s">
        <v>1286</v>
      </c>
      <c r="B1098" t="s">
        <v>300</v>
      </c>
      <c r="C1098" t="s">
        <v>70</v>
      </c>
      <c r="D1098" t="s">
        <v>46</v>
      </c>
      <c r="E1098" t="s">
        <v>37</v>
      </c>
      <c r="F1098" t="s">
        <v>21</v>
      </c>
      <c r="G1098">
        <v>34</v>
      </c>
      <c r="H1098">
        <v>24</v>
      </c>
      <c r="I1098">
        <v>47</v>
      </c>
      <c r="J1098">
        <v>5</v>
      </c>
      <c r="K1098">
        <v>40</v>
      </c>
      <c r="L1098">
        <v>5147.33</v>
      </c>
      <c r="M1098" s="1">
        <v>45586</v>
      </c>
      <c r="N1098">
        <v>0.44600000000000001</v>
      </c>
      <c r="O1098" t="s">
        <v>22</v>
      </c>
      <c r="P1098" t="s">
        <v>23</v>
      </c>
      <c r="Q1098">
        <f t="shared" si="85"/>
        <v>30</v>
      </c>
      <c r="R1098">
        <f t="shared" si="86"/>
        <v>15</v>
      </c>
      <c r="S1098">
        <f t="shared" si="87"/>
        <v>0</v>
      </c>
      <c r="T1098">
        <f t="shared" si="88"/>
        <v>0</v>
      </c>
      <c r="U1098">
        <f t="shared" si="89"/>
        <v>45</v>
      </c>
      <c r="V1098" t="str">
        <f>IF(U1098&lt;=40,"Low",
 IF(U1098&lt;=75,"Medium","High"))</f>
        <v>Medium</v>
      </c>
    </row>
    <row r="1099" spans="1:22" x14ac:dyDescent="0.3">
      <c r="A1099" t="s">
        <v>1287</v>
      </c>
      <c r="B1099" t="s">
        <v>112</v>
      </c>
      <c r="C1099" t="s">
        <v>70</v>
      </c>
      <c r="D1099" t="s">
        <v>32</v>
      </c>
      <c r="E1099" t="s">
        <v>47</v>
      </c>
      <c r="F1099" t="s">
        <v>21</v>
      </c>
      <c r="G1099">
        <v>17</v>
      </c>
      <c r="H1099">
        <v>12</v>
      </c>
      <c r="I1099">
        <v>70.400000000000006</v>
      </c>
      <c r="J1099">
        <v>5</v>
      </c>
      <c r="K1099">
        <v>4</v>
      </c>
      <c r="L1099">
        <v>9845.73</v>
      </c>
      <c r="M1099" s="1">
        <v>45848</v>
      </c>
      <c r="N1099">
        <v>0.10299999999999999</v>
      </c>
      <c r="O1099" t="s">
        <v>39</v>
      </c>
      <c r="P1099" t="s">
        <v>23</v>
      </c>
      <c r="Q1099">
        <f t="shared" si="85"/>
        <v>0</v>
      </c>
      <c r="R1099">
        <f t="shared" si="86"/>
        <v>0</v>
      </c>
      <c r="S1099">
        <f t="shared" si="87"/>
        <v>15</v>
      </c>
      <c r="T1099">
        <f t="shared" si="88"/>
        <v>0</v>
      </c>
      <c r="U1099">
        <f t="shared" si="89"/>
        <v>15</v>
      </c>
      <c r="V1099" t="str">
        <f>IF(U1099&lt;=40,"Low",
 IF(U1099&lt;=75,"Medium","High"))</f>
        <v>Low</v>
      </c>
    </row>
    <row r="1100" spans="1:22" x14ac:dyDescent="0.3">
      <c r="A1100" t="s">
        <v>1288</v>
      </c>
      <c r="B1100" t="s">
        <v>114</v>
      </c>
      <c r="C1100" t="s">
        <v>31</v>
      </c>
      <c r="D1100" t="s">
        <v>46</v>
      </c>
      <c r="E1100" t="s">
        <v>37</v>
      </c>
      <c r="F1100" t="s">
        <v>21</v>
      </c>
      <c r="G1100">
        <v>9</v>
      </c>
      <c r="H1100">
        <v>24</v>
      </c>
      <c r="I1100">
        <v>56.4</v>
      </c>
      <c r="J1100">
        <v>7</v>
      </c>
      <c r="K1100">
        <v>27</v>
      </c>
      <c r="L1100">
        <v>3243.97</v>
      </c>
      <c r="M1100" s="1">
        <v>45821</v>
      </c>
      <c r="N1100">
        <v>0.372</v>
      </c>
      <c r="O1100" t="s">
        <v>22</v>
      </c>
      <c r="P1100" t="s">
        <v>23</v>
      </c>
      <c r="Q1100">
        <f t="shared" si="85"/>
        <v>15</v>
      </c>
      <c r="R1100">
        <f t="shared" si="86"/>
        <v>0</v>
      </c>
      <c r="S1100">
        <f t="shared" si="87"/>
        <v>0</v>
      </c>
      <c r="T1100">
        <f t="shared" si="88"/>
        <v>15</v>
      </c>
      <c r="U1100">
        <f t="shared" si="89"/>
        <v>30</v>
      </c>
      <c r="V1100" t="str">
        <f>IF(U1100&lt;=40,"Low",
 IF(U1100&lt;=75,"Medium","High"))</f>
        <v>Low</v>
      </c>
    </row>
    <row r="1101" spans="1:22" x14ac:dyDescent="0.3">
      <c r="A1101" t="s">
        <v>1289</v>
      </c>
      <c r="B1101" t="s">
        <v>604</v>
      </c>
      <c r="C1101" t="s">
        <v>18</v>
      </c>
      <c r="D1101" t="s">
        <v>43</v>
      </c>
      <c r="E1101" t="s">
        <v>47</v>
      </c>
      <c r="F1101" t="s">
        <v>73</v>
      </c>
      <c r="G1101">
        <v>2</v>
      </c>
      <c r="H1101">
        <v>36</v>
      </c>
      <c r="I1101">
        <v>58.9</v>
      </c>
      <c r="J1101">
        <v>8</v>
      </c>
      <c r="K1101">
        <v>19</v>
      </c>
      <c r="L1101">
        <v>9432.67</v>
      </c>
      <c r="M1101" s="1">
        <v>45392</v>
      </c>
      <c r="N1101">
        <v>9.1999999999999998E-2</v>
      </c>
      <c r="O1101" t="s">
        <v>39</v>
      </c>
      <c r="P1101" t="s">
        <v>23</v>
      </c>
      <c r="Q1101">
        <f t="shared" si="85"/>
        <v>15</v>
      </c>
      <c r="R1101">
        <f t="shared" si="86"/>
        <v>0</v>
      </c>
      <c r="S1101">
        <f t="shared" si="87"/>
        <v>0</v>
      </c>
      <c r="T1101">
        <f t="shared" si="88"/>
        <v>15</v>
      </c>
      <c r="U1101">
        <f t="shared" si="89"/>
        <v>30</v>
      </c>
      <c r="V1101" t="str">
        <f>IF(U1101&lt;=40,"Low",
 IF(U1101&lt;=75,"Medium","High"))</f>
        <v>Low</v>
      </c>
    </row>
    <row r="1102" spans="1:22" x14ac:dyDescent="0.3">
      <c r="A1102" t="s">
        <v>1290</v>
      </c>
      <c r="B1102" t="s">
        <v>120</v>
      </c>
      <c r="C1102" t="s">
        <v>42</v>
      </c>
      <c r="D1102" t="s">
        <v>19</v>
      </c>
      <c r="E1102" t="s">
        <v>20</v>
      </c>
      <c r="F1102" t="s">
        <v>21</v>
      </c>
      <c r="G1102">
        <v>12</v>
      </c>
      <c r="H1102">
        <v>12</v>
      </c>
      <c r="I1102">
        <v>63.8</v>
      </c>
      <c r="J1102">
        <v>7</v>
      </c>
      <c r="K1102">
        <v>20</v>
      </c>
      <c r="L1102">
        <v>3115.93</v>
      </c>
      <c r="M1102" s="1">
        <v>45365</v>
      </c>
      <c r="N1102">
        <v>0.48199999999999998</v>
      </c>
      <c r="O1102" t="s">
        <v>22</v>
      </c>
      <c r="P1102" t="s">
        <v>23</v>
      </c>
      <c r="Q1102">
        <f t="shared" si="85"/>
        <v>15</v>
      </c>
      <c r="R1102">
        <f t="shared" si="86"/>
        <v>0</v>
      </c>
      <c r="S1102">
        <f t="shared" si="87"/>
        <v>15</v>
      </c>
      <c r="T1102">
        <f t="shared" si="88"/>
        <v>15</v>
      </c>
      <c r="U1102">
        <f t="shared" si="89"/>
        <v>45</v>
      </c>
      <c r="V1102" t="str">
        <f>IF(U1102&lt;=40,"Low",
 IF(U1102&lt;=75,"Medium","High"))</f>
        <v>Medium</v>
      </c>
    </row>
    <row r="1103" spans="1:22" x14ac:dyDescent="0.3">
      <c r="A1103" t="s">
        <v>1291</v>
      </c>
      <c r="B1103" t="s">
        <v>419</v>
      </c>
      <c r="C1103" t="s">
        <v>26</v>
      </c>
      <c r="D1103" t="s">
        <v>32</v>
      </c>
      <c r="E1103" t="s">
        <v>47</v>
      </c>
      <c r="F1103" t="s">
        <v>38</v>
      </c>
      <c r="G1103">
        <v>26</v>
      </c>
      <c r="H1103">
        <v>12</v>
      </c>
      <c r="I1103">
        <v>74.8</v>
      </c>
      <c r="J1103">
        <v>9</v>
      </c>
      <c r="K1103">
        <v>44</v>
      </c>
      <c r="L1103">
        <v>7834.98</v>
      </c>
      <c r="M1103" s="1">
        <v>45673</v>
      </c>
      <c r="N1103">
        <v>0.32300000000000001</v>
      </c>
      <c r="O1103" t="s">
        <v>54</v>
      </c>
      <c r="P1103" t="s">
        <v>23</v>
      </c>
      <c r="Q1103">
        <f t="shared" si="85"/>
        <v>30</v>
      </c>
      <c r="R1103">
        <f t="shared" si="86"/>
        <v>0</v>
      </c>
      <c r="S1103">
        <f t="shared" si="87"/>
        <v>15</v>
      </c>
      <c r="T1103">
        <f t="shared" si="88"/>
        <v>15</v>
      </c>
      <c r="U1103">
        <f t="shared" si="89"/>
        <v>60</v>
      </c>
      <c r="V1103" t="str">
        <f>IF(U1103&lt;=40,"Low",
 IF(U1103&lt;=75,"Medium","High"))</f>
        <v>Medium</v>
      </c>
    </row>
    <row r="1104" spans="1:22" x14ac:dyDescent="0.3">
      <c r="A1104" t="s">
        <v>1292</v>
      </c>
      <c r="B1104" t="s">
        <v>263</v>
      </c>
      <c r="C1104" t="s">
        <v>128</v>
      </c>
      <c r="D1104" t="s">
        <v>19</v>
      </c>
      <c r="E1104" t="s">
        <v>37</v>
      </c>
      <c r="F1104" t="s">
        <v>21</v>
      </c>
      <c r="G1104">
        <v>6</v>
      </c>
      <c r="H1104">
        <v>24</v>
      </c>
      <c r="I1104">
        <v>69.3</v>
      </c>
      <c r="J1104">
        <v>5</v>
      </c>
      <c r="K1104">
        <v>19</v>
      </c>
      <c r="L1104">
        <v>3564.21</v>
      </c>
      <c r="M1104" s="1">
        <v>46024</v>
      </c>
      <c r="N1104">
        <v>0.155</v>
      </c>
      <c r="O1104" t="s">
        <v>39</v>
      </c>
      <c r="P1104" t="s">
        <v>23</v>
      </c>
      <c r="Q1104">
        <f t="shared" si="85"/>
        <v>15</v>
      </c>
      <c r="R1104">
        <f t="shared" si="86"/>
        <v>0</v>
      </c>
      <c r="S1104">
        <f t="shared" si="87"/>
        <v>0</v>
      </c>
      <c r="T1104">
        <f t="shared" si="88"/>
        <v>0</v>
      </c>
      <c r="U1104">
        <f t="shared" si="89"/>
        <v>15</v>
      </c>
      <c r="V1104" t="str">
        <f>IF(U1104&lt;=40,"Low",
 IF(U1104&lt;=75,"Medium","High"))</f>
        <v>Low</v>
      </c>
    </row>
    <row r="1105" spans="1:22" x14ac:dyDescent="0.3">
      <c r="A1105" t="s">
        <v>1293</v>
      </c>
      <c r="B1105" t="s">
        <v>302</v>
      </c>
      <c r="C1105" t="s">
        <v>128</v>
      </c>
      <c r="D1105" t="s">
        <v>43</v>
      </c>
      <c r="E1105" t="s">
        <v>20</v>
      </c>
      <c r="F1105" t="s">
        <v>38</v>
      </c>
      <c r="G1105">
        <v>22</v>
      </c>
      <c r="H1105">
        <v>12</v>
      </c>
      <c r="I1105">
        <v>39.799999999999997</v>
      </c>
      <c r="J1105">
        <v>5</v>
      </c>
      <c r="K1105">
        <v>15</v>
      </c>
      <c r="L1105">
        <v>2656.34</v>
      </c>
      <c r="M1105" s="1">
        <v>45815</v>
      </c>
      <c r="N1105">
        <v>0.378</v>
      </c>
      <c r="O1105" t="s">
        <v>22</v>
      </c>
      <c r="P1105" t="s">
        <v>23</v>
      </c>
      <c r="Q1105">
        <f t="shared" si="85"/>
        <v>0</v>
      </c>
      <c r="R1105">
        <f t="shared" si="86"/>
        <v>30</v>
      </c>
      <c r="S1105">
        <f t="shared" si="87"/>
        <v>15</v>
      </c>
      <c r="T1105">
        <f t="shared" si="88"/>
        <v>0</v>
      </c>
      <c r="U1105">
        <f t="shared" si="89"/>
        <v>45</v>
      </c>
      <c r="V1105" t="str">
        <f>IF(U1105&lt;=40,"Low",
 IF(U1105&lt;=75,"Medium","High"))</f>
        <v>Medium</v>
      </c>
    </row>
    <row r="1106" spans="1:22" x14ac:dyDescent="0.3">
      <c r="A1106" t="s">
        <v>1294</v>
      </c>
      <c r="B1106" t="s">
        <v>530</v>
      </c>
      <c r="C1106" t="s">
        <v>26</v>
      </c>
      <c r="D1106" t="s">
        <v>46</v>
      </c>
      <c r="E1106" t="s">
        <v>37</v>
      </c>
      <c r="F1106" t="s">
        <v>27</v>
      </c>
      <c r="G1106">
        <v>37</v>
      </c>
      <c r="H1106">
        <v>12</v>
      </c>
      <c r="I1106">
        <v>35.200000000000003</v>
      </c>
      <c r="J1106">
        <v>6</v>
      </c>
      <c r="K1106">
        <v>7</v>
      </c>
      <c r="L1106">
        <v>4822.67</v>
      </c>
      <c r="M1106" s="1">
        <v>45974</v>
      </c>
      <c r="N1106">
        <v>0.254</v>
      </c>
      <c r="O1106" t="s">
        <v>54</v>
      </c>
      <c r="P1106" t="s">
        <v>28</v>
      </c>
      <c r="Q1106">
        <f t="shared" si="85"/>
        <v>0</v>
      </c>
      <c r="R1106">
        <f t="shared" si="86"/>
        <v>30</v>
      </c>
      <c r="S1106">
        <f t="shared" si="87"/>
        <v>15</v>
      </c>
      <c r="T1106">
        <f t="shared" si="88"/>
        <v>15</v>
      </c>
      <c r="U1106">
        <f t="shared" si="89"/>
        <v>60</v>
      </c>
      <c r="V1106" t="str">
        <f>IF(U1106&lt;=40,"Low",
 IF(U1106&lt;=75,"Medium","High"))</f>
        <v>Medium</v>
      </c>
    </row>
    <row r="1107" spans="1:22" x14ac:dyDescent="0.3">
      <c r="A1107" t="s">
        <v>1295</v>
      </c>
      <c r="B1107" t="s">
        <v>583</v>
      </c>
      <c r="C1107" t="s">
        <v>70</v>
      </c>
      <c r="D1107" t="s">
        <v>46</v>
      </c>
      <c r="E1107" t="s">
        <v>33</v>
      </c>
      <c r="F1107" t="s">
        <v>48</v>
      </c>
      <c r="G1107">
        <v>23</v>
      </c>
      <c r="H1107">
        <v>3</v>
      </c>
      <c r="I1107">
        <v>41.6</v>
      </c>
      <c r="J1107">
        <v>1</v>
      </c>
      <c r="K1107">
        <v>45</v>
      </c>
      <c r="L1107">
        <v>1226.4100000000001</v>
      </c>
      <c r="M1107" s="1">
        <v>45381</v>
      </c>
      <c r="N1107">
        <v>0.73899999999999999</v>
      </c>
      <c r="O1107" t="s">
        <v>22</v>
      </c>
      <c r="P1107" t="s">
        <v>23</v>
      </c>
      <c r="Q1107">
        <f t="shared" si="85"/>
        <v>30</v>
      </c>
      <c r="R1107">
        <f t="shared" si="86"/>
        <v>15</v>
      </c>
      <c r="S1107">
        <f t="shared" si="87"/>
        <v>25</v>
      </c>
      <c r="T1107">
        <f t="shared" si="88"/>
        <v>0</v>
      </c>
      <c r="U1107">
        <f t="shared" si="89"/>
        <v>70</v>
      </c>
      <c r="V1107" t="str">
        <f>IF(U1107&lt;=40,"Low",
 IF(U1107&lt;=75,"Medium","High"))</f>
        <v>Medium</v>
      </c>
    </row>
    <row r="1108" spans="1:22" x14ac:dyDescent="0.3">
      <c r="A1108" t="s">
        <v>1296</v>
      </c>
      <c r="B1108" t="s">
        <v>609</v>
      </c>
      <c r="C1108" t="s">
        <v>18</v>
      </c>
      <c r="D1108" t="s">
        <v>66</v>
      </c>
      <c r="E1108" t="s">
        <v>37</v>
      </c>
      <c r="F1108" t="s">
        <v>21</v>
      </c>
      <c r="G1108">
        <v>13</v>
      </c>
      <c r="H1108">
        <v>24</v>
      </c>
      <c r="I1108">
        <v>56</v>
      </c>
      <c r="J1108">
        <v>6</v>
      </c>
      <c r="K1108">
        <v>10</v>
      </c>
      <c r="L1108">
        <v>5655.14</v>
      </c>
      <c r="M1108" s="1">
        <v>45625</v>
      </c>
      <c r="N1108">
        <v>0.17799999999999999</v>
      </c>
      <c r="O1108" t="s">
        <v>39</v>
      </c>
      <c r="P1108" t="s">
        <v>28</v>
      </c>
      <c r="Q1108">
        <f t="shared" si="85"/>
        <v>0</v>
      </c>
      <c r="R1108">
        <f t="shared" si="86"/>
        <v>0</v>
      </c>
      <c r="S1108">
        <f t="shared" si="87"/>
        <v>0</v>
      </c>
      <c r="T1108">
        <f t="shared" si="88"/>
        <v>15</v>
      </c>
      <c r="U1108">
        <f t="shared" si="89"/>
        <v>15</v>
      </c>
      <c r="V1108" t="str">
        <f>IF(U1108&lt;=40,"Low",
 IF(U1108&lt;=75,"Medium","High"))</f>
        <v>Low</v>
      </c>
    </row>
    <row r="1109" spans="1:22" x14ac:dyDescent="0.3">
      <c r="A1109" t="s">
        <v>1297</v>
      </c>
      <c r="B1109" t="s">
        <v>413</v>
      </c>
      <c r="C1109" t="s">
        <v>31</v>
      </c>
      <c r="D1109" t="s">
        <v>46</v>
      </c>
      <c r="E1109" t="s">
        <v>20</v>
      </c>
      <c r="F1109" t="s">
        <v>27</v>
      </c>
      <c r="G1109">
        <v>44</v>
      </c>
      <c r="H1109">
        <v>12</v>
      </c>
      <c r="I1109">
        <v>37.299999999999997</v>
      </c>
      <c r="J1109">
        <v>6</v>
      </c>
      <c r="K1109">
        <v>14</v>
      </c>
      <c r="L1109">
        <v>1901.09</v>
      </c>
      <c r="M1109" s="1">
        <v>45391</v>
      </c>
      <c r="N1109">
        <v>0.307</v>
      </c>
      <c r="O1109" t="s">
        <v>54</v>
      </c>
      <c r="P1109" t="s">
        <v>23</v>
      </c>
      <c r="Q1109">
        <f t="shared" si="85"/>
        <v>0</v>
      </c>
      <c r="R1109">
        <f t="shared" si="86"/>
        <v>30</v>
      </c>
      <c r="S1109">
        <f t="shared" si="87"/>
        <v>15</v>
      </c>
      <c r="T1109">
        <f t="shared" si="88"/>
        <v>15</v>
      </c>
      <c r="U1109">
        <f t="shared" si="89"/>
        <v>60</v>
      </c>
      <c r="V1109" t="str">
        <f>IF(U1109&lt;=40,"Low",
 IF(U1109&lt;=75,"Medium","High"))</f>
        <v>Medium</v>
      </c>
    </row>
    <row r="1110" spans="1:22" x14ac:dyDescent="0.3">
      <c r="A1110" t="s">
        <v>1298</v>
      </c>
      <c r="B1110" t="s">
        <v>350</v>
      </c>
      <c r="C1110" t="s">
        <v>59</v>
      </c>
      <c r="D1110" t="s">
        <v>46</v>
      </c>
      <c r="E1110" t="s">
        <v>20</v>
      </c>
      <c r="F1110" t="s">
        <v>38</v>
      </c>
      <c r="G1110">
        <v>20</v>
      </c>
      <c r="H1110">
        <v>6</v>
      </c>
      <c r="I1110">
        <v>37.9</v>
      </c>
      <c r="J1110">
        <v>4</v>
      </c>
      <c r="K1110">
        <v>7</v>
      </c>
      <c r="L1110">
        <v>2372.33</v>
      </c>
      <c r="M1110" s="1">
        <v>45597</v>
      </c>
      <c r="N1110">
        <v>0.44800000000000001</v>
      </c>
      <c r="O1110" t="s">
        <v>22</v>
      </c>
      <c r="P1110" t="s">
        <v>23</v>
      </c>
      <c r="Q1110">
        <f t="shared" si="85"/>
        <v>0</v>
      </c>
      <c r="R1110">
        <f t="shared" si="86"/>
        <v>30</v>
      </c>
      <c r="S1110">
        <f t="shared" si="87"/>
        <v>15</v>
      </c>
      <c r="T1110">
        <f t="shared" si="88"/>
        <v>0</v>
      </c>
      <c r="U1110">
        <f t="shared" si="89"/>
        <v>45</v>
      </c>
      <c r="V1110" t="str">
        <f>IF(U1110&lt;=40,"Low",
 IF(U1110&lt;=75,"Medium","High"))</f>
        <v>Medium</v>
      </c>
    </row>
    <row r="1111" spans="1:22" x14ac:dyDescent="0.3">
      <c r="A1111" t="s">
        <v>1299</v>
      </c>
      <c r="B1111" t="s">
        <v>216</v>
      </c>
      <c r="C1111" t="s">
        <v>42</v>
      </c>
      <c r="D1111" t="s">
        <v>43</v>
      </c>
      <c r="E1111" t="s">
        <v>37</v>
      </c>
      <c r="F1111" t="s">
        <v>38</v>
      </c>
      <c r="G1111">
        <v>37</v>
      </c>
      <c r="H1111">
        <v>24</v>
      </c>
      <c r="I1111">
        <v>64.7</v>
      </c>
      <c r="J1111">
        <v>6</v>
      </c>
      <c r="K1111">
        <v>10</v>
      </c>
      <c r="L1111">
        <v>2909.28</v>
      </c>
      <c r="M1111" s="1">
        <v>45556</v>
      </c>
      <c r="N1111">
        <v>3.6999999999999998E-2</v>
      </c>
      <c r="O1111" t="s">
        <v>39</v>
      </c>
      <c r="P1111" t="s">
        <v>23</v>
      </c>
      <c r="Q1111">
        <f t="shared" si="85"/>
        <v>0</v>
      </c>
      <c r="R1111">
        <f t="shared" si="86"/>
        <v>0</v>
      </c>
      <c r="S1111">
        <f t="shared" si="87"/>
        <v>0</v>
      </c>
      <c r="T1111">
        <f t="shared" si="88"/>
        <v>15</v>
      </c>
      <c r="U1111">
        <f t="shared" si="89"/>
        <v>15</v>
      </c>
      <c r="V1111" t="str">
        <f>IF(U1111&lt;=40,"Low",
 IF(U1111&lt;=75,"Medium","High"))</f>
        <v>Low</v>
      </c>
    </row>
    <row r="1112" spans="1:22" x14ac:dyDescent="0.3">
      <c r="A1112" t="s">
        <v>1300</v>
      </c>
      <c r="B1112" t="s">
        <v>92</v>
      </c>
      <c r="C1112" t="s">
        <v>53</v>
      </c>
      <c r="D1112" t="s">
        <v>43</v>
      </c>
      <c r="E1112" t="s">
        <v>37</v>
      </c>
      <c r="F1112" t="s">
        <v>21</v>
      </c>
      <c r="G1112">
        <v>42</v>
      </c>
      <c r="H1112">
        <v>36</v>
      </c>
      <c r="I1112">
        <v>85.9</v>
      </c>
      <c r="J1112">
        <v>0</v>
      </c>
      <c r="K1112">
        <v>19</v>
      </c>
      <c r="L1112">
        <v>4829.4799999999996</v>
      </c>
      <c r="M1112" s="1">
        <v>46021</v>
      </c>
      <c r="N1112">
        <v>8.9999999999999993E-3</v>
      </c>
      <c r="O1112" t="s">
        <v>39</v>
      </c>
      <c r="P1112" t="s">
        <v>23</v>
      </c>
      <c r="Q1112">
        <f t="shared" si="85"/>
        <v>15</v>
      </c>
      <c r="R1112">
        <f t="shared" si="86"/>
        <v>0</v>
      </c>
      <c r="S1112">
        <f t="shared" si="87"/>
        <v>0</v>
      </c>
      <c r="T1112">
        <f t="shared" si="88"/>
        <v>0</v>
      </c>
      <c r="U1112">
        <f t="shared" si="89"/>
        <v>15</v>
      </c>
      <c r="V1112" t="str">
        <f>IF(U1112&lt;=40,"Low",
 IF(U1112&lt;=75,"Medium","High"))</f>
        <v>Low</v>
      </c>
    </row>
    <row r="1113" spans="1:22" x14ac:dyDescent="0.3">
      <c r="A1113" t="s">
        <v>1301</v>
      </c>
      <c r="B1113" t="s">
        <v>177</v>
      </c>
      <c r="C1113" t="s">
        <v>70</v>
      </c>
      <c r="D1113" t="s">
        <v>19</v>
      </c>
      <c r="E1113" t="s">
        <v>33</v>
      </c>
      <c r="F1113" t="s">
        <v>48</v>
      </c>
      <c r="G1113">
        <v>28</v>
      </c>
      <c r="H1113">
        <v>3</v>
      </c>
      <c r="I1113">
        <v>29.9</v>
      </c>
      <c r="J1113">
        <v>5</v>
      </c>
      <c r="K1113">
        <v>41</v>
      </c>
      <c r="L1113">
        <v>736.22</v>
      </c>
      <c r="M1113" s="1">
        <v>45946</v>
      </c>
      <c r="N1113">
        <v>0.83</v>
      </c>
      <c r="O1113" t="s">
        <v>22</v>
      </c>
      <c r="P1113" t="s">
        <v>28</v>
      </c>
      <c r="Q1113">
        <f t="shared" si="85"/>
        <v>30</v>
      </c>
      <c r="R1113">
        <f t="shared" si="86"/>
        <v>30</v>
      </c>
      <c r="S1113">
        <f t="shared" si="87"/>
        <v>25</v>
      </c>
      <c r="T1113">
        <f t="shared" si="88"/>
        <v>0</v>
      </c>
      <c r="U1113">
        <f t="shared" si="89"/>
        <v>85</v>
      </c>
      <c r="V1113" t="str">
        <f>IF(U1113&lt;=40,"Low",
 IF(U1113&lt;=75,"Medium","High"))</f>
        <v>High</v>
      </c>
    </row>
    <row r="1114" spans="1:22" x14ac:dyDescent="0.3">
      <c r="A1114" t="s">
        <v>1302</v>
      </c>
      <c r="B1114" t="s">
        <v>133</v>
      </c>
      <c r="C1114" t="s">
        <v>70</v>
      </c>
      <c r="D1114" t="s">
        <v>43</v>
      </c>
      <c r="E1114" t="s">
        <v>33</v>
      </c>
      <c r="F1114" t="s">
        <v>48</v>
      </c>
      <c r="G1114">
        <v>8</v>
      </c>
      <c r="H1114">
        <v>6</v>
      </c>
      <c r="I1114">
        <v>22.9</v>
      </c>
      <c r="J1114">
        <v>10</v>
      </c>
      <c r="K1114">
        <v>26</v>
      </c>
      <c r="L1114">
        <v>1240.71</v>
      </c>
      <c r="M1114" s="1">
        <v>45937</v>
      </c>
      <c r="N1114">
        <v>0.82399999999999995</v>
      </c>
      <c r="O1114" t="s">
        <v>22</v>
      </c>
      <c r="P1114" t="s">
        <v>28</v>
      </c>
      <c r="Q1114">
        <f t="shared" si="85"/>
        <v>15</v>
      </c>
      <c r="R1114">
        <f t="shared" si="86"/>
        <v>30</v>
      </c>
      <c r="S1114">
        <f t="shared" si="87"/>
        <v>15</v>
      </c>
      <c r="T1114">
        <f t="shared" si="88"/>
        <v>15</v>
      </c>
      <c r="U1114">
        <f t="shared" si="89"/>
        <v>75</v>
      </c>
      <c r="V1114" t="str">
        <f>IF(U1114&lt;=40,"Low",
 IF(U1114&lt;=75,"Medium","High"))</f>
        <v>Medium</v>
      </c>
    </row>
    <row r="1115" spans="1:22" x14ac:dyDescent="0.3">
      <c r="A1115" t="s">
        <v>1303</v>
      </c>
      <c r="B1115" t="s">
        <v>391</v>
      </c>
      <c r="C1115" t="s">
        <v>36</v>
      </c>
      <c r="D1115" t="s">
        <v>66</v>
      </c>
      <c r="E1115" t="s">
        <v>20</v>
      </c>
      <c r="F1115" t="s">
        <v>67</v>
      </c>
      <c r="G1115">
        <v>15</v>
      </c>
      <c r="H1115">
        <v>6</v>
      </c>
      <c r="I1115">
        <v>61.8</v>
      </c>
      <c r="J1115">
        <v>5</v>
      </c>
      <c r="K1115">
        <v>20</v>
      </c>
      <c r="L1115">
        <v>3049.65</v>
      </c>
      <c r="M1115" s="1">
        <v>45367</v>
      </c>
      <c r="N1115">
        <v>0.39500000000000002</v>
      </c>
      <c r="O1115" t="s">
        <v>22</v>
      </c>
      <c r="P1115" t="s">
        <v>23</v>
      </c>
      <c r="Q1115">
        <f t="shared" si="85"/>
        <v>15</v>
      </c>
      <c r="R1115">
        <f t="shared" si="86"/>
        <v>0</v>
      </c>
      <c r="S1115">
        <f t="shared" si="87"/>
        <v>15</v>
      </c>
      <c r="T1115">
        <f t="shared" si="88"/>
        <v>0</v>
      </c>
      <c r="U1115">
        <f t="shared" si="89"/>
        <v>30</v>
      </c>
      <c r="V1115" t="str">
        <f>IF(U1115&lt;=40,"Low",
 IF(U1115&lt;=75,"Medium","High"))</f>
        <v>Low</v>
      </c>
    </row>
    <row r="1116" spans="1:22" x14ac:dyDescent="0.3">
      <c r="A1116" t="s">
        <v>1304</v>
      </c>
      <c r="B1116" t="s">
        <v>90</v>
      </c>
      <c r="C1116" t="s">
        <v>36</v>
      </c>
      <c r="D1116" t="s">
        <v>19</v>
      </c>
      <c r="E1116" t="s">
        <v>37</v>
      </c>
      <c r="F1116" t="s">
        <v>73</v>
      </c>
      <c r="G1116">
        <v>28</v>
      </c>
      <c r="H1116">
        <v>12</v>
      </c>
      <c r="I1116">
        <v>68.099999999999994</v>
      </c>
      <c r="J1116">
        <v>7</v>
      </c>
      <c r="K1116">
        <v>21</v>
      </c>
      <c r="L1116">
        <v>4870.26</v>
      </c>
      <c r="M1116" s="1">
        <v>45719</v>
      </c>
      <c r="N1116">
        <v>0.35199999999999998</v>
      </c>
      <c r="O1116" t="s">
        <v>22</v>
      </c>
      <c r="P1116" t="s">
        <v>23</v>
      </c>
      <c r="Q1116">
        <f t="shared" si="85"/>
        <v>15</v>
      </c>
      <c r="R1116">
        <f t="shared" si="86"/>
        <v>0</v>
      </c>
      <c r="S1116">
        <f t="shared" si="87"/>
        <v>15</v>
      </c>
      <c r="T1116">
        <f t="shared" si="88"/>
        <v>15</v>
      </c>
      <c r="U1116">
        <f t="shared" si="89"/>
        <v>45</v>
      </c>
      <c r="V1116" t="str">
        <f>IF(U1116&lt;=40,"Low",
 IF(U1116&lt;=75,"Medium","High"))</f>
        <v>Medium</v>
      </c>
    </row>
    <row r="1117" spans="1:22" x14ac:dyDescent="0.3">
      <c r="A1117" t="s">
        <v>1305</v>
      </c>
      <c r="B1117" t="s">
        <v>546</v>
      </c>
      <c r="C1117" t="s">
        <v>36</v>
      </c>
      <c r="D1117" t="s">
        <v>32</v>
      </c>
      <c r="E1117" t="s">
        <v>47</v>
      </c>
      <c r="F1117" t="s">
        <v>73</v>
      </c>
      <c r="G1117">
        <v>21</v>
      </c>
      <c r="H1117">
        <v>24</v>
      </c>
      <c r="I1117">
        <v>50.6</v>
      </c>
      <c r="J1117">
        <v>4</v>
      </c>
      <c r="K1117">
        <v>7</v>
      </c>
      <c r="L1117">
        <v>6844.14</v>
      </c>
      <c r="M1117" s="1">
        <v>45419</v>
      </c>
      <c r="N1117">
        <v>0.13600000000000001</v>
      </c>
      <c r="O1117" t="s">
        <v>39</v>
      </c>
      <c r="P1117" t="s">
        <v>28</v>
      </c>
      <c r="Q1117">
        <f t="shared" si="85"/>
        <v>0</v>
      </c>
      <c r="R1117">
        <f t="shared" si="86"/>
        <v>15</v>
      </c>
      <c r="S1117">
        <f t="shared" si="87"/>
        <v>0</v>
      </c>
      <c r="T1117">
        <f t="shared" si="88"/>
        <v>0</v>
      </c>
      <c r="U1117">
        <f t="shared" si="89"/>
        <v>15</v>
      </c>
      <c r="V1117" t="str">
        <f>IF(U1117&lt;=40,"Low",
 IF(U1117&lt;=75,"Medium","High"))</f>
        <v>Low</v>
      </c>
    </row>
    <row r="1118" spans="1:22" x14ac:dyDescent="0.3">
      <c r="A1118" t="s">
        <v>1306</v>
      </c>
      <c r="B1118" t="s">
        <v>652</v>
      </c>
      <c r="C1118" t="s">
        <v>42</v>
      </c>
      <c r="D1118" t="s">
        <v>66</v>
      </c>
      <c r="E1118" t="s">
        <v>47</v>
      </c>
      <c r="F1118" t="s">
        <v>67</v>
      </c>
      <c r="G1118">
        <v>14</v>
      </c>
      <c r="H1118">
        <v>24</v>
      </c>
      <c r="I1118">
        <v>85.9</v>
      </c>
      <c r="J1118">
        <v>2</v>
      </c>
      <c r="K1118">
        <v>13</v>
      </c>
      <c r="L1118">
        <v>11168.71</v>
      </c>
      <c r="M1118" s="1">
        <v>45980</v>
      </c>
      <c r="N1118">
        <v>2.1000000000000001E-2</v>
      </c>
      <c r="O1118" t="s">
        <v>39</v>
      </c>
      <c r="P1118" t="s">
        <v>23</v>
      </c>
      <c r="Q1118">
        <f t="shared" si="85"/>
        <v>0</v>
      </c>
      <c r="R1118">
        <f t="shared" si="86"/>
        <v>0</v>
      </c>
      <c r="S1118">
        <f t="shared" si="87"/>
        <v>0</v>
      </c>
      <c r="T1118">
        <f t="shared" si="88"/>
        <v>0</v>
      </c>
      <c r="U1118">
        <f t="shared" si="89"/>
        <v>0</v>
      </c>
      <c r="V1118" t="str">
        <f>IF(U1118&lt;=40,"Low",
 IF(U1118&lt;=75,"Medium","High"))</f>
        <v>Low</v>
      </c>
    </row>
    <row r="1119" spans="1:22" x14ac:dyDescent="0.3">
      <c r="A1119" t="s">
        <v>1307</v>
      </c>
      <c r="B1119" t="s">
        <v>77</v>
      </c>
      <c r="C1119" t="s">
        <v>53</v>
      </c>
      <c r="D1119" t="s">
        <v>43</v>
      </c>
      <c r="E1119" t="s">
        <v>20</v>
      </c>
      <c r="F1119" t="s">
        <v>48</v>
      </c>
      <c r="G1119">
        <v>26</v>
      </c>
      <c r="H1119">
        <v>24</v>
      </c>
      <c r="I1119">
        <v>80.5</v>
      </c>
      <c r="J1119">
        <v>9</v>
      </c>
      <c r="K1119">
        <v>16</v>
      </c>
      <c r="L1119">
        <v>3810.41</v>
      </c>
      <c r="M1119" s="1">
        <v>45679</v>
      </c>
      <c r="N1119">
        <v>9.6000000000000002E-2</v>
      </c>
      <c r="O1119" t="s">
        <v>39</v>
      </c>
      <c r="P1119" t="s">
        <v>23</v>
      </c>
      <c r="Q1119">
        <f t="shared" si="85"/>
        <v>15</v>
      </c>
      <c r="R1119">
        <f t="shared" si="86"/>
        <v>0</v>
      </c>
      <c r="S1119">
        <f t="shared" si="87"/>
        <v>0</v>
      </c>
      <c r="T1119">
        <f t="shared" si="88"/>
        <v>15</v>
      </c>
      <c r="U1119">
        <f t="shared" si="89"/>
        <v>30</v>
      </c>
      <c r="V1119" t="str">
        <f>IF(U1119&lt;=40,"Low",
 IF(U1119&lt;=75,"Medium","High"))</f>
        <v>Low</v>
      </c>
    </row>
    <row r="1120" spans="1:22" x14ac:dyDescent="0.3">
      <c r="A1120" t="s">
        <v>1308</v>
      </c>
      <c r="B1120" t="s">
        <v>438</v>
      </c>
      <c r="C1120" t="s">
        <v>70</v>
      </c>
      <c r="D1120" t="s">
        <v>19</v>
      </c>
      <c r="E1120" t="s">
        <v>37</v>
      </c>
      <c r="F1120" t="s">
        <v>48</v>
      </c>
      <c r="G1120">
        <v>6</v>
      </c>
      <c r="H1120">
        <v>12</v>
      </c>
      <c r="I1120">
        <v>31.8</v>
      </c>
      <c r="J1120">
        <v>8</v>
      </c>
      <c r="K1120">
        <v>18</v>
      </c>
      <c r="L1120">
        <v>7020.21</v>
      </c>
      <c r="M1120" s="1">
        <v>45419</v>
      </c>
      <c r="N1120">
        <v>0.65600000000000003</v>
      </c>
      <c r="O1120" t="s">
        <v>22</v>
      </c>
      <c r="P1120" t="s">
        <v>28</v>
      </c>
      <c r="Q1120">
        <f t="shared" si="85"/>
        <v>15</v>
      </c>
      <c r="R1120">
        <f t="shared" si="86"/>
        <v>30</v>
      </c>
      <c r="S1120">
        <f t="shared" si="87"/>
        <v>15</v>
      </c>
      <c r="T1120">
        <f t="shared" si="88"/>
        <v>15</v>
      </c>
      <c r="U1120">
        <f t="shared" si="89"/>
        <v>75</v>
      </c>
      <c r="V1120" t="str">
        <f>IF(U1120&lt;=40,"Low",
 IF(U1120&lt;=75,"Medium","High"))</f>
        <v>Medium</v>
      </c>
    </row>
    <row r="1121" spans="1:22" x14ac:dyDescent="0.3">
      <c r="A1121" t="s">
        <v>1309</v>
      </c>
      <c r="B1121" t="s">
        <v>81</v>
      </c>
      <c r="C1121" t="s">
        <v>42</v>
      </c>
      <c r="D1121" t="s">
        <v>32</v>
      </c>
      <c r="E1121" t="s">
        <v>20</v>
      </c>
      <c r="F1121" t="s">
        <v>48</v>
      </c>
      <c r="G1121">
        <v>22</v>
      </c>
      <c r="H1121">
        <v>12</v>
      </c>
      <c r="I1121">
        <v>41.2</v>
      </c>
      <c r="J1121">
        <v>6</v>
      </c>
      <c r="K1121">
        <v>8</v>
      </c>
      <c r="L1121">
        <v>2655.04</v>
      </c>
      <c r="M1121" s="1">
        <v>46067</v>
      </c>
      <c r="N1121">
        <v>0.38100000000000001</v>
      </c>
      <c r="O1121" t="s">
        <v>22</v>
      </c>
      <c r="P1121" t="s">
        <v>23</v>
      </c>
      <c r="Q1121">
        <f t="shared" si="85"/>
        <v>0</v>
      </c>
      <c r="R1121">
        <f t="shared" si="86"/>
        <v>15</v>
      </c>
      <c r="S1121">
        <f t="shared" si="87"/>
        <v>15</v>
      </c>
      <c r="T1121">
        <f t="shared" si="88"/>
        <v>15</v>
      </c>
      <c r="U1121">
        <f t="shared" si="89"/>
        <v>45</v>
      </c>
      <c r="V1121" t="str">
        <f>IF(U1121&lt;=40,"Low",
 IF(U1121&lt;=75,"Medium","High"))</f>
        <v>Medium</v>
      </c>
    </row>
    <row r="1122" spans="1:22" x14ac:dyDescent="0.3">
      <c r="A1122" t="s">
        <v>1310</v>
      </c>
      <c r="B1122" t="s">
        <v>413</v>
      </c>
      <c r="C1122" t="s">
        <v>128</v>
      </c>
      <c r="D1122" t="s">
        <v>46</v>
      </c>
      <c r="E1122" t="s">
        <v>37</v>
      </c>
      <c r="F1122" t="s">
        <v>73</v>
      </c>
      <c r="G1122">
        <v>20</v>
      </c>
      <c r="H1122">
        <v>24</v>
      </c>
      <c r="I1122">
        <v>26.8</v>
      </c>
      <c r="J1122">
        <v>8</v>
      </c>
      <c r="K1122">
        <v>39</v>
      </c>
      <c r="L1122">
        <v>4040.97</v>
      </c>
      <c r="M1122" s="1">
        <v>45559</v>
      </c>
      <c r="N1122">
        <v>0.64400000000000002</v>
      </c>
      <c r="O1122" t="s">
        <v>22</v>
      </c>
      <c r="P1122" t="s">
        <v>28</v>
      </c>
      <c r="Q1122">
        <f t="shared" si="85"/>
        <v>30</v>
      </c>
      <c r="R1122">
        <f t="shared" si="86"/>
        <v>30</v>
      </c>
      <c r="S1122">
        <f t="shared" si="87"/>
        <v>0</v>
      </c>
      <c r="T1122">
        <f t="shared" si="88"/>
        <v>15</v>
      </c>
      <c r="U1122">
        <f t="shared" si="89"/>
        <v>75</v>
      </c>
      <c r="V1122" t="str">
        <f>IF(U1122&lt;=40,"Low",
 IF(U1122&lt;=75,"Medium","High"))</f>
        <v>Medium</v>
      </c>
    </row>
    <row r="1123" spans="1:22" x14ac:dyDescent="0.3">
      <c r="A1123" t="s">
        <v>1311</v>
      </c>
      <c r="B1123" t="s">
        <v>208</v>
      </c>
      <c r="C1123" t="s">
        <v>26</v>
      </c>
      <c r="D1123" t="s">
        <v>46</v>
      </c>
      <c r="E1123" t="s">
        <v>33</v>
      </c>
      <c r="F1123" t="s">
        <v>27</v>
      </c>
      <c r="G1123">
        <v>42</v>
      </c>
      <c r="H1123">
        <v>6</v>
      </c>
      <c r="I1123">
        <v>31.1</v>
      </c>
      <c r="J1123">
        <v>7</v>
      </c>
      <c r="K1123">
        <v>20</v>
      </c>
      <c r="L1123">
        <v>806.62</v>
      </c>
      <c r="M1123" s="1">
        <v>45494</v>
      </c>
      <c r="N1123">
        <v>0.66500000000000004</v>
      </c>
      <c r="O1123" t="s">
        <v>22</v>
      </c>
      <c r="P1123" t="s">
        <v>23</v>
      </c>
      <c r="Q1123">
        <f t="shared" si="85"/>
        <v>15</v>
      </c>
      <c r="R1123">
        <f t="shared" si="86"/>
        <v>30</v>
      </c>
      <c r="S1123">
        <f t="shared" si="87"/>
        <v>15</v>
      </c>
      <c r="T1123">
        <f t="shared" si="88"/>
        <v>15</v>
      </c>
      <c r="U1123">
        <f t="shared" si="89"/>
        <v>75</v>
      </c>
      <c r="V1123" t="str">
        <f>IF(U1123&lt;=40,"Low",
 IF(U1123&lt;=75,"Medium","High"))</f>
        <v>Medium</v>
      </c>
    </row>
    <row r="1124" spans="1:22" x14ac:dyDescent="0.3">
      <c r="A1124" t="s">
        <v>1312</v>
      </c>
      <c r="B1124" t="s">
        <v>274</v>
      </c>
      <c r="C1124" t="s">
        <v>53</v>
      </c>
      <c r="D1124" t="s">
        <v>46</v>
      </c>
      <c r="E1124" t="s">
        <v>20</v>
      </c>
      <c r="F1124" t="s">
        <v>48</v>
      </c>
      <c r="G1124">
        <v>38</v>
      </c>
      <c r="H1124">
        <v>12</v>
      </c>
      <c r="I1124">
        <v>66.900000000000006</v>
      </c>
      <c r="J1124">
        <v>5</v>
      </c>
      <c r="K1124">
        <v>41</v>
      </c>
      <c r="L1124">
        <v>2980.85</v>
      </c>
      <c r="M1124" s="1">
        <v>45761</v>
      </c>
      <c r="N1124">
        <v>0.25700000000000001</v>
      </c>
      <c r="O1124" t="s">
        <v>54</v>
      </c>
      <c r="P1124" t="s">
        <v>23</v>
      </c>
      <c r="Q1124">
        <f t="shared" si="85"/>
        <v>30</v>
      </c>
      <c r="R1124">
        <f t="shared" si="86"/>
        <v>0</v>
      </c>
      <c r="S1124">
        <f t="shared" si="87"/>
        <v>15</v>
      </c>
      <c r="T1124">
        <f t="shared" si="88"/>
        <v>0</v>
      </c>
      <c r="U1124">
        <f t="shared" si="89"/>
        <v>45</v>
      </c>
      <c r="V1124" t="str">
        <f>IF(U1124&lt;=40,"Low",
 IF(U1124&lt;=75,"Medium","High"))</f>
        <v>Medium</v>
      </c>
    </row>
    <row r="1125" spans="1:22" x14ac:dyDescent="0.3">
      <c r="A1125" t="s">
        <v>1313</v>
      </c>
      <c r="B1125" t="s">
        <v>52</v>
      </c>
      <c r="C1125" t="s">
        <v>53</v>
      </c>
      <c r="D1125" t="s">
        <v>43</v>
      </c>
      <c r="E1125" t="s">
        <v>37</v>
      </c>
      <c r="F1125" t="s">
        <v>48</v>
      </c>
      <c r="G1125">
        <v>40</v>
      </c>
      <c r="H1125">
        <v>24</v>
      </c>
      <c r="I1125">
        <v>68.3</v>
      </c>
      <c r="J1125">
        <v>6</v>
      </c>
      <c r="K1125">
        <v>19</v>
      </c>
      <c r="L1125">
        <v>6569.23</v>
      </c>
      <c r="M1125" s="1">
        <v>45702</v>
      </c>
      <c r="N1125">
        <v>0.10299999999999999</v>
      </c>
      <c r="O1125" t="s">
        <v>39</v>
      </c>
      <c r="P1125" t="s">
        <v>23</v>
      </c>
      <c r="Q1125">
        <f t="shared" si="85"/>
        <v>15</v>
      </c>
      <c r="R1125">
        <f t="shared" si="86"/>
        <v>0</v>
      </c>
      <c r="S1125">
        <f t="shared" si="87"/>
        <v>0</v>
      </c>
      <c r="T1125">
        <f t="shared" si="88"/>
        <v>15</v>
      </c>
      <c r="U1125">
        <f t="shared" si="89"/>
        <v>30</v>
      </c>
      <c r="V1125" t="str">
        <f>IF(U1125&lt;=40,"Low",
 IF(U1125&lt;=75,"Medium","High"))</f>
        <v>Low</v>
      </c>
    </row>
    <row r="1126" spans="1:22" x14ac:dyDescent="0.3">
      <c r="A1126" t="s">
        <v>1314</v>
      </c>
      <c r="B1126" t="s">
        <v>105</v>
      </c>
      <c r="C1126" t="s">
        <v>59</v>
      </c>
      <c r="D1126" t="s">
        <v>32</v>
      </c>
      <c r="E1126" t="s">
        <v>33</v>
      </c>
      <c r="F1126" t="s">
        <v>21</v>
      </c>
      <c r="G1126">
        <v>23</v>
      </c>
      <c r="H1126">
        <v>12</v>
      </c>
      <c r="I1126">
        <v>54.7</v>
      </c>
      <c r="J1126">
        <v>8</v>
      </c>
      <c r="K1126">
        <v>1</v>
      </c>
      <c r="L1126">
        <v>1140.6600000000001</v>
      </c>
      <c r="M1126" s="1">
        <v>45549</v>
      </c>
      <c r="N1126">
        <v>0.42599999999999999</v>
      </c>
      <c r="O1126" t="s">
        <v>22</v>
      </c>
      <c r="P1126" t="s">
        <v>23</v>
      </c>
      <c r="Q1126">
        <f t="shared" si="85"/>
        <v>0</v>
      </c>
      <c r="R1126">
        <f t="shared" si="86"/>
        <v>15</v>
      </c>
      <c r="S1126">
        <f t="shared" si="87"/>
        <v>15</v>
      </c>
      <c r="T1126">
        <f t="shared" si="88"/>
        <v>15</v>
      </c>
      <c r="U1126">
        <f t="shared" si="89"/>
        <v>45</v>
      </c>
      <c r="V1126" t="str">
        <f>IF(U1126&lt;=40,"Low",
 IF(U1126&lt;=75,"Medium","High"))</f>
        <v>Medium</v>
      </c>
    </row>
    <row r="1127" spans="1:22" x14ac:dyDescent="0.3">
      <c r="A1127" t="s">
        <v>1315</v>
      </c>
      <c r="B1127" t="s">
        <v>172</v>
      </c>
      <c r="C1127" t="s">
        <v>36</v>
      </c>
      <c r="D1127" t="s">
        <v>32</v>
      </c>
      <c r="E1127" t="s">
        <v>37</v>
      </c>
      <c r="F1127" t="s">
        <v>21</v>
      </c>
      <c r="G1127">
        <v>26</v>
      </c>
      <c r="H1127">
        <v>24</v>
      </c>
      <c r="I1127">
        <v>76</v>
      </c>
      <c r="J1127">
        <v>5</v>
      </c>
      <c r="K1127">
        <v>13</v>
      </c>
      <c r="L1127">
        <v>5840.49</v>
      </c>
      <c r="M1127" s="1">
        <v>45887</v>
      </c>
      <c r="N1127">
        <v>4.3999999999999997E-2</v>
      </c>
      <c r="O1127" t="s">
        <v>39</v>
      </c>
      <c r="P1127" t="s">
        <v>23</v>
      </c>
      <c r="Q1127">
        <f t="shared" si="85"/>
        <v>0</v>
      </c>
      <c r="R1127">
        <f t="shared" si="86"/>
        <v>0</v>
      </c>
      <c r="S1127">
        <f t="shared" si="87"/>
        <v>0</v>
      </c>
      <c r="T1127">
        <f t="shared" si="88"/>
        <v>0</v>
      </c>
      <c r="U1127">
        <f t="shared" si="89"/>
        <v>0</v>
      </c>
      <c r="V1127" t="str">
        <f>IF(U1127&lt;=40,"Low",
 IF(U1127&lt;=75,"Medium","High"))</f>
        <v>Low</v>
      </c>
    </row>
    <row r="1128" spans="1:22" x14ac:dyDescent="0.3">
      <c r="A1128" t="s">
        <v>1316</v>
      </c>
      <c r="B1128" t="s">
        <v>269</v>
      </c>
      <c r="C1128" t="s">
        <v>42</v>
      </c>
      <c r="D1128" t="s">
        <v>66</v>
      </c>
      <c r="E1128" t="s">
        <v>47</v>
      </c>
      <c r="F1128" t="s">
        <v>73</v>
      </c>
      <c r="G1128">
        <v>13</v>
      </c>
      <c r="H1128">
        <v>24</v>
      </c>
      <c r="I1128">
        <v>98.4</v>
      </c>
      <c r="J1128">
        <v>3</v>
      </c>
      <c r="K1128">
        <v>9</v>
      </c>
      <c r="L1128">
        <v>4649.1899999999996</v>
      </c>
      <c r="M1128" s="1">
        <v>45560</v>
      </c>
      <c r="N1128">
        <v>1.2E-2</v>
      </c>
      <c r="O1128" t="s">
        <v>39</v>
      </c>
      <c r="P1128" t="s">
        <v>23</v>
      </c>
      <c r="Q1128">
        <f t="shared" si="85"/>
        <v>0</v>
      </c>
      <c r="R1128">
        <f t="shared" si="86"/>
        <v>0</v>
      </c>
      <c r="S1128">
        <f t="shared" si="87"/>
        <v>0</v>
      </c>
      <c r="T1128">
        <f t="shared" si="88"/>
        <v>0</v>
      </c>
      <c r="U1128">
        <f t="shared" si="89"/>
        <v>0</v>
      </c>
      <c r="V1128" t="str">
        <f>IF(U1128&lt;=40,"Low",
 IF(U1128&lt;=75,"Medium","High"))</f>
        <v>Low</v>
      </c>
    </row>
    <row r="1129" spans="1:22" x14ac:dyDescent="0.3">
      <c r="A1129" t="s">
        <v>1317</v>
      </c>
      <c r="B1129" t="s">
        <v>84</v>
      </c>
      <c r="C1129" t="s">
        <v>82</v>
      </c>
      <c r="D1129" t="s">
        <v>19</v>
      </c>
      <c r="E1129" t="s">
        <v>20</v>
      </c>
      <c r="F1129" t="s">
        <v>21</v>
      </c>
      <c r="G1129">
        <v>27</v>
      </c>
      <c r="H1129">
        <v>12</v>
      </c>
      <c r="I1129">
        <v>63.9</v>
      </c>
      <c r="J1129">
        <v>8</v>
      </c>
      <c r="K1129">
        <v>7</v>
      </c>
      <c r="L1129">
        <v>1790.94</v>
      </c>
      <c r="M1129" s="1">
        <v>45600</v>
      </c>
      <c r="N1129">
        <v>0.29299999999999998</v>
      </c>
      <c r="O1129" t="s">
        <v>54</v>
      </c>
      <c r="P1129" t="s">
        <v>23</v>
      </c>
      <c r="Q1129">
        <f t="shared" si="85"/>
        <v>0</v>
      </c>
      <c r="R1129">
        <f t="shared" si="86"/>
        <v>0</v>
      </c>
      <c r="S1129">
        <f t="shared" si="87"/>
        <v>15</v>
      </c>
      <c r="T1129">
        <f t="shared" si="88"/>
        <v>15</v>
      </c>
      <c r="U1129">
        <f t="shared" si="89"/>
        <v>30</v>
      </c>
      <c r="V1129" t="str">
        <f>IF(U1129&lt;=40,"Low",
 IF(U1129&lt;=75,"Medium","High"))</f>
        <v>Low</v>
      </c>
    </row>
    <row r="1130" spans="1:22" x14ac:dyDescent="0.3">
      <c r="A1130" t="s">
        <v>1318</v>
      </c>
      <c r="B1130" t="s">
        <v>227</v>
      </c>
      <c r="C1130" t="s">
        <v>18</v>
      </c>
      <c r="D1130" t="s">
        <v>46</v>
      </c>
      <c r="E1130" t="s">
        <v>20</v>
      </c>
      <c r="F1130" t="s">
        <v>67</v>
      </c>
      <c r="G1130">
        <v>23</v>
      </c>
      <c r="H1130">
        <v>6</v>
      </c>
      <c r="I1130">
        <v>47.2</v>
      </c>
      <c r="J1130">
        <v>4</v>
      </c>
      <c r="K1130">
        <v>43</v>
      </c>
      <c r="L1130">
        <v>2945.07</v>
      </c>
      <c r="M1130" s="1">
        <v>45859</v>
      </c>
      <c r="N1130">
        <v>0.63200000000000001</v>
      </c>
      <c r="O1130" t="s">
        <v>22</v>
      </c>
      <c r="P1130" t="s">
        <v>28</v>
      </c>
      <c r="Q1130">
        <f t="shared" si="85"/>
        <v>30</v>
      </c>
      <c r="R1130">
        <f t="shared" si="86"/>
        <v>15</v>
      </c>
      <c r="S1130">
        <f t="shared" si="87"/>
        <v>15</v>
      </c>
      <c r="T1130">
        <f t="shared" si="88"/>
        <v>0</v>
      </c>
      <c r="U1130">
        <f t="shared" si="89"/>
        <v>60</v>
      </c>
      <c r="V1130" t="str">
        <f>IF(U1130&lt;=40,"Low",
 IF(U1130&lt;=75,"Medium","High"))</f>
        <v>Medium</v>
      </c>
    </row>
    <row r="1131" spans="1:22" x14ac:dyDescent="0.3">
      <c r="A1131" t="s">
        <v>1319</v>
      </c>
      <c r="B1131" t="s">
        <v>717</v>
      </c>
      <c r="C1131" t="s">
        <v>70</v>
      </c>
      <c r="D1131" t="s">
        <v>19</v>
      </c>
      <c r="E1131" t="s">
        <v>47</v>
      </c>
      <c r="F1131" t="s">
        <v>21</v>
      </c>
      <c r="G1131">
        <v>15</v>
      </c>
      <c r="H1131">
        <v>36</v>
      </c>
      <c r="I1131">
        <v>73.8</v>
      </c>
      <c r="J1131">
        <v>5</v>
      </c>
      <c r="K1131">
        <v>13</v>
      </c>
      <c r="L1131">
        <v>5468.16</v>
      </c>
      <c r="M1131" s="1">
        <v>45766</v>
      </c>
      <c r="N1131">
        <v>2.3E-2</v>
      </c>
      <c r="O1131" t="s">
        <v>39</v>
      </c>
      <c r="P1131" t="s">
        <v>23</v>
      </c>
      <c r="Q1131">
        <f t="shared" si="85"/>
        <v>0</v>
      </c>
      <c r="R1131">
        <f t="shared" si="86"/>
        <v>0</v>
      </c>
      <c r="S1131">
        <f t="shared" si="87"/>
        <v>0</v>
      </c>
      <c r="T1131">
        <f t="shared" si="88"/>
        <v>0</v>
      </c>
      <c r="U1131">
        <f t="shared" si="89"/>
        <v>0</v>
      </c>
      <c r="V1131" t="str">
        <f>IF(U1131&lt;=40,"Low",
 IF(U1131&lt;=75,"Medium","High"))</f>
        <v>Low</v>
      </c>
    </row>
    <row r="1132" spans="1:22" x14ac:dyDescent="0.3">
      <c r="A1132" t="s">
        <v>1320</v>
      </c>
      <c r="B1132" t="s">
        <v>295</v>
      </c>
      <c r="C1132" t="s">
        <v>31</v>
      </c>
      <c r="D1132" t="s">
        <v>19</v>
      </c>
      <c r="E1132" t="s">
        <v>37</v>
      </c>
      <c r="F1132" t="s">
        <v>27</v>
      </c>
      <c r="G1132">
        <v>9</v>
      </c>
      <c r="H1132">
        <v>36</v>
      </c>
      <c r="I1132">
        <v>49.6</v>
      </c>
      <c r="J1132">
        <v>3</v>
      </c>
      <c r="K1132">
        <v>35</v>
      </c>
      <c r="L1132">
        <v>2751.75</v>
      </c>
      <c r="M1132" s="1">
        <v>45559</v>
      </c>
      <c r="N1132">
        <v>0.16200000000000001</v>
      </c>
      <c r="O1132" t="s">
        <v>39</v>
      </c>
      <c r="P1132" t="s">
        <v>23</v>
      </c>
      <c r="Q1132">
        <f t="shared" si="85"/>
        <v>30</v>
      </c>
      <c r="R1132">
        <f t="shared" si="86"/>
        <v>15</v>
      </c>
      <c r="S1132">
        <f t="shared" si="87"/>
        <v>0</v>
      </c>
      <c r="T1132">
        <f t="shared" si="88"/>
        <v>0</v>
      </c>
      <c r="U1132">
        <f t="shared" si="89"/>
        <v>45</v>
      </c>
      <c r="V1132" t="str">
        <f>IF(U1132&lt;=40,"Low",
 IF(U1132&lt;=75,"Medium","High"))</f>
        <v>Medium</v>
      </c>
    </row>
    <row r="1133" spans="1:22" x14ac:dyDescent="0.3">
      <c r="A1133" t="s">
        <v>1321</v>
      </c>
      <c r="B1133" t="s">
        <v>131</v>
      </c>
      <c r="C1133" t="s">
        <v>82</v>
      </c>
      <c r="D1133" t="s">
        <v>32</v>
      </c>
      <c r="E1133" t="s">
        <v>20</v>
      </c>
      <c r="F1133" t="s">
        <v>67</v>
      </c>
      <c r="G1133">
        <v>12</v>
      </c>
      <c r="H1133">
        <v>6</v>
      </c>
      <c r="I1133">
        <v>47.2</v>
      </c>
      <c r="J1133">
        <v>8</v>
      </c>
      <c r="K1133">
        <v>19</v>
      </c>
      <c r="L1133">
        <v>1943.12</v>
      </c>
      <c r="M1133" s="1">
        <v>46022</v>
      </c>
      <c r="N1133">
        <v>0.71099999999999997</v>
      </c>
      <c r="O1133" t="s">
        <v>22</v>
      </c>
      <c r="P1133" t="s">
        <v>23</v>
      </c>
      <c r="Q1133">
        <f t="shared" si="85"/>
        <v>15</v>
      </c>
      <c r="R1133">
        <f t="shared" si="86"/>
        <v>15</v>
      </c>
      <c r="S1133">
        <f t="shared" si="87"/>
        <v>15</v>
      </c>
      <c r="T1133">
        <f t="shared" si="88"/>
        <v>15</v>
      </c>
      <c r="U1133">
        <f t="shared" si="89"/>
        <v>60</v>
      </c>
      <c r="V1133" t="str">
        <f>IF(U1133&lt;=40,"Low",
 IF(U1133&lt;=75,"Medium","High"))</f>
        <v>Medium</v>
      </c>
    </row>
    <row r="1134" spans="1:22" x14ac:dyDescent="0.3">
      <c r="A1134" t="s">
        <v>1322</v>
      </c>
      <c r="B1134" t="s">
        <v>208</v>
      </c>
      <c r="C1134" t="s">
        <v>42</v>
      </c>
      <c r="D1134" t="s">
        <v>66</v>
      </c>
      <c r="E1134" t="s">
        <v>20</v>
      </c>
      <c r="F1134" t="s">
        <v>67</v>
      </c>
      <c r="G1134">
        <v>4</v>
      </c>
      <c r="H1134">
        <v>12</v>
      </c>
      <c r="I1134">
        <v>56.7</v>
      </c>
      <c r="J1134">
        <v>7</v>
      </c>
      <c r="K1134">
        <v>29</v>
      </c>
      <c r="L1134">
        <v>3026.48</v>
      </c>
      <c r="M1134" s="1">
        <v>45873</v>
      </c>
      <c r="N1134">
        <v>0.49199999999999999</v>
      </c>
      <c r="O1134" t="s">
        <v>22</v>
      </c>
      <c r="P1134" t="s">
        <v>23</v>
      </c>
      <c r="Q1134">
        <f t="shared" si="85"/>
        <v>15</v>
      </c>
      <c r="R1134">
        <f t="shared" si="86"/>
        <v>0</v>
      </c>
      <c r="S1134">
        <f t="shared" si="87"/>
        <v>15</v>
      </c>
      <c r="T1134">
        <f t="shared" si="88"/>
        <v>15</v>
      </c>
      <c r="U1134">
        <f t="shared" si="89"/>
        <v>45</v>
      </c>
      <c r="V1134" t="str">
        <f>IF(U1134&lt;=40,"Low",
 IF(U1134&lt;=75,"Medium","High"))</f>
        <v>Medium</v>
      </c>
    </row>
    <row r="1135" spans="1:22" x14ac:dyDescent="0.3">
      <c r="A1135" t="s">
        <v>1323</v>
      </c>
      <c r="B1135" t="s">
        <v>319</v>
      </c>
      <c r="C1135" t="s">
        <v>70</v>
      </c>
      <c r="D1135" t="s">
        <v>46</v>
      </c>
      <c r="E1135" t="s">
        <v>37</v>
      </c>
      <c r="F1135" t="s">
        <v>38</v>
      </c>
      <c r="G1135">
        <v>23</v>
      </c>
      <c r="H1135">
        <v>24</v>
      </c>
      <c r="I1135">
        <v>62</v>
      </c>
      <c r="J1135">
        <v>6</v>
      </c>
      <c r="K1135">
        <v>77</v>
      </c>
      <c r="L1135">
        <v>4229.79</v>
      </c>
      <c r="M1135" s="1">
        <v>45569</v>
      </c>
      <c r="N1135">
        <v>0.6</v>
      </c>
      <c r="O1135" t="s">
        <v>22</v>
      </c>
      <c r="P1135" t="s">
        <v>28</v>
      </c>
      <c r="Q1135">
        <f t="shared" si="85"/>
        <v>30</v>
      </c>
      <c r="R1135">
        <f t="shared" si="86"/>
        <v>0</v>
      </c>
      <c r="S1135">
        <f t="shared" si="87"/>
        <v>0</v>
      </c>
      <c r="T1135">
        <f t="shared" si="88"/>
        <v>15</v>
      </c>
      <c r="U1135">
        <f t="shared" si="89"/>
        <v>45</v>
      </c>
      <c r="V1135" t="str">
        <f>IF(U1135&lt;=40,"Low",
 IF(U1135&lt;=75,"Medium","High"))</f>
        <v>Medium</v>
      </c>
    </row>
    <row r="1136" spans="1:22" x14ac:dyDescent="0.3">
      <c r="A1136" t="s">
        <v>1324</v>
      </c>
      <c r="B1136" t="s">
        <v>336</v>
      </c>
      <c r="C1136" t="s">
        <v>59</v>
      </c>
      <c r="D1136" t="s">
        <v>46</v>
      </c>
      <c r="E1136" t="s">
        <v>37</v>
      </c>
      <c r="F1136" t="s">
        <v>48</v>
      </c>
      <c r="G1136">
        <v>25</v>
      </c>
      <c r="H1136">
        <v>24</v>
      </c>
      <c r="I1136">
        <v>81.099999999999994</v>
      </c>
      <c r="J1136">
        <v>7</v>
      </c>
      <c r="K1136">
        <v>10</v>
      </c>
      <c r="L1136">
        <v>3483.05</v>
      </c>
      <c r="M1136" s="1">
        <v>45978</v>
      </c>
      <c r="N1136">
        <v>3.1E-2</v>
      </c>
      <c r="O1136" t="s">
        <v>39</v>
      </c>
      <c r="P1136" t="s">
        <v>23</v>
      </c>
      <c r="Q1136">
        <f t="shared" si="85"/>
        <v>0</v>
      </c>
      <c r="R1136">
        <f t="shared" si="86"/>
        <v>0</v>
      </c>
      <c r="S1136">
        <f t="shared" si="87"/>
        <v>0</v>
      </c>
      <c r="T1136">
        <f t="shared" si="88"/>
        <v>15</v>
      </c>
      <c r="U1136">
        <f t="shared" si="89"/>
        <v>15</v>
      </c>
      <c r="V1136" t="str">
        <f>IF(U1136&lt;=40,"Low",
 IF(U1136&lt;=75,"Medium","High"))</f>
        <v>Low</v>
      </c>
    </row>
    <row r="1137" spans="1:22" x14ac:dyDescent="0.3">
      <c r="A1137" t="s">
        <v>1325</v>
      </c>
      <c r="B1137" t="s">
        <v>94</v>
      </c>
      <c r="C1137" t="s">
        <v>42</v>
      </c>
      <c r="D1137" t="s">
        <v>46</v>
      </c>
      <c r="E1137" t="s">
        <v>33</v>
      </c>
      <c r="F1137" t="s">
        <v>21</v>
      </c>
      <c r="G1137">
        <v>25</v>
      </c>
      <c r="H1137">
        <v>3</v>
      </c>
      <c r="I1137">
        <v>37</v>
      </c>
      <c r="J1137">
        <v>7</v>
      </c>
      <c r="K1137">
        <v>5</v>
      </c>
      <c r="L1137">
        <v>1187.6300000000001</v>
      </c>
      <c r="M1137" s="1">
        <v>45577</v>
      </c>
      <c r="N1137">
        <v>0.52900000000000003</v>
      </c>
      <c r="O1137" t="s">
        <v>22</v>
      </c>
      <c r="P1137" t="s">
        <v>23</v>
      </c>
      <c r="Q1137">
        <f t="shared" si="85"/>
        <v>0</v>
      </c>
      <c r="R1137">
        <f t="shared" si="86"/>
        <v>30</v>
      </c>
      <c r="S1137">
        <f t="shared" si="87"/>
        <v>25</v>
      </c>
      <c r="T1137">
        <f t="shared" si="88"/>
        <v>15</v>
      </c>
      <c r="U1137">
        <f t="shared" si="89"/>
        <v>70</v>
      </c>
      <c r="V1137" t="str">
        <f>IF(U1137&lt;=40,"Low",
 IF(U1137&lt;=75,"Medium","High"))</f>
        <v>Medium</v>
      </c>
    </row>
    <row r="1138" spans="1:22" x14ac:dyDescent="0.3">
      <c r="A1138" t="s">
        <v>1326</v>
      </c>
      <c r="B1138" t="s">
        <v>177</v>
      </c>
      <c r="C1138" t="s">
        <v>53</v>
      </c>
      <c r="D1138" t="s">
        <v>19</v>
      </c>
      <c r="E1138" t="s">
        <v>20</v>
      </c>
      <c r="F1138" t="s">
        <v>21</v>
      </c>
      <c r="G1138">
        <v>20</v>
      </c>
      <c r="H1138">
        <v>24</v>
      </c>
      <c r="I1138">
        <v>43.8</v>
      </c>
      <c r="J1138">
        <v>2</v>
      </c>
      <c r="K1138">
        <v>12</v>
      </c>
      <c r="L1138">
        <v>1973.97</v>
      </c>
      <c r="M1138" s="1">
        <v>46061</v>
      </c>
      <c r="N1138">
        <v>0.26400000000000001</v>
      </c>
      <c r="O1138" t="s">
        <v>54</v>
      </c>
      <c r="P1138" t="s">
        <v>23</v>
      </c>
      <c r="Q1138">
        <f t="shared" si="85"/>
        <v>0</v>
      </c>
      <c r="R1138">
        <f t="shared" si="86"/>
        <v>15</v>
      </c>
      <c r="S1138">
        <f t="shared" si="87"/>
        <v>0</v>
      </c>
      <c r="T1138">
        <f t="shared" si="88"/>
        <v>0</v>
      </c>
      <c r="U1138">
        <f t="shared" si="89"/>
        <v>15</v>
      </c>
      <c r="V1138" t="str">
        <f>IF(U1138&lt;=40,"Low",
 IF(U1138&lt;=75,"Medium","High"))</f>
        <v>Low</v>
      </c>
    </row>
    <row r="1139" spans="1:22" x14ac:dyDescent="0.3">
      <c r="A1139" t="s">
        <v>1327</v>
      </c>
      <c r="B1139" t="s">
        <v>238</v>
      </c>
      <c r="C1139" t="s">
        <v>82</v>
      </c>
      <c r="D1139" t="s">
        <v>43</v>
      </c>
      <c r="E1139" t="s">
        <v>47</v>
      </c>
      <c r="F1139" t="s">
        <v>21</v>
      </c>
      <c r="G1139">
        <v>9</v>
      </c>
      <c r="H1139">
        <v>36</v>
      </c>
      <c r="I1139">
        <v>61.6</v>
      </c>
      <c r="J1139">
        <v>2</v>
      </c>
      <c r="K1139">
        <v>10</v>
      </c>
      <c r="L1139">
        <v>7691.62</v>
      </c>
      <c r="M1139" s="1">
        <v>46011</v>
      </c>
      <c r="N1139">
        <v>4.2999999999999997E-2</v>
      </c>
      <c r="O1139" t="s">
        <v>39</v>
      </c>
      <c r="P1139" t="s">
        <v>23</v>
      </c>
      <c r="Q1139">
        <f t="shared" si="85"/>
        <v>0</v>
      </c>
      <c r="R1139">
        <f t="shared" si="86"/>
        <v>0</v>
      </c>
      <c r="S1139">
        <f t="shared" si="87"/>
        <v>0</v>
      </c>
      <c r="T1139">
        <f t="shared" si="88"/>
        <v>0</v>
      </c>
      <c r="U1139">
        <f t="shared" si="89"/>
        <v>0</v>
      </c>
      <c r="V1139" t="str">
        <f>IF(U1139&lt;=40,"Low",
 IF(U1139&lt;=75,"Medium","High"))</f>
        <v>Low</v>
      </c>
    </row>
    <row r="1140" spans="1:22" x14ac:dyDescent="0.3">
      <c r="A1140" t="s">
        <v>1328</v>
      </c>
      <c r="B1140" t="s">
        <v>174</v>
      </c>
      <c r="C1140" t="s">
        <v>82</v>
      </c>
      <c r="D1140" t="s">
        <v>66</v>
      </c>
      <c r="E1140" t="s">
        <v>37</v>
      </c>
      <c r="F1140" t="s">
        <v>67</v>
      </c>
      <c r="G1140">
        <v>26</v>
      </c>
      <c r="H1140">
        <v>12</v>
      </c>
      <c r="I1140">
        <v>69.900000000000006</v>
      </c>
      <c r="J1140">
        <v>7</v>
      </c>
      <c r="K1140">
        <v>6</v>
      </c>
      <c r="L1140">
        <v>4513.13</v>
      </c>
      <c r="M1140" s="1">
        <v>45641</v>
      </c>
      <c r="N1140">
        <v>0.17100000000000001</v>
      </c>
      <c r="O1140" t="s">
        <v>39</v>
      </c>
      <c r="P1140" t="s">
        <v>23</v>
      </c>
      <c r="Q1140">
        <f t="shared" si="85"/>
        <v>0</v>
      </c>
      <c r="R1140">
        <f t="shared" si="86"/>
        <v>0</v>
      </c>
      <c r="S1140">
        <f t="shared" si="87"/>
        <v>15</v>
      </c>
      <c r="T1140">
        <f t="shared" si="88"/>
        <v>15</v>
      </c>
      <c r="U1140">
        <f t="shared" si="89"/>
        <v>30</v>
      </c>
      <c r="V1140" t="str">
        <f>IF(U1140&lt;=40,"Low",
 IF(U1140&lt;=75,"Medium","High"))</f>
        <v>Low</v>
      </c>
    </row>
    <row r="1141" spans="1:22" x14ac:dyDescent="0.3">
      <c r="A1141" t="s">
        <v>1329</v>
      </c>
      <c r="B1141" t="s">
        <v>413</v>
      </c>
      <c r="C1141" t="s">
        <v>36</v>
      </c>
      <c r="D1141" t="s">
        <v>32</v>
      </c>
      <c r="E1141" t="s">
        <v>47</v>
      </c>
      <c r="F1141" t="s">
        <v>38</v>
      </c>
      <c r="G1141">
        <v>39</v>
      </c>
      <c r="H1141">
        <v>12</v>
      </c>
      <c r="I1141">
        <v>59.2</v>
      </c>
      <c r="J1141">
        <v>11</v>
      </c>
      <c r="K1141">
        <v>15</v>
      </c>
      <c r="L1141">
        <v>11985.16</v>
      </c>
      <c r="M1141" s="1">
        <v>45833</v>
      </c>
      <c r="N1141">
        <v>0.307</v>
      </c>
      <c r="O1141" t="s">
        <v>54</v>
      </c>
      <c r="P1141" t="s">
        <v>23</v>
      </c>
      <c r="Q1141">
        <f t="shared" si="85"/>
        <v>0</v>
      </c>
      <c r="R1141">
        <f t="shared" si="86"/>
        <v>0</v>
      </c>
      <c r="S1141">
        <f t="shared" si="87"/>
        <v>15</v>
      </c>
      <c r="T1141">
        <f t="shared" si="88"/>
        <v>30</v>
      </c>
      <c r="U1141">
        <f t="shared" si="89"/>
        <v>45</v>
      </c>
      <c r="V1141" t="str">
        <f>IF(U1141&lt;=40,"Low",
 IF(U1141&lt;=75,"Medium","High"))</f>
        <v>Medium</v>
      </c>
    </row>
    <row r="1142" spans="1:22" x14ac:dyDescent="0.3">
      <c r="A1142" t="s">
        <v>1330</v>
      </c>
      <c r="B1142" t="s">
        <v>470</v>
      </c>
      <c r="C1142" t="s">
        <v>53</v>
      </c>
      <c r="D1142" t="s">
        <v>19</v>
      </c>
      <c r="E1142" t="s">
        <v>37</v>
      </c>
      <c r="F1142" t="s">
        <v>21</v>
      </c>
      <c r="G1142">
        <v>43</v>
      </c>
      <c r="H1142">
        <v>24</v>
      </c>
      <c r="I1142">
        <v>64.599999999999994</v>
      </c>
      <c r="J1142">
        <v>4</v>
      </c>
      <c r="K1142">
        <v>22</v>
      </c>
      <c r="L1142">
        <v>6876.97</v>
      </c>
      <c r="M1142" s="1">
        <v>45739</v>
      </c>
      <c r="N1142">
        <v>8.2000000000000003E-2</v>
      </c>
      <c r="O1142" t="s">
        <v>39</v>
      </c>
      <c r="P1142" t="s">
        <v>28</v>
      </c>
      <c r="Q1142">
        <f t="shared" si="85"/>
        <v>15</v>
      </c>
      <c r="R1142">
        <f t="shared" si="86"/>
        <v>0</v>
      </c>
      <c r="S1142">
        <f t="shared" si="87"/>
        <v>0</v>
      </c>
      <c r="T1142">
        <f t="shared" si="88"/>
        <v>0</v>
      </c>
      <c r="U1142">
        <f t="shared" si="89"/>
        <v>15</v>
      </c>
      <c r="V1142" t="str">
        <f>IF(U1142&lt;=40,"Low",
 IF(U1142&lt;=75,"Medium","High"))</f>
        <v>Low</v>
      </c>
    </row>
    <row r="1143" spans="1:22" x14ac:dyDescent="0.3">
      <c r="A1143" t="s">
        <v>1331</v>
      </c>
      <c r="B1143" t="s">
        <v>579</v>
      </c>
      <c r="C1143" t="s">
        <v>18</v>
      </c>
      <c r="D1143" t="s">
        <v>19</v>
      </c>
      <c r="E1143" t="s">
        <v>47</v>
      </c>
      <c r="F1143" t="s">
        <v>38</v>
      </c>
      <c r="G1143">
        <v>9</v>
      </c>
      <c r="H1143">
        <v>12</v>
      </c>
      <c r="I1143">
        <v>89.9</v>
      </c>
      <c r="J1143">
        <v>5</v>
      </c>
      <c r="K1143">
        <v>5</v>
      </c>
      <c r="L1143">
        <v>10285.530000000001</v>
      </c>
      <c r="M1143" s="1">
        <v>45945</v>
      </c>
      <c r="N1143">
        <v>5.8999999999999997E-2</v>
      </c>
      <c r="O1143" t="s">
        <v>39</v>
      </c>
      <c r="P1143" t="s">
        <v>23</v>
      </c>
      <c r="Q1143">
        <f t="shared" si="85"/>
        <v>0</v>
      </c>
      <c r="R1143">
        <f t="shared" si="86"/>
        <v>0</v>
      </c>
      <c r="S1143">
        <f t="shared" si="87"/>
        <v>15</v>
      </c>
      <c r="T1143">
        <f t="shared" si="88"/>
        <v>0</v>
      </c>
      <c r="U1143">
        <f t="shared" si="89"/>
        <v>15</v>
      </c>
      <c r="V1143" t="str">
        <f>IF(U1143&lt;=40,"Low",
 IF(U1143&lt;=75,"Medium","High"))</f>
        <v>Low</v>
      </c>
    </row>
    <row r="1144" spans="1:22" x14ac:dyDescent="0.3">
      <c r="A1144" t="s">
        <v>1332</v>
      </c>
      <c r="B1144" t="s">
        <v>133</v>
      </c>
      <c r="C1144" t="s">
        <v>59</v>
      </c>
      <c r="D1144" t="s">
        <v>46</v>
      </c>
      <c r="E1144" t="s">
        <v>33</v>
      </c>
      <c r="F1144" t="s">
        <v>73</v>
      </c>
      <c r="G1144">
        <v>4</v>
      </c>
      <c r="H1144">
        <v>3</v>
      </c>
      <c r="I1144">
        <v>41.5</v>
      </c>
      <c r="J1144">
        <v>4</v>
      </c>
      <c r="K1144">
        <v>17</v>
      </c>
      <c r="L1144">
        <v>930.78</v>
      </c>
      <c r="M1144" s="1">
        <v>45978</v>
      </c>
      <c r="N1144">
        <v>0.61699999999999999</v>
      </c>
      <c r="O1144" t="s">
        <v>22</v>
      </c>
      <c r="P1144" t="s">
        <v>28</v>
      </c>
      <c r="Q1144">
        <f t="shared" si="85"/>
        <v>15</v>
      </c>
      <c r="R1144">
        <f t="shared" si="86"/>
        <v>15</v>
      </c>
      <c r="S1144">
        <f t="shared" si="87"/>
        <v>25</v>
      </c>
      <c r="T1144">
        <f t="shared" si="88"/>
        <v>0</v>
      </c>
      <c r="U1144">
        <f t="shared" si="89"/>
        <v>55</v>
      </c>
      <c r="V1144" t="str">
        <f>IF(U1144&lt;=40,"Low",
 IF(U1144&lt;=75,"Medium","High"))</f>
        <v>Medium</v>
      </c>
    </row>
    <row r="1145" spans="1:22" x14ac:dyDescent="0.3">
      <c r="A1145" t="s">
        <v>1333</v>
      </c>
      <c r="B1145" t="s">
        <v>263</v>
      </c>
      <c r="C1145" t="s">
        <v>36</v>
      </c>
      <c r="D1145" t="s">
        <v>43</v>
      </c>
      <c r="E1145" t="s">
        <v>37</v>
      </c>
      <c r="F1145" t="s">
        <v>67</v>
      </c>
      <c r="G1145">
        <v>26</v>
      </c>
      <c r="H1145">
        <v>24</v>
      </c>
      <c r="I1145">
        <v>65.099999999999994</v>
      </c>
      <c r="J1145">
        <v>4</v>
      </c>
      <c r="K1145">
        <v>22</v>
      </c>
      <c r="L1145">
        <v>5373.49</v>
      </c>
      <c r="M1145" s="1">
        <v>45809</v>
      </c>
      <c r="N1145">
        <v>5.2999999999999999E-2</v>
      </c>
      <c r="O1145" t="s">
        <v>39</v>
      </c>
      <c r="P1145" t="s">
        <v>23</v>
      </c>
      <c r="Q1145">
        <f t="shared" si="85"/>
        <v>15</v>
      </c>
      <c r="R1145">
        <f t="shared" si="86"/>
        <v>0</v>
      </c>
      <c r="S1145">
        <f t="shared" si="87"/>
        <v>0</v>
      </c>
      <c r="T1145">
        <f t="shared" si="88"/>
        <v>0</v>
      </c>
      <c r="U1145">
        <f t="shared" si="89"/>
        <v>15</v>
      </c>
      <c r="V1145" t="str">
        <f>IF(U1145&lt;=40,"Low",
 IF(U1145&lt;=75,"Medium","High"))</f>
        <v>Low</v>
      </c>
    </row>
    <row r="1146" spans="1:22" x14ac:dyDescent="0.3">
      <c r="A1146" t="s">
        <v>1334</v>
      </c>
      <c r="B1146" t="s">
        <v>546</v>
      </c>
      <c r="C1146" t="s">
        <v>70</v>
      </c>
      <c r="D1146" t="s">
        <v>32</v>
      </c>
      <c r="E1146" t="s">
        <v>33</v>
      </c>
      <c r="F1146" t="s">
        <v>21</v>
      </c>
      <c r="G1146">
        <v>14</v>
      </c>
      <c r="H1146">
        <v>6</v>
      </c>
      <c r="I1146">
        <v>35.6</v>
      </c>
      <c r="J1146">
        <v>5</v>
      </c>
      <c r="K1146">
        <v>8</v>
      </c>
      <c r="L1146">
        <v>857.25</v>
      </c>
      <c r="M1146" s="1">
        <v>45754</v>
      </c>
      <c r="N1146">
        <v>0.69399999999999995</v>
      </c>
      <c r="O1146" t="s">
        <v>22</v>
      </c>
      <c r="P1146" t="s">
        <v>23</v>
      </c>
      <c r="Q1146">
        <f t="shared" si="85"/>
        <v>0</v>
      </c>
      <c r="R1146">
        <f t="shared" si="86"/>
        <v>30</v>
      </c>
      <c r="S1146">
        <f t="shared" si="87"/>
        <v>15</v>
      </c>
      <c r="T1146">
        <f t="shared" si="88"/>
        <v>0</v>
      </c>
      <c r="U1146">
        <f t="shared" si="89"/>
        <v>45</v>
      </c>
      <c r="V1146" t="str">
        <f>IF(U1146&lt;=40,"Low",
 IF(U1146&lt;=75,"Medium","High"))</f>
        <v>Medium</v>
      </c>
    </row>
    <row r="1147" spans="1:22" x14ac:dyDescent="0.3">
      <c r="A1147" t="s">
        <v>1335</v>
      </c>
      <c r="B1147" t="s">
        <v>30</v>
      </c>
      <c r="C1147" t="s">
        <v>53</v>
      </c>
      <c r="D1147" t="s">
        <v>46</v>
      </c>
      <c r="E1147" t="s">
        <v>37</v>
      </c>
      <c r="F1147" t="s">
        <v>38</v>
      </c>
      <c r="G1147">
        <v>3</v>
      </c>
      <c r="H1147">
        <v>24</v>
      </c>
      <c r="I1147">
        <v>54.6</v>
      </c>
      <c r="J1147">
        <v>5</v>
      </c>
      <c r="K1147">
        <v>5</v>
      </c>
      <c r="L1147">
        <v>4308.8</v>
      </c>
      <c r="M1147" s="1">
        <v>45596</v>
      </c>
      <c r="N1147">
        <v>0.23499999999999999</v>
      </c>
      <c r="O1147" t="s">
        <v>54</v>
      </c>
      <c r="P1147" t="s">
        <v>23</v>
      </c>
      <c r="Q1147">
        <f t="shared" si="85"/>
        <v>0</v>
      </c>
      <c r="R1147">
        <f t="shared" si="86"/>
        <v>15</v>
      </c>
      <c r="S1147">
        <f t="shared" si="87"/>
        <v>0</v>
      </c>
      <c r="T1147">
        <f t="shared" si="88"/>
        <v>0</v>
      </c>
      <c r="U1147">
        <f t="shared" si="89"/>
        <v>15</v>
      </c>
      <c r="V1147" t="str">
        <f>IF(U1147&lt;=40,"Low",
 IF(U1147&lt;=75,"Medium","High"))</f>
        <v>Low</v>
      </c>
    </row>
    <row r="1148" spans="1:22" x14ac:dyDescent="0.3">
      <c r="A1148" t="s">
        <v>1336</v>
      </c>
      <c r="B1148" t="s">
        <v>245</v>
      </c>
      <c r="C1148" t="s">
        <v>31</v>
      </c>
      <c r="D1148" t="s">
        <v>66</v>
      </c>
      <c r="E1148" t="s">
        <v>20</v>
      </c>
      <c r="F1148" t="s">
        <v>27</v>
      </c>
      <c r="G1148">
        <v>30</v>
      </c>
      <c r="H1148">
        <v>12</v>
      </c>
      <c r="I1148">
        <v>37.700000000000003</v>
      </c>
      <c r="J1148">
        <v>9</v>
      </c>
      <c r="K1148">
        <v>28</v>
      </c>
      <c r="L1148">
        <v>2094.98</v>
      </c>
      <c r="M1148" s="1">
        <v>46006</v>
      </c>
      <c r="N1148">
        <v>0.59099999999999997</v>
      </c>
      <c r="O1148" t="s">
        <v>22</v>
      </c>
      <c r="P1148" t="s">
        <v>23</v>
      </c>
      <c r="Q1148">
        <f t="shared" si="85"/>
        <v>15</v>
      </c>
      <c r="R1148">
        <f t="shared" si="86"/>
        <v>30</v>
      </c>
      <c r="S1148">
        <f t="shared" si="87"/>
        <v>15</v>
      </c>
      <c r="T1148">
        <f t="shared" si="88"/>
        <v>15</v>
      </c>
      <c r="U1148">
        <f t="shared" si="89"/>
        <v>75</v>
      </c>
      <c r="V1148" t="str">
        <f>IF(U1148&lt;=40,"Low",
 IF(U1148&lt;=75,"Medium","High"))</f>
        <v>Medium</v>
      </c>
    </row>
    <row r="1149" spans="1:22" x14ac:dyDescent="0.3">
      <c r="A1149" t="s">
        <v>1337</v>
      </c>
      <c r="B1149" t="s">
        <v>475</v>
      </c>
      <c r="C1149" t="s">
        <v>59</v>
      </c>
      <c r="D1149" t="s">
        <v>66</v>
      </c>
      <c r="E1149" t="s">
        <v>20</v>
      </c>
      <c r="F1149" t="s">
        <v>27</v>
      </c>
      <c r="G1149">
        <v>17</v>
      </c>
      <c r="H1149">
        <v>12</v>
      </c>
      <c r="I1149">
        <v>50.7</v>
      </c>
      <c r="J1149">
        <v>14</v>
      </c>
      <c r="K1149">
        <v>7</v>
      </c>
      <c r="L1149">
        <v>2861.8</v>
      </c>
      <c r="M1149" s="1">
        <v>45791</v>
      </c>
      <c r="N1149">
        <v>0.67900000000000005</v>
      </c>
      <c r="O1149" t="s">
        <v>22</v>
      </c>
      <c r="P1149" t="s">
        <v>23</v>
      </c>
      <c r="Q1149">
        <f t="shared" si="85"/>
        <v>0</v>
      </c>
      <c r="R1149">
        <f t="shared" si="86"/>
        <v>15</v>
      </c>
      <c r="S1149">
        <f t="shared" si="87"/>
        <v>15</v>
      </c>
      <c r="T1149">
        <f t="shared" si="88"/>
        <v>30</v>
      </c>
      <c r="U1149">
        <f t="shared" si="89"/>
        <v>60</v>
      </c>
      <c r="V1149" t="str">
        <f>IF(U1149&lt;=40,"Low",
 IF(U1149&lt;=75,"Medium","High"))</f>
        <v>Medium</v>
      </c>
    </row>
    <row r="1150" spans="1:22" x14ac:dyDescent="0.3">
      <c r="A1150" t="s">
        <v>1338</v>
      </c>
      <c r="B1150" t="s">
        <v>99</v>
      </c>
      <c r="C1150" t="s">
        <v>53</v>
      </c>
      <c r="D1150" t="s">
        <v>66</v>
      </c>
      <c r="E1150" t="s">
        <v>47</v>
      </c>
      <c r="F1150" t="s">
        <v>48</v>
      </c>
      <c r="G1150">
        <v>12</v>
      </c>
      <c r="H1150">
        <v>48</v>
      </c>
      <c r="I1150">
        <v>80.3</v>
      </c>
      <c r="J1150">
        <v>3</v>
      </c>
      <c r="K1150">
        <v>6</v>
      </c>
      <c r="L1150">
        <v>10233.84</v>
      </c>
      <c r="M1150" s="1">
        <v>45398</v>
      </c>
      <c r="N1150">
        <v>1.2999999999999999E-2</v>
      </c>
      <c r="O1150" t="s">
        <v>39</v>
      </c>
      <c r="P1150" t="s">
        <v>23</v>
      </c>
      <c r="Q1150">
        <f t="shared" si="85"/>
        <v>0</v>
      </c>
      <c r="R1150">
        <f t="shared" si="86"/>
        <v>0</v>
      </c>
      <c r="S1150">
        <f t="shared" si="87"/>
        <v>0</v>
      </c>
      <c r="T1150">
        <f t="shared" si="88"/>
        <v>0</v>
      </c>
      <c r="U1150">
        <f t="shared" si="89"/>
        <v>0</v>
      </c>
      <c r="V1150" t="str">
        <f>IF(U1150&lt;=40,"Low",
 IF(U1150&lt;=75,"Medium","High"))</f>
        <v>Low</v>
      </c>
    </row>
    <row r="1151" spans="1:22" x14ac:dyDescent="0.3">
      <c r="A1151" t="s">
        <v>1339</v>
      </c>
      <c r="B1151" t="s">
        <v>382</v>
      </c>
      <c r="C1151" t="s">
        <v>53</v>
      </c>
      <c r="D1151" t="s">
        <v>43</v>
      </c>
      <c r="E1151" t="s">
        <v>47</v>
      </c>
      <c r="F1151" t="s">
        <v>73</v>
      </c>
      <c r="G1151">
        <v>25</v>
      </c>
      <c r="H1151">
        <v>24</v>
      </c>
      <c r="I1151">
        <v>88.4</v>
      </c>
      <c r="J1151">
        <v>10</v>
      </c>
      <c r="K1151">
        <v>3</v>
      </c>
      <c r="L1151">
        <v>8640.3700000000008</v>
      </c>
      <c r="M1151" s="1">
        <v>45837</v>
      </c>
      <c r="N1151">
        <v>1.9E-2</v>
      </c>
      <c r="O1151" t="s">
        <v>39</v>
      </c>
      <c r="P1151" t="s">
        <v>28</v>
      </c>
      <c r="Q1151">
        <f t="shared" si="85"/>
        <v>0</v>
      </c>
      <c r="R1151">
        <f t="shared" si="86"/>
        <v>0</v>
      </c>
      <c r="S1151">
        <f t="shared" si="87"/>
        <v>0</v>
      </c>
      <c r="T1151">
        <f t="shared" si="88"/>
        <v>15</v>
      </c>
      <c r="U1151">
        <f t="shared" si="89"/>
        <v>15</v>
      </c>
      <c r="V1151" t="str">
        <f>IF(U1151&lt;=40,"Low",
 IF(U1151&lt;=75,"Medium","High"))</f>
        <v>Low</v>
      </c>
    </row>
    <row r="1152" spans="1:22" x14ac:dyDescent="0.3">
      <c r="A1152" t="s">
        <v>1340</v>
      </c>
      <c r="B1152" t="s">
        <v>640</v>
      </c>
      <c r="C1152" t="s">
        <v>59</v>
      </c>
      <c r="D1152" t="s">
        <v>66</v>
      </c>
      <c r="E1152" t="s">
        <v>33</v>
      </c>
      <c r="F1152" t="s">
        <v>67</v>
      </c>
      <c r="G1152">
        <v>14</v>
      </c>
      <c r="H1152">
        <v>6</v>
      </c>
      <c r="I1152">
        <v>39.1</v>
      </c>
      <c r="J1152">
        <v>10</v>
      </c>
      <c r="K1152">
        <v>12</v>
      </c>
      <c r="L1152">
        <v>1196.44</v>
      </c>
      <c r="M1152" s="1">
        <v>45504</v>
      </c>
      <c r="N1152">
        <v>0.63</v>
      </c>
      <c r="O1152" t="s">
        <v>22</v>
      </c>
      <c r="P1152" t="s">
        <v>23</v>
      </c>
      <c r="Q1152">
        <f t="shared" si="85"/>
        <v>0</v>
      </c>
      <c r="R1152">
        <f t="shared" si="86"/>
        <v>30</v>
      </c>
      <c r="S1152">
        <f t="shared" si="87"/>
        <v>15</v>
      </c>
      <c r="T1152">
        <f t="shared" si="88"/>
        <v>15</v>
      </c>
      <c r="U1152">
        <f t="shared" si="89"/>
        <v>60</v>
      </c>
      <c r="V1152" t="str">
        <f>IF(U1152&lt;=40,"Low",
 IF(U1152&lt;=75,"Medium","High"))</f>
        <v>Medium</v>
      </c>
    </row>
    <row r="1153" spans="1:22" x14ac:dyDescent="0.3">
      <c r="A1153" t="s">
        <v>1341</v>
      </c>
      <c r="B1153" t="s">
        <v>164</v>
      </c>
      <c r="C1153" t="s">
        <v>53</v>
      </c>
      <c r="D1153" t="s">
        <v>66</v>
      </c>
      <c r="E1153" t="s">
        <v>37</v>
      </c>
      <c r="F1153" t="s">
        <v>21</v>
      </c>
      <c r="G1153">
        <v>7</v>
      </c>
      <c r="H1153">
        <v>36</v>
      </c>
      <c r="I1153">
        <v>83.2</v>
      </c>
      <c r="J1153">
        <v>5</v>
      </c>
      <c r="K1153">
        <v>32</v>
      </c>
      <c r="L1153">
        <v>5470.64</v>
      </c>
      <c r="M1153" s="1">
        <v>45452</v>
      </c>
      <c r="N1153">
        <v>2.4E-2</v>
      </c>
      <c r="O1153" t="s">
        <v>39</v>
      </c>
      <c r="P1153" t="s">
        <v>23</v>
      </c>
      <c r="Q1153">
        <f t="shared" si="85"/>
        <v>30</v>
      </c>
      <c r="R1153">
        <f t="shared" si="86"/>
        <v>0</v>
      </c>
      <c r="S1153">
        <f t="shared" si="87"/>
        <v>0</v>
      </c>
      <c r="T1153">
        <f t="shared" si="88"/>
        <v>0</v>
      </c>
      <c r="U1153">
        <f t="shared" si="89"/>
        <v>30</v>
      </c>
      <c r="V1153" t="str">
        <f>IF(U1153&lt;=40,"Low",
 IF(U1153&lt;=75,"Medium","High"))</f>
        <v>Low</v>
      </c>
    </row>
    <row r="1154" spans="1:22" x14ac:dyDescent="0.3">
      <c r="A1154" t="s">
        <v>1342</v>
      </c>
      <c r="B1154" t="s">
        <v>250</v>
      </c>
      <c r="C1154" t="s">
        <v>59</v>
      </c>
      <c r="D1154" t="s">
        <v>46</v>
      </c>
      <c r="E1154" t="s">
        <v>20</v>
      </c>
      <c r="F1154" t="s">
        <v>21</v>
      </c>
      <c r="G1154">
        <v>3</v>
      </c>
      <c r="H1154">
        <v>12</v>
      </c>
      <c r="I1154">
        <v>72.3</v>
      </c>
      <c r="J1154">
        <v>6</v>
      </c>
      <c r="K1154">
        <v>4</v>
      </c>
      <c r="L1154">
        <v>1775.23</v>
      </c>
      <c r="M1154" s="1">
        <v>46068</v>
      </c>
      <c r="N1154">
        <v>0.20799999999999999</v>
      </c>
      <c r="O1154" t="s">
        <v>54</v>
      </c>
      <c r="P1154" t="s">
        <v>23</v>
      </c>
      <c r="Q1154">
        <f t="shared" si="85"/>
        <v>0</v>
      </c>
      <c r="R1154">
        <f t="shared" si="86"/>
        <v>0</v>
      </c>
      <c r="S1154">
        <f t="shared" si="87"/>
        <v>15</v>
      </c>
      <c r="T1154">
        <f t="shared" si="88"/>
        <v>15</v>
      </c>
      <c r="U1154">
        <f t="shared" si="89"/>
        <v>30</v>
      </c>
      <c r="V1154" t="str">
        <f>IF(U1154&lt;=40,"Low",
 IF(U1154&lt;=75,"Medium","High"))</f>
        <v>Low</v>
      </c>
    </row>
    <row r="1155" spans="1:22" x14ac:dyDescent="0.3">
      <c r="A1155" t="s">
        <v>1343</v>
      </c>
      <c r="B1155" t="s">
        <v>96</v>
      </c>
      <c r="C1155" t="s">
        <v>59</v>
      </c>
      <c r="D1155" t="s">
        <v>46</v>
      </c>
      <c r="E1155" t="s">
        <v>20</v>
      </c>
      <c r="F1155" t="s">
        <v>48</v>
      </c>
      <c r="G1155">
        <v>15</v>
      </c>
      <c r="H1155">
        <v>12</v>
      </c>
      <c r="I1155">
        <v>62.5</v>
      </c>
      <c r="J1155">
        <v>7</v>
      </c>
      <c r="K1155">
        <v>18</v>
      </c>
      <c r="L1155">
        <v>3143.5</v>
      </c>
      <c r="M1155" s="1">
        <v>46003</v>
      </c>
      <c r="N1155">
        <v>0.27600000000000002</v>
      </c>
      <c r="O1155" t="s">
        <v>54</v>
      </c>
      <c r="P1155" t="s">
        <v>23</v>
      </c>
      <c r="Q1155">
        <f t="shared" ref="Q1155:Q1218" si="90">IF(K1155&gt;30,30,IF(K1155&gt;15,15,0))</f>
        <v>15</v>
      </c>
      <c r="R1155">
        <f t="shared" ref="R1155:R1218" si="91">IF(I1155&lt;40,30,IF(I1155&lt;55,15,0))</f>
        <v>0</v>
      </c>
      <c r="S1155">
        <f t="shared" ref="S1155:S1218" si="92">IF(H1155&lt;6,25,IF(H1155&lt;=12,15,0))</f>
        <v>15</v>
      </c>
      <c r="T1155">
        <f t="shared" ref="T1155:T1218" si="93">IF(J1155&gt;10,30,IF(J1155&gt;5,15,0))</f>
        <v>15</v>
      </c>
      <c r="U1155">
        <f t="shared" ref="U1155:U1218" si="94">SUM(Q1155:T1155)</f>
        <v>45</v>
      </c>
      <c r="V1155" t="str">
        <f>IF(U1155&lt;=40,"Low",
 IF(U1155&lt;=75,"Medium","High"))</f>
        <v>Medium</v>
      </c>
    </row>
    <row r="1156" spans="1:22" x14ac:dyDescent="0.3">
      <c r="A1156" t="s">
        <v>1344</v>
      </c>
      <c r="B1156" t="s">
        <v>379</v>
      </c>
      <c r="C1156" t="s">
        <v>36</v>
      </c>
      <c r="D1156" t="s">
        <v>46</v>
      </c>
      <c r="E1156" t="s">
        <v>47</v>
      </c>
      <c r="F1156" t="s">
        <v>21</v>
      </c>
      <c r="G1156">
        <v>32</v>
      </c>
      <c r="H1156">
        <v>24</v>
      </c>
      <c r="I1156">
        <v>90.7</v>
      </c>
      <c r="J1156">
        <v>1</v>
      </c>
      <c r="K1156">
        <v>22</v>
      </c>
      <c r="L1156">
        <v>10689.37</v>
      </c>
      <c r="M1156" s="1">
        <v>45880</v>
      </c>
      <c r="N1156">
        <v>1.9E-2</v>
      </c>
      <c r="O1156" t="s">
        <v>39</v>
      </c>
      <c r="P1156" t="s">
        <v>23</v>
      </c>
      <c r="Q1156">
        <f t="shared" si="90"/>
        <v>15</v>
      </c>
      <c r="R1156">
        <f t="shared" si="91"/>
        <v>0</v>
      </c>
      <c r="S1156">
        <f t="shared" si="92"/>
        <v>0</v>
      </c>
      <c r="T1156">
        <f t="shared" si="93"/>
        <v>0</v>
      </c>
      <c r="U1156">
        <f t="shared" si="94"/>
        <v>15</v>
      </c>
      <c r="V1156" t="str">
        <f>IF(U1156&lt;=40,"Low",
 IF(U1156&lt;=75,"Medium","High"))</f>
        <v>Low</v>
      </c>
    </row>
    <row r="1157" spans="1:22" x14ac:dyDescent="0.3">
      <c r="A1157" t="s">
        <v>1345</v>
      </c>
      <c r="B1157" t="s">
        <v>525</v>
      </c>
      <c r="C1157" t="s">
        <v>31</v>
      </c>
      <c r="D1157" t="s">
        <v>46</v>
      </c>
      <c r="E1157" t="s">
        <v>20</v>
      </c>
      <c r="F1157" t="s">
        <v>21</v>
      </c>
      <c r="G1157">
        <v>25</v>
      </c>
      <c r="H1157">
        <v>12</v>
      </c>
      <c r="I1157">
        <v>36.1</v>
      </c>
      <c r="J1157">
        <v>6</v>
      </c>
      <c r="K1157">
        <v>30</v>
      </c>
      <c r="L1157">
        <v>1281.1099999999999</v>
      </c>
      <c r="M1157" s="1">
        <v>45777</v>
      </c>
      <c r="N1157">
        <v>0.57899999999999996</v>
      </c>
      <c r="O1157" t="s">
        <v>22</v>
      </c>
      <c r="P1157" t="s">
        <v>23</v>
      </c>
      <c r="Q1157">
        <f t="shared" si="90"/>
        <v>15</v>
      </c>
      <c r="R1157">
        <f t="shared" si="91"/>
        <v>30</v>
      </c>
      <c r="S1157">
        <f t="shared" si="92"/>
        <v>15</v>
      </c>
      <c r="T1157">
        <f t="shared" si="93"/>
        <v>15</v>
      </c>
      <c r="U1157">
        <f t="shared" si="94"/>
        <v>75</v>
      </c>
      <c r="V1157" t="str">
        <f>IF(U1157&lt;=40,"Low",
 IF(U1157&lt;=75,"Medium","High"))</f>
        <v>Medium</v>
      </c>
    </row>
    <row r="1158" spans="1:22" x14ac:dyDescent="0.3">
      <c r="A1158" t="s">
        <v>1346</v>
      </c>
      <c r="B1158" t="s">
        <v>319</v>
      </c>
      <c r="C1158" t="s">
        <v>42</v>
      </c>
      <c r="D1158" t="s">
        <v>32</v>
      </c>
      <c r="E1158" t="s">
        <v>47</v>
      </c>
      <c r="F1158" t="s">
        <v>48</v>
      </c>
      <c r="G1158">
        <v>40</v>
      </c>
      <c r="H1158">
        <v>36</v>
      </c>
      <c r="I1158">
        <v>64.2</v>
      </c>
      <c r="J1158">
        <v>10</v>
      </c>
      <c r="K1158">
        <v>15</v>
      </c>
      <c r="L1158">
        <v>9495.73</v>
      </c>
      <c r="M1158" s="1">
        <v>45630</v>
      </c>
      <c r="N1158">
        <v>5.8000000000000003E-2</v>
      </c>
      <c r="O1158" t="s">
        <v>39</v>
      </c>
      <c r="P1158" t="s">
        <v>23</v>
      </c>
      <c r="Q1158">
        <f t="shared" si="90"/>
        <v>0</v>
      </c>
      <c r="R1158">
        <f t="shared" si="91"/>
        <v>0</v>
      </c>
      <c r="S1158">
        <f t="shared" si="92"/>
        <v>0</v>
      </c>
      <c r="T1158">
        <f t="shared" si="93"/>
        <v>15</v>
      </c>
      <c r="U1158">
        <f t="shared" si="94"/>
        <v>15</v>
      </c>
      <c r="V1158" t="str">
        <f>IF(U1158&lt;=40,"Low",
 IF(U1158&lt;=75,"Medium","High"))</f>
        <v>Low</v>
      </c>
    </row>
    <row r="1159" spans="1:22" x14ac:dyDescent="0.3">
      <c r="A1159" t="s">
        <v>1347</v>
      </c>
      <c r="B1159" t="s">
        <v>157</v>
      </c>
      <c r="C1159" t="s">
        <v>128</v>
      </c>
      <c r="D1159" t="s">
        <v>32</v>
      </c>
      <c r="E1159" t="s">
        <v>33</v>
      </c>
      <c r="F1159" t="s">
        <v>38</v>
      </c>
      <c r="G1159">
        <v>40</v>
      </c>
      <c r="H1159">
        <v>6</v>
      </c>
      <c r="I1159">
        <v>40.200000000000003</v>
      </c>
      <c r="J1159">
        <v>4</v>
      </c>
      <c r="K1159">
        <v>13</v>
      </c>
      <c r="L1159">
        <v>1685.29</v>
      </c>
      <c r="M1159" s="1">
        <v>45579</v>
      </c>
      <c r="N1159">
        <v>0.501</v>
      </c>
      <c r="O1159" t="s">
        <v>22</v>
      </c>
      <c r="P1159" t="s">
        <v>23</v>
      </c>
      <c r="Q1159">
        <f t="shared" si="90"/>
        <v>0</v>
      </c>
      <c r="R1159">
        <f t="shared" si="91"/>
        <v>15</v>
      </c>
      <c r="S1159">
        <f t="shared" si="92"/>
        <v>15</v>
      </c>
      <c r="T1159">
        <f t="shared" si="93"/>
        <v>0</v>
      </c>
      <c r="U1159">
        <f t="shared" si="94"/>
        <v>30</v>
      </c>
      <c r="V1159" t="str">
        <f>IF(U1159&lt;=40,"Low",
 IF(U1159&lt;=75,"Medium","High"))</f>
        <v>Low</v>
      </c>
    </row>
    <row r="1160" spans="1:22" x14ac:dyDescent="0.3">
      <c r="A1160" t="s">
        <v>1348</v>
      </c>
      <c r="B1160" t="s">
        <v>379</v>
      </c>
      <c r="C1160" t="s">
        <v>53</v>
      </c>
      <c r="D1160" t="s">
        <v>46</v>
      </c>
      <c r="E1160" t="s">
        <v>37</v>
      </c>
      <c r="F1160" t="s">
        <v>48</v>
      </c>
      <c r="G1160">
        <v>5</v>
      </c>
      <c r="H1160">
        <v>36</v>
      </c>
      <c r="I1160">
        <v>50.9</v>
      </c>
      <c r="J1160">
        <v>10</v>
      </c>
      <c r="K1160">
        <v>11</v>
      </c>
      <c r="L1160">
        <v>7196.04</v>
      </c>
      <c r="M1160" s="1">
        <v>45594</v>
      </c>
      <c r="N1160">
        <v>0.23599999999999999</v>
      </c>
      <c r="O1160" t="s">
        <v>54</v>
      </c>
      <c r="P1160" t="s">
        <v>23</v>
      </c>
      <c r="Q1160">
        <f t="shared" si="90"/>
        <v>0</v>
      </c>
      <c r="R1160">
        <f t="shared" si="91"/>
        <v>15</v>
      </c>
      <c r="S1160">
        <f t="shared" si="92"/>
        <v>0</v>
      </c>
      <c r="T1160">
        <f t="shared" si="93"/>
        <v>15</v>
      </c>
      <c r="U1160">
        <f t="shared" si="94"/>
        <v>30</v>
      </c>
      <c r="V1160" t="str">
        <f>IF(U1160&lt;=40,"Low",
 IF(U1160&lt;=75,"Medium","High"))</f>
        <v>Low</v>
      </c>
    </row>
    <row r="1161" spans="1:22" x14ac:dyDescent="0.3">
      <c r="A1161" t="s">
        <v>1349</v>
      </c>
      <c r="B1161" t="s">
        <v>556</v>
      </c>
      <c r="C1161" t="s">
        <v>42</v>
      </c>
      <c r="D1161" t="s">
        <v>32</v>
      </c>
      <c r="E1161" t="s">
        <v>37</v>
      </c>
      <c r="F1161" t="s">
        <v>38</v>
      </c>
      <c r="G1161">
        <v>1</v>
      </c>
      <c r="H1161">
        <v>12</v>
      </c>
      <c r="I1161">
        <v>64.5</v>
      </c>
      <c r="J1161">
        <v>15</v>
      </c>
      <c r="K1161">
        <v>6</v>
      </c>
      <c r="L1161">
        <v>4072.96</v>
      </c>
      <c r="M1161" s="1">
        <v>45679</v>
      </c>
      <c r="N1161">
        <v>0.34100000000000003</v>
      </c>
      <c r="O1161" t="s">
        <v>54</v>
      </c>
      <c r="P1161" t="s">
        <v>23</v>
      </c>
      <c r="Q1161">
        <f t="shared" si="90"/>
        <v>0</v>
      </c>
      <c r="R1161">
        <f t="shared" si="91"/>
        <v>0</v>
      </c>
      <c r="S1161">
        <f t="shared" si="92"/>
        <v>15</v>
      </c>
      <c r="T1161">
        <f t="shared" si="93"/>
        <v>30</v>
      </c>
      <c r="U1161">
        <f t="shared" si="94"/>
        <v>45</v>
      </c>
      <c r="V1161" t="str">
        <f>IF(U1161&lt;=40,"Low",
 IF(U1161&lt;=75,"Medium","High"))</f>
        <v>Medium</v>
      </c>
    </row>
    <row r="1162" spans="1:22" x14ac:dyDescent="0.3">
      <c r="A1162" t="s">
        <v>1350</v>
      </c>
      <c r="B1162" t="s">
        <v>546</v>
      </c>
      <c r="C1162" t="s">
        <v>53</v>
      </c>
      <c r="D1162" t="s">
        <v>46</v>
      </c>
      <c r="E1162" t="s">
        <v>20</v>
      </c>
      <c r="F1162" t="s">
        <v>21</v>
      </c>
      <c r="G1162">
        <v>12</v>
      </c>
      <c r="H1162">
        <v>6</v>
      </c>
      <c r="I1162">
        <v>64.3</v>
      </c>
      <c r="J1162">
        <v>3</v>
      </c>
      <c r="K1162">
        <v>5</v>
      </c>
      <c r="L1162">
        <v>3073.35</v>
      </c>
      <c r="M1162" s="1">
        <v>45598</v>
      </c>
      <c r="N1162">
        <v>0.14199999999999999</v>
      </c>
      <c r="O1162" t="s">
        <v>39</v>
      </c>
      <c r="P1162" t="s">
        <v>28</v>
      </c>
      <c r="Q1162">
        <f t="shared" si="90"/>
        <v>0</v>
      </c>
      <c r="R1162">
        <f t="shared" si="91"/>
        <v>0</v>
      </c>
      <c r="S1162">
        <f t="shared" si="92"/>
        <v>15</v>
      </c>
      <c r="T1162">
        <f t="shared" si="93"/>
        <v>0</v>
      </c>
      <c r="U1162">
        <f t="shared" si="94"/>
        <v>15</v>
      </c>
      <c r="V1162" t="str">
        <f>IF(U1162&lt;=40,"Low",
 IF(U1162&lt;=75,"Medium","High"))</f>
        <v>Low</v>
      </c>
    </row>
    <row r="1163" spans="1:22" x14ac:dyDescent="0.3">
      <c r="A1163" t="s">
        <v>1351</v>
      </c>
      <c r="B1163" t="s">
        <v>431</v>
      </c>
      <c r="C1163" t="s">
        <v>42</v>
      </c>
      <c r="D1163" t="s">
        <v>19</v>
      </c>
      <c r="E1163" t="s">
        <v>20</v>
      </c>
      <c r="F1163" t="s">
        <v>21</v>
      </c>
      <c r="G1163">
        <v>9</v>
      </c>
      <c r="H1163">
        <v>6</v>
      </c>
      <c r="I1163">
        <v>73</v>
      </c>
      <c r="J1163">
        <v>1</v>
      </c>
      <c r="K1163">
        <v>46</v>
      </c>
      <c r="L1163">
        <v>3110.15</v>
      </c>
      <c r="M1163" s="1">
        <v>45513</v>
      </c>
      <c r="N1163">
        <v>0.41599999999999998</v>
      </c>
      <c r="O1163" t="s">
        <v>22</v>
      </c>
      <c r="P1163" t="s">
        <v>23</v>
      </c>
      <c r="Q1163">
        <f t="shared" si="90"/>
        <v>30</v>
      </c>
      <c r="R1163">
        <f t="shared" si="91"/>
        <v>0</v>
      </c>
      <c r="S1163">
        <f t="shared" si="92"/>
        <v>15</v>
      </c>
      <c r="T1163">
        <f t="shared" si="93"/>
        <v>0</v>
      </c>
      <c r="U1163">
        <f t="shared" si="94"/>
        <v>45</v>
      </c>
      <c r="V1163" t="str">
        <f>IF(U1163&lt;=40,"Low",
 IF(U1163&lt;=75,"Medium","High"))</f>
        <v>Medium</v>
      </c>
    </row>
    <row r="1164" spans="1:22" x14ac:dyDescent="0.3">
      <c r="A1164" t="s">
        <v>1352</v>
      </c>
      <c r="B1164" t="s">
        <v>103</v>
      </c>
      <c r="C1164" t="s">
        <v>18</v>
      </c>
      <c r="D1164" t="s">
        <v>19</v>
      </c>
      <c r="E1164" t="s">
        <v>47</v>
      </c>
      <c r="F1164" t="s">
        <v>21</v>
      </c>
      <c r="G1164">
        <v>47</v>
      </c>
      <c r="H1164">
        <v>36</v>
      </c>
      <c r="I1164">
        <v>70.900000000000006</v>
      </c>
      <c r="J1164">
        <v>6</v>
      </c>
      <c r="K1164">
        <v>21</v>
      </c>
      <c r="L1164">
        <v>9728.69</v>
      </c>
      <c r="M1164" s="1">
        <v>46014</v>
      </c>
      <c r="N1164">
        <v>3.2000000000000001E-2</v>
      </c>
      <c r="O1164" t="s">
        <v>39</v>
      </c>
      <c r="P1164" t="s">
        <v>23</v>
      </c>
      <c r="Q1164">
        <f t="shared" si="90"/>
        <v>15</v>
      </c>
      <c r="R1164">
        <f t="shared" si="91"/>
        <v>0</v>
      </c>
      <c r="S1164">
        <f t="shared" si="92"/>
        <v>0</v>
      </c>
      <c r="T1164">
        <f t="shared" si="93"/>
        <v>15</v>
      </c>
      <c r="U1164">
        <f t="shared" si="94"/>
        <v>30</v>
      </c>
      <c r="V1164" t="str">
        <f>IF(U1164&lt;=40,"Low",
 IF(U1164&lt;=75,"Medium","High"))</f>
        <v>Low</v>
      </c>
    </row>
    <row r="1165" spans="1:22" x14ac:dyDescent="0.3">
      <c r="A1165" t="s">
        <v>1353</v>
      </c>
      <c r="B1165" t="s">
        <v>350</v>
      </c>
      <c r="C1165" t="s">
        <v>31</v>
      </c>
      <c r="D1165" t="s">
        <v>19</v>
      </c>
      <c r="E1165" t="s">
        <v>37</v>
      </c>
      <c r="F1165" t="s">
        <v>21</v>
      </c>
      <c r="G1165">
        <v>11</v>
      </c>
      <c r="H1165">
        <v>12</v>
      </c>
      <c r="I1165">
        <v>52.2</v>
      </c>
      <c r="J1165">
        <v>3</v>
      </c>
      <c r="K1165">
        <v>11</v>
      </c>
      <c r="L1165">
        <v>3416.36</v>
      </c>
      <c r="M1165" s="1">
        <v>45902</v>
      </c>
      <c r="N1165">
        <v>0.26100000000000001</v>
      </c>
      <c r="O1165" t="s">
        <v>54</v>
      </c>
      <c r="P1165" t="s">
        <v>28</v>
      </c>
      <c r="Q1165">
        <f t="shared" si="90"/>
        <v>0</v>
      </c>
      <c r="R1165">
        <f t="shared" si="91"/>
        <v>15</v>
      </c>
      <c r="S1165">
        <f t="shared" si="92"/>
        <v>15</v>
      </c>
      <c r="T1165">
        <f t="shared" si="93"/>
        <v>0</v>
      </c>
      <c r="U1165">
        <f t="shared" si="94"/>
        <v>30</v>
      </c>
      <c r="V1165" t="str">
        <f>IF(U1165&lt;=40,"Low",
 IF(U1165&lt;=75,"Medium","High"))</f>
        <v>Low</v>
      </c>
    </row>
    <row r="1166" spans="1:22" x14ac:dyDescent="0.3">
      <c r="A1166" t="s">
        <v>1354</v>
      </c>
      <c r="B1166" t="s">
        <v>86</v>
      </c>
      <c r="C1166" t="s">
        <v>70</v>
      </c>
      <c r="D1166" t="s">
        <v>19</v>
      </c>
      <c r="E1166" t="s">
        <v>20</v>
      </c>
      <c r="F1166" t="s">
        <v>21</v>
      </c>
      <c r="G1166">
        <v>10</v>
      </c>
      <c r="H1166">
        <v>12</v>
      </c>
      <c r="I1166">
        <v>54.8</v>
      </c>
      <c r="J1166">
        <v>7</v>
      </c>
      <c r="K1166">
        <v>6</v>
      </c>
      <c r="L1166">
        <v>2380.19</v>
      </c>
      <c r="M1166" s="1">
        <v>45817</v>
      </c>
      <c r="N1166">
        <v>0.39700000000000002</v>
      </c>
      <c r="O1166" t="s">
        <v>22</v>
      </c>
      <c r="P1166" t="s">
        <v>28</v>
      </c>
      <c r="Q1166">
        <f t="shared" si="90"/>
        <v>0</v>
      </c>
      <c r="R1166">
        <f t="shared" si="91"/>
        <v>15</v>
      </c>
      <c r="S1166">
        <f t="shared" si="92"/>
        <v>15</v>
      </c>
      <c r="T1166">
        <f t="shared" si="93"/>
        <v>15</v>
      </c>
      <c r="U1166">
        <f t="shared" si="94"/>
        <v>45</v>
      </c>
      <c r="V1166" t="str">
        <f>IF(U1166&lt;=40,"Low",
 IF(U1166&lt;=75,"Medium","High"))</f>
        <v>Medium</v>
      </c>
    </row>
    <row r="1167" spans="1:22" x14ac:dyDescent="0.3">
      <c r="A1167" t="s">
        <v>1355</v>
      </c>
      <c r="B1167" t="s">
        <v>444</v>
      </c>
      <c r="C1167" t="s">
        <v>53</v>
      </c>
      <c r="D1167" t="s">
        <v>66</v>
      </c>
      <c r="E1167" t="s">
        <v>20</v>
      </c>
      <c r="F1167" t="s">
        <v>73</v>
      </c>
      <c r="G1167">
        <v>13</v>
      </c>
      <c r="H1167">
        <v>12</v>
      </c>
      <c r="I1167">
        <v>42.1</v>
      </c>
      <c r="J1167">
        <v>5</v>
      </c>
      <c r="K1167">
        <v>9</v>
      </c>
      <c r="L1167">
        <v>2433.21</v>
      </c>
      <c r="M1167" s="1">
        <v>45672</v>
      </c>
      <c r="N1167">
        <v>0.34100000000000003</v>
      </c>
      <c r="O1167" t="s">
        <v>54</v>
      </c>
      <c r="P1167" t="s">
        <v>23</v>
      </c>
      <c r="Q1167">
        <f t="shared" si="90"/>
        <v>0</v>
      </c>
      <c r="R1167">
        <f t="shared" si="91"/>
        <v>15</v>
      </c>
      <c r="S1167">
        <f t="shared" si="92"/>
        <v>15</v>
      </c>
      <c r="T1167">
        <f t="shared" si="93"/>
        <v>0</v>
      </c>
      <c r="U1167">
        <f t="shared" si="94"/>
        <v>30</v>
      </c>
      <c r="V1167" t="str">
        <f>IF(U1167&lt;=40,"Low",
 IF(U1167&lt;=75,"Medium","High"))</f>
        <v>Low</v>
      </c>
    </row>
    <row r="1168" spans="1:22" x14ac:dyDescent="0.3">
      <c r="A1168" t="s">
        <v>1356</v>
      </c>
      <c r="B1168" t="s">
        <v>69</v>
      </c>
      <c r="C1168" t="s">
        <v>53</v>
      </c>
      <c r="D1168" t="s">
        <v>19</v>
      </c>
      <c r="E1168" t="s">
        <v>33</v>
      </c>
      <c r="F1168" t="s">
        <v>21</v>
      </c>
      <c r="G1168">
        <v>19</v>
      </c>
      <c r="H1168">
        <v>6</v>
      </c>
      <c r="I1168">
        <v>37.9</v>
      </c>
      <c r="J1168">
        <v>4</v>
      </c>
      <c r="K1168">
        <v>52</v>
      </c>
      <c r="L1168">
        <v>1435.06</v>
      </c>
      <c r="M1168" s="1">
        <v>45936</v>
      </c>
      <c r="N1168">
        <v>0.70299999999999996</v>
      </c>
      <c r="O1168" t="s">
        <v>22</v>
      </c>
      <c r="P1168" t="s">
        <v>28</v>
      </c>
      <c r="Q1168">
        <f t="shared" si="90"/>
        <v>30</v>
      </c>
      <c r="R1168">
        <f t="shared" si="91"/>
        <v>30</v>
      </c>
      <c r="S1168">
        <f t="shared" si="92"/>
        <v>15</v>
      </c>
      <c r="T1168">
        <f t="shared" si="93"/>
        <v>0</v>
      </c>
      <c r="U1168">
        <f t="shared" si="94"/>
        <v>75</v>
      </c>
      <c r="V1168" t="str">
        <f>IF(U1168&lt;=40,"Low",
 IF(U1168&lt;=75,"Medium","High"))</f>
        <v>Medium</v>
      </c>
    </row>
    <row r="1169" spans="1:22" x14ac:dyDescent="0.3">
      <c r="A1169" t="s">
        <v>1357</v>
      </c>
      <c r="B1169" t="s">
        <v>122</v>
      </c>
      <c r="C1169" t="s">
        <v>36</v>
      </c>
      <c r="D1169" t="s">
        <v>43</v>
      </c>
      <c r="E1169" t="s">
        <v>33</v>
      </c>
      <c r="F1169" t="s">
        <v>67</v>
      </c>
      <c r="G1169">
        <v>34</v>
      </c>
      <c r="H1169">
        <v>6</v>
      </c>
      <c r="I1169">
        <v>38.9</v>
      </c>
      <c r="J1169">
        <v>10</v>
      </c>
      <c r="K1169">
        <v>16</v>
      </c>
      <c r="L1169">
        <v>1615.73</v>
      </c>
      <c r="M1169" s="1">
        <v>45466</v>
      </c>
      <c r="N1169">
        <v>0.64900000000000002</v>
      </c>
      <c r="O1169" t="s">
        <v>22</v>
      </c>
      <c r="P1169" t="s">
        <v>28</v>
      </c>
      <c r="Q1169">
        <f t="shared" si="90"/>
        <v>15</v>
      </c>
      <c r="R1169">
        <f t="shared" si="91"/>
        <v>30</v>
      </c>
      <c r="S1169">
        <f t="shared" si="92"/>
        <v>15</v>
      </c>
      <c r="T1169">
        <f t="shared" si="93"/>
        <v>15</v>
      </c>
      <c r="U1169">
        <f t="shared" si="94"/>
        <v>75</v>
      </c>
      <c r="V1169" t="str">
        <f>IF(U1169&lt;=40,"Low",
 IF(U1169&lt;=75,"Medium","High"))</f>
        <v>Medium</v>
      </c>
    </row>
    <row r="1170" spans="1:22" x14ac:dyDescent="0.3">
      <c r="A1170" t="s">
        <v>1358</v>
      </c>
      <c r="B1170" t="s">
        <v>65</v>
      </c>
      <c r="C1170" t="s">
        <v>42</v>
      </c>
      <c r="D1170" t="s">
        <v>46</v>
      </c>
      <c r="E1170" t="s">
        <v>20</v>
      </c>
      <c r="F1170" t="s">
        <v>21</v>
      </c>
      <c r="G1170">
        <v>14</v>
      </c>
      <c r="H1170">
        <v>24</v>
      </c>
      <c r="I1170">
        <v>55.7</v>
      </c>
      <c r="J1170">
        <v>6</v>
      </c>
      <c r="K1170">
        <v>17</v>
      </c>
      <c r="L1170">
        <v>2089.04</v>
      </c>
      <c r="M1170" s="1">
        <v>45450</v>
      </c>
      <c r="N1170">
        <v>0.41199999999999998</v>
      </c>
      <c r="O1170" t="s">
        <v>22</v>
      </c>
      <c r="P1170" t="s">
        <v>23</v>
      </c>
      <c r="Q1170">
        <f t="shared" si="90"/>
        <v>15</v>
      </c>
      <c r="R1170">
        <f t="shared" si="91"/>
        <v>0</v>
      </c>
      <c r="S1170">
        <f t="shared" si="92"/>
        <v>0</v>
      </c>
      <c r="T1170">
        <f t="shared" si="93"/>
        <v>15</v>
      </c>
      <c r="U1170">
        <f t="shared" si="94"/>
        <v>30</v>
      </c>
      <c r="V1170" t="str">
        <f>IF(U1170&lt;=40,"Low",
 IF(U1170&lt;=75,"Medium","High"))</f>
        <v>Low</v>
      </c>
    </row>
    <row r="1171" spans="1:22" x14ac:dyDescent="0.3">
      <c r="A1171" t="s">
        <v>1359</v>
      </c>
      <c r="B1171" t="s">
        <v>58</v>
      </c>
      <c r="C1171" t="s">
        <v>70</v>
      </c>
      <c r="D1171" t="s">
        <v>46</v>
      </c>
      <c r="E1171" t="s">
        <v>33</v>
      </c>
      <c r="F1171" t="s">
        <v>21</v>
      </c>
      <c r="G1171">
        <v>19</v>
      </c>
      <c r="H1171">
        <v>6</v>
      </c>
      <c r="I1171">
        <v>37.1</v>
      </c>
      <c r="J1171">
        <v>11</v>
      </c>
      <c r="K1171">
        <v>11</v>
      </c>
      <c r="L1171">
        <v>1374.54</v>
      </c>
      <c r="M1171" s="1">
        <v>46045</v>
      </c>
      <c r="N1171">
        <v>0.72899999999999998</v>
      </c>
      <c r="O1171" t="s">
        <v>22</v>
      </c>
      <c r="P1171" t="s">
        <v>28</v>
      </c>
      <c r="Q1171">
        <f t="shared" si="90"/>
        <v>0</v>
      </c>
      <c r="R1171">
        <f t="shared" si="91"/>
        <v>30</v>
      </c>
      <c r="S1171">
        <f t="shared" si="92"/>
        <v>15</v>
      </c>
      <c r="T1171">
        <f t="shared" si="93"/>
        <v>30</v>
      </c>
      <c r="U1171">
        <f t="shared" si="94"/>
        <v>75</v>
      </c>
      <c r="V1171" t="str">
        <f>IF(U1171&lt;=40,"Low",
 IF(U1171&lt;=75,"Medium","High"))</f>
        <v>Medium</v>
      </c>
    </row>
    <row r="1172" spans="1:22" x14ac:dyDescent="0.3">
      <c r="A1172" t="s">
        <v>1360</v>
      </c>
      <c r="B1172" t="s">
        <v>400</v>
      </c>
      <c r="C1172" t="s">
        <v>36</v>
      </c>
      <c r="D1172" t="s">
        <v>46</v>
      </c>
      <c r="E1172" t="s">
        <v>47</v>
      </c>
      <c r="F1172" t="s">
        <v>38</v>
      </c>
      <c r="G1172">
        <v>15</v>
      </c>
      <c r="H1172">
        <v>48</v>
      </c>
      <c r="I1172">
        <v>66</v>
      </c>
      <c r="J1172">
        <v>10</v>
      </c>
      <c r="K1172">
        <v>29</v>
      </c>
      <c r="L1172">
        <v>9965.0400000000009</v>
      </c>
      <c r="M1172" s="1">
        <v>46036</v>
      </c>
      <c r="N1172">
        <v>5.5E-2</v>
      </c>
      <c r="O1172" t="s">
        <v>39</v>
      </c>
      <c r="P1172" t="s">
        <v>23</v>
      </c>
      <c r="Q1172">
        <f t="shared" si="90"/>
        <v>15</v>
      </c>
      <c r="R1172">
        <f t="shared" si="91"/>
        <v>0</v>
      </c>
      <c r="S1172">
        <f t="shared" si="92"/>
        <v>0</v>
      </c>
      <c r="T1172">
        <f t="shared" si="93"/>
        <v>15</v>
      </c>
      <c r="U1172">
        <f t="shared" si="94"/>
        <v>30</v>
      </c>
      <c r="V1172" t="str">
        <f>IF(U1172&lt;=40,"Low",
 IF(U1172&lt;=75,"Medium","High"))</f>
        <v>Low</v>
      </c>
    </row>
    <row r="1173" spans="1:22" x14ac:dyDescent="0.3">
      <c r="A1173" t="s">
        <v>1361</v>
      </c>
      <c r="B1173" t="s">
        <v>208</v>
      </c>
      <c r="C1173" t="s">
        <v>26</v>
      </c>
      <c r="D1173" t="s">
        <v>66</v>
      </c>
      <c r="E1173" t="s">
        <v>37</v>
      </c>
      <c r="F1173" t="s">
        <v>21</v>
      </c>
      <c r="G1173">
        <v>22</v>
      </c>
      <c r="H1173">
        <v>24</v>
      </c>
      <c r="I1173">
        <v>50.3</v>
      </c>
      <c r="J1173">
        <v>11</v>
      </c>
      <c r="K1173">
        <v>3</v>
      </c>
      <c r="L1173">
        <v>3740.51</v>
      </c>
      <c r="M1173" s="1">
        <v>45836</v>
      </c>
      <c r="N1173">
        <v>0.20799999999999999</v>
      </c>
      <c r="O1173" t="s">
        <v>54</v>
      </c>
      <c r="P1173" t="s">
        <v>23</v>
      </c>
      <c r="Q1173">
        <f t="shared" si="90"/>
        <v>0</v>
      </c>
      <c r="R1173">
        <f t="shared" si="91"/>
        <v>15</v>
      </c>
      <c r="S1173">
        <f t="shared" si="92"/>
        <v>0</v>
      </c>
      <c r="T1173">
        <f t="shared" si="93"/>
        <v>30</v>
      </c>
      <c r="U1173">
        <f t="shared" si="94"/>
        <v>45</v>
      </c>
      <c r="V1173" t="str">
        <f>IF(U1173&lt;=40,"Low",
 IF(U1173&lt;=75,"Medium","High"))</f>
        <v>Medium</v>
      </c>
    </row>
    <row r="1174" spans="1:22" x14ac:dyDescent="0.3">
      <c r="A1174" t="s">
        <v>1362</v>
      </c>
      <c r="B1174" t="s">
        <v>518</v>
      </c>
      <c r="C1174" t="s">
        <v>59</v>
      </c>
      <c r="D1174" t="s">
        <v>46</v>
      </c>
      <c r="E1174" t="s">
        <v>47</v>
      </c>
      <c r="F1174" t="s">
        <v>73</v>
      </c>
      <c r="G1174">
        <v>27</v>
      </c>
      <c r="H1174">
        <v>12</v>
      </c>
      <c r="I1174">
        <v>66</v>
      </c>
      <c r="J1174">
        <v>3</v>
      </c>
      <c r="K1174">
        <v>7</v>
      </c>
      <c r="L1174">
        <v>7085.19</v>
      </c>
      <c r="M1174" s="1">
        <v>45688</v>
      </c>
      <c r="N1174">
        <v>0.114</v>
      </c>
      <c r="O1174" t="s">
        <v>39</v>
      </c>
      <c r="P1174" t="s">
        <v>23</v>
      </c>
      <c r="Q1174">
        <f t="shared" si="90"/>
        <v>0</v>
      </c>
      <c r="R1174">
        <f t="shared" si="91"/>
        <v>0</v>
      </c>
      <c r="S1174">
        <f t="shared" si="92"/>
        <v>15</v>
      </c>
      <c r="T1174">
        <f t="shared" si="93"/>
        <v>0</v>
      </c>
      <c r="U1174">
        <f t="shared" si="94"/>
        <v>15</v>
      </c>
      <c r="V1174" t="str">
        <f>IF(U1174&lt;=40,"Low",
 IF(U1174&lt;=75,"Medium","High"))</f>
        <v>Low</v>
      </c>
    </row>
    <row r="1175" spans="1:22" x14ac:dyDescent="0.3">
      <c r="A1175" t="s">
        <v>1363</v>
      </c>
      <c r="B1175" t="s">
        <v>107</v>
      </c>
      <c r="C1175" t="s">
        <v>70</v>
      </c>
      <c r="D1175" t="s">
        <v>32</v>
      </c>
      <c r="E1175" t="s">
        <v>37</v>
      </c>
      <c r="F1175" t="s">
        <v>67</v>
      </c>
      <c r="G1175">
        <v>17</v>
      </c>
      <c r="H1175">
        <v>12</v>
      </c>
      <c r="I1175">
        <v>43.6</v>
      </c>
      <c r="J1175">
        <v>4</v>
      </c>
      <c r="K1175">
        <v>20</v>
      </c>
      <c r="L1175">
        <v>3205.7</v>
      </c>
      <c r="M1175" s="1">
        <v>45998</v>
      </c>
      <c r="N1175">
        <v>0.3</v>
      </c>
      <c r="O1175" t="s">
        <v>54</v>
      </c>
      <c r="P1175" t="s">
        <v>28</v>
      </c>
      <c r="Q1175">
        <f t="shared" si="90"/>
        <v>15</v>
      </c>
      <c r="R1175">
        <f t="shared" si="91"/>
        <v>15</v>
      </c>
      <c r="S1175">
        <f t="shared" si="92"/>
        <v>15</v>
      </c>
      <c r="T1175">
        <f t="shared" si="93"/>
        <v>0</v>
      </c>
      <c r="U1175">
        <f t="shared" si="94"/>
        <v>45</v>
      </c>
      <c r="V1175" t="str">
        <f>IF(U1175&lt;=40,"Low",
 IF(U1175&lt;=75,"Medium","High"))</f>
        <v>Medium</v>
      </c>
    </row>
    <row r="1176" spans="1:22" x14ac:dyDescent="0.3">
      <c r="A1176" t="s">
        <v>1364</v>
      </c>
      <c r="B1176" t="s">
        <v>99</v>
      </c>
      <c r="C1176" t="s">
        <v>59</v>
      </c>
      <c r="D1176" t="s">
        <v>66</v>
      </c>
      <c r="E1176" t="s">
        <v>47</v>
      </c>
      <c r="F1176" t="s">
        <v>67</v>
      </c>
      <c r="G1176">
        <v>17</v>
      </c>
      <c r="H1176">
        <v>48</v>
      </c>
      <c r="I1176">
        <v>79.099999999999994</v>
      </c>
      <c r="J1176">
        <v>2</v>
      </c>
      <c r="K1176">
        <v>29</v>
      </c>
      <c r="L1176">
        <v>5097.9799999999996</v>
      </c>
      <c r="M1176" s="1">
        <v>45889</v>
      </c>
      <c r="N1176">
        <v>4.8000000000000001E-2</v>
      </c>
      <c r="O1176" t="s">
        <v>39</v>
      </c>
      <c r="P1176" t="s">
        <v>23</v>
      </c>
      <c r="Q1176">
        <f t="shared" si="90"/>
        <v>15</v>
      </c>
      <c r="R1176">
        <f t="shared" si="91"/>
        <v>0</v>
      </c>
      <c r="S1176">
        <f t="shared" si="92"/>
        <v>0</v>
      </c>
      <c r="T1176">
        <f t="shared" si="93"/>
        <v>0</v>
      </c>
      <c r="U1176">
        <f t="shared" si="94"/>
        <v>15</v>
      </c>
      <c r="V1176" t="str">
        <f>IF(U1176&lt;=40,"Low",
 IF(U1176&lt;=75,"Medium","High"))</f>
        <v>Low</v>
      </c>
    </row>
    <row r="1177" spans="1:22" x14ac:dyDescent="0.3">
      <c r="A1177" t="s">
        <v>1365</v>
      </c>
      <c r="B1177" t="s">
        <v>461</v>
      </c>
      <c r="C1177" t="s">
        <v>36</v>
      </c>
      <c r="D1177" t="s">
        <v>66</v>
      </c>
      <c r="E1177" t="s">
        <v>37</v>
      </c>
      <c r="F1177" t="s">
        <v>48</v>
      </c>
      <c r="G1177">
        <v>19</v>
      </c>
      <c r="H1177">
        <v>24</v>
      </c>
      <c r="I1177">
        <v>76.7</v>
      </c>
      <c r="J1177">
        <v>5</v>
      </c>
      <c r="K1177">
        <v>9</v>
      </c>
      <c r="L1177">
        <v>3417.94</v>
      </c>
      <c r="M1177" s="1">
        <v>45910</v>
      </c>
      <c r="N1177">
        <v>0.04</v>
      </c>
      <c r="O1177" t="s">
        <v>39</v>
      </c>
      <c r="P1177" t="s">
        <v>23</v>
      </c>
      <c r="Q1177">
        <f t="shared" si="90"/>
        <v>0</v>
      </c>
      <c r="R1177">
        <f t="shared" si="91"/>
        <v>0</v>
      </c>
      <c r="S1177">
        <f t="shared" si="92"/>
        <v>0</v>
      </c>
      <c r="T1177">
        <f t="shared" si="93"/>
        <v>0</v>
      </c>
      <c r="U1177">
        <f t="shared" si="94"/>
        <v>0</v>
      </c>
      <c r="V1177" t="str">
        <f>IF(U1177&lt;=40,"Low",
 IF(U1177&lt;=75,"Medium","High"))</f>
        <v>Low</v>
      </c>
    </row>
    <row r="1178" spans="1:22" x14ac:dyDescent="0.3">
      <c r="A1178" t="s">
        <v>1366</v>
      </c>
      <c r="B1178" t="s">
        <v>90</v>
      </c>
      <c r="C1178" t="s">
        <v>31</v>
      </c>
      <c r="D1178" t="s">
        <v>66</v>
      </c>
      <c r="E1178" t="s">
        <v>37</v>
      </c>
      <c r="F1178" t="s">
        <v>21</v>
      </c>
      <c r="G1178">
        <v>13</v>
      </c>
      <c r="H1178">
        <v>12</v>
      </c>
      <c r="I1178">
        <v>69.599999999999994</v>
      </c>
      <c r="J1178">
        <v>6</v>
      </c>
      <c r="K1178">
        <v>24</v>
      </c>
      <c r="L1178">
        <v>2570.75</v>
      </c>
      <c r="M1178" s="1">
        <v>45823</v>
      </c>
      <c r="N1178">
        <v>0.20300000000000001</v>
      </c>
      <c r="O1178" t="s">
        <v>54</v>
      </c>
      <c r="P1178" t="s">
        <v>23</v>
      </c>
      <c r="Q1178">
        <f t="shared" si="90"/>
        <v>15</v>
      </c>
      <c r="R1178">
        <f t="shared" si="91"/>
        <v>0</v>
      </c>
      <c r="S1178">
        <f t="shared" si="92"/>
        <v>15</v>
      </c>
      <c r="T1178">
        <f t="shared" si="93"/>
        <v>15</v>
      </c>
      <c r="U1178">
        <f t="shared" si="94"/>
        <v>45</v>
      </c>
      <c r="V1178" t="str">
        <f>IF(U1178&lt;=40,"Low",
 IF(U1178&lt;=75,"Medium","High"))</f>
        <v>Medium</v>
      </c>
    </row>
    <row r="1179" spans="1:22" x14ac:dyDescent="0.3">
      <c r="A1179" t="s">
        <v>1367</v>
      </c>
      <c r="B1179" t="s">
        <v>191</v>
      </c>
      <c r="C1179" t="s">
        <v>42</v>
      </c>
      <c r="D1179" t="s">
        <v>46</v>
      </c>
      <c r="E1179" t="s">
        <v>47</v>
      </c>
      <c r="F1179" t="s">
        <v>21</v>
      </c>
      <c r="G1179">
        <v>38</v>
      </c>
      <c r="H1179">
        <v>36</v>
      </c>
      <c r="I1179">
        <v>74.900000000000006</v>
      </c>
      <c r="J1179">
        <v>5</v>
      </c>
      <c r="K1179">
        <v>28</v>
      </c>
      <c r="L1179">
        <v>10284.92</v>
      </c>
      <c r="M1179" s="1">
        <v>46021</v>
      </c>
      <c r="N1179">
        <v>6.7000000000000004E-2</v>
      </c>
      <c r="O1179" t="s">
        <v>39</v>
      </c>
      <c r="P1179" t="s">
        <v>23</v>
      </c>
      <c r="Q1179">
        <f t="shared" si="90"/>
        <v>15</v>
      </c>
      <c r="R1179">
        <f t="shared" si="91"/>
        <v>0</v>
      </c>
      <c r="S1179">
        <f t="shared" si="92"/>
        <v>0</v>
      </c>
      <c r="T1179">
        <f t="shared" si="93"/>
        <v>0</v>
      </c>
      <c r="U1179">
        <f t="shared" si="94"/>
        <v>15</v>
      </c>
      <c r="V1179" t="str">
        <f>IF(U1179&lt;=40,"Low",
 IF(U1179&lt;=75,"Medium","High"))</f>
        <v>Low</v>
      </c>
    </row>
    <row r="1180" spans="1:22" x14ac:dyDescent="0.3">
      <c r="A1180" t="s">
        <v>1368</v>
      </c>
      <c r="B1180" t="s">
        <v>444</v>
      </c>
      <c r="C1180" t="s">
        <v>31</v>
      </c>
      <c r="D1180" t="s">
        <v>46</v>
      </c>
      <c r="E1180" t="s">
        <v>37</v>
      </c>
      <c r="F1180" t="s">
        <v>21</v>
      </c>
      <c r="G1180">
        <v>30</v>
      </c>
      <c r="H1180">
        <v>24</v>
      </c>
      <c r="I1180">
        <v>50.3</v>
      </c>
      <c r="J1180">
        <v>6</v>
      </c>
      <c r="K1180">
        <v>25</v>
      </c>
      <c r="L1180">
        <v>1837.98</v>
      </c>
      <c r="M1180" s="1">
        <v>45576</v>
      </c>
      <c r="N1180">
        <v>0.26300000000000001</v>
      </c>
      <c r="O1180" t="s">
        <v>54</v>
      </c>
      <c r="P1180" t="s">
        <v>23</v>
      </c>
      <c r="Q1180">
        <f t="shared" si="90"/>
        <v>15</v>
      </c>
      <c r="R1180">
        <f t="shared" si="91"/>
        <v>15</v>
      </c>
      <c r="S1180">
        <f t="shared" si="92"/>
        <v>0</v>
      </c>
      <c r="T1180">
        <f t="shared" si="93"/>
        <v>15</v>
      </c>
      <c r="U1180">
        <f t="shared" si="94"/>
        <v>45</v>
      </c>
      <c r="V1180" t="str">
        <f>IF(U1180&lt;=40,"Low",
 IF(U1180&lt;=75,"Medium","High"))</f>
        <v>Medium</v>
      </c>
    </row>
    <row r="1181" spans="1:22" x14ac:dyDescent="0.3">
      <c r="A1181" t="s">
        <v>1369</v>
      </c>
      <c r="B1181" t="s">
        <v>99</v>
      </c>
      <c r="C1181" t="s">
        <v>36</v>
      </c>
      <c r="D1181" t="s">
        <v>19</v>
      </c>
      <c r="E1181" t="s">
        <v>33</v>
      </c>
      <c r="F1181" t="s">
        <v>38</v>
      </c>
      <c r="G1181">
        <v>9</v>
      </c>
      <c r="H1181">
        <v>6</v>
      </c>
      <c r="I1181">
        <v>47.9</v>
      </c>
      <c r="J1181">
        <v>2</v>
      </c>
      <c r="K1181">
        <v>7</v>
      </c>
      <c r="L1181">
        <v>1452.23</v>
      </c>
      <c r="M1181" s="1">
        <v>45543</v>
      </c>
      <c r="N1181">
        <v>0.57499999999999996</v>
      </c>
      <c r="O1181" t="s">
        <v>22</v>
      </c>
      <c r="P1181" t="s">
        <v>23</v>
      </c>
      <c r="Q1181">
        <f t="shared" si="90"/>
        <v>0</v>
      </c>
      <c r="R1181">
        <f t="shared" si="91"/>
        <v>15</v>
      </c>
      <c r="S1181">
        <f t="shared" si="92"/>
        <v>15</v>
      </c>
      <c r="T1181">
        <f t="shared" si="93"/>
        <v>0</v>
      </c>
      <c r="U1181">
        <f t="shared" si="94"/>
        <v>30</v>
      </c>
      <c r="V1181" t="str">
        <f>IF(U1181&lt;=40,"Low",
 IF(U1181&lt;=75,"Medium","High"))</f>
        <v>Low</v>
      </c>
    </row>
    <row r="1182" spans="1:22" x14ac:dyDescent="0.3">
      <c r="A1182" t="s">
        <v>1370</v>
      </c>
      <c r="B1182" t="s">
        <v>527</v>
      </c>
      <c r="C1182" t="s">
        <v>26</v>
      </c>
      <c r="D1182" t="s">
        <v>66</v>
      </c>
      <c r="E1182" t="s">
        <v>37</v>
      </c>
      <c r="F1182" t="s">
        <v>73</v>
      </c>
      <c r="G1182">
        <v>7</v>
      </c>
      <c r="H1182">
        <v>12</v>
      </c>
      <c r="I1182">
        <v>66.7</v>
      </c>
      <c r="J1182">
        <v>4</v>
      </c>
      <c r="K1182">
        <v>37</v>
      </c>
      <c r="L1182">
        <v>2755.46</v>
      </c>
      <c r="M1182" s="1">
        <v>45778</v>
      </c>
      <c r="N1182">
        <v>0.47899999999999998</v>
      </c>
      <c r="O1182" t="s">
        <v>22</v>
      </c>
      <c r="P1182" t="s">
        <v>23</v>
      </c>
      <c r="Q1182">
        <f t="shared" si="90"/>
        <v>30</v>
      </c>
      <c r="R1182">
        <f t="shared" si="91"/>
        <v>0</v>
      </c>
      <c r="S1182">
        <f t="shared" si="92"/>
        <v>15</v>
      </c>
      <c r="T1182">
        <f t="shared" si="93"/>
        <v>0</v>
      </c>
      <c r="U1182">
        <f t="shared" si="94"/>
        <v>45</v>
      </c>
      <c r="V1182" t="str">
        <f>IF(U1182&lt;=40,"Low",
 IF(U1182&lt;=75,"Medium","High"))</f>
        <v>Medium</v>
      </c>
    </row>
    <row r="1183" spans="1:22" x14ac:dyDescent="0.3">
      <c r="A1183" t="s">
        <v>1371</v>
      </c>
      <c r="B1183" t="s">
        <v>214</v>
      </c>
      <c r="C1183" t="s">
        <v>18</v>
      </c>
      <c r="D1183" t="s">
        <v>46</v>
      </c>
      <c r="E1183" t="s">
        <v>47</v>
      </c>
      <c r="F1183" t="s">
        <v>67</v>
      </c>
      <c r="G1183">
        <v>30</v>
      </c>
      <c r="H1183">
        <v>36</v>
      </c>
      <c r="I1183">
        <v>76.599999999999994</v>
      </c>
      <c r="J1183">
        <v>6</v>
      </c>
      <c r="K1183">
        <v>19</v>
      </c>
      <c r="L1183">
        <v>10013.950000000001</v>
      </c>
      <c r="M1183" s="1">
        <v>45604</v>
      </c>
      <c r="N1183">
        <v>4.2999999999999997E-2</v>
      </c>
      <c r="O1183" t="s">
        <v>39</v>
      </c>
      <c r="P1183" t="s">
        <v>23</v>
      </c>
      <c r="Q1183">
        <f t="shared" si="90"/>
        <v>15</v>
      </c>
      <c r="R1183">
        <f t="shared" si="91"/>
        <v>0</v>
      </c>
      <c r="S1183">
        <f t="shared" si="92"/>
        <v>0</v>
      </c>
      <c r="T1183">
        <f t="shared" si="93"/>
        <v>15</v>
      </c>
      <c r="U1183">
        <f t="shared" si="94"/>
        <v>30</v>
      </c>
      <c r="V1183" t="str">
        <f>IF(U1183&lt;=40,"Low",
 IF(U1183&lt;=75,"Medium","High"))</f>
        <v>Low</v>
      </c>
    </row>
    <row r="1184" spans="1:22" x14ac:dyDescent="0.3">
      <c r="A1184" t="s">
        <v>1372</v>
      </c>
      <c r="B1184" t="s">
        <v>122</v>
      </c>
      <c r="C1184" t="s">
        <v>59</v>
      </c>
      <c r="D1184" t="s">
        <v>46</v>
      </c>
      <c r="E1184" t="s">
        <v>37</v>
      </c>
      <c r="F1184" t="s">
        <v>21</v>
      </c>
      <c r="G1184">
        <v>27</v>
      </c>
      <c r="H1184">
        <v>12</v>
      </c>
      <c r="I1184">
        <v>85.9</v>
      </c>
      <c r="J1184">
        <v>2</v>
      </c>
      <c r="K1184">
        <v>26</v>
      </c>
      <c r="L1184">
        <v>6208.1</v>
      </c>
      <c r="M1184" s="1">
        <v>45390</v>
      </c>
      <c r="N1184">
        <v>4.5999999999999999E-2</v>
      </c>
      <c r="O1184" t="s">
        <v>39</v>
      </c>
      <c r="P1184" t="s">
        <v>23</v>
      </c>
      <c r="Q1184">
        <f t="shared" si="90"/>
        <v>15</v>
      </c>
      <c r="R1184">
        <f t="shared" si="91"/>
        <v>0</v>
      </c>
      <c r="S1184">
        <f t="shared" si="92"/>
        <v>15</v>
      </c>
      <c r="T1184">
        <f t="shared" si="93"/>
        <v>0</v>
      </c>
      <c r="U1184">
        <f t="shared" si="94"/>
        <v>30</v>
      </c>
      <c r="V1184" t="str">
        <f>IF(U1184&lt;=40,"Low",
 IF(U1184&lt;=75,"Medium","High"))</f>
        <v>Low</v>
      </c>
    </row>
    <row r="1185" spans="1:22" x14ac:dyDescent="0.3">
      <c r="A1185" t="s">
        <v>1373</v>
      </c>
      <c r="B1185" t="s">
        <v>17</v>
      </c>
      <c r="C1185" t="s">
        <v>128</v>
      </c>
      <c r="D1185" t="s">
        <v>43</v>
      </c>
      <c r="E1185" t="s">
        <v>37</v>
      </c>
      <c r="F1185" t="s">
        <v>48</v>
      </c>
      <c r="G1185">
        <v>47</v>
      </c>
      <c r="H1185">
        <v>12</v>
      </c>
      <c r="I1185">
        <v>60.7</v>
      </c>
      <c r="J1185">
        <v>4</v>
      </c>
      <c r="K1185">
        <v>25</v>
      </c>
      <c r="L1185">
        <v>4829.32</v>
      </c>
      <c r="M1185" s="1">
        <v>46051</v>
      </c>
      <c r="N1185">
        <v>0.152</v>
      </c>
      <c r="O1185" t="s">
        <v>39</v>
      </c>
      <c r="P1185" t="s">
        <v>28</v>
      </c>
      <c r="Q1185">
        <f t="shared" si="90"/>
        <v>15</v>
      </c>
      <c r="R1185">
        <f t="shared" si="91"/>
        <v>0</v>
      </c>
      <c r="S1185">
        <f t="shared" si="92"/>
        <v>15</v>
      </c>
      <c r="T1185">
        <f t="shared" si="93"/>
        <v>0</v>
      </c>
      <c r="U1185">
        <f t="shared" si="94"/>
        <v>30</v>
      </c>
      <c r="V1185" t="str">
        <f>IF(U1185&lt;=40,"Low",
 IF(U1185&lt;=75,"Medium","High"))</f>
        <v>Low</v>
      </c>
    </row>
    <row r="1186" spans="1:22" x14ac:dyDescent="0.3">
      <c r="A1186" t="s">
        <v>1374</v>
      </c>
      <c r="B1186" t="s">
        <v>291</v>
      </c>
      <c r="C1186" t="s">
        <v>42</v>
      </c>
      <c r="D1186" t="s">
        <v>46</v>
      </c>
      <c r="E1186" t="s">
        <v>37</v>
      </c>
      <c r="F1186" t="s">
        <v>38</v>
      </c>
      <c r="G1186">
        <v>29</v>
      </c>
      <c r="H1186">
        <v>12</v>
      </c>
      <c r="I1186">
        <v>64.900000000000006</v>
      </c>
      <c r="J1186">
        <v>4</v>
      </c>
      <c r="K1186">
        <v>41</v>
      </c>
      <c r="L1186">
        <v>5758.68</v>
      </c>
      <c r="M1186" s="1">
        <v>46008</v>
      </c>
      <c r="N1186">
        <v>0.214</v>
      </c>
      <c r="O1186" t="s">
        <v>54</v>
      </c>
      <c r="P1186" t="s">
        <v>23</v>
      </c>
      <c r="Q1186">
        <f t="shared" si="90"/>
        <v>30</v>
      </c>
      <c r="R1186">
        <f t="shared" si="91"/>
        <v>0</v>
      </c>
      <c r="S1186">
        <f t="shared" si="92"/>
        <v>15</v>
      </c>
      <c r="T1186">
        <f t="shared" si="93"/>
        <v>0</v>
      </c>
      <c r="U1186">
        <f t="shared" si="94"/>
        <v>45</v>
      </c>
      <c r="V1186" t="str">
        <f>IF(U1186&lt;=40,"Low",
 IF(U1186&lt;=75,"Medium","High"))</f>
        <v>Medium</v>
      </c>
    </row>
    <row r="1187" spans="1:22" x14ac:dyDescent="0.3">
      <c r="A1187" t="s">
        <v>1375</v>
      </c>
      <c r="B1187" t="s">
        <v>186</v>
      </c>
      <c r="C1187" t="s">
        <v>128</v>
      </c>
      <c r="D1187" t="s">
        <v>32</v>
      </c>
      <c r="E1187" t="s">
        <v>47</v>
      </c>
      <c r="F1187" t="s">
        <v>27</v>
      </c>
      <c r="G1187">
        <v>22</v>
      </c>
      <c r="H1187">
        <v>24</v>
      </c>
      <c r="I1187">
        <v>66.2</v>
      </c>
      <c r="J1187">
        <v>3</v>
      </c>
      <c r="K1187">
        <v>14</v>
      </c>
      <c r="L1187">
        <v>9831.27</v>
      </c>
      <c r="M1187" s="1">
        <v>45356</v>
      </c>
      <c r="N1187">
        <v>5.6000000000000001E-2</v>
      </c>
      <c r="O1187" t="s">
        <v>39</v>
      </c>
      <c r="P1187" t="s">
        <v>23</v>
      </c>
      <c r="Q1187">
        <f t="shared" si="90"/>
        <v>0</v>
      </c>
      <c r="R1187">
        <f t="shared" si="91"/>
        <v>0</v>
      </c>
      <c r="S1187">
        <f t="shared" si="92"/>
        <v>0</v>
      </c>
      <c r="T1187">
        <f t="shared" si="93"/>
        <v>0</v>
      </c>
      <c r="U1187">
        <f t="shared" si="94"/>
        <v>0</v>
      </c>
      <c r="V1187" t="str">
        <f>IF(U1187&lt;=40,"Low",
 IF(U1187&lt;=75,"Medium","High"))</f>
        <v>Low</v>
      </c>
    </row>
    <row r="1188" spans="1:22" x14ac:dyDescent="0.3">
      <c r="A1188" t="s">
        <v>1376</v>
      </c>
      <c r="B1188" t="s">
        <v>583</v>
      </c>
      <c r="C1188" t="s">
        <v>59</v>
      </c>
      <c r="D1188" t="s">
        <v>32</v>
      </c>
      <c r="E1188" t="s">
        <v>33</v>
      </c>
      <c r="F1188" t="s">
        <v>48</v>
      </c>
      <c r="G1188">
        <v>33</v>
      </c>
      <c r="H1188">
        <v>6</v>
      </c>
      <c r="I1188">
        <v>19.3</v>
      </c>
      <c r="J1188">
        <v>4</v>
      </c>
      <c r="K1188">
        <v>20</v>
      </c>
      <c r="L1188">
        <v>843.12</v>
      </c>
      <c r="M1188" s="1">
        <v>45982</v>
      </c>
      <c r="N1188">
        <v>0.67100000000000004</v>
      </c>
      <c r="O1188" t="s">
        <v>22</v>
      </c>
      <c r="P1188" t="s">
        <v>23</v>
      </c>
      <c r="Q1188">
        <f t="shared" si="90"/>
        <v>15</v>
      </c>
      <c r="R1188">
        <f t="shared" si="91"/>
        <v>30</v>
      </c>
      <c r="S1188">
        <f t="shared" si="92"/>
        <v>15</v>
      </c>
      <c r="T1188">
        <f t="shared" si="93"/>
        <v>0</v>
      </c>
      <c r="U1188">
        <f t="shared" si="94"/>
        <v>60</v>
      </c>
      <c r="V1188" t="str">
        <f>IF(U1188&lt;=40,"Low",
 IF(U1188&lt;=75,"Medium","High"))</f>
        <v>Medium</v>
      </c>
    </row>
    <row r="1189" spans="1:22" x14ac:dyDescent="0.3">
      <c r="A1189" t="s">
        <v>1377</v>
      </c>
      <c r="B1189" t="s">
        <v>442</v>
      </c>
      <c r="C1189" t="s">
        <v>42</v>
      </c>
      <c r="D1189" t="s">
        <v>19</v>
      </c>
      <c r="E1189" t="s">
        <v>37</v>
      </c>
      <c r="F1189" t="s">
        <v>67</v>
      </c>
      <c r="G1189">
        <v>33</v>
      </c>
      <c r="H1189">
        <v>12</v>
      </c>
      <c r="I1189">
        <v>75.900000000000006</v>
      </c>
      <c r="J1189">
        <v>2</v>
      </c>
      <c r="K1189">
        <v>43</v>
      </c>
      <c r="L1189">
        <v>5603.37</v>
      </c>
      <c r="M1189" s="1">
        <v>45727</v>
      </c>
      <c r="N1189">
        <v>0.13700000000000001</v>
      </c>
      <c r="O1189" t="s">
        <v>39</v>
      </c>
      <c r="P1189" t="s">
        <v>23</v>
      </c>
      <c r="Q1189">
        <f t="shared" si="90"/>
        <v>30</v>
      </c>
      <c r="R1189">
        <f t="shared" si="91"/>
        <v>0</v>
      </c>
      <c r="S1189">
        <f t="shared" si="92"/>
        <v>15</v>
      </c>
      <c r="T1189">
        <f t="shared" si="93"/>
        <v>0</v>
      </c>
      <c r="U1189">
        <f t="shared" si="94"/>
        <v>45</v>
      </c>
      <c r="V1189" t="str">
        <f>IF(U1189&lt;=40,"Low",
 IF(U1189&lt;=75,"Medium","High"))</f>
        <v>Medium</v>
      </c>
    </row>
    <row r="1190" spans="1:22" x14ac:dyDescent="0.3">
      <c r="A1190" t="s">
        <v>1378</v>
      </c>
      <c r="B1190" t="s">
        <v>574</v>
      </c>
      <c r="C1190" t="s">
        <v>18</v>
      </c>
      <c r="D1190" t="s">
        <v>46</v>
      </c>
      <c r="E1190" t="s">
        <v>20</v>
      </c>
      <c r="F1190" t="s">
        <v>27</v>
      </c>
      <c r="G1190">
        <v>23</v>
      </c>
      <c r="H1190">
        <v>12</v>
      </c>
      <c r="I1190">
        <v>50.7</v>
      </c>
      <c r="J1190">
        <v>5</v>
      </c>
      <c r="K1190">
        <v>2</v>
      </c>
      <c r="L1190">
        <v>2851.59</v>
      </c>
      <c r="M1190" s="1">
        <v>45717</v>
      </c>
      <c r="N1190">
        <v>0.32400000000000001</v>
      </c>
      <c r="O1190" t="s">
        <v>54</v>
      </c>
      <c r="P1190" t="s">
        <v>23</v>
      </c>
      <c r="Q1190">
        <f t="shared" si="90"/>
        <v>0</v>
      </c>
      <c r="R1190">
        <f t="shared" si="91"/>
        <v>15</v>
      </c>
      <c r="S1190">
        <f t="shared" si="92"/>
        <v>15</v>
      </c>
      <c r="T1190">
        <f t="shared" si="93"/>
        <v>0</v>
      </c>
      <c r="U1190">
        <f t="shared" si="94"/>
        <v>30</v>
      </c>
      <c r="V1190" t="str">
        <f>IF(U1190&lt;=40,"Low",
 IF(U1190&lt;=75,"Medium","High"))</f>
        <v>Low</v>
      </c>
    </row>
    <row r="1191" spans="1:22" x14ac:dyDescent="0.3">
      <c r="A1191" t="s">
        <v>1379</v>
      </c>
      <c r="B1191" t="s">
        <v>280</v>
      </c>
      <c r="C1191" t="s">
        <v>59</v>
      </c>
      <c r="D1191" t="s">
        <v>46</v>
      </c>
      <c r="E1191" t="s">
        <v>37</v>
      </c>
      <c r="F1191" t="s">
        <v>21</v>
      </c>
      <c r="G1191">
        <v>27</v>
      </c>
      <c r="H1191">
        <v>36</v>
      </c>
      <c r="I1191">
        <v>71.099999999999994</v>
      </c>
      <c r="J1191">
        <v>3</v>
      </c>
      <c r="K1191">
        <v>41</v>
      </c>
      <c r="L1191">
        <v>4361.13</v>
      </c>
      <c r="M1191" s="1">
        <v>45471</v>
      </c>
      <c r="N1191">
        <v>0.10100000000000001</v>
      </c>
      <c r="O1191" t="s">
        <v>39</v>
      </c>
      <c r="P1191" t="s">
        <v>23</v>
      </c>
      <c r="Q1191">
        <f t="shared" si="90"/>
        <v>30</v>
      </c>
      <c r="R1191">
        <f t="shared" si="91"/>
        <v>0</v>
      </c>
      <c r="S1191">
        <f t="shared" si="92"/>
        <v>0</v>
      </c>
      <c r="T1191">
        <f t="shared" si="93"/>
        <v>0</v>
      </c>
      <c r="U1191">
        <f t="shared" si="94"/>
        <v>30</v>
      </c>
      <c r="V1191" t="str">
        <f>IF(U1191&lt;=40,"Low",
 IF(U1191&lt;=75,"Medium","High"))</f>
        <v>Low</v>
      </c>
    </row>
    <row r="1192" spans="1:22" x14ac:dyDescent="0.3">
      <c r="A1192" t="s">
        <v>1380</v>
      </c>
      <c r="B1192" t="s">
        <v>205</v>
      </c>
      <c r="C1192" t="s">
        <v>42</v>
      </c>
      <c r="D1192" t="s">
        <v>32</v>
      </c>
      <c r="E1192" t="s">
        <v>37</v>
      </c>
      <c r="F1192" t="s">
        <v>21</v>
      </c>
      <c r="G1192">
        <v>38</v>
      </c>
      <c r="H1192">
        <v>12</v>
      </c>
      <c r="I1192">
        <v>90.1</v>
      </c>
      <c r="J1192">
        <v>3</v>
      </c>
      <c r="K1192">
        <v>6</v>
      </c>
      <c r="L1192">
        <v>4755.82</v>
      </c>
      <c r="M1192" s="1">
        <v>45492</v>
      </c>
      <c r="N1192">
        <v>1.7999999999999999E-2</v>
      </c>
      <c r="O1192" t="s">
        <v>39</v>
      </c>
      <c r="P1192" t="s">
        <v>23</v>
      </c>
      <c r="Q1192">
        <f t="shared" si="90"/>
        <v>0</v>
      </c>
      <c r="R1192">
        <f t="shared" si="91"/>
        <v>0</v>
      </c>
      <c r="S1192">
        <f t="shared" si="92"/>
        <v>15</v>
      </c>
      <c r="T1192">
        <f t="shared" si="93"/>
        <v>0</v>
      </c>
      <c r="U1192">
        <f t="shared" si="94"/>
        <v>15</v>
      </c>
      <c r="V1192" t="str">
        <f>IF(U1192&lt;=40,"Low",
 IF(U1192&lt;=75,"Medium","High"))</f>
        <v>Low</v>
      </c>
    </row>
    <row r="1193" spans="1:22" x14ac:dyDescent="0.3">
      <c r="A1193" t="s">
        <v>1381</v>
      </c>
      <c r="B1193" t="s">
        <v>103</v>
      </c>
      <c r="C1193" t="s">
        <v>36</v>
      </c>
      <c r="D1193" t="s">
        <v>66</v>
      </c>
      <c r="E1193" t="s">
        <v>33</v>
      </c>
      <c r="F1193" t="s">
        <v>38</v>
      </c>
      <c r="G1193">
        <v>38</v>
      </c>
      <c r="H1193">
        <v>6</v>
      </c>
      <c r="I1193">
        <v>34.299999999999997</v>
      </c>
      <c r="J1193">
        <v>8</v>
      </c>
      <c r="K1193">
        <v>26</v>
      </c>
      <c r="L1193">
        <v>1221.21</v>
      </c>
      <c r="M1193" s="1">
        <v>45554</v>
      </c>
      <c r="N1193">
        <v>0.753</v>
      </c>
      <c r="O1193" t="s">
        <v>22</v>
      </c>
      <c r="P1193" t="s">
        <v>28</v>
      </c>
      <c r="Q1193">
        <f t="shared" si="90"/>
        <v>15</v>
      </c>
      <c r="R1193">
        <f t="shared" si="91"/>
        <v>30</v>
      </c>
      <c r="S1193">
        <f t="shared" si="92"/>
        <v>15</v>
      </c>
      <c r="T1193">
        <f t="shared" si="93"/>
        <v>15</v>
      </c>
      <c r="U1193">
        <f t="shared" si="94"/>
        <v>75</v>
      </c>
      <c r="V1193" t="str">
        <f>IF(U1193&lt;=40,"Low",
 IF(U1193&lt;=75,"Medium","High"))</f>
        <v>Medium</v>
      </c>
    </row>
    <row r="1194" spans="1:22" x14ac:dyDescent="0.3">
      <c r="A1194" t="s">
        <v>1382</v>
      </c>
      <c r="B1194" t="s">
        <v>222</v>
      </c>
      <c r="C1194" t="s">
        <v>18</v>
      </c>
      <c r="D1194" t="s">
        <v>32</v>
      </c>
      <c r="E1194" t="s">
        <v>33</v>
      </c>
      <c r="F1194" t="s">
        <v>67</v>
      </c>
      <c r="G1194">
        <v>12</v>
      </c>
      <c r="H1194">
        <v>6</v>
      </c>
      <c r="I1194">
        <v>8.9</v>
      </c>
      <c r="J1194">
        <v>9</v>
      </c>
      <c r="K1194">
        <v>13</v>
      </c>
      <c r="L1194">
        <v>1369.99</v>
      </c>
      <c r="M1194" s="1">
        <v>45754</v>
      </c>
      <c r="N1194">
        <v>0.82599999999999996</v>
      </c>
      <c r="O1194" t="s">
        <v>22</v>
      </c>
      <c r="P1194" t="s">
        <v>28</v>
      </c>
      <c r="Q1194">
        <f t="shared" si="90"/>
        <v>0</v>
      </c>
      <c r="R1194">
        <f t="shared" si="91"/>
        <v>30</v>
      </c>
      <c r="S1194">
        <f t="shared" si="92"/>
        <v>15</v>
      </c>
      <c r="T1194">
        <f t="shared" si="93"/>
        <v>15</v>
      </c>
      <c r="U1194">
        <f t="shared" si="94"/>
        <v>60</v>
      </c>
      <c r="V1194" t="str">
        <f>IF(U1194&lt;=40,"Low",
 IF(U1194&lt;=75,"Medium","High"))</f>
        <v>Medium</v>
      </c>
    </row>
    <row r="1195" spans="1:22" x14ac:dyDescent="0.3">
      <c r="A1195" t="s">
        <v>1383</v>
      </c>
      <c r="B1195" t="s">
        <v>402</v>
      </c>
      <c r="C1195" t="s">
        <v>59</v>
      </c>
      <c r="D1195" t="s">
        <v>43</v>
      </c>
      <c r="E1195" t="s">
        <v>37</v>
      </c>
      <c r="F1195" t="s">
        <v>21</v>
      </c>
      <c r="G1195">
        <v>37</v>
      </c>
      <c r="H1195">
        <v>24</v>
      </c>
      <c r="I1195">
        <v>70.8</v>
      </c>
      <c r="J1195">
        <v>4</v>
      </c>
      <c r="K1195">
        <v>3</v>
      </c>
      <c r="L1195">
        <v>5262.51</v>
      </c>
      <c r="M1195" s="1">
        <v>45701</v>
      </c>
      <c r="N1195">
        <v>4.3999999999999997E-2</v>
      </c>
      <c r="O1195" t="s">
        <v>39</v>
      </c>
      <c r="P1195" t="s">
        <v>23</v>
      </c>
      <c r="Q1195">
        <f t="shared" si="90"/>
        <v>0</v>
      </c>
      <c r="R1195">
        <f t="shared" si="91"/>
        <v>0</v>
      </c>
      <c r="S1195">
        <f t="shared" si="92"/>
        <v>0</v>
      </c>
      <c r="T1195">
        <f t="shared" si="93"/>
        <v>0</v>
      </c>
      <c r="U1195">
        <f t="shared" si="94"/>
        <v>0</v>
      </c>
      <c r="V1195" t="str">
        <f>IF(U1195&lt;=40,"Low",
 IF(U1195&lt;=75,"Medium","High"))</f>
        <v>Low</v>
      </c>
    </row>
    <row r="1196" spans="1:22" x14ac:dyDescent="0.3">
      <c r="A1196" t="s">
        <v>1384</v>
      </c>
      <c r="B1196" t="s">
        <v>431</v>
      </c>
      <c r="C1196" t="s">
        <v>42</v>
      </c>
      <c r="D1196" t="s">
        <v>32</v>
      </c>
      <c r="E1196" t="s">
        <v>33</v>
      </c>
      <c r="F1196" t="s">
        <v>67</v>
      </c>
      <c r="G1196">
        <v>37</v>
      </c>
      <c r="H1196">
        <v>12</v>
      </c>
      <c r="I1196">
        <v>43</v>
      </c>
      <c r="J1196">
        <v>13</v>
      </c>
      <c r="K1196">
        <v>26</v>
      </c>
      <c r="L1196">
        <v>1089.78</v>
      </c>
      <c r="M1196" s="1">
        <v>45550</v>
      </c>
      <c r="N1196">
        <v>0.61399999999999999</v>
      </c>
      <c r="O1196" t="s">
        <v>22</v>
      </c>
      <c r="P1196" t="s">
        <v>23</v>
      </c>
      <c r="Q1196">
        <f t="shared" si="90"/>
        <v>15</v>
      </c>
      <c r="R1196">
        <f t="shared" si="91"/>
        <v>15</v>
      </c>
      <c r="S1196">
        <f t="shared" si="92"/>
        <v>15</v>
      </c>
      <c r="T1196">
        <f t="shared" si="93"/>
        <v>30</v>
      </c>
      <c r="U1196">
        <f t="shared" si="94"/>
        <v>75</v>
      </c>
      <c r="V1196" t="str">
        <f>IF(U1196&lt;=40,"Low",
 IF(U1196&lt;=75,"Medium","High"))</f>
        <v>Medium</v>
      </c>
    </row>
    <row r="1197" spans="1:22" x14ac:dyDescent="0.3">
      <c r="A1197" t="s">
        <v>1385</v>
      </c>
      <c r="B1197" t="s">
        <v>88</v>
      </c>
      <c r="C1197" t="s">
        <v>53</v>
      </c>
      <c r="D1197" t="s">
        <v>46</v>
      </c>
      <c r="E1197" t="s">
        <v>20</v>
      </c>
      <c r="F1197" t="s">
        <v>21</v>
      </c>
      <c r="G1197">
        <v>31</v>
      </c>
      <c r="H1197">
        <v>6</v>
      </c>
      <c r="I1197">
        <v>46.2</v>
      </c>
      <c r="J1197">
        <v>3</v>
      </c>
      <c r="K1197">
        <v>13</v>
      </c>
      <c r="L1197">
        <v>2590.75</v>
      </c>
      <c r="M1197" s="1">
        <v>45937</v>
      </c>
      <c r="N1197">
        <v>0.29899999999999999</v>
      </c>
      <c r="O1197" t="s">
        <v>54</v>
      </c>
      <c r="P1197" t="s">
        <v>23</v>
      </c>
      <c r="Q1197">
        <f t="shared" si="90"/>
        <v>0</v>
      </c>
      <c r="R1197">
        <f t="shared" si="91"/>
        <v>15</v>
      </c>
      <c r="S1197">
        <f t="shared" si="92"/>
        <v>15</v>
      </c>
      <c r="T1197">
        <f t="shared" si="93"/>
        <v>0</v>
      </c>
      <c r="U1197">
        <f t="shared" si="94"/>
        <v>30</v>
      </c>
      <c r="V1197" t="str">
        <f>IF(U1197&lt;=40,"Low",
 IF(U1197&lt;=75,"Medium","High"))</f>
        <v>Low</v>
      </c>
    </row>
    <row r="1198" spans="1:22" x14ac:dyDescent="0.3">
      <c r="A1198" t="s">
        <v>1386</v>
      </c>
      <c r="B1198" t="s">
        <v>350</v>
      </c>
      <c r="C1198" t="s">
        <v>26</v>
      </c>
      <c r="D1198" t="s">
        <v>19</v>
      </c>
      <c r="E1198" t="s">
        <v>47</v>
      </c>
      <c r="F1198" t="s">
        <v>27</v>
      </c>
      <c r="G1198">
        <v>18</v>
      </c>
      <c r="H1198">
        <v>48</v>
      </c>
      <c r="I1198">
        <v>73.8</v>
      </c>
      <c r="J1198">
        <v>5</v>
      </c>
      <c r="K1198">
        <v>47</v>
      </c>
      <c r="L1198">
        <v>6425.78</v>
      </c>
      <c r="M1198" s="1">
        <v>45605</v>
      </c>
      <c r="N1198">
        <v>0.04</v>
      </c>
      <c r="O1198" t="s">
        <v>39</v>
      </c>
      <c r="P1198" t="s">
        <v>23</v>
      </c>
      <c r="Q1198">
        <f t="shared" si="90"/>
        <v>30</v>
      </c>
      <c r="R1198">
        <f t="shared" si="91"/>
        <v>0</v>
      </c>
      <c r="S1198">
        <f t="shared" si="92"/>
        <v>0</v>
      </c>
      <c r="T1198">
        <f t="shared" si="93"/>
        <v>0</v>
      </c>
      <c r="U1198">
        <f t="shared" si="94"/>
        <v>30</v>
      </c>
      <c r="V1198" t="str">
        <f>IF(U1198&lt;=40,"Low",
 IF(U1198&lt;=75,"Medium","High"))</f>
        <v>Low</v>
      </c>
    </row>
    <row r="1199" spans="1:22" x14ac:dyDescent="0.3">
      <c r="A1199" t="s">
        <v>1387</v>
      </c>
      <c r="B1199" t="s">
        <v>640</v>
      </c>
      <c r="C1199" t="s">
        <v>26</v>
      </c>
      <c r="D1199" t="s">
        <v>32</v>
      </c>
      <c r="E1199" t="s">
        <v>20</v>
      </c>
      <c r="F1199" t="s">
        <v>38</v>
      </c>
      <c r="G1199">
        <v>14</v>
      </c>
      <c r="H1199">
        <v>12</v>
      </c>
      <c r="I1199">
        <v>56.4</v>
      </c>
      <c r="J1199">
        <v>1</v>
      </c>
      <c r="K1199">
        <v>27</v>
      </c>
      <c r="L1199">
        <v>2255.6999999999998</v>
      </c>
      <c r="M1199" s="1">
        <v>45492</v>
      </c>
      <c r="N1199">
        <v>0.34799999999999998</v>
      </c>
      <c r="O1199" t="s">
        <v>54</v>
      </c>
      <c r="P1199" t="s">
        <v>23</v>
      </c>
      <c r="Q1199">
        <f t="shared" si="90"/>
        <v>15</v>
      </c>
      <c r="R1199">
        <f t="shared" si="91"/>
        <v>0</v>
      </c>
      <c r="S1199">
        <f t="shared" si="92"/>
        <v>15</v>
      </c>
      <c r="T1199">
        <f t="shared" si="93"/>
        <v>0</v>
      </c>
      <c r="U1199">
        <f t="shared" si="94"/>
        <v>30</v>
      </c>
      <c r="V1199" t="str">
        <f>IF(U1199&lt;=40,"Low",
 IF(U1199&lt;=75,"Medium","High"))</f>
        <v>Low</v>
      </c>
    </row>
    <row r="1200" spans="1:22" x14ac:dyDescent="0.3">
      <c r="A1200" t="s">
        <v>1388</v>
      </c>
      <c r="B1200" t="s">
        <v>336</v>
      </c>
      <c r="C1200" t="s">
        <v>31</v>
      </c>
      <c r="D1200" t="s">
        <v>46</v>
      </c>
      <c r="E1200" t="s">
        <v>20</v>
      </c>
      <c r="F1200" t="s">
        <v>21</v>
      </c>
      <c r="G1200">
        <v>20</v>
      </c>
      <c r="H1200">
        <v>12</v>
      </c>
      <c r="I1200">
        <v>36.6</v>
      </c>
      <c r="J1200">
        <v>8</v>
      </c>
      <c r="K1200">
        <v>17</v>
      </c>
      <c r="L1200">
        <v>2468.29</v>
      </c>
      <c r="M1200" s="1">
        <v>45650</v>
      </c>
      <c r="N1200">
        <v>0.51900000000000002</v>
      </c>
      <c r="O1200" t="s">
        <v>22</v>
      </c>
      <c r="P1200" t="s">
        <v>28</v>
      </c>
      <c r="Q1200">
        <f t="shared" si="90"/>
        <v>15</v>
      </c>
      <c r="R1200">
        <f t="shared" si="91"/>
        <v>30</v>
      </c>
      <c r="S1200">
        <f t="shared" si="92"/>
        <v>15</v>
      </c>
      <c r="T1200">
        <f t="shared" si="93"/>
        <v>15</v>
      </c>
      <c r="U1200">
        <f t="shared" si="94"/>
        <v>75</v>
      </c>
      <c r="V1200" t="str">
        <f>IF(U1200&lt;=40,"Low",
 IF(U1200&lt;=75,"Medium","High"))</f>
        <v>Medium</v>
      </c>
    </row>
    <row r="1201" spans="1:22" x14ac:dyDescent="0.3">
      <c r="A1201" t="s">
        <v>1389</v>
      </c>
      <c r="B1201" t="s">
        <v>350</v>
      </c>
      <c r="C1201" t="s">
        <v>42</v>
      </c>
      <c r="D1201" t="s">
        <v>46</v>
      </c>
      <c r="E1201" t="s">
        <v>47</v>
      </c>
      <c r="F1201" t="s">
        <v>27</v>
      </c>
      <c r="G1201">
        <v>21</v>
      </c>
      <c r="H1201">
        <v>12</v>
      </c>
      <c r="I1201">
        <v>74.400000000000006</v>
      </c>
      <c r="J1201">
        <v>8</v>
      </c>
      <c r="K1201">
        <v>13</v>
      </c>
      <c r="L1201">
        <v>9777.25</v>
      </c>
      <c r="M1201" s="1">
        <v>45864</v>
      </c>
      <c r="N1201">
        <v>0.126</v>
      </c>
      <c r="O1201" t="s">
        <v>39</v>
      </c>
      <c r="P1201" t="s">
        <v>23</v>
      </c>
      <c r="Q1201">
        <f t="shared" si="90"/>
        <v>0</v>
      </c>
      <c r="R1201">
        <f t="shared" si="91"/>
        <v>0</v>
      </c>
      <c r="S1201">
        <f t="shared" si="92"/>
        <v>15</v>
      </c>
      <c r="T1201">
        <f t="shared" si="93"/>
        <v>15</v>
      </c>
      <c r="U1201">
        <f t="shared" si="94"/>
        <v>30</v>
      </c>
      <c r="V1201" t="str">
        <f>IF(U1201&lt;=40,"Low",
 IF(U1201&lt;=75,"Medium","High"))</f>
        <v>Low</v>
      </c>
    </row>
    <row r="1202" spans="1:22" x14ac:dyDescent="0.3">
      <c r="A1202" t="s">
        <v>1390</v>
      </c>
      <c r="B1202" t="s">
        <v>174</v>
      </c>
      <c r="C1202" t="s">
        <v>31</v>
      </c>
      <c r="D1202" t="s">
        <v>32</v>
      </c>
      <c r="E1202" t="s">
        <v>20</v>
      </c>
      <c r="F1202" t="s">
        <v>27</v>
      </c>
      <c r="G1202">
        <v>45</v>
      </c>
      <c r="H1202">
        <v>6</v>
      </c>
      <c r="I1202">
        <v>65.7</v>
      </c>
      <c r="J1202">
        <v>2</v>
      </c>
      <c r="K1202">
        <v>15</v>
      </c>
      <c r="L1202">
        <v>2975.19</v>
      </c>
      <c r="M1202" s="1">
        <v>45585</v>
      </c>
      <c r="N1202">
        <v>0.108</v>
      </c>
      <c r="O1202" t="s">
        <v>39</v>
      </c>
      <c r="P1202" t="s">
        <v>23</v>
      </c>
      <c r="Q1202">
        <f t="shared" si="90"/>
        <v>0</v>
      </c>
      <c r="R1202">
        <f t="shared" si="91"/>
        <v>0</v>
      </c>
      <c r="S1202">
        <f t="shared" si="92"/>
        <v>15</v>
      </c>
      <c r="T1202">
        <f t="shared" si="93"/>
        <v>0</v>
      </c>
      <c r="U1202">
        <f t="shared" si="94"/>
        <v>15</v>
      </c>
      <c r="V1202" t="str">
        <f>IF(U1202&lt;=40,"Low",
 IF(U1202&lt;=75,"Medium","High"))</f>
        <v>Low</v>
      </c>
    </row>
    <row r="1203" spans="1:22" x14ac:dyDescent="0.3">
      <c r="A1203" t="s">
        <v>1391</v>
      </c>
      <c r="B1203" t="s">
        <v>357</v>
      </c>
      <c r="C1203" t="s">
        <v>42</v>
      </c>
      <c r="D1203" t="s">
        <v>19</v>
      </c>
      <c r="E1203" t="s">
        <v>20</v>
      </c>
      <c r="F1203" t="s">
        <v>27</v>
      </c>
      <c r="G1203">
        <v>3</v>
      </c>
      <c r="H1203">
        <v>12</v>
      </c>
      <c r="I1203">
        <v>47.3</v>
      </c>
      <c r="J1203">
        <v>5</v>
      </c>
      <c r="K1203">
        <v>23</v>
      </c>
      <c r="L1203">
        <v>2368.4899999999998</v>
      </c>
      <c r="M1203" s="1">
        <v>45581</v>
      </c>
      <c r="N1203">
        <v>0.46200000000000002</v>
      </c>
      <c r="O1203" t="s">
        <v>22</v>
      </c>
      <c r="P1203" t="s">
        <v>23</v>
      </c>
      <c r="Q1203">
        <f t="shared" si="90"/>
        <v>15</v>
      </c>
      <c r="R1203">
        <f t="shared" si="91"/>
        <v>15</v>
      </c>
      <c r="S1203">
        <f t="shared" si="92"/>
        <v>15</v>
      </c>
      <c r="T1203">
        <f t="shared" si="93"/>
        <v>0</v>
      </c>
      <c r="U1203">
        <f t="shared" si="94"/>
        <v>45</v>
      </c>
      <c r="V1203" t="str">
        <f>IF(U1203&lt;=40,"Low",
 IF(U1203&lt;=75,"Medium","High"))</f>
        <v>Medium</v>
      </c>
    </row>
    <row r="1204" spans="1:22" x14ac:dyDescent="0.3">
      <c r="A1204" t="s">
        <v>1392</v>
      </c>
      <c r="B1204" t="s">
        <v>50</v>
      </c>
      <c r="C1204" t="s">
        <v>42</v>
      </c>
      <c r="D1204" t="s">
        <v>43</v>
      </c>
      <c r="E1204" t="s">
        <v>37</v>
      </c>
      <c r="F1204" t="s">
        <v>48</v>
      </c>
      <c r="G1204">
        <v>11</v>
      </c>
      <c r="H1204">
        <v>36</v>
      </c>
      <c r="I1204">
        <v>68.8</v>
      </c>
      <c r="J1204">
        <v>5</v>
      </c>
      <c r="K1204">
        <v>4</v>
      </c>
      <c r="L1204">
        <v>5136.42</v>
      </c>
      <c r="M1204" s="1">
        <v>45433</v>
      </c>
      <c r="N1204">
        <v>4.2999999999999997E-2</v>
      </c>
      <c r="O1204" t="s">
        <v>39</v>
      </c>
      <c r="P1204" t="s">
        <v>23</v>
      </c>
      <c r="Q1204">
        <f t="shared" si="90"/>
        <v>0</v>
      </c>
      <c r="R1204">
        <f t="shared" si="91"/>
        <v>0</v>
      </c>
      <c r="S1204">
        <f t="shared" si="92"/>
        <v>0</v>
      </c>
      <c r="T1204">
        <f t="shared" si="93"/>
        <v>0</v>
      </c>
      <c r="U1204">
        <f t="shared" si="94"/>
        <v>0</v>
      </c>
      <c r="V1204" t="str">
        <f>IF(U1204&lt;=40,"Low",
 IF(U1204&lt;=75,"Medium","High"))</f>
        <v>Low</v>
      </c>
    </row>
    <row r="1205" spans="1:22" x14ac:dyDescent="0.3">
      <c r="A1205" t="s">
        <v>1393</v>
      </c>
      <c r="B1205" t="s">
        <v>442</v>
      </c>
      <c r="C1205" t="s">
        <v>18</v>
      </c>
      <c r="D1205" t="s">
        <v>66</v>
      </c>
      <c r="E1205" t="s">
        <v>37</v>
      </c>
      <c r="F1205" t="s">
        <v>67</v>
      </c>
      <c r="G1205">
        <v>26</v>
      </c>
      <c r="H1205">
        <v>24</v>
      </c>
      <c r="I1205">
        <v>32.5</v>
      </c>
      <c r="J1205">
        <v>4</v>
      </c>
      <c r="K1205">
        <v>10</v>
      </c>
      <c r="L1205">
        <v>3876.96</v>
      </c>
      <c r="M1205" s="1">
        <v>45423</v>
      </c>
      <c r="N1205">
        <v>0.20599999999999999</v>
      </c>
      <c r="O1205" t="s">
        <v>54</v>
      </c>
      <c r="P1205" t="s">
        <v>28</v>
      </c>
      <c r="Q1205">
        <f t="shared" si="90"/>
        <v>0</v>
      </c>
      <c r="R1205">
        <f t="shared" si="91"/>
        <v>30</v>
      </c>
      <c r="S1205">
        <f t="shared" si="92"/>
        <v>0</v>
      </c>
      <c r="T1205">
        <f t="shared" si="93"/>
        <v>0</v>
      </c>
      <c r="U1205">
        <f t="shared" si="94"/>
        <v>30</v>
      </c>
      <c r="V1205" t="str">
        <f>IF(U1205&lt;=40,"Low",
 IF(U1205&lt;=75,"Medium","High"))</f>
        <v>Low</v>
      </c>
    </row>
    <row r="1206" spans="1:22" x14ac:dyDescent="0.3">
      <c r="A1206" t="s">
        <v>1394</v>
      </c>
      <c r="B1206" t="s">
        <v>461</v>
      </c>
      <c r="C1206" t="s">
        <v>82</v>
      </c>
      <c r="D1206" t="s">
        <v>46</v>
      </c>
      <c r="E1206" t="s">
        <v>47</v>
      </c>
      <c r="F1206" t="s">
        <v>67</v>
      </c>
      <c r="G1206">
        <v>26</v>
      </c>
      <c r="H1206">
        <v>24</v>
      </c>
      <c r="I1206">
        <v>54.2</v>
      </c>
      <c r="J1206">
        <v>2</v>
      </c>
      <c r="K1206">
        <v>15</v>
      </c>
      <c r="L1206">
        <v>6088.07</v>
      </c>
      <c r="M1206" s="1">
        <v>45562</v>
      </c>
      <c r="N1206">
        <v>0.05</v>
      </c>
      <c r="O1206" t="s">
        <v>39</v>
      </c>
      <c r="P1206" t="s">
        <v>23</v>
      </c>
      <c r="Q1206">
        <f t="shared" si="90"/>
        <v>0</v>
      </c>
      <c r="R1206">
        <f t="shared" si="91"/>
        <v>15</v>
      </c>
      <c r="S1206">
        <f t="shared" si="92"/>
        <v>0</v>
      </c>
      <c r="T1206">
        <f t="shared" si="93"/>
        <v>0</v>
      </c>
      <c r="U1206">
        <f t="shared" si="94"/>
        <v>15</v>
      </c>
      <c r="V1206" t="str">
        <f>IF(U1206&lt;=40,"Low",
 IF(U1206&lt;=75,"Medium","High"))</f>
        <v>Low</v>
      </c>
    </row>
    <row r="1207" spans="1:22" x14ac:dyDescent="0.3">
      <c r="A1207" t="s">
        <v>1395</v>
      </c>
      <c r="B1207" t="s">
        <v>574</v>
      </c>
      <c r="C1207" t="s">
        <v>31</v>
      </c>
      <c r="D1207" t="s">
        <v>43</v>
      </c>
      <c r="E1207" t="s">
        <v>47</v>
      </c>
      <c r="F1207" t="s">
        <v>38</v>
      </c>
      <c r="G1207">
        <v>4</v>
      </c>
      <c r="H1207">
        <v>12</v>
      </c>
      <c r="I1207">
        <v>71.900000000000006</v>
      </c>
      <c r="J1207">
        <v>6</v>
      </c>
      <c r="K1207">
        <v>8</v>
      </c>
      <c r="L1207">
        <v>10427.709999999999</v>
      </c>
      <c r="M1207" s="1">
        <v>45874</v>
      </c>
      <c r="N1207">
        <v>0.187</v>
      </c>
      <c r="O1207" t="s">
        <v>54</v>
      </c>
      <c r="P1207" t="s">
        <v>23</v>
      </c>
      <c r="Q1207">
        <f t="shared" si="90"/>
        <v>0</v>
      </c>
      <c r="R1207">
        <f t="shared" si="91"/>
        <v>0</v>
      </c>
      <c r="S1207">
        <f t="shared" si="92"/>
        <v>15</v>
      </c>
      <c r="T1207">
        <f t="shared" si="93"/>
        <v>15</v>
      </c>
      <c r="U1207">
        <f t="shared" si="94"/>
        <v>30</v>
      </c>
      <c r="V1207" t="str">
        <f>IF(U1207&lt;=40,"Low",
 IF(U1207&lt;=75,"Medium","High"))</f>
        <v>Low</v>
      </c>
    </row>
    <row r="1208" spans="1:22" x14ac:dyDescent="0.3">
      <c r="A1208" t="s">
        <v>1396</v>
      </c>
      <c r="B1208" t="s">
        <v>174</v>
      </c>
      <c r="C1208" t="s">
        <v>59</v>
      </c>
      <c r="D1208" t="s">
        <v>19</v>
      </c>
      <c r="E1208" t="s">
        <v>37</v>
      </c>
      <c r="F1208" t="s">
        <v>67</v>
      </c>
      <c r="G1208">
        <v>29</v>
      </c>
      <c r="H1208">
        <v>24</v>
      </c>
      <c r="I1208">
        <v>79.7</v>
      </c>
      <c r="J1208">
        <v>11</v>
      </c>
      <c r="K1208">
        <v>2</v>
      </c>
      <c r="L1208">
        <v>3787.76</v>
      </c>
      <c r="M1208" s="1">
        <v>45741</v>
      </c>
      <c r="N1208">
        <v>8.1000000000000003E-2</v>
      </c>
      <c r="O1208" t="s">
        <v>39</v>
      </c>
      <c r="P1208" t="s">
        <v>23</v>
      </c>
      <c r="Q1208">
        <f t="shared" si="90"/>
        <v>0</v>
      </c>
      <c r="R1208">
        <f t="shared" si="91"/>
        <v>0</v>
      </c>
      <c r="S1208">
        <f t="shared" si="92"/>
        <v>0</v>
      </c>
      <c r="T1208">
        <f t="shared" si="93"/>
        <v>30</v>
      </c>
      <c r="U1208">
        <f t="shared" si="94"/>
        <v>30</v>
      </c>
      <c r="V1208" t="str">
        <f>IF(U1208&lt;=40,"Low",
 IF(U1208&lt;=75,"Medium","High"))</f>
        <v>Low</v>
      </c>
    </row>
    <row r="1209" spans="1:22" x14ac:dyDescent="0.3">
      <c r="A1209" t="s">
        <v>1397</v>
      </c>
      <c r="B1209" t="s">
        <v>150</v>
      </c>
      <c r="C1209" t="s">
        <v>82</v>
      </c>
      <c r="D1209" t="s">
        <v>19</v>
      </c>
      <c r="E1209" t="s">
        <v>20</v>
      </c>
      <c r="F1209" t="s">
        <v>48</v>
      </c>
      <c r="G1209">
        <v>34</v>
      </c>
      <c r="H1209">
        <v>12</v>
      </c>
      <c r="I1209">
        <v>33.700000000000003</v>
      </c>
      <c r="J1209">
        <v>12</v>
      </c>
      <c r="K1209">
        <v>19</v>
      </c>
      <c r="L1209">
        <v>1884.12</v>
      </c>
      <c r="M1209" s="1">
        <v>45951</v>
      </c>
      <c r="N1209">
        <v>0.63700000000000001</v>
      </c>
      <c r="O1209" t="s">
        <v>22</v>
      </c>
      <c r="P1209" t="s">
        <v>23</v>
      </c>
      <c r="Q1209">
        <f t="shared" si="90"/>
        <v>15</v>
      </c>
      <c r="R1209">
        <f t="shared" si="91"/>
        <v>30</v>
      </c>
      <c r="S1209">
        <f t="shared" si="92"/>
        <v>15</v>
      </c>
      <c r="T1209">
        <f t="shared" si="93"/>
        <v>30</v>
      </c>
      <c r="U1209">
        <f t="shared" si="94"/>
        <v>90</v>
      </c>
      <c r="V1209" t="str">
        <f>IF(U1209&lt;=40,"Low",
 IF(U1209&lt;=75,"Medium","High"))</f>
        <v>High</v>
      </c>
    </row>
    <row r="1210" spans="1:22" x14ac:dyDescent="0.3">
      <c r="A1210" t="s">
        <v>1398</v>
      </c>
      <c r="B1210" t="s">
        <v>107</v>
      </c>
      <c r="C1210" t="s">
        <v>70</v>
      </c>
      <c r="D1210" t="s">
        <v>19</v>
      </c>
      <c r="E1210" t="s">
        <v>33</v>
      </c>
      <c r="F1210" t="s">
        <v>27</v>
      </c>
      <c r="G1210">
        <v>14</v>
      </c>
      <c r="H1210">
        <v>3</v>
      </c>
      <c r="I1210">
        <v>36.9</v>
      </c>
      <c r="J1210">
        <v>6</v>
      </c>
      <c r="K1210">
        <v>46</v>
      </c>
      <c r="L1210">
        <v>1095.22</v>
      </c>
      <c r="M1210" s="1">
        <v>45873</v>
      </c>
      <c r="N1210">
        <v>0.90400000000000003</v>
      </c>
      <c r="O1210" t="s">
        <v>22</v>
      </c>
      <c r="P1210" t="s">
        <v>28</v>
      </c>
      <c r="Q1210">
        <f t="shared" si="90"/>
        <v>30</v>
      </c>
      <c r="R1210">
        <f t="shared" si="91"/>
        <v>30</v>
      </c>
      <c r="S1210">
        <f t="shared" si="92"/>
        <v>25</v>
      </c>
      <c r="T1210">
        <f t="shared" si="93"/>
        <v>15</v>
      </c>
      <c r="U1210">
        <f t="shared" si="94"/>
        <v>100</v>
      </c>
      <c r="V1210" t="str">
        <f>IF(U1210&lt;=40,"Low",
 IF(U1210&lt;=75,"Medium","High"))</f>
        <v>High</v>
      </c>
    </row>
    <row r="1211" spans="1:22" x14ac:dyDescent="0.3">
      <c r="A1211" t="s">
        <v>1399</v>
      </c>
      <c r="B1211" t="s">
        <v>63</v>
      </c>
      <c r="C1211" t="s">
        <v>26</v>
      </c>
      <c r="D1211" t="s">
        <v>46</v>
      </c>
      <c r="E1211" t="s">
        <v>20</v>
      </c>
      <c r="F1211" t="s">
        <v>48</v>
      </c>
      <c r="G1211">
        <v>23</v>
      </c>
      <c r="H1211">
        <v>6</v>
      </c>
      <c r="I1211">
        <v>42.5</v>
      </c>
      <c r="J1211">
        <v>4</v>
      </c>
      <c r="K1211">
        <v>10</v>
      </c>
      <c r="L1211">
        <v>2745.88</v>
      </c>
      <c r="M1211" s="1">
        <v>45814</v>
      </c>
      <c r="N1211">
        <v>0.378</v>
      </c>
      <c r="O1211" t="s">
        <v>22</v>
      </c>
      <c r="P1211" t="s">
        <v>28</v>
      </c>
      <c r="Q1211">
        <f t="shared" si="90"/>
        <v>0</v>
      </c>
      <c r="R1211">
        <f t="shared" si="91"/>
        <v>15</v>
      </c>
      <c r="S1211">
        <f t="shared" si="92"/>
        <v>15</v>
      </c>
      <c r="T1211">
        <f t="shared" si="93"/>
        <v>0</v>
      </c>
      <c r="U1211">
        <f t="shared" si="94"/>
        <v>30</v>
      </c>
      <c r="V1211" t="str">
        <f>IF(U1211&lt;=40,"Low",
 IF(U1211&lt;=75,"Medium","High"))</f>
        <v>Low</v>
      </c>
    </row>
    <row r="1212" spans="1:22" x14ac:dyDescent="0.3">
      <c r="A1212" t="s">
        <v>1400</v>
      </c>
      <c r="B1212" t="s">
        <v>172</v>
      </c>
      <c r="C1212" t="s">
        <v>82</v>
      </c>
      <c r="D1212" t="s">
        <v>66</v>
      </c>
      <c r="E1212" t="s">
        <v>33</v>
      </c>
      <c r="F1212" t="s">
        <v>67</v>
      </c>
      <c r="G1212">
        <v>46</v>
      </c>
      <c r="H1212">
        <v>6</v>
      </c>
      <c r="I1212">
        <v>46.4</v>
      </c>
      <c r="J1212">
        <v>8</v>
      </c>
      <c r="K1212">
        <v>21</v>
      </c>
      <c r="L1212">
        <v>1574</v>
      </c>
      <c r="M1212" s="1">
        <v>45453</v>
      </c>
      <c r="N1212">
        <v>0.45100000000000001</v>
      </c>
      <c r="O1212" t="s">
        <v>22</v>
      </c>
      <c r="P1212" t="s">
        <v>23</v>
      </c>
      <c r="Q1212">
        <f t="shared" si="90"/>
        <v>15</v>
      </c>
      <c r="R1212">
        <f t="shared" si="91"/>
        <v>15</v>
      </c>
      <c r="S1212">
        <f t="shared" si="92"/>
        <v>15</v>
      </c>
      <c r="T1212">
        <f t="shared" si="93"/>
        <v>15</v>
      </c>
      <c r="U1212">
        <f t="shared" si="94"/>
        <v>60</v>
      </c>
      <c r="V1212" t="str">
        <f>IF(U1212&lt;=40,"Low",
 IF(U1212&lt;=75,"Medium","High"))</f>
        <v>Medium</v>
      </c>
    </row>
    <row r="1213" spans="1:22" x14ac:dyDescent="0.3">
      <c r="A1213" t="s">
        <v>1401</v>
      </c>
      <c r="B1213" t="s">
        <v>112</v>
      </c>
      <c r="C1213" t="s">
        <v>82</v>
      </c>
      <c r="D1213" t="s">
        <v>46</v>
      </c>
      <c r="E1213" t="s">
        <v>37</v>
      </c>
      <c r="F1213" t="s">
        <v>38</v>
      </c>
      <c r="G1213">
        <v>18</v>
      </c>
      <c r="H1213">
        <v>24</v>
      </c>
      <c r="I1213">
        <v>47.4</v>
      </c>
      <c r="J1213">
        <v>5</v>
      </c>
      <c r="K1213">
        <v>52</v>
      </c>
      <c r="L1213">
        <v>5556.01</v>
      </c>
      <c r="M1213" s="1">
        <v>46016</v>
      </c>
      <c r="N1213">
        <v>0.50800000000000001</v>
      </c>
      <c r="O1213" t="s">
        <v>22</v>
      </c>
      <c r="P1213" t="s">
        <v>28</v>
      </c>
      <c r="Q1213">
        <f t="shared" si="90"/>
        <v>30</v>
      </c>
      <c r="R1213">
        <f t="shared" si="91"/>
        <v>15</v>
      </c>
      <c r="S1213">
        <f t="shared" si="92"/>
        <v>0</v>
      </c>
      <c r="T1213">
        <f t="shared" si="93"/>
        <v>0</v>
      </c>
      <c r="U1213">
        <f t="shared" si="94"/>
        <v>45</v>
      </c>
      <c r="V1213" t="str">
        <f>IF(U1213&lt;=40,"Low",
 IF(U1213&lt;=75,"Medium","High"))</f>
        <v>Medium</v>
      </c>
    </row>
    <row r="1214" spans="1:22" x14ac:dyDescent="0.3">
      <c r="A1214" t="s">
        <v>1402</v>
      </c>
      <c r="B1214" t="s">
        <v>96</v>
      </c>
      <c r="C1214" t="s">
        <v>70</v>
      </c>
      <c r="D1214" t="s">
        <v>19</v>
      </c>
      <c r="E1214" t="s">
        <v>37</v>
      </c>
      <c r="F1214" t="s">
        <v>21</v>
      </c>
      <c r="G1214">
        <v>7</v>
      </c>
      <c r="H1214">
        <v>24</v>
      </c>
      <c r="I1214">
        <v>68.2</v>
      </c>
      <c r="J1214">
        <v>6</v>
      </c>
      <c r="K1214">
        <v>25</v>
      </c>
      <c r="L1214">
        <v>3696.11</v>
      </c>
      <c r="M1214" s="1">
        <v>45370</v>
      </c>
      <c r="N1214">
        <v>0.24199999999999999</v>
      </c>
      <c r="O1214" t="s">
        <v>54</v>
      </c>
      <c r="P1214" t="s">
        <v>23</v>
      </c>
      <c r="Q1214">
        <f t="shared" si="90"/>
        <v>15</v>
      </c>
      <c r="R1214">
        <f t="shared" si="91"/>
        <v>0</v>
      </c>
      <c r="S1214">
        <f t="shared" si="92"/>
        <v>0</v>
      </c>
      <c r="T1214">
        <f t="shared" si="93"/>
        <v>15</v>
      </c>
      <c r="U1214">
        <f t="shared" si="94"/>
        <v>30</v>
      </c>
      <c r="V1214" t="str">
        <f>IF(U1214&lt;=40,"Low",
 IF(U1214&lt;=75,"Medium","High"))</f>
        <v>Low</v>
      </c>
    </row>
    <row r="1215" spans="1:22" x14ac:dyDescent="0.3">
      <c r="A1215" t="s">
        <v>1403</v>
      </c>
      <c r="B1215" t="s">
        <v>322</v>
      </c>
      <c r="C1215" t="s">
        <v>31</v>
      </c>
      <c r="D1215" t="s">
        <v>19</v>
      </c>
      <c r="E1215" t="s">
        <v>33</v>
      </c>
      <c r="F1215" t="s">
        <v>21</v>
      </c>
      <c r="G1215">
        <v>37</v>
      </c>
      <c r="H1215">
        <v>12</v>
      </c>
      <c r="I1215">
        <v>25.2</v>
      </c>
      <c r="J1215">
        <v>5</v>
      </c>
      <c r="K1215">
        <v>35</v>
      </c>
      <c r="L1215">
        <v>981.88</v>
      </c>
      <c r="M1215" s="1">
        <v>46048</v>
      </c>
      <c r="N1215">
        <v>0.77400000000000002</v>
      </c>
      <c r="O1215" t="s">
        <v>22</v>
      </c>
      <c r="P1215" t="s">
        <v>28</v>
      </c>
      <c r="Q1215">
        <f t="shared" si="90"/>
        <v>30</v>
      </c>
      <c r="R1215">
        <f t="shared" si="91"/>
        <v>30</v>
      </c>
      <c r="S1215">
        <f t="shared" si="92"/>
        <v>15</v>
      </c>
      <c r="T1215">
        <f t="shared" si="93"/>
        <v>0</v>
      </c>
      <c r="U1215">
        <f t="shared" si="94"/>
        <v>75</v>
      </c>
      <c r="V1215" t="str">
        <f>IF(U1215&lt;=40,"Low",
 IF(U1215&lt;=75,"Medium","High"))</f>
        <v>Medium</v>
      </c>
    </row>
    <row r="1216" spans="1:22" x14ac:dyDescent="0.3">
      <c r="A1216" t="s">
        <v>1404</v>
      </c>
      <c r="B1216" t="s">
        <v>52</v>
      </c>
      <c r="C1216" t="s">
        <v>59</v>
      </c>
      <c r="D1216" t="s">
        <v>32</v>
      </c>
      <c r="E1216" t="s">
        <v>47</v>
      </c>
      <c r="F1216" t="s">
        <v>48</v>
      </c>
      <c r="G1216">
        <v>58</v>
      </c>
      <c r="H1216">
        <v>36</v>
      </c>
      <c r="I1216">
        <v>77.7</v>
      </c>
      <c r="J1216">
        <v>3</v>
      </c>
      <c r="K1216">
        <v>3</v>
      </c>
      <c r="L1216">
        <v>8259.83</v>
      </c>
      <c r="M1216" s="1">
        <v>45935</v>
      </c>
      <c r="N1216">
        <v>1.0999999999999999E-2</v>
      </c>
      <c r="O1216" t="s">
        <v>39</v>
      </c>
      <c r="P1216" t="s">
        <v>23</v>
      </c>
      <c r="Q1216">
        <f t="shared" si="90"/>
        <v>0</v>
      </c>
      <c r="R1216">
        <f t="shared" si="91"/>
        <v>0</v>
      </c>
      <c r="S1216">
        <f t="shared" si="92"/>
        <v>0</v>
      </c>
      <c r="T1216">
        <f t="shared" si="93"/>
        <v>0</v>
      </c>
      <c r="U1216">
        <f t="shared" si="94"/>
        <v>0</v>
      </c>
      <c r="V1216" t="str">
        <f>IF(U1216&lt;=40,"Low",
 IF(U1216&lt;=75,"Medium","High"))</f>
        <v>Low</v>
      </c>
    </row>
    <row r="1217" spans="1:22" x14ac:dyDescent="0.3">
      <c r="A1217" t="s">
        <v>1405</v>
      </c>
      <c r="B1217" t="s">
        <v>131</v>
      </c>
      <c r="C1217" t="s">
        <v>70</v>
      </c>
      <c r="D1217" t="s">
        <v>32</v>
      </c>
      <c r="E1217" t="s">
        <v>20</v>
      </c>
      <c r="F1217" t="s">
        <v>21</v>
      </c>
      <c r="G1217">
        <v>5</v>
      </c>
      <c r="H1217">
        <v>6</v>
      </c>
      <c r="I1217">
        <v>51.8</v>
      </c>
      <c r="J1217">
        <v>5</v>
      </c>
      <c r="K1217">
        <v>19</v>
      </c>
      <c r="L1217">
        <v>1832.14</v>
      </c>
      <c r="M1217" s="1">
        <v>45533</v>
      </c>
      <c r="N1217">
        <v>0.45</v>
      </c>
      <c r="O1217" t="s">
        <v>22</v>
      </c>
      <c r="P1217" t="s">
        <v>23</v>
      </c>
      <c r="Q1217">
        <f t="shared" si="90"/>
        <v>15</v>
      </c>
      <c r="R1217">
        <f t="shared" si="91"/>
        <v>15</v>
      </c>
      <c r="S1217">
        <f t="shared" si="92"/>
        <v>15</v>
      </c>
      <c r="T1217">
        <f t="shared" si="93"/>
        <v>0</v>
      </c>
      <c r="U1217">
        <f t="shared" si="94"/>
        <v>45</v>
      </c>
      <c r="V1217" t="str">
        <f>IF(U1217&lt;=40,"Low",
 IF(U1217&lt;=75,"Medium","High"))</f>
        <v>Medium</v>
      </c>
    </row>
    <row r="1218" spans="1:22" x14ac:dyDescent="0.3">
      <c r="A1218" t="s">
        <v>1406</v>
      </c>
      <c r="B1218" t="s">
        <v>345</v>
      </c>
      <c r="C1218" t="s">
        <v>42</v>
      </c>
      <c r="D1218" t="s">
        <v>46</v>
      </c>
      <c r="E1218" t="s">
        <v>20</v>
      </c>
      <c r="F1218" t="s">
        <v>38</v>
      </c>
      <c r="G1218">
        <v>8</v>
      </c>
      <c r="H1218">
        <v>12</v>
      </c>
      <c r="I1218">
        <v>53</v>
      </c>
      <c r="J1218">
        <v>6</v>
      </c>
      <c r="K1218">
        <v>21</v>
      </c>
      <c r="L1218">
        <v>2812.6</v>
      </c>
      <c r="M1218" s="1">
        <v>46068</v>
      </c>
      <c r="N1218">
        <v>0.40899999999999997</v>
      </c>
      <c r="O1218" t="s">
        <v>22</v>
      </c>
      <c r="P1218" t="s">
        <v>23</v>
      </c>
      <c r="Q1218">
        <f t="shared" si="90"/>
        <v>15</v>
      </c>
      <c r="R1218">
        <f t="shared" si="91"/>
        <v>15</v>
      </c>
      <c r="S1218">
        <f t="shared" si="92"/>
        <v>15</v>
      </c>
      <c r="T1218">
        <f t="shared" si="93"/>
        <v>15</v>
      </c>
      <c r="U1218">
        <f t="shared" si="94"/>
        <v>60</v>
      </c>
      <c r="V1218" t="str">
        <f>IF(U1218&lt;=40,"Low",
 IF(U1218&lt;=75,"Medium","High"))</f>
        <v>Medium</v>
      </c>
    </row>
    <row r="1219" spans="1:22" x14ac:dyDescent="0.3">
      <c r="A1219" t="s">
        <v>1407</v>
      </c>
      <c r="B1219" t="s">
        <v>186</v>
      </c>
      <c r="C1219" t="s">
        <v>59</v>
      </c>
      <c r="D1219" t="s">
        <v>19</v>
      </c>
      <c r="E1219" t="s">
        <v>37</v>
      </c>
      <c r="F1219" t="s">
        <v>27</v>
      </c>
      <c r="G1219">
        <v>29</v>
      </c>
      <c r="H1219">
        <v>36</v>
      </c>
      <c r="I1219">
        <v>70.7</v>
      </c>
      <c r="J1219">
        <v>6</v>
      </c>
      <c r="K1219">
        <v>52</v>
      </c>
      <c r="L1219">
        <v>3713.14</v>
      </c>
      <c r="M1219" s="1">
        <v>45676</v>
      </c>
      <c r="N1219">
        <v>0.21099999999999999</v>
      </c>
      <c r="O1219" t="s">
        <v>54</v>
      </c>
      <c r="P1219" t="s">
        <v>23</v>
      </c>
      <c r="Q1219">
        <f t="shared" ref="Q1219:Q1282" si="95">IF(K1219&gt;30,30,IF(K1219&gt;15,15,0))</f>
        <v>30</v>
      </c>
      <c r="R1219">
        <f t="shared" ref="R1219:R1282" si="96">IF(I1219&lt;40,30,IF(I1219&lt;55,15,0))</f>
        <v>0</v>
      </c>
      <c r="S1219">
        <f t="shared" ref="S1219:S1282" si="97">IF(H1219&lt;6,25,IF(H1219&lt;=12,15,0))</f>
        <v>0</v>
      </c>
      <c r="T1219">
        <f t="shared" ref="T1219:T1282" si="98">IF(J1219&gt;10,30,IF(J1219&gt;5,15,0))</f>
        <v>15</v>
      </c>
      <c r="U1219">
        <f t="shared" ref="U1219:U1282" si="99">SUM(Q1219:T1219)</f>
        <v>45</v>
      </c>
      <c r="V1219" t="str">
        <f>IF(U1219&lt;=40,"Low",
 IF(U1219&lt;=75,"Medium","High"))</f>
        <v>Medium</v>
      </c>
    </row>
    <row r="1220" spans="1:22" x14ac:dyDescent="0.3">
      <c r="A1220" t="s">
        <v>1408</v>
      </c>
      <c r="B1220" t="s">
        <v>105</v>
      </c>
      <c r="C1220" t="s">
        <v>59</v>
      </c>
      <c r="D1220" t="s">
        <v>19</v>
      </c>
      <c r="E1220" t="s">
        <v>20</v>
      </c>
      <c r="F1220" t="s">
        <v>67</v>
      </c>
      <c r="G1220">
        <v>11</v>
      </c>
      <c r="H1220">
        <v>24</v>
      </c>
      <c r="I1220">
        <v>53.5</v>
      </c>
      <c r="J1220">
        <v>4</v>
      </c>
      <c r="K1220">
        <v>16</v>
      </c>
      <c r="L1220">
        <v>3461.25</v>
      </c>
      <c r="M1220" s="1">
        <v>45936</v>
      </c>
      <c r="N1220">
        <v>0.26300000000000001</v>
      </c>
      <c r="O1220" t="s">
        <v>54</v>
      </c>
      <c r="P1220" t="s">
        <v>23</v>
      </c>
      <c r="Q1220">
        <f t="shared" si="95"/>
        <v>15</v>
      </c>
      <c r="R1220">
        <f t="shared" si="96"/>
        <v>15</v>
      </c>
      <c r="S1220">
        <f t="shared" si="97"/>
        <v>0</v>
      </c>
      <c r="T1220">
        <f t="shared" si="98"/>
        <v>0</v>
      </c>
      <c r="U1220">
        <f t="shared" si="99"/>
        <v>30</v>
      </c>
      <c r="V1220" t="str">
        <f>IF(U1220&lt;=40,"Low",
 IF(U1220&lt;=75,"Medium","High"))</f>
        <v>Low</v>
      </c>
    </row>
    <row r="1221" spans="1:22" x14ac:dyDescent="0.3">
      <c r="A1221" t="s">
        <v>1409</v>
      </c>
      <c r="B1221" t="s">
        <v>118</v>
      </c>
      <c r="C1221" t="s">
        <v>70</v>
      </c>
      <c r="D1221" t="s">
        <v>46</v>
      </c>
      <c r="E1221" t="s">
        <v>20</v>
      </c>
      <c r="F1221" t="s">
        <v>73</v>
      </c>
      <c r="G1221">
        <v>2</v>
      </c>
      <c r="H1221">
        <v>24</v>
      </c>
      <c r="I1221">
        <v>49.4</v>
      </c>
      <c r="J1221">
        <v>7</v>
      </c>
      <c r="K1221">
        <v>3</v>
      </c>
      <c r="L1221">
        <v>2096.1999999999998</v>
      </c>
      <c r="M1221" s="1">
        <v>46029</v>
      </c>
      <c r="N1221">
        <v>0.29799999999999999</v>
      </c>
      <c r="O1221" t="s">
        <v>54</v>
      </c>
      <c r="P1221" t="s">
        <v>23</v>
      </c>
      <c r="Q1221">
        <f t="shared" si="95"/>
        <v>0</v>
      </c>
      <c r="R1221">
        <f t="shared" si="96"/>
        <v>15</v>
      </c>
      <c r="S1221">
        <f t="shared" si="97"/>
        <v>0</v>
      </c>
      <c r="T1221">
        <f t="shared" si="98"/>
        <v>15</v>
      </c>
      <c r="U1221">
        <f t="shared" si="99"/>
        <v>30</v>
      </c>
      <c r="V1221" t="str">
        <f>IF(U1221&lt;=40,"Low",
 IF(U1221&lt;=75,"Medium","High"))</f>
        <v>Low</v>
      </c>
    </row>
    <row r="1222" spans="1:22" x14ac:dyDescent="0.3">
      <c r="A1222" t="s">
        <v>1410</v>
      </c>
      <c r="B1222" t="s">
        <v>336</v>
      </c>
      <c r="C1222" t="s">
        <v>26</v>
      </c>
      <c r="D1222" t="s">
        <v>32</v>
      </c>
      <c r="E1222" t="s">
        <v>33</v>
      </c>
      <c r="F1222" t="s">
        <v>73</v>
      </c>
      <c r="G1222">
        <v>19</v>
      </c>
      <c r="H1222">
        <v>6</v>
      </c>
      <c r="I1222">
        <v>27.7</v>
      </c>
      <c r="J1222">
        <v>2</v>
      </c>
      <c r="K1222">
        <v>16</v>
      </c>
      <c r="L1222">
        <v>1088.49</v>
      </c>
      <c r="M1222" s="1">
        <v>45712</v>
      </c>
      <c r="N1222">
        <v>0.60799999999999998</v>
      </c>
      <c r="O1222" t="s">
        <v>22</v>
      </c>
      <c r="P1222" t="s">
        <v>28</v>
      </c>
      <c r="Q1222">
        <f t="shared" si="95"/>
        <v>15</v>
      </c>
      <c r="R1222">
        <f t="shared" si="96"/>
        <v>30</v>
      </c>
      <c r="S1222">
        <f t="shared" si="97"/>
        <v>15</v>
      </c>
      <c r="T1222">
        <f t="shared" si="98"/>
        <v>0</v>
      </c>
      <c r="U1222">
        <f t="shared" si="99"/>
        <v>60</v>
      </c>
      <c r="V1222" t="str">
        <f>IF(U1222&lt;=40,"Low",
 IF(U1222&lt;=75,"Medium","High"))</f>
        <v>Medium</v>
      </c>
    </row>
    <row r="1223" spans="1:22" x14ac:dyDescent="0.3">
      <c r="A1223" t="s">
        <v>1411</v>
      </c>
      <c r="B1223" t="s">
        <v>139</v>
      </c>
      <c r="C1223" t="s">
        <v>42</v>
      </c>
      <c r="D1223" t="s">
        <v>32</v>
      </c>
      <c r="E1223" t="s">
        <v>20</v>
      </c>
      <c r="F1223" t="s">
        <v>48</v>
      </c>
      <c r="G1223">
        <v>38</v>
      </c>
      <c r="H1223">
        <v>12</v>
      </c>
      <c r="I1223">
        <v>56.9</v>
      </c>
      <c r="J1223">
        <v>8</v>
      </c>
      <c r="K1223">
        <v>7</v>
      </c>
      <c r="L1223">
        <v>4074.74</v>
      </c>
      <c r="M1223" s="1">
        <v>45801</v>
      </c>
      <c r="N1223">
        <v>0.20599999999999999</v>
      </c>
      <c r="O1223" t="s">
        <v>54</v>
      </c>
      <c r="P1223" t="s">
        <v>28</v>
      </c>
      <c r="Q1223">
        <f t="shared" si="95"/>
        <v>0</v>
      </c>
      <c r="R1223">
        <f t="shared" si="96"/>
        <v>0</v>
      </c>
      <c r="S1223">
        <f t="shared" si="97"/>
        <v>15</v>
      </c>
      <c r="T1223">
        <f t="shared" si="98"/>
        <v>15</v>
      </c>
      <c r="U1223">
        <f t="shared" si="99"/>
        <v>30</v>
      </c>
      <c r="V1223" t="str">
        <f>IF(U1223&lt;=40,"Low",
 IF(U1223&lt;=75,"Medium","High"))</f>
        <v>Low</v>
      </c>
    </row>
    <row r="1224" spans="1:22" x14ac:dyDescent="0.3">
      <c r="A1224" t="s">
        <v>1412</v>
      </c>
      <c r="B1224" t="s">
        <v>170</v>
      </c>
      <c r="C1224" t="s">
        <v>82</v>
      </c>
      <c r="D1224" t="s">
        <v>46</v>
      </c>
      <c r="E1224" t="s">
        <v>37</v>
      </c>
      <c r="F1224" t="s">
        <v>48</v>
      </c>
      <c r="G1224">
        <v>36</v>
      </c>
      <c r="H1224">
        <v>36</v>
      </c>
      <c r="I1224">
        <v>64.7</v>
      </c>
      <c r="J1224">
        <v>6</v>
      </c>
      <c r="K1224">
        <v>3</v>
      </c>
      <c r="L1224">
        <v>3156.59</v>
      </c>
      <c r="M1224" s="1">
        <v>45826</v>
      </c>
      <c r="N1224">
        <v>3.6999999999999998E-2</v>
      </c>
      <c r="O1224" t="s">
        <v>39</v>
      </c>
      <c r="P1224" t="s">
        <v>23</v>
      </c>
      <c r="Q1224">
        <f t="shared" si="95"/>
        <v>0</v>
      </c>
      <c r="R1224">
        <f t="shared" si="96"/>
        <v>0</v>
      </c>
      <c r="S1224">
        <f t="shared" si="97"/>
        <v>0</v>
      </c>
      <c r="T1224">
        <f t="shared" si="98"/>
        <v>15</v>
      </c>
      <c r="U1224">
        <f t="shared" si="99"/>
        <v>15</v>
      </c>
      <c r="V1224" t="str">
        <f>IF(U1224&lt;=40,"Low",
 IF(U1224&lt;=75,"Medium","High"))</f>
        <v>Low</v>
      </c>
    </row>
    <row r="1225" spans="1:22" x14ac:dyDescent="0.3">
      <c r="A1225" t="s">
        <v>1413</v>
      </c>
      <c r="B1225" t="s">
        <v>267</v>
      </c>
      <c r="C1225" t="s">
        <v>26</v>
      </c>
      <c r="D1225" t="s">
        <v>19</v>
      </c>
      <c r="E1225" t="s">
        <v>47</v>
      </c>
      <c r="F1225" t="s">
        <v>21</v>
      </c>
      <c r="G1225">
        <v>33</v>
      </c>
      <c r="H1225">
        <v>36</v>
      </c>
      <c r="I1225">
        <v>57.1</v>
      </c>
      <c r="J1225">
        <v>5</v>
      </c>
      <c r="K1225">
        <v>8</v>
      </c>
      <c r="L1225">
        <v>7538.3</v>
      </c>
      <c r="M1225" s="1">
        <v>45774</v>
      </c>
      <c r="N1225">
        <v>3.2000000000000001E-2</v>
      </c>
      <c r="O1225" t="s">
        <v>39</v>
      </c>
      <c r="P1225" t="s">
        <v>23</v>
      </c>
      <c r="Q1225">
        <f t="shared" si="95"/>
        <v>0</v>
      </c>
      <c r="R1225">
        <f t="shared" si="96"/>
        <v>0</v>
      </c>
      <c r="S1225">
        <f t="shared" si="97"/>
        <v>0</v>
      </c>
      <c r="T1225">
        <f t="shared" si="98"/>
        <v>0</v>
      </c>
      <c r="U1225">
        <f t="shared" si="99"/>
        <v>0</v>
      </c>
      <c r="V1225" t="str">
        <f>IF(U1225&lt;=40,"Low",
 IF(U1225&lt;=75,"Medium","High"))</f>
        <v>Low</v>
      </c>
    </row>
    <row r="1226" spans="1:22" x14ac:dyDescent="0.3">
      <c r="A1226" t="s">
        <v>1414</v>
      </c>
      <c r="B1226" t="s">
        <v>137</v>
      </c>
      <c r="C1226" t="s">
        <v>82</v>
      </c>
      <c r="D1226" t="s">
        <v>46</v>
      </c>
      <c r="E1226" t="s">
        <v>20</v>
      </c>
      <c r="F1226" t="s">
        <v>38</v>
      </c>
      <c r="G1226">
        <v>26</v>
      </c>
      <c r="H1226">
        <v>12</v>
      </c>
      <c r="I1226">
        <v>45.8</v>
      </c>
      <c r="J1226">
        <v>6</v>
      </c>
      <c r="K1226">
        <v>28</v>
      </c>
      <c r="L1226">
        <v>2711.76</v>
      </c>
      <c r="M1226" s="1">
        <v>45484</v>
      </c>
      <c r="N1226">
        <v>0.34200000000000003</v>
      </c>
      <c r="O1226" t="s">
        <v>54</v>
      </c>
      <c r="P1226" t="s">
        <v>23</v>
      </c>
      <c r="Q1226">
        <f t="shared" si="95"/>
        <v>15</v>
      </c>
      <c r="R1226">
        <f t="shared" si="96"/>
        <v>15</v>
      </c>
      <c r="S1226">
        <f t="shared" si="97"/>
        <v>15</v>
      </c>
      <c r="T1226">
        <f t="shared" si="98"/>
        <v>15</v>
      </c>
      <c r="U1226">
        <f t="shared" si="99"/>
        <v>60</v>
      </c>
      <c r="V1226" t="str">
        <f>IF(U1226&lt;=40,"Low",
 IF(U1226&lt;=75,"Medium","High"))</f>
        <v>Medium</v>
      </c>
    </row>
    <row r="1227" spans="1:22" x14ac:dyDescent="0.3">
      <c r="A1227" t="s">
        <v>1415</v>
      </c>
      <c r="B1227" t="s">
        <v>265</v>
      </c>
      <c r="C1227" t="s">
        <v>59</v>
      </c>
      <c r="D1227" t="s">
        <v>66</v>
      </c>
      <c r="E1227" t="s">
        <v>20</v>
      </c>
      <c r="F1227" t="s">
        <v>67</v>
      </c>
      <c r="G1227">
        <v>3</v>
      </c>
      <c r="H1227">
        <v>24</v>
      </c>
      <c r="I1227">
        <v>40.299999999999997</v>
      </c>
      <c r="J1227">
        <v>6</v>
      </c>
      <c r="K1227">
        <v>16</v>
      </c>
      <c r="L1227">
        <v>2018.85</v>
      </c>
      <c r="M1227" s="1">
        <v>45562</v>
      </c>
      <c r="N1227">
        <v>0.46200000000000002</v>
      </c>
      <c r="O1227" t="s">
        <v>22</v>
      </c>
      <c r="P1227" t="s">
        <v>28</v>
      </c>
      <c r="Q1227">
        <f t="shared" si="95"/>
        <v>15</v>
      </c>
      <c r="R1227">
        <f t="shared" si="96"/>
        <v>15</v>
      </c>
      <c r="S1227">
        <f t="shared" si="97"/>
        <v>0</v>
      </c>
      <c r="T1227">
        <f t="shared" si="98"/>
        <v>15</v>
      </c>
      <c r="U1227">
        <f t="shared" si="99"/>
        <v>45</v>
      </c>
      <c r="V1227" t="str">
        <f>IF(U1227&lt;=40,"Low",
 IF(U1227&lt;=75,"Medium","High"))</f>
        <v>Medium</v>
      </c>
    </row>
    <row r="1228" spans="1:22" x14ac:dyDescent="0.3">
      <c r="A1228" t="s">
        <v>1416</v>
      </c>
      <c r="B1228" t="s">
        <v>250</v>
      </c>
      <c r="C1228" t="s">
        <v>18</v>
      </c>
      <c r="D1228" t="s">
        <v>46</v>
      </c>
      <c r="E1228" t="s">
        <v>37</v>
      </c>
      <c r="F1228" t="s">
        <v>38</v>
      </c>
      <c r="G1228">
        <v>47</v>
      </c>
      <c r="H1228">
        <v>24</v>
      </c>
      <c r="I1228">
        <v>63.5</v>
      </c>
      <c r="J1228">
        <v>0</v>
      </c>
      <c r="K1228">
        <v>32</v>
      </c>
      <c r="L1228">
        <v>5322.21</v>
      </c>
      <c r="M1228" s="1">
        <v>45427</v>
      </c>
      <c r="N1228">
        <v>4.5999999999999999E-2</v>
      </c>
      <c r="O1228" t="s">
        <v>39</v>
      </c>
      <c r="P1228" t="s">
        <v>23</v>
      </c>
      <c r="Q1228">
        <f t="shared" si="95"/>
        <v>30</v>
      </c>
      <c r="R1228">
        <f t="shared" si="96"/>
        <v>0</v>
      </c>
      <c r="S1228">
        <f t="shared" si="97"/>
        <v>0</v>
      </c>
      <c r="T1228">
        <f t="shared" si="98"/>
        <v>0</v>
      </c>
      <c r="U1228">
        <f t="shared" si="99"/>
        <v>30</v>
      </c>
      <c r="V1228" t="str">
        <f>IF(U1228&lt;=40,"Low",
 IF(U1228&lt;=75,"Medium","High"))</f>
        <v>Low</v>
      </c>
    </row>
    <row r="1229" spans="1:22" x14ac:dyDescent="0.3">
      <c r="A1229" t="s">
        <v>1417</v>
      </c>
      <c r="B1229" t="s">
        <v>762</v>
      </c>
      <c r="C1229" t="s">
        <v>70</v>
      </c>
      <c r="D1229" t="s">
        <v>43</v>
      </c>
      <c r="E1229" t="s">
        <v>47</v>
      </c>
      <c r="F1229" t="s">
        <v>67</v>
      </c>
      <c r="G1229">
        <v>10</v>
      </c>
      <c r="H1229">
        <v>12</v>
      </c>
      <c r="I1229">
        <v>65.900000000000006</v>
      </c>
      <c r="J1229">
        <v>9</v>
      </c>
      <c r="K1229">
        <v>3</v>
      </c>
      <c r="L1229">
        <v>8027.72</v>
      </c>
      <c r="M1229" s="1">
        <v>45667</v>
      </c>
      <c r="N1229">
        <v>0.18</v>
      </c>
      <c r="O1229" t="s">
        <v>54</v>
      </c>
      <c r="P1229" t="s">
        <v>28</v>
      </c>
      <c r="Q1229">
        <f t="shared" si="95"/>
        <v>0</v>
      </c>
      <c r="R1229">
        <f t="shared" si="96"/>
        <v>0</v>
      </c>
      <c r="S1229">
        <f t="shared" si="97"/>
        <v>15</v>
      </c>
      <c r="T1229">
        <f t="shared" si="98"/>
        <v>15</v>
      </c>
      <c r="U1229">
        <f t="shared" si="99"/>
        <v>30</v>
      </c>
      <c r="V1229" t="str">
        <f>IF(U1229&lt;=40,"Low",
 IF(U1229&lt;=75,"Medium","High"))</f>
        <v>Low</v>
      </c>
    </row>
    <row r="1230" spans="1:22" x14ac:dyDescent="0.3">
      <c r="A1230" t="s">
        <v>1418</v>
      </c>
      <c r="B1230" t="s">
        <v>122</v>
      </c>
      <c r="C1230" t="s">
        <v>26</v>
      </c>
      <c r="D1230" t="s">
        <v>32</v>
      </c>
      <c r="E1230" t="s">
        <v>20</v>
      </c>
      <c r="F1230" t="s">
        <v>38</v>
      </c>
      <c r="G1230">
        <v>42</v>
      </c>
      <c r="H1230">
        <v>6</v>
      </c>
      <c r="I1230">
        <v>56.2</v>
      </c>
      <c r="J1230">
        <v>6</v>
      </c>
      <c r="K1230">
        <v>9</v>
      </c>
      <c r="L1230">
        <v>2169.16</v>
      </c>
      <c r="M1230" s="1">
        <v>45484</v>
      </c>
      <c r="N1230">
        <v>0.31</v>
      </c>
      <c r="O1230" t="s">
        <v>54</v>
      </c>
      <c r="P1230" t="s">
        <v>23</v>
      </c>
      <c r="Q1230">
        <f t="shared" si="95"/>
        <v>0</v>
      </c>
      <c r="R1230">
        <f t="shared" si="96"/>
        <v>0</v>
      </c>
      <c r="S1230">
        <f t="shared" si="97"/>
        <v>15</v>
      </c>
      <c r="T1230">
        <f t="shared" si="98"/>
        <v>15</v>
      </c>
      <c r="U1230">
        <f t="shared" si="99"/>
        <v>30</v>
      </c>
      <c r="V1230" t="str">
        <f>IF(U1230&lt;=40,"Low",
 IF(U1230&lt;=75,"Medium","High"))</f>
        <v>Low</v>
      </c>
    </row>
    <row r="1231" spans="1:22" x14ac:dyDescent="0.3">
      <c r="A1231" t="s">
        <v>1419</v>
      </c>
      <c r="B1231" t="s">
        <v>274</v>
      </c>
      <c r="C1231" t="s">
        <v>82</v>
      </c>
      <c r="D1231" t="s">
        <v>19</v>
      </c>
      <c r="E1231" t="s">
        <v>20</v>
      </c>
      <c r="F1231" t="s">
        <v>73</v>
      </c>
      <c r="G1231">
        <v>24</v>
      </c>
      <c r="H1231">
        <v>12</v>
      </c>
      <c r="I1231">
        <v>58.1</v>
      </c>
      <c r="J1231">
        <v>8</v>
      </c>
      <c r="K1231">
        <v>1</v>
      </c>
      <c r="L1231">
        <v>1463.38</v>
      </c>
      <c r="M1231" s="1">
        <v>45476</v>
      </c>
      <c r="N1231">
        <v>0.20599999999999999</v>
      </c>
      <c r="O1231" t="s">
        <v>54</v>
      </c>
      <c r="P1231" t="s">
        <v>23</v>
      </c>
      <c r="Q1231">
        <f t="shared" si="95"/>
        <v>0</v>
      </c>
      <c r="R1231">
        <f t="shared" si="96"/>
        <v>0</v>
      </c>
      <c r="S1231">
        <f t="shared" si="97"/>
        <v>15</v>
      </c>
      <c r="T1231">
        <f t="shared" si="98"/>
        <v>15</v>
      </c>
      <c r="U1231">
        <f t="shared" si="99"/>
        <v>30</v>
      </c>
      <c r="V1231" t="str">
        <f>IF(U1231&lt;=40,"Low",
 IF(U1231&lt;=75,"Medium","High"))</f>
        <v>Low</v>
      </c>
    </row>
    <row r="1232" spans="1:22" x14ac:dyDescent="0.3">
      <c r="A1232" t="s">
        <v>1420</v>
      </c>
      <c r="B1232" t="s">
        <v>274</v>
      </c>
      <c r="C1232" t="s">
        <v>128</v>
      </c>
      <c r="D1232" t="s">
        <v>66</v>
      </c>
      <c r="E1232" t="s">
        <v>37</v>
      </c>
      <c r="F1232" t="s">
        <v>38</v>
      </c>
      <c r="G1232">
        <v>48</v>
      </c>
      <c r="H1232">
        <v>24</v>
      </c>
      <c r="I1232">
        <v>49.9</v>
      </c>
      <c r="J1232">
        <v>7</v>
      </c>
      <c r="K1232">
        <v>4</v>
      </c>
      <c r="L1232">
        <v>4459.21</v>
      </c>
      <c r="M1232" s="1">
        <v>45433</v>
      </c>
      <c r="N1232">
        <v>8.7999999999999995E-2</v>
      </c>
      <c r="O1232" t="s">
        <v>39</v>
      </c>
      <c r="P1232" t="s">
        <v>23</v>
      </c>
      <c r="Q1232">
        <f t="shared" si="95"/>
        <v>0</v>
      </c>
      <c r="R1232">
        <f t="shared" si="96"/>
        <v>15</v>
      </c>
      <c r="S1232">
        <f t="shared" si="97"/>
        <v>0</v>
      </c>
      <c r="T1232">
        <f t="shared" si="98"/>
        <v>15</v>
      </c>
      <c r="U1232">
        <f t="shared" si="99"/>
        <v>30</v>
      </c>
      <c r="V1232" t="str">
        <f>IF(U1232&lt;=40,"Low",
 IF(U1232&lt;=75,"Medium","High"))</f>
        <v>Low</v>
      </c>
    </row>
    <row r="1233" spans="1:22" x14ac:dyDescent="0.3">
      <c r="A1233" t="s">
        <v>1421</v>
      </c>
      <c r="B1233" t="s">
        <v>340</v>
      </c>
      <c r="C1233" t="s">
        <v>70</v>
      </c>
      <c r="D1233" t="s">
        <v>43</v>
      </c>
      <c r="E1233" t="s">
        <v>37</v>
      </c>
      <c r="F1233" t="s">
        <v>38</v>
      </c>
      <c r="G1233">
        <v>13</v>
      </c>
      <c r="H1233">
        <v>12</v>
      </c>
      <c r="I1233">
        <v>63</v>
      </c>
      <c r="J1233">
        <v>6</v>
      </c>
      <c r="K1233">
        <v>11</v>
      </c>
      <c r="L1233">
        <v>3467.9</v>
      </c>
      <c r="M1233" s="1">
        <v>45657</v>
      </c>
      <c r="N1233">
        <v>0.27600000000000002</v>
      </c>
      <c r="O1233" t="s">
        <v>54</v>
      </c>
      <c r="P1233" t="s">
        <v>23</v>
      </c>
      <c r="Q1233">
        <f t="shared" si="95"/>
        <v>0</v>
      </c>
      <c r="R1233">
        <f t="shared" si="96"/>
        <v>0</v>
      </c>
      <c r="S1233">
        <f t="shared" si="97"/>
        <v>15</v>
      </c>
      <c r="T1233">
        <f t="shared" si="98"/>
        <v>15</v>
      </c>
      <c r="U1233">
        <f t="shared" si="99"/>
        <v>30</v>
      </c>
      <c r="V1233" t="str">
        <f>IF(U1233&lt;=40,"Low",
 IF(U1233&lt;=75,"Medium","High"))</f>
        <v>Low</v>
      </c>
    </row>
    <row r="1234" spans="1:22" x14ac:dyDescent="0.3">
      <c r="A1234" t="s">
        <v>1422</v>
      </c>
      <c r="B1234" t="s">
        <v>518</v>
      </c>
      <c r="C1234" t="s">
        <v>70</v>
      </c>
      <c r="D1234" t="s">
        <v>66</v>
      </c>
      <c r="E1234" t="s">
        <v>33</v>
      </c>
      <c r="F1234" t="s">
        <v>27</v>
      </c>
      <c r="G1234">
        <v>27</v>
      </c>
      <c r="H1234">
        <v>6</v>
      </c>
      <c r="I1234">
        <v>43.7</v>
      </c>
      <c r="J1234">
        <v>5</v>
      </c>
      <c r="K1234">
        <v>6</v>
      </c>
      <c r="L1234">
        <v>974.27</v>
      </c>
      <c r="M1234" s="1">
        <v>45416</v>
      </c>
      <c r="N1234">
        <v>0.52800000000000002</v>
      </c>
      <c r="O1234" t="s">
        <v>22</v>
      </c>
      <c r="P1234" t="s">
        <v>28</v>
      </c>
      <c r="Q1234">
        <f t="shared" si="95"/>
        <v>0</v>
      </c>
      <c r="R1234">
        <f t="shared" si="96"/>
        <v>15</v>
      </c>
      <c r="S1234">
        <f t="shared" si="97"/>
        <v>15</v>
      </c>
      <c r="T1234">
        <f t="shared" si="98"/>
        <v>0</v>
      </c>
      <c r="U1234">
        <f t="shared" si="99"/>
        <v>30</v>
      </c>
      <c r="V1234" t="str">
        <f>IF(U1234&lt;=40,"Low",
 IF(U1234&lt;=75,"Medium","High"))</f>
        <v>Low</v>
      </c>
    </row>
    <row r="1235" spans="1:22" x14ac:dyDescent="0.3">
      <c r="A1235" t="s">
        <v>1423</v>
      </c>
      <c r="B1235" t="s">
        <v>50</v>
      </c>
      <c r="C1235" t="s">
        <v>42</v>
      </c>
      <c r="D1235" t="s">
        <v>46</v>
      </c>
      <c r="E1235" t="s">
        <v>37</v>
      </c>
      <c r="F1235" t="s">
        <v>48</v>
      </c>
      <c r="G1235">
        <v>6</v>
      </c>
      <c r="H1235">
        <v>24</v>
      </c>
      <c r="I1235">
        <v>65.900000000000006</v>
      </c>
      <c r="J1235">
        <v>5</v>
      </c>
      <c r="K1235">
        <v>4</v>
      </c>
      <c r="L1235">
        <v>5462.63</v>
      </c>
      <c r="M1235" s="1">
        <v>45881</v>
      </c>
      <c r="N1235">
        <v>0.14000000000000001</v>
      </c>
      <c r="O1235" t="s">
        <v>39</v>
      </c>
      <c r="P1235" t="s">
        <v>23</v>
      </c>
      <c r="Q1235">
        <f t="shared" si="95"/>
        <v>0</v>
      </c>
      <c r="R1235">
        <f t="shared" si="96"/>
        <v>0</v>
      </c>
      <c r="S1235">
        <f t="shared" si="97"/>
        <v>0</v>
      </c>
      <c r="T1235">
        <f t="shared" si="98"/>
        <v>0</v>
      </c>
      <c r="U1235">
        <f t="shared" si="99"/>
        <v>0</v>
      </c>
      <c r="V1235" t="str">
        <f>IF(U1235&lt;=40,"Low",
 IF(U1235&lt;=75,"Medium","High"))</f>
        <v>Low</v>
      </c>
    </row>
    <row r="1236" spans="1:22" x14ac:dyDescent="0.3">
      <c r="A1236" t="s">
        <v>1424</v>
      </c>
      <c r="B1236" t="s">
        <v>124</v>
      </c>
      <c r="C1236" t="s">
        <v>59</v>
      </c>
      <c r="D1236" t="s">
        <v>19</v>
      </c>
      <c r="E1236" t="s">
        <v>33</v>
      </c>
      <c r="F1236" t="s">
        <v>27</v>
      </c>
      <c r="G1236">
        <v>12</v>
      </c>
      <c r="H1236">
        <v>6</v>
      </c>
      <c r="I1236">
        <v>29.3</v>
      </c>
      <c r="J1236">
        <v>6</v>
      </c>
      <c r="K1236">
        <v>39</v>
      </c>
      <c r="L1236">
        <v>1335.32</v>
      </c>
      <c r="M1236" s="1">
        <v>46006</v>
      </c>
      <c r="N1236">
        <v>0.86599999999999999</v>
      </c>
      <c r="O1236" t="s">
        <v>22</v>
      </c>
      <c r="P1236" t="s">
        <v>28</v>
      </c>
      <c r="Q1236">
        <f t="shared" si="95"/>
        <v>30</v>
      </c>
      <c r="R1236">
        <f t="shared" si="96"/>
        <v>30</v>
      </c>
      <c r="S1236">
        <f t="shared" si="97"/>
        <v>15</v>
      </c>
      <c r="T1236">
        <f t="shared" si="98"/>
        <v>15</v>
      </c>
      <c r="U1236">
        <f t="shared" si="99"/>
        <v>90</v>
      </c>
      <c r="V1236" t="str">
        <f>IF(U1236&lt;=40,"Low",
 IF(U1236&lt;=75,"Medium","High"))</f>
        <v>High</v>
      </c>
    </row>
    <row r="1237" spans="1:22" x14ac:dyDescent="0.3">
      <c r="A1237" t="s">
        <v>1425</v>
      </c>
      <c r="B1237" t="s">
        <v>170</v>
      </c>
      <c r="C1237" t="s">
        <v>18</v>
      </c>
      <c r="D1237" t="s">
        <v>32</v>
      </c>
      <c r="E1237" t="s">
        <v>20</v>
      </c>
      <c r="F1237" t="s">
        <v>21</v>
      </c>
      <c r="G1237">
        <v>31</v>
      </c>
      <c r="H1237">
        <v>6</v>
      </c>
      <c r="I1237">
        <v>38.9</v>
      </c>
      <c r="J1237">
        <v>6</v>
      </c>
      <c r="K1237">
        <v>8</v>
      </c>
      <c r="L1237">
        <v>1961.28</v>
      </c>
      <c r="M1237" s="1">
        <v>45577</v>
      </c>
      <c r="N1237">
        <v>0.28199999999999997</v>
      </c>
      <c r="O1237" t="s">
        <v>54</v>
      </c>
      <c r="P1237" t="s">
        <v>23</v>
      </c>
      <c r="Q1237">
        <f t="shared" si="95"/>
        <v>0</v>
      </c>
      <c r="R1237">
        <f t="shared" si="96"/>
        <v>30</v>
      </c>
      <c r="S1237">
        <f t="shared" si="97"/>
        <v>15</v>
      </c>
      <c r="T1237">
        <f t="shared" si="98"/>
        <v>15</v>
      </c>
      <c r="U1237">
        <f t="shared" si="99"/>
        <v>60</v>
      </c>
      <c r="V1237" t="str">
        <f>IF(U1237&lt;=40,"Low",
 IF(U1237&lt;=75,"Medium","High"))</f>
        <v>Medium</v>
      </c>
    </row>
    <row r="1238" spans="1:22" x14ac:dyDescent="0.3">
      <c r="A1238" t="s">
        <v>1426</v>
      </c>
      <c r="B1238" t="s">
        <v>118</v>
      </c>
      <c r="C1238" t="s">
        <v>53</v>
      </c>
      <c r="D1238" t="s">
        <v>66</v>
      </c>
      <c r="E1238" t="s">
        <v>20</v>
      </c>
      <c r="F1238" t="s">
        <v>38</v>
      </c>
      <c r="G1238">
        <v>12</v>
      </c>
      <c r="H1238">
        <v>12</v>
      </c>
      <c r="I1238">
        <v>65.3</v>
      </c>
      <c r="J1238">
        <v>1</v>
      </c>
      <c r="K1238">
        <v>6</v>
      </c>
      <c r="L1238">
        <v>1899.94</v>
      </c>
      <c r="M1238" s="1">
        <v>45961</v>
      </c>
      <c r="N1238">
        <v>0.13</v>
      </c>
      <c r="O1238" t="s">
        <v>39</v>
      </c>
      <c r="P1238" t="s">
        <v>23</v>
      </c>
      <c r="Q1238">
        <f t="shared" si="95"/>
        <v>0</v>
      </c>
      <c r="R1238">
        <f t="shared" si="96"/>
        <v>0</v>
      </c>
      <c r="S1238">
        <f t="shared" si="97"/>
        <v>15</v>
      </c>
      <c r="T1238">
        <f t="shared" si="98"/>
        <v>0</v>
      </c>
      <c r="U1238">
        <f t="shared" si="99"/>
        <v>15</v>
      </c>
      <c r="V1238" t="str">
        <f>IF(U1238&lt;=40,"Low",
 IF(U1238&lt;=75,"Medium","High"))</f>
        <v>Low</v>
      </c>
    </row>
    <row r="1239" spans="1:22" x14ac:dyDescent="0.3">
      <c r="A1239" t="s">
        <v>1427</v>
      </c>
      <c r="B1239" t="s">
        <v>35</v>
      </c>
      <c r="C1239" t="s">
        <v>82</v>
      </c>
      <c r="D1239" t="s">
        <v>66</v>
      </c>
      <c r="E1239" t="s">
        <v>47</v>
      </c>
      <c r="F1239" t="s">
        <v>67</v>
      </c>
      <c r="G1239">
        <v>37</v>
      </c>
      <c r="H1239">
        <v>12</v>
      </c>
      <c r="I1239">
        <v>82.8</v>
      </c>
      <c r="J1239">
        <v>3</v>
      </c>
      <c r="K1239">
        <v>19</v>
      </c>
      <c r="L1239">
        <v>5002.99</v>
      </c>
      <c r="M1239" s="1">
        <v>45778</v>
      </c>
      <c r="N1239">
        <v>6.0999999999999999E-2</v>
      </c>
      <c r="O1239" t="s">
        <v>39</v>
      </c>
      <c r="P1239" t="s">
        <v>23</v>
      </c>
      <c r="Q1239">
        <f t="shared" si="95"/>
        <v>15</v>
      </c>
      <c r="R1239">
        <f t="shared" si="96"/>
        <v>0</v>
      </c>
      <c r="S1239">
        <f t="shared" si="97"/>
        <v>15</v>
      </c>
      <c r="T1239">
        <f t="shared" si="98"/>
        <v>0</v>
      </c>
      <c r="U1239">
        <f t="shared" si="99"/>
        <v>30</v>
      </c>
      <c r="V1239" t="str">
        <f>IF(U1239&lt;=40,"Low",
 IF(U1239&lt;=75,"Medium","High"))</f>
        <v>Low</v>
      </c>
    </row>
    <row r="1240" spans="1:22" x14ac:dyDescent="0.3">
      <c r="A1240" t="s">
        <v>1428</v>
      </c>
      <c r="B1240" t="s">
        <v>245</v>
      </c>
      <c r="C1240" t="s">
        <v>26</v>
      </c>
      <c r="D1240" t="s">
        <v>43</v>
      </c>
      <c r="E1240" t="s">
        <v>20</v>
      </c>
      <c r="F1240" t="s">
        <v>21</v>
      </c>
      <c r="G1240">
        <v>26</v>
      </c>
      <c r="H1240">
        <v>12</v>
      </c>
      <c r="I1240">
        <v>44.5</v>
      </c>
      <c r="J1240">
        <v>8</v>
      </c>
      <c r="K1240">
        <v>6</v>
      </c>
      <c r="L1240">
        <v>2938.29</v>
      </c>
      <c r="M1240" s="1">
        <v>45645</v>
      </c>
      <c r="N1240">
        <v>0.29399999999999998</v>
      </c>
      <c r="O1240" t="s">
        <v>54</v>
      </c>
      <c r="P1240" t="s">
        <v>23</v>
      </c>
      <c r="Q1240">
        <f t="shared" si="95"/>
        <v>0</v>
      </c>
      <c r="R1240">
        <f t="shared" si="96"/>
        <v>15</v>
      </c>
      <c r="S1240">
        <f t="shared" si="97"/>
        <v>15</v>
      </c>
      <c r="T1240">
        <f t="shared" si="98"/>
        <v>15</v>
      </c>
      <c r="U1240">
        <f t="shared" si="99"/>
        <v>45</v>
      </c>
      <c r="V1240" t="str">
        <f>IF(U1240&lt;=40,"Low",
 IF(U1240&lt;=75,"Medium","High"))</f>
        <v>Medium</v>
      </c>
    </row>
    <row r="1241" spans="1:22" x14ac:dyDescent="0.3">
      <c r="A1241" t="s">
        <v>1429</v>
      </c>
      <c r="B1241" t="s">
        <v>191</v>
      </c>
      <c r="C1241" t="s">
        <v>70</v>
      </c>
      <c r="D1241" t="s">
        <v>43</v>
      </c>
      <c r="E1241" t="s">
        <v>20</v>
      </c>
      <c r="F1241" t="s">
        <v>27</v>
      </c>
      <c r="G1241">
        <v>10</v>
      </c>
      <c r="H1241">
        <v>12</v>
      </c>
      <c r="I1241">
        <v>60.2</v>
      </c>
      <c r="J1241">
        <v>5</v>
      </c>
      <c r="K1241">
        <v>49</v>
      </c>
      <c r="L1241">
        <v>1106.24</v>
      </c>
      <c r="M1241" s="1">
        <v>45941</v>
      </c>
      <c r="N1241">
        <v>0.59499999999999997</v>
      </c>
      <c r="O1241" t="s">
        <v>22</v>
      </c>
      <c r="P1241" t="s">
        <v>28</v>
      </c>
      <c r="Q1241">
        <f t="shared" si="95"/>
        <v>30</v>
      </c>
      <c r="R1241">
        <f t="shared" si="96"/>
        <v>0</v>
      </c>
      <c r="S1241">
        <f t="shared" si="97"/>
        <v>15</v>
      </c>
      <c r="T1241">
        <f t="shared" si="98"/>
        <v>0</v>
      </c>
      <c r="U1241">
        <f t="shared" si="99"/>
        <v>45</v>
      </c>
      <c r="V1241" t="str">
        <f>IF(U1241&lt;=40,"Low",
 IF(U1241&lt;=75,"Medium","High"))</f>
        <v>Medium</v>
      </c>
    </row>
    <row r="1242" spans="1:22" x14ac:dyDescent="0.3">
      <c r="A1242" t="s">
        <v>1430</v>
      </c>
      <c r="B1242" t="s">
        <v>52</v>
      </c>
      <c r="C1242" t="s">
        <v>53</v>
      </c>
      <c r="D1242" t="s">
        <v>43</v>
      </c>
      <c r="E1242" t="s">
        <v>20</v>
      </c>
      <c r="F1242" t="s">
        <v>21</v>
      </c>
      <c r="G1242">
        <v>27</v>
      </c>
      <c r="H1242">
        <v>24</v>
      </c>
      <c r="I1242">
        <v>19.399999999999999</v>
      </c>
      <c r="J1242">
        <v>13</v>
      </c>
      <c r="K1242">
        <v>4</v>
      </c>
      <c r="L1242">
        <v>2786.02</v>
      </c>
      <c r="M1242" s="1">
        <v>45924</v>
      </c>
      <c r="N1242">
        <v>0.47699999999999998</v>
      </c>
      <c r="O1242" t="s">
        <v>22</v>
      </c>
      <c r="P1242" t="s">
        <v>28</v>
      </c>
      <c r="Q1242">
        <f t="shared" si="95"/>
        <v>0</v>
      </c>
      <c r="R1242">
        <f t="shared" si="96"/>
        <v>30</v>
      </c>
      <c r="S1242">
        <f t="shared" si="97"/>
        <v>0</v>
      </c>
      <c r="T1242">
        <f t="shared" si="98"/>
        <v>30</v>
      </c>
      <c r="U1242">
        <f t="shared" si="99"/>
        <v>60</v>
      </c>
      <c r="V1242" t="str">
        <f>IF(U1242&lt;=40,"Low",
 IF(U1242&lt;=75,"Medium","High"))</f>
        <v>Medium</v>
      </c>
    </row>
    <row r="1243" spans="1:22" x14ac:dyDescent="0.3">
      <c r="A1243" t="s">
        <v>1431</v>
      </c>
      <c r="B1243" t="s">
        <v>35</v>
      </c>
      <c r="C1243" t="s">
        <v>31</v>
      </c>
      <c r="D1243" t="s">
        <v>46</v>
      </c>
      <c r="E1243" t="s">
        <v>47</v>
      </c>
      <c r="F1243" t="s">
        <v>21</v>
      </c>
      <c r="G1243">
        <v>20</v>
      </c>
      <c r="H1243">
        <v>24</v>
      </c>
      <c r="I1243">
        <v>85.9</v>
      </c>
      <c r="J1243">
        <v>6</v>
      </c>
      <c r="K1243">
        <v>7</v>
      </c>
      <c r="L1243">
        <v>5037.59</v>
      </c>
      <c r="M1243" s="1">
        <v>46035</v>
      </c>
      <c r="N1243">
        <v>6.3E-2</v>
      </c>
      <c r="O1243" t="s">
        <v>39</v>
      </c>
      <c r="P1243" t="s">
        <v>23</v>
      </c>
      <c r="Q1243">
        <f t="shared" si="95"/>
        <v>0</v>
      </c>
      <c r="R1243">
        <f t="shared" si="96"/>
        <v>0</v>
      </c>
      <c r="S1243">
        <f t="shared" si="97"/>
        <v>0</v>
      </c>
      <c r="T1243">
        <f t="shared" si="98"/>
        <v>15</v>
      </c>
      <c r="U1243">
        <f t="shared" si="99"/>
        <v>15</v>
      </c>
      <c r="V1243" t="str">
        <f>IF(U1243&lt;=40,"Low",
 IF(U1243&lt;=75,"Medium","High"))</f>
        <v>Low</v>
      </c>
    </row>
    <row r="1244" spans="1:22" x14ac:dyDescent="0.3">
      <c r="A1244" t="s">
        <v>1432</v>
      </c>
      <c r="B1244" t="s">
        <v>762</v>
      </c>
      <c r="C1244" t="s">
        <v>31</v>
      </c>
      <c r="D1244" t="s">
        <v>66</v>
      </c>
      <c r="E1244" t="s">
        <v>33</v>
      </c>
      <c r="F1244" t="s">
        <v>48</v>
      </c>
      <c r="G1244">
        <v>38</v>
      </c>
      <c r="H1244">
        <v>3</v>
      </c>
      <c r="I1244">
        <v>31.1</v>
      </c>
      <c r="J1244">
        <v>7</v>
      </c>
      <c r="K1244">
        <v>22</v>
      </c>
      <c r="L1244">
        <v>1342.03</v>
      </c>
      <c r="M1244" s="1">
        <v>46035</v>
      </c>
      <c r="N1244">
        <v>0.71099999999999997</v>
      </c>
      <c r="O1244" t="s">
        <v>22</v>
      </c>
      <c r="P1244" t="s">
        <v>23</v>
      </c>
      <c r="Q1244">
        <f t="shared" si="95"/>
        <v>15</v>
      </c>
      <c r="R1244">
        <f t="shared" si="96"/>
        <v>30</v>
      </c>
      <c r="S1244">
        <f t="shared" si="97"/>
        <v>25</v>
      </c>
      <c r="T1244">
        <f t="shared" si="98"/>
        <v>15</v>
      </c>
      <c r="U1244">
        <f t="shared" si="99"/>
        <v>85</v>
      </c>
      <c r="V1244" t="str">
        <f>IF(U1244&lt;=40,"Low",
 IF(U1244&lt;=75,"Medium","High"))</f>
        <v>High</v>
      </c>
    </row>
    <row r="1245" spans="1:22" x14ac:dyDescent="0.3">
      <c r="A1245" t="s">
        <v>1433</v>
      </c>
      <c r="B1245" t="s">
        <v>274</v>
      </c>
      <c r="C1245" t="s">
        <v>53</v>
      </c>
      <c r="D1245" t="s">
        <v>32</v>
      </c>
      <c r="E1245" t="s">
        <v>20</v>
      </c>
      <c r="F1245" t="s">
        <v>48</v>
      </c>
      <c r="G1245">
        <v>50</v>
      </c>
      <c r="H1245">
        <v>12</v>
      </c>
      <c r="I1245">
        <v>56.7</v>
      </c>
      <c r="J1245">
        <v>13</v>
      </c>
      <c r="K1245">
        <v>8</v>
      </c>
      <c r="L1245">
        <v>3324.17</v>
      </c>
      <c r="M1245" s="1">
        <v>45857</v>
      </c>
      <c r="N1245">
        <v>0.151</v>
      </c>
      <c r="O1245" t="s">
        <v>39</v>
      </c>
      <c r="P1245" t="s">
        <v>28</v>
      </c>
      <c r="Q1245">
        <f t="shared" si="95"/>
        <v>0</v>
      </c>
      <c r="R1245">
        <f t="shared" si="96"/>
        <v>0</v>
      </c>
      <c r="S1245">
        <f t="shared" si="97"/>
        <v>15</v>
      </c>
      <c r="T1245">
        <f t="shared" si="98"/>
        <v>30</v>
      </c>
      <c r="U1245">
        <f t="shared" si="99"/>
        <v>45</v>
      </c>
      <c r="V1245" t="str">
        <f>IF(U1245&lt;=40,"Low",
 IF(U1245&lt;=75,"Medium","High"))</f>
        <v>Medium</v>
      </c>
    </row>
    <row r="1246" spans="1:22" x14ac:dyDescent="0.3">
      <c r="A1246" t="s">
        <v>1434</v>
      </c>
      <c r="B1246" t="s">
        <v>35</v>
      </c>
      <c r="C1246" t="s">
        <v>31</v>
      </c>
      <c r="D1246" t="s">
        <v>32</v>
      </c>
      <c r="E1246" t="s">
        <v>33</v>
      </c>
      <c r="F1246" t="s">
        <v>21</v>
      </c>
      <c r="G1246">
        <v>5</v>
      </c>
      <c r="H1246">
        <v>6</v>
      </c>
      <c r="I1246">
        <v>29.2</v>
      </c>
      <c r="J1246">
        <v>12</v>
      </c>
      <c r="K1246">
        <v>2</v>
      </c>
      <c r="L1246">
        <v>849.6</v>
      </c>
      <c r="M1246" s="1">
        <v>46015</v>
      </c>
      <c r="N1246">
        <v>0.83599999999999997</v>
      </c>
      <c r="O1246" t="s">
        <v>22</v>
      </c>
      <c r="P1246" t="s">
        <v>28</v>
      </c>
      <c r="Q1246">
        <f t="shared" si="95"/>
        <v>0</v>
      </c>
      <c r="R1246">
        <f t="shared" si="96"/>
        <v>30</v>
      </c>
      <c r="S1246">
        <f t="shared" si="97"/>
        <v>15</v>
      </c>
      <c r="T1246">
        <f t="shared" si="98"/>
        <v>30</v>
      </c>
      <c r="U1246">
        <f t="shared" si="99"/>
        <v>75</v>
      </c>
      <c r="V1246" t="str">
        <f>IF(U1246&lt;=40,"Low",
 IF(U1246&lt;=75,"Medium","High"))</f>
        <v>Medium</v>
      </c>
    </row>
    <row r="1247" spans="1:22" x14ac:dyDescent="0.3">
      <c r="A1247" t="s">
        <v>1435</v>
      </c>
      <c r="B1247" t="s">
        <v>99</v>
      </c>
      <c r="C1247" t="s">
        <v>59</v>
      </c>
      <c r="D1247" t="s">
        <v>66</v>
      </c>
      <c r="E1247" t="s">
        <v>37</v>
      </c>
      <c r="F1247" t="s">
        <v>21</v>
      </c>
      <c r="G1247">
        <v>31</v>
      </c>
      <c r="H1247">
        <v>36</v>
      </c>
      <c r="I1247">
        <v>81.7</v>
      </c>
      <c r="J1247">
        <v>3</v>
      </c>
      <c r="K1247">
        <v>13</v>
      </c>
      <c r="L1247">
        <v>3341.75</v>
      </c>
      <c r="M1247" s="1">
        <v>45389</v>
      </c>
      <c r="N1247">
        <v>2.5000000000000001E-2</v>
      </c>
      <c r="O1247" t="s">
        <v>39</v>
      </c>
      <c r="P1247" t="s">
        <v>23</v>
      </c>
      <c r="Q1247">
        <f t="shared" si="95"/>
        <v>0</v>
      </c>
      <c r="R1247">
        <f t="shared" si="96"/>
        <v>0</v>
      </c>
      <c r="S1247">
        <f t="shared" si="97"/>
        <v>0</v>
      </c>
      <c r="T1247">
        <f t="shared" si="98"/>
        <v>0</v>
      </c>
      <c r="U1247">
        <f t="shared" si="99"/>
        <v>0</v>
      </c>
      <c r="V1247" t="str">
        <f>IF(U1247&lt;=40,"Low",
 IF(U1247&lt;=75,"Medium","High"))</f>
        <v>Low</v>
      </c>
    </row>
    <row r="1248" spans="1:22" x14ac:dyDescent="0.3">
      <c r="A1248" t="s">
        <v>1436</v>
      </c>
      <c r="B1248" t="s">
        <v>291</v>
      </c>
      <c r="C1248" t="s">
        <v>42</v>
      </c>
      <c r="D1248" t="s">
        <v>46</v>
      </c>
      <c r="E1248" t="s">
        <v>20</v>
      </c>
      <c r="F1248" t="s">
        <v>21</v>
      </c>
      <c r="G1248">
        <v>6</v>
      </c>
      <c r="H1248">
        <v>24</v>
      </c>
      <c r="I1248">
        <v>43.3</v>
      </c>
      <c r="J1248">
        <v>7</v>
      </c>
      <c r="K1248">
        <v>12</v>
      </c>
      <c r="L1248">
        <v>2490.0700000000002</v>
      </c>
      <c r="M1248" s="1">
        <v>45487</v>
      </c>
      <c r="N1248">
        <v>0.26200000000000001</v>
      </c>
      <c r="O1248" t="s">
        <v>54</v>
      </c>
      <c r="P1248" t="s">
        <v>23</v>
      </c>
      <c r="Q1248">
        <f t="shared" si="95"/>
        <v>0</v>
      </c>
      <c r="R1248">
        <f t="shared" si="96"/>
        <v>15</v>
      </c>
      <c r="S1248">
        <f t="shared" si="97"/>
        <v>0</v>
      </c>
      <c r="T1248">
        <f t="shared" si="98"/>
        <v>15</v>
      </c>
      <c r="U1248">
        <f t="shared" si="99"/>
        <v>30</v>
      </c>
      <c r="V1248" t="str">
        <f>IF(U1248&lt;=40,"Low",
 IF(U1248&lt;=75,"Medium","High"))</f>
        <v>Low</v>
      </c>
    </row>
    <row r="1249" spans="1:22" x14ac:dyDescent="0.3">
      <c r="A1249" t="s">
        <v>1437</v>
      </c>
      <c r="B1249" t="s">
        <v>118</v>
      </c>
      <c r="C1249" t="s">
        <v>42</v>
      </c>
      <c r="D1249" t="s">
        <v>32</v>
      </c>
      <c r="E1249" t="s">
        <v>20</v>
      </c>
      <c r="F1249" t="s">
        <v>27</v>
      </c>
      <c r="G1249">
        <v>22</v>
      </c>
      <c r="H1249">
        <v>6</v>
      </c>
      <c r="I1249">
        <v>73.7</v>
      </c>
      <c r="J1249">
        <v>1</v>
      </c>
      <c r="K1249">
        <v>15</v>
      </c>
      <c r="L1249">
        <v>2297.14</v>
      </c>
      <c r="M1249" s="1">
        <v>45572</v>
      </c>
      <c r="N1249">
        <v>8.7999999999999995E-2</v>
      </c>
      <c r="O1249" t="s">
        <v>39</v>
      </c>
      <c r="P1249" t="s">
        <v>23</v>
      </c>
      <c r="Q1249">
        <f t="shared" si="95"/>
        <v>0</v>
      </c>
      <c r="R1249">
        <f t="shared" si="96"/>
        <v>0</v>
      </c>
      <c r="S1249">
        <f t="shared" si="97"/>
        <v>15</v>
      </c>
      <c r="T1249">
        <f t="shared" si="98"/>
        <v>0</v>
      </c>
      <c r="U1249">
        <f t="shared" si="99"/>
        <v>15</v>
      </c>
      <c r="V1249" t="str">
        <f>IF(U1249&lt;=40,"Low",
 IF(U1249&lt;=75,"Medium","High"))</f>
        <v>Low</v>
      </c>
    </row>
    <row r="1250" spans="1:22" x14ac:dyDescent="0.3">
      <c r="A1250" t="s">
        <v>1438</v>
      </c>
      <c r="B1250" t="s">
        <v>172</v>
      </c>
      <c r="C1250" t="s">
        <v>128</v>
      </c>
      <c r="D1250" t="s">
        <v>32</v>
      </c>
      <c r="E1250" t="s">
        <v>20</v>
      </c>
      <c r="F1250" t="s">
        <v>27</v>
      </c>
      <c r="G1250">
        <v>17</v>
      </c>
      <c r="H1250">
        <v>6</v>
      </c>
      <c r="I1250">
        <v>53.8</v>
      </c>
      <c r="J1250">
        <v>2</v>
      </c>
      <c r="K1250">
        <v>1</v>
      </c>
      <c r="L1250">
        <v>3240.92</v>
      </c>
      <c r="M1250" s="1">
        <v>45927</v>
      </c>
      <c r="N1250">
        <v>0.34100000000000003</v>
      </c>
      <c r="O1250" t="s">
        <v>54</v>
      </c>
      <c r="P1250" t="s">
        <v>23</v>
      </c>
      <c r="Q1250">
        <f t="shared" si="95"/>
        <v>0</v>
      </c>
      <c r="R1250">
        <f t="shared" si="96"/>
        <v>15</v>
      </c>
      <c r="S1250">
        <f t="shared" si="97"/>
        <v>15</v>
      </c>
      <c r="T1250">
        <f t="shared" si="98"/>
        <v>0</v>
      </c>
      <c r="U1250">
        <f t="shared" si="99"/>
        <v>30</v>
      </c>
      <c r="V1250" t="str">
        <f>IF(U1250&lt;=40,"Low",
 IF(U1250&lt;=75,"Medium","High"))</f>
        <v>Low</v>
      </c>
    </row>
    <row r="1251" spans="1:22" x14ac:dyDescent="0.3">
      <c r="A1251" t="s">
        <v>1439</v>
      </c>
      <c r="B1251" t="s">
        <v>382</v>
      </c>
      <c r="C1251" t="s">
        <v>36</v>
      </c>
      <c r="D1251" t="s">
        <v>46</v>
      </c>
      <c r="E1251" t="s">
        <v>47</v>
      </c>
      <c r="F1251" t="s">
        <v>38</v>
      </c>
      <c r="G1251">
        <v>21</v>
      </c>
      <c r="H1251">
        <v>24</v>
      </c>
      <c r="I1251">
        <v>83.5</v>
      </c>
      <c r="J1251">
        <v>4</v>
      </c>
      <c r="K1251">
        <v>16</v>
      </c>
      <c r="L1251">
        <v>9532.7099999999991</v>
      </c>
      <c r="M1251" s="1">
        <v>45380</v>
      </c>
      <c r="N1251">
        <v>8.3000000000000004E-2</v>
      </c>
      <c r="O1251" t="s">
        <v>39</v>
      </c>
      <c r="P1251" t="s">
        <v>23</v>
      </c>
      <c r="Q1251">
        <f t="shared" si="95"/>
        <v>15</v>
      </c>
      <c r="R1251">
        <f t="shared" si="96"/>
        <v>0</v>
      </c>
      <c r="S1251">
        <f t="shared" si="97"/>
        <v>0</v>
      </c>
      <c r="T1251">
        <f t="shared" si="98"/>
        <v>0</v>
      </c>
      <c r="U1251">
        <f t="shared" si="99"/>
        <v>15</v>
      </c>
      <c r="V1251" t="str">
        <f>IF(U1251&lt;=40,"Low",
 IF(U1251&lt;=75,"Medium","High"))</f>
        <v>Low</v>
      </c>
    </row>
    <row r="1252" spans="1:22" x14ac:dyDescent="0.3">
      <c r="A1252" t="s">
        <v>1440</v>
      </c>
      <c r="B1252" t="s">
        <v>250</v>
      </c>
      <c r="C1252" t="s">
        <v>31</v>
      </c>
      <c r="D1252" t="s">
        <v>19</v>
      </c>
      <c r="E1252" t="s">
        <v>37</v>
      </c>
      <c r="F1252" t="s">
        <v>48</v>
      </c>
      <c r="G1252">
        <v>12</v>
      </c>
      <c r="H1252">
        <v>24</v>
      </c>
      <c r="I1252">
        <v>56</v>
      </c>
      <c r="J1252">
        <v>8</v>
      </c>
      <c r="K1252">
        <v>32</v>
      </c>
      <c r="L1252">
        <v>4392.3999999999996</v>
      </c>
      <c r="M1252" s="1">
        <v>45902</v>
      </c>
      <c r="N1252">
        <v>0.41799999999999998</v>
      </c>
      <c r="O1252" t="s">
        <v>22</v>
      </c>
      <c r="P1252" t="s">
        <v>28</v>
      </c>
      <c r="Q1252">
        <f t="shared" si="95"/>
        <v>30</v>
      </c>
      <c r="R1252">
        <f t="shared" si="96"/>
        <v>0</v>
      </c>
      <c r="S1252">
        <f t="shared" si="97"/>
        <v>0</v>
      </c>
      <c r="T1252">
        <f t="shared" si="98"/>
        <v>15</v>
      </c>
      <c r="U1252">
        <f t="shared" si="99"/>
        <v>45</v>
      </c>
      <c r="V1252" t="str">
        <f>IF(U1252&lt;=40,"Low",
 IF(U1252&lt;=75,"Medium","High"))</f>
        <v>Medium</v>
      </c>
    </row>
    <row r="1253" spans="1:22" x14ac:dyDescent="0.3">
      <c r="A1253" t="s">
        <v>1441</v>
      </c>
      <c r="B1253" t="s">
        <v>877</v>
      </c>
      <c r="C1253" t="s">
        <v>82</v>
      </c>
      <c r="D1253" t="s">
        <v>46</v>
      </c>
      <c r="E1253" t="s">
        <v>37</v>
      </c>
      <c r="F1253" t="s">
        <v>21</v>
      </c>
      <c r="G1253">
        <v>22</v>
      </c>
      <c r="H1253">
        <v>12</v>
      </c>
      <c r="I1253">
        <v>46.3</v>
      </c>
      <c r="J1253">
        <v>5</v>
      </c>
      <c r="K1253">
        <v>4</v>
      </c>
      <c r="L1253">
        <v>3796.74</v>
      </c>
      <c r="M1253" s="1">
        <v>45838</v>
      </c>
      <c r="N1253">
        <v>0.23100000000000001</v>
      </c>
      <c r="O1253" t="s">
        <v>54</v>
      </c>
      <c r="P1253" t="s">
        <v>23</v>
      </c>
      <c r="Q1253">
        <f t="shared" si="95"/>
        <v>0</v>
      </c>
      <c r="R1253">
        <f t="shared" si="96"/>
        <v>15</v>
      </c>
      <c r="S1253">
        <f t="shared" si="97"/>
        <v>15</v>
      </c>
      <c r="T1253">
        <f t="shared" si="98"/>
        <v>0</v>
      </c>
      <c r="U1253">
        <f t="shared" si="99"/>
        <v>30</v>
      </c>
      <c r="V1253" t="str">
        <f>IF(U1253&lt;=40,"Low",
 IF(U1253&lt;=75,"Medium","High"))</f>
        <v>Low</v>
      </c>
    </row>
    <row r="1254" spans="1:22" x14ac:dyDescent="0.3">
      <c r="A1254" t="s">
        <v>1442</v>
      </c>
      <c r="B1254" t="s">
        <v>604</v>
      </c>
      <c r="C1254" t="s">
        <v>42</v>
      </c>
      <c r="D1254" t="s">
        <v>19</v>
      </c>
      <c r="E1254" t="s">
        <v>47</v>
      </c>
      <c r="F1254" t="s">
        <v>38</v>
      </c>
      <c r="G1254">
        <v>32</v>
      </c>
      <c r="H1254">
        <v>12</v>
      </c>
      <c r="I1254">
        <v>89.2</v>
      </c>
      <c r="J1254">
        <v>5</v>
      </c>
      <c r="K1254">
        <v>36</v>
      </c>
      <c r="L1254">
        <v>13457.23</v>
      </c>
      <c r="M1254" s="1">
        <v>45989</v>
      </c>
      <c r="N1254">
        <v>8.7999999999999995E-2</v>
      </c>
      <c r="O1254" t="s">
        <v>39</v>
      </c>
      <c r="P1254" t="s">
        <v>23</v>
      </c>
      <c r="Q1254">
        <f t="shared" si="95"/>
        <v>30</v>
      </c>
      <c r="R1254">
        <f t="shared" si="96"/>
        <v>0</v>
      </c>
      <c r="S1254">
        <f t="shared" si="97"/>
        <v>15</v>
      </c>
      <c r="T1254">
        <f t="shared" si="98"/>
        <v>0</v>
      </c>
      <c r="U1254">
        <f t="shared" si="99"/>
        <v>45</v>
      </c>
      <c r="V1254" t="str">
        <f>IF(U1254&lt;=40,"Low",
 IF(U1254&lt;=75,"Medium","High"))</f>
        <v>Medium</v>
      </c>
    </row>
    <row r="1255" spans="1:22" x14ac:dyDescent="0.3">
      <c r="A1255" t="s">
        <v>1443</v>
      </c>
      <c r="B1255" t="s">
        <v>465</v>
      </c>
      <c r="C1255" t="s">
        <v>42</v>
      </c>
      <c r="D1255" t="s">
        <v>46</v>
      </c>
      <c r="E1255" t="s">
        <v>47</v>
      </c>
      <c r="F1255" t="s">
        <v>48</v>
      </c>
      <c r="G1255">
        <v>35</v>
      </c>
      <c r="H1255">
        <v>24</v>
      </c>
      <c r="I1255">
        <v>81.7</v>
      </c>
      <c r="J1255">
        <v>6</v>
      </c>
      <c r="K1255">
        <v>3</v>
      </c>
      <c r="L1255">
        <v>6178.59</v>
      </c>
      <c r="M1255" s="1">
        <v>45383</v>
      </c>
      <c r="N1255">
        <v>0.03</v>
      </c>
      <c r="O1255" t="s">
        <v>39</v>
      </c>
      <c r="P1255" t="s">
        <v>23</v>
      </c>
      <c r="Q1255">
        <f t="shared" si="95"/>
        <v>0</v>
      </c>
      <c r="R1255">
        <f t="shared" si="96"/>
        <v>0</v>
      </c>
      <c r="S1255">
        <f t="shared" si="97"/>
        <v>0</v>
      </c>
      <c r="T1255">
        <f t="shared" si="98"/>
        <v>15</v>
      </c>
      <c r="U1255">
        <f t="shared" si="99"/>
        <v>15</v>
      </c>
      <c r="V1255" t="str">
        <f>IF(U1255&lt;=40,"Low",
 IF(U1255&lt;=75,"Medium","High"))</f>
        <v>Low</v>
      </c>
    </row>
    <row r="1256" spans="1:22" x14ac:dyDescent="0.3">
      <c r="A1256" t="s">
        <v>1444</v>
      </c>
      <c r="B1256" t="s">
        <v>77</v>
      </c>
      <c r="C1256" t="s">
        <v>59</v>
      </c>
      <c r="D1256" t="s">
        <v>19</v>
      </c>
      <c r="E1256" t="s">
        <v>20</v>
      </c>
      <c r="F1256" t="s">
        <v>38</v>
      </c>
      <c r="G1256">
        <v>30</v>
      </c>
      <c r="H1256">
        <v>6</v>
      </c>
      <c r="I1256">
        <v>69.3</v>
      </c>
      <c r="J1256">
        <v>5</v>
      </c>
      <c r="K1256">
        <v>19</v>
      </c>
      <c r="L1256">
        <v>2142.1999999999998</v>
      </c>
      <c r="M1256" s="1">
        <v>45802</v>
      </c>
      <c r="N1256">
        <v>0.27900000000000003</v>
      </c>
      <c r="O1256" t="s">
        <v>54</v>
      </c>
      <c r="P1256" t="s">
        <v>23</v>
      </c>
      <c r="Q1256">
        <f t="shared" si="95"/>
        <v>15</v>
      </c>
      <c r="R1256">
        <f t="shared" si="96"/>
        <v>0</v>
      </c>
      <c r="S1256">
        <f t="shared" si="97"/>
        <v>15</v>
      </c>
      <c r="T1256">
        <f t="shared" si="98"/>
        <v>0</v>
      </c>
      <c r="U1256">
        <f t="shared" si="99"/>
        <v>30</v>
      </c>
      <c r="V1256" t="str">
        <f>IF(U1256&lt;=40,"Low",
 IF(U1256&lt;=75,"Medium","High"))</f>
        <v>Low</v>
      </c>
    </row>
    <row r="1257" spans="1:22" x14ac:dyDescent="0.3">
      <c r="A1257" t="s">
        <v>1445</v>
      </c>
      <c r="B1257" t="s">
        <v>269</v>
      </c>
      <c r="C1257" t="s">
        <v>82</v>
      </c>
      <c r="D1257" t="s">
        <v>66</v>
      </c>
      <c r="E1257" t="s">
        <v>47</v>
      </c>
      <c r="F1257" t="s">
        <v>67</v>
      </c>
      <c r="G1257">
        <v>2</v>
      </c>
      <c r="H1257">
        <v>12</v>
      </c>
      <c r="I1257">
        <v>69.7</v>
      </c>
      <c r="J1257">
        <v>3</v>
      </c>
      <c r="K1257">
        <v>2</v>
      </c>
      <c r="L1257">
        <v>9551.83</v>
      </c>
      <c r="M1257" s="1">
        <v>45421</v>
      </c>
      <c r="N1257">
        <v>9.6000000000000002E-2</v>
      </c>
      <c r="O1257" t="s">
        <v>39</v>
      </c>
      <c r="P1257" t="s">
        <v>23</v>
      </c>
      <c r="Q1257">
        <f t="shared" si="95"/>
        <v>0</v>
      </c>
      <c r="R1257">
        <f t="shared" si="96"/>
        <v>0</v>
      </c>
      <c r="S1257">
        <f t="shared" si="97"/>
        <v>15</v>
      </c>
      <c r="T1257">
        <f t="shared" si="98"/>
        <v>0</v>
      </c>
      <c r="U1257">
        <f t="shared" si="99"/>
        <v>15</v>
      </c>
      <c r="V1257" t="str">
        <f>IF(U1257&lt;=40,"Low",
 IF(U1257&lt;=75,"Medium","High"))</f>
        <v>Low</v>
      </c>
    </row>
    <row r="1258" spans="1:22" x14ac:dyDescent="0.3">
      <c r="A1258" t="s">
        <v>1446</v>
      </c>
      <c r="B1258" t="s">
        <v>300</v>
      </c>
      <c r="C1258" t="s">
        <v>70</v>
      </c>
      <c r="D1258" t="s">
        <v>66</v>
      </c>
      <c r="E1258" t="s">
        <v>33</v>
      </c>
      <c r="F1258" t="s">
        <v>27</v>
      </c>
      <c r="G1258">
        <v>44</v>
      </c>
      <c r="H1258">
        <v>6</v>
      </c>
      <c r="I1258">
        <v>31</v>
      </c>
      <c r="J1258">
        <v>4</v>
      </c>
      <c r="K1258">
        <v>62</v>
      </c>
      <c r="L1258">
        <v>994.7</v>
      </c>
      <c r="M1258" s="1">
        <v>45390</v>
      </c>
      <c r="N1258">
        <v>0.84099999999999997</v>
      </c>
      <c r="O1258" t="s">
        <v>22</v>
      </c>
      <c r="P1258" t="s">
        <v>23</v>
      </c>
      <c r="Q1258">
        <f t="shared" si="95"/>
        <v>30</v>
      </c>
      <c r="R1258">
        <f t="shared" si="96"/>
        <v>30</v>
      </c>
      <c r="S1258">
        <f t="shared" si="97"/>
        <v>15</v>
      </c>
      <c r="T1258">
        <f t="shared" si="98"/>
        <v>0</v>
      </c>
      <c r="U1258">
        <f t="shared" si="99"/>
        <v>75</v>
      </c>
      <c r="V1258" t="str">
        <f>IF(U1258&lt;=40,"Low",
 IF(U1258&lt;=75,"Medium","High"))</f>
        <v>Medium</v>
      </c>
    </row>
    <row r="1259" spans="1:22" x14ac:dyDescent="0.3">
      <c r="A1259" t="s">
        <v>1447</v>
      </c>
      <c r="B1259" t="s">
        <v>205</v>
      </c>
      <c r="C1259" t="s">
        <v>82</v>
      </c>
      <c r="D1259" t="s">
        <v>32</v>
      </c>
      <c r="E1259" t="s">
        <v>20</v>
      </c>
      <c r="F1259" t="s">
        <v>38</v>
      </c>
      <c r="G1259">
        <v>22</v>
      </c>
      <c r="H1259">
        <v>12</v>
      </c>
      <c r="I1259">
        <v>66.7</v>
      </c>
      <c r="J1259">
        <v>11</v>
      </c>
      <c r="K1259">
        <v>10</v>
      </c>
      <c r="L1259">
        <v>1707.03</v>
      </c>
      <c r="M1259" s="1">
        <v>46040</v>
      </c>
      <c r="N1259">
        <v>0.248</v>
      </c>
      <c r="O1259" t="s">
        <v>54</v>
      </c>
      <c r="P1259" t="s">
        <v>23</v>
      </c>
      <c r="Q1259">
        <f t="shared" si="95"/>
        <v>0</v>
      </c>
      <c r="R1259">
        <f t="shared" si="96"/>
        <v>0</v>
      </c>
      <c r="S1259">
        <f t="shared" si="97"/>
        <v>15</v>
      </c>
      <c r="T1259">
        <f t="shared" si="98"/>
        <v>30</v>
      </c>
      <c r="U1259">
        <f t="shared" si="99"/>
        <v>45</v>
      </c>
      <c r="V1259" t="str">
        <f>IF(U1259&lt;=40,"Low",
 IF(U1259&lt;=75,"Medium","High"))</f>
        <v>Medium</v>
      </c>
    </row>
    <row r="1260" spans="1:22" x14ac:dyDescent="0.3">
      <c r="A1260" t="s">
        <v>1448</v>
      </c>
      <c r="B1260" t="s">
        <v>101</v>
      </c>
      <c r="C1260" t="s">
        <v>42</v>
      </c>
      <c r="D1260" t="s">
        <v>32</v>
      </c>
      <c r="E1260" t="s">
        <v>47</v>
      </c>
      <c r="F1260" t="s">
        <v>38</v>
      </c>
      <c r="G1260">
        <v>28</v>
      </c>
      <c r="H1260">
        <v>24</v>
      </c>
      <c r="I1260">
        <v>100</v>
      </c>
      <c r="J1260">
        <v>3</v>
      </c>
      <c r="K1260">
        <v>18</v>
      </c>
      <c r="L1260">
        <v>5887.42</v>
      </c>
      <c r="M1260" s="1">
        <v>45511</v>
      </c>
      <c r="N1260">
        <v>1.0999999999999999E-2</v>
      </c>
      <c r="O1260" t="s">
        <v>39</v>
      </c>
      <c r="P1260" t="s">
        <v>23</v>
      </c>
      <c r="Q1260">
        <f t="shared" si="95"/>
        <v>15</v>
      </c>
      <c r="R1260">
        <f t="shared" si="96"/>
        <v>0</v>
      </c>
      <c r="S1260">
        <f t="shared" si="97"/>
        <v>0</v>
      </c>
      <c r="T1260">
        <f t="shared" si="98"/>
        <v>0</v>
      </c>
      <c r="U1260">
        <f t="shared" si="99"/>
        <v>15</v>
      </c>
      <c r="V1260" t="str">
        <f>IF(U1260&lt;=40,"Low",
 IF(U1260&lt;=75,"Medium","High"))</f>
        <v>Low</v>
      </c>
    </row>
    <row r="1261" spans="1:22" x14ac:dyDescent="0.3">
      <c r="A1261" t="s">
        <v>1449</v>
      </c>
      <c r="B1261" t="s">
        <v>222</v>
      </c>
      <c r="C1261" t="s">
        <v>36</v>
      </c>
      <c r="D1261" t="s">
        <v>46</v>
      </c>
      <c r="E1261" t="s">
        <v>20</v>
      </c>
      <c r="F1261" t="s">
        <v>27</v>
      </c>
      <c r="G1261">
        <v>9</v>
      </c>
      <c r="H1261">
        <v>24</v>
      </c>
      <c r="I1261">
        <v>54.1</v>
      </c>
      <c r="J1261">
        <v>7</v>
      </c>
      <c r="K1261">
        <v>13</v>
      </c>
      <c r="L1261">
        <v>2891.64</v>
      </c>
      <c r="M1261" s="1">
        <v>45487</v>
      </c>
      <c r="N1261">
        <v>0.23100000000000001</v>
      </c>
      <c r="O1261" t="s">
        <v>54</v>
      </c>
      <c r="P1261" t="s">
        <v>23</v>
      </c>
      <c r="Q1261">
        <f t="shared" si="95"/>
        <v>0</v>
      </c>
      <c r="R1261">
        <f t="shared" si="96"/>
        <v>15</v>
      </c>
      <c r="S1261">
        <f t="shared" si="97"/>
        <v>0</v>
      </c>
      <c r="T1261">
        <f t="shared" si="98"/>
        <v>15</v>
      </c>
      <c r="U1261">
        <f t="shared" si="99"/>
        <v>30</v>
      </c>
      <c r="V1261" t="str">
        <f>IF(U1261&lt;=40,"Low",
 IF(U1261&lt;=75,"Medium","High"))</f>
        <v>Low</v>
      </c>
    </row>
    <row r="1262" spans="1:22" x14ac:dyDescent="0.3">
      <c r="A1262" t="s">
        <v>1450</v>
      </c>
      <c r="B1262" t="s">
        <v>274</v>
      </c>
      <c r="C1262" t="s">
        <v>70</v>
      </c>
      <c r="D1262" t="s">
        <v>46</v>
      </c>
      <c r="E1262" t="s">
        <v>20</v>
      </c>
      <c r="F1262" t="s">
        <v>21</v>
      </c>
      <c r="G1262">
        <v>5</v>
      </c>
      <c r="H1262">
        <v>6</v>
      </c>
      <c r="I1262">
        <v>42</v>
      </c>
      <c r="J1262">
        <v>3</v>
      </c>
      <c r="K1262">
        <v>23</v>
      </c>
      <c r="L1262">
        <v>3071.15</v>
      </c>
      <c r="M1262" s="1">
        <v>45987</v>
      </c>
      <c r="N1262">
        <v>0.59499999999999997</v>
      </c>
      <c r="O1262" t="s">
        <v>22</v>
      </c>
      <c r="P1262" t="s">
        <v>23</v>
      </c>
      <c r="Q1262">
        <f t="shared" si="95"/>
        <v>15</v>
      </c>
      <c r="R1262">
        <f t="shared" si="96"/>
        <v>15</v>
      </c>
      <c r="S1262">
        <f t="shared" si="97"/>
        <v>15</v>
      </c>
      <c r="T1262">
        <f t="shared" si="98"/>
        <v>0</v>
      </c>
      <c r="U1262">
        <f t="shared" si="99"/>
        <v>45</v>
      </c>
      <c r="V1262" t="str">
        <f>IF(U1262&lt;=40,"Low",
 IF(U1262&lt;=75,"Medium","High"))</f>
        <v>Medium</v>
      </c>
    </row>
    <row r="1263" spans="1:22" x14ac:dyDescent="0.3">
      <c r="A1263" t="s">
        <v>1451</v>
      </c>
      <c r="B1263" t="s">
        <v>84</v>
      </c>
      <c r="C1263" t="s">
        <v>31</v>
      </c>
      <c r="D1263" t="s">
        <v>32</v>
      </c>
      <c r="E1263" t="s">
        <v>20</v>
      </c>
      <c r="F1263" t="s">
        <v>27</v>
      </c>
      <c r="G1263">
        <v>13</v>
      </c>
      <c r="H1263">
        <v>12</v>
      </c>
      <c r="I1263">
        <v>57.7</v>
      </c>
      <c r="J1263">
        <v>9</v>
      </c>
      <c r="K1263">
        <v>29</v>
      </c>
      <c r="L1263">
        <v>1869.02</v>
      </c>
      <c r="M1263" s="1">
        <v>45577</v>
      </c>
      <c r="N1263">
        <v>0.54900000000000004</v>
      </c>
      <c r="O1263" t="s">
        <v>22</v>
      </c>
      <c r="P1263" t="s">
        <v>23</v>
      </c>
      <c r="Q1263">
        <f t="shared" si="95"/>
        <v>15</v>
      </c>
      <c r="R1263">
        <f t="shared" si="96"/>
        <v>0</v>
      </c>
      <c r="S1263">
        <f t="shared" si="97"/>
        <v>15</v>
      </c>
      <c r="T1263">
        <f t="shared" si="98"/>
        <v>15</v>
      </c>
      <c r="U1263">
        <f t="shared" si="99"/>
        <v>45</v>
      </c>
      <c r="V1263" t="str">
        <f>IF(U1263&lt;=40,"Low",
 IF(U1263&lt;=75,"Medium","High"))</f>
        <v>Medium</v>
      </c>
    </row>
    <row r="1264" spans="1:22" x14ac:dyDescent="0.3">
      <c r="A1264" t="s">
        <v>1452</v>
      </c>
      <c r="B1264" t="s">
        <v>272</v>
      </c>
      <c r="C1264" t="s">
        <v>18</v>
      </c>
      <c r="D1264" t="s">
        <v>46</v>
      </c>
      <c r="E1264" t="s">
        <v>37</v>
      </c>
      <c r="F1264" t="s">
        <v>67</v>
      </c>
      <c r="G1264">
        <v>6</v>
      </c>
      <c r="H1264">
        <v>36</v>
      </c>
      <c r="I1264">
        <v>61</v>
      </c>
      <c r="J1264">
        <v>2</v>
      </c>
      <c r="K1264">
        <v>15</v>
      </c>
      <c r="L1264">
        <v>4803.37</v>
      </c>
      <c r="M1264" s="1">
        <v>45967</v>
      </c>
      <c r="N1264">
        <v>5.0999999999999997E-2</v>
      </c>
      <c r="O1264" t="s">
        <v>39</v>
      </c>
      <c r="P1264" t="s">
        <v>23</v>
      </c>
      <c r="Q1264">
        <f t="shared" si="95"/>
        <v>0</v>
      </c>
      <c r="R1264">
        <f t="shared" si="96"/>
        <v>0</v>
      </c>
      <c r="S1264">
        <f t="shared" si="97"/>
        <v>0</v>
      </c>
      <c r="T1264">
        <f t="shared" si="98"/>
        <v>0</v>
      </c>
      <c r="U1264">
        <f t="shared" si="99"/>
        <v>0</v>
      </c>
      <c r="V1264" t="str">
        <f>IF(U1264&lt;=40,"Low",
 IF(U1264&lt;=75,"Medium","High"))</f>
        <v>Low</v>
      </c>
    </row>
    <row r="1265" spans="1:22" x14ac:dyDescent="0.3">
      <c r="A1265" t="s">
        <v>1453</v>
      </c>
      <c r="B1265" t="s">
        <v>238</v>
      </c>
      <c r="C1265" t="s">
        <v>82</v>
      </c>
      <c r="D1265" t="s">
        <v>43</v>
      </c>
      <c r="E1265" t="s">
        <v>20</v>
      </c>
      <c r="F1265" t="s">
        <v>21</v>
      </c>
      <c r="G1265">
        <v>27</v>
      </c>
      <c r="H1265">
        <v>24</v>
      </c>
      <c r="I1265">
        <v>57.2</v>
      </c>
      <c r="J1265">
        <v>6</v>
      </c>
      <c r="K1265">
        <v>24</v>
      </c>
      <c r="L1265">
        <v>3577.74</v>
      </c>
      <c r="M1265" s="1">
        <v>45838</v>
      </c>
      <c r="N1265">
        <v>0.28499999999999998</v>
      </c>
      <c r="O1265" t="s">
        <v>54</v>
      </c>
      <c r="P1265" t="s">
        <v>23</v>
      </c>
      <c r="Q1265">
        <f t="shared" si="95"/>
        <v>15</v>
      </c>
      <c r="R1265">
        <f t="shared" si="96"/>
        <v>0</v>
      </c>
      <c r="S1265">
        <f t="shared" si="97"/>
        <v>0</v>
      </c>
      <c r="T1265">
        <f t="shared" si="98"/>
        <v>15</v>
      </c>
      <c r="U1265">
        <f t="shared" si="99"/>
        <v>30</v>
      </c>
      <c r="V1265" t="str">
        <f>IF(U1265&lt;=40,"Low",
 IF(U1265&lt;=75,"Medium","High"))</f>
        <v>Low</v>
      </c>
    </row>
    <row r="1266" spans="1:22" x14ac:dyDescent="0.3">
      <c r="A1266" t="s">
        <v>1454</v>
      </c>
      <c r="B1266" t="s">
        <v>65</v>
      </c>
      <c r="C1266" t="s">
        <v>42</v>
      </c>
      <c r="D1266" t="s">
        <v>32</v>
      </c>
      <c r="E1266" t="s">
        <v>37</v>
      </c>
      <c r="F1266" t="s">
        <v>38</v>
      </c>
      <c r="G1266">
        <v>13</v>
      </c>
      <c r="H1266">
        <v>12</v>
      </c>
      <c r="I1266">
        <v>64.900000000000006</v>
      </c>
      <c r="J1266">
        <v>5</v>
      </c>
      <c r="K1266">
        <v>43</v>
      </c>
      <c r="L1266">
        <v>5830.71</v>
      </c>
      <c r="M1266" s="1">
        <v>45487</v>
      </c>
      <c r="N1266">
        <v>0.39800000000000002</v>
      </c>
      <c r="O1266" t="s">
        <v>22</v>
      </c>
      <c r="P1266" t="s">
        <v>28</v>
      </c>
      <c r="Q1266">
        <f t="shared" si="95"/>
        <v>30</v>
      </c>
      <c r="R1266">
        <f t="shared" si="96"/>
        <v>0</v>
      </c>
      <c r="S1266">
        <f t="shared" si="97"/>
        <v>15</v>
      </c>
      <c r="T1266">
        <f t="shared" si="98"/>
        <v>0</v>
      </c>
      <c r="U1266">
        <f t="shared" si="99"/>
        <v>45</v>
      </c>
      <c r="V1266" t="str">
        <f>IF(U1266&lt;=40,"Low",
 IF(U1266&lt;=75,"Medium","High"))</f>
        <v>Medium</v>
      </c>
    </row>
    <row r="1267" spans="1:22" x14ac:dyDescent="0.3">
      <c r="A1267" t="s">
        <v>1455</v>
      </c>
      <c r="B1267" t="s">
        <v>518</v>
      </c>
      <c r="C1267" t="s">
        <v>42</v>
      </c>
      <c r="D1267" t="s">
        <v>66</v>
      </c>
      <c r="E1267" t="s">
        <v>47</v>
      </c>
      <c r="F1267" t="s">
        <v>27</v>
      </c>
      <c r="G1267">
        <v>14</v>
      </c>
      <c r="H1267">
        <v>36</v>
      </c>
      <c r="I1267">
        <v>96.8</v>
      </c>
      <c r="J1267">
        <v>4</v>
      </c>
      <c r="K1267">
        <v>8</v>
      </c>
      <c r="L1267">
        <v>10783.61</v>
      </c>
      <c r="M1267" s="1">
        <v>45728</v>
      </c>
      <c r="N1267">
        <v>1.4999999999999999E-2</v>
      </c>
      <c r="O1267" t="s">
        <v>39</v>
      </c>
      <c r="P1267" t="s">
        <v>23</v>
      </c>
      <c r="Q1267">
        <f t="shared" si="95"/>
        <v>0</v>
      </c>
      <c r="R1267">
        <f t="shared" si="96"/>
        <v>0</v>
      </c>
      <c r="S1267">
        <f t="shared" si="97"/>
        <v>0</v>
      </c>
      <c r="T1267">
        <f t="shared" si="98"/>
        <v>0</v>
      </c>
      <c r="U1267">
        <f t="shared" si="99"/>
        <v>0</v>
      </c>
      <c r="V1267" t="str">
        <f>IF(U1267&lt;=40,"Low",
 IF(U1267&lt;=75,"Medium","High"))</f>
        <v>Low</v>
      </c>
    </row>
    <row r="1268" spans="1:22" x14ac:dyDescent="0.3">
      <c r="A1268" t="s">
        <v>1456</v>
      </c>
      <c r="B1268" t="s">
        <v>419</v>
      </c>
      <c r="C1268" t="s">
        <v>18</v>
      </c>
      <c r="D1268" t="s">
        <v>43</v>
      </c>
      <c r="E1268" t="s">
        <v>37</v>
      </c>
      <c r="F1268" t="s">
        <v>67</v>
      </c>
      <c r="G1268">
        <v>9</v>
      </c>
      <c r="H1268">
        <v>12</v>
      </c>
      <c r="I1268">
        <v>55.6</v>
      </c>
      <c r="J1268">
        <v>4</v>
      </c>
      <c r="K1268">
        <v>73</v>
      </c>
      <c r="L1268">
        <v>3950.85</v>
      </c>
      <c r="M1268" s="1">
        <v>45831</v>
      </c>
      <c r="N1268">
        <v>0.72</v>
      </c>
      <c r="O1268" t="s">
        <v>22</v>
      </c>
      <c r="P1268" t="s">
        <v>28</v>
      </c>
      <c r="Q1268">
        <f t="shared" si="95"/>
        <v>30</v>
      </c>
      <c r="R1268">
        <f t="shared" si="96"/>
        <v>0</v>
      </c>
      <c r="S1268">
        <f t="shared" si="97"/>
        <v>15</v>
      </c>
      <c r="T1268">
        <f t="shared" si="98"/>
        <v>0</v>
      </c>
      <c r="U1268">
        <f t="shared" si="99"/>
        <v>45</v>
      </c>
      <c r="V1268" t="str">
        <f>IF(U1268&lt;=40,"Low",
 IF(U1268&lt;=75,"Medium","High"))</f>
        <v>Medium</v>
      </c>
    </row>
    <row r="1269" spans="1:22" x14ac:dyDescent="0.3">
      <c r="A1269" t="s">
        <v>1457</v>
      </c>
      <c r="B1269" t="s">
        <v>382</v>
      </c>
      <c r="C1269" t="s">
        <v>82</v>
      </c>
      <c r="D1269" t="s">
        <v>46</v>
      </c>
      <c r="E1269" t="s">
        <v>33</v>
      </c>
      <c r="F1269" t="s">
        <v>21</v>
      </c>
      <c r="G1269">
        <v>25</v>
      </c>
      <c r="H1269">
        <v>6</v>
      </c>
      <c r="I1269">
        <v>40.799999999999997</v>
      </c>
      <c r="J1269">
        <v>3</v>
      </c>
      <c r="K1269">
        <v>8</v>
      </c>
      <c r="L1269">
        <v>1048.56</v>
      </c>
      <c r="M1269" s="1">
        <v>45876</v>
      </c>
      <c r="N1269">
        <v>0.44600000000000001</v>
      </c>
      <c r="O1269" t="s">
        <v>22</v>
      </c>
      <c r="P1269" t="s">
        <v>23</v>
      </c>
      <c r="Q1269">
        <f t="shared" si="95"/>
        <v>0</v>
      </c>
      <c r="R1269">
        <f t="shared" si="96"/>
        <v>15</v>
      </c>
      <c r="S1269">
        <f t="shared" si="97"/>
        <v>15</v>
      </c>
      <c r="T1269">
        <f t="shared" si="98"/>
        <v>0</v>
      </c>
      <c r="U1269">
        <f t="shared" si="99"/>
        <v>30</v>
      </c>
      <c r="V1269" t="str">
        <f>IF(U1269&lt;=40,"Low",
 IF(U1269&lt;=75,"Medium","High"))</f>
        <v>Low</v>
      </c>
    </row>
    <row r="1270" spans="1:22" x14ac:dyDescent="0.3">
      <c r="A1270" t="s">
        <v>1458</v>
      </c>
      <c r="B1270" t="s">
        <v>99</v>
      </c>
      <c r="C1270" t="s">
        <v>36</v>
      </c>
      <c r="D1270" t="s">
        <v>19</v>
      </c>
      <c r="E1270" t="s">
        <v>47</v>
      </c>
      <c r="F1270" t="s">
        <v>27</v>
      </c>
      <c r="G1270">
        <v>3</v>
      </c>
      <c r="H1270">
        <v>48</v>
      </c>
      <c r="I1270">
        <v>70.099999999999994</v>
      </c>
      <c r="J1270">
        <v>5</v>
      </c>
      <c r="K1270">
        <v>10</v>
      </c>
      <c r="L1270">
        <v>9730.48</v>
      </c>
      <c r="M1270" s="1">
        <v>45700</v>
      </c>
      <c r="N1270">
        <v>3.2000000000000001E-2</v>
      </c>
      <c r="O1270" t="s">
        <v>39</v>
      </c>
      <c r="P1270" t="s">
        <v>23</v>
      </c>
      <c r="Q1270">
        <f t="shared" si="95"/>
        <v>0</v>
      </c>
      <c r="R1270">
        <f t="shared" si="96"/>
        <v>0</v>
      </c>
      <c r="S1270">
        <f t="shared" si="97"/>
        <v>0</v>
      </c>
      <c r="T1270">
        <f t="shared" si="98"/>
        <v>0</v>
      </c>
      <c r="U1270">
        <f t="shared" si="99"/>
        <v>0</v>
      </c>
      <c r="V1270" t="str">
        <f>IF(U1270&lt;=40,"Low",
 IF(U1270&lt;=75,"Medium","High"))</f>
        <v>Low</v>
      </c>
    </row>
    <row r="1271" spans="1:22" x14ac:dyDescent="0.3">
      <c r="A1271" t="s">
        <v>1459</v>
      </c>
      <c r="B1271" t="s">
        <v>357</v>
      </c>
      <c r="C1271" t="s">
        <v>70</v>
      </c>
      <c r="D1271" t="s">
        <v>66</v>
      </c>
      <c r="E1271" t="s">
        <v>20</v>
      </c>
      <c r="F1271" t="s">
        <v>48</v>
      </c>
      <c r="G1271">
        <v>22</v>
      </c>
      <c r="H1271">
        <v>12</v>
      </c>
      <c r="I1271">
        <v>47.6</v>
      </c>
      <c r="J1271">
        <v>8</v>
      </c>
      <c r="K1271">
        <v>36</v>
      </c>
      <c r="L1271">
        <v>2384.33</v>
      </c>
      <c r="M1271" s="1">
        <v>45608</v>
      </c>
      <c r="N1271">
        <v>0.57699999999999996</v>
      </c>
      <c r="O1271" t="s">
        <v>22</v>
      </c>
      <c r="P1271" t="s">
        <v>23</v>
      </c>
      <c r="Q1271">
        <f t="shared" si="95"/>
        <v>30</v>
      </c>
      <c r="R1271">
        <f t="shared" si="96"/>
        <v>15</v>
      </c>
      <c r="S1271">
        <f t="shared" si="97"/>
        <v>15</v>
      </c>
      <c r="T1271">
        <f t="shared" si="98"/>
        <v>15</v>
      </c>
      <c r="U1271">
        <f t="shared" si="99"/>
        <v>75</v>
      </c>
      <c r="V1271" t="str">
        <f>IF(U1271&lt;=40,"Low",
 IF(U1271&lt;=75,"Medium","High"))</f>
        <v>Medium</v>
      </c>
    </row>
    <row r="1272" spans="1:22" x14ac:dyDescent="0.3">
      <c r="A1272" t="s">
        <v>1460</v>
      </c>
      <c r="B1272" t="s">
        <v>330</v>
      </c>
      <c r="C1272" t="s">
        <v>59</v>
      </c>
      <c r="D1272" t="s">
        <v>19</v>
      </c>
      <c r="E1272" t="s">
        <v>33</v>
      </c>
      <c r="F1272" t="s">
        <v>21</v>
      </c>
      <c r="G1272">
        <v>32</v>
      </c>
      <c r="H1272">
        <v>6</v>
      </c>
      <c r="I1272">
        <v>33.1</v>
      </c>
      <c r="J1272">
        <v>12</v>
      </c>
      <c r="K1272">
        <v>39</v>
      </c>
      <c r="L1272">
        <v>1342.94</v>
      </c>
      <c r="M1272" s="1">
        <v>46041</v>
      </c>
      <c r="N1272">
        <v>0.88300000000000001</v>
      </c>
      <c r="O1272" t="s">
        <v>22</v>
      </c>
      <c r="P1272" t="s">
        <v>28</v>
      </c>
      <c r="Q1272">
        <f t="shared" si="95"/>
        <v>30</v>
      </c>
      <c r="R1272">
        <f t="shared" si="96"/>
        <v>30</v>
      </c>
      <c r="S1272">
        <f t="shared" si="97"/>
        <v>15</v>
      </c>
      <c r="T1272">
        <f t="shared" si="98"/>
        <v>30</v>
      </c>
      <c r="U1272">
        <f t="shared" si="99"/>
        <v>105</v>
      </c>
      <c r="V1272" t="str">
        <f>IF(U1272&lt;=40,"Low",
 IF(U1272&lt;=75,"Medium","High"))</f>
        <v>High</v>
      </c>
    </row>
    <row r="1273" spans="1:22" x14ac:dyDescent="0.3">
      <c r="A1273" t="s">
        <v>1461</v>
      </c>
      <c r="B1273" t="s">
        <v>520</v>
      </c>
      <c r="C1273" t="s">
        <v>53</v>
      </c>
      <c r="D1273" t="s">
        <v>43</v>
      </c>
      <c r="E1273" t="s">
        <v>33</v>
      </c>
      <c r="F1273" t="s">
        <v>27</v>
      </c>
      <c r="G1273">
        <v>22</v>
      </c>
      <c r="H1273">
        <v>3</v>
      </c>
      <c r="I1273">
        <v>48.9</v>
      </c>
      <c r="J1273">
        <v>10</v>
      </c>
      <c r="K1273">
        <v>26</v>
      </c>
      <c r="L1273">
        <v>699.64</v>
      </c>
      <c r="M1273" s="1">
        <v>45653</v>
      </c>
      <c r="N1273">
        <v>0.72799999999999998</v>
      </c>
      <c r="O1273" t="s">
        <v>22</v>
      </c>
      <c r="P1273" t="s">
        <v>28</v>
      </c>
      <c r="Q1273">
        <f t="shared" si="95"/>
        <v>15</v>
      </c>
      <c r="R1273">
        <f t="shared" si="96"/>
        <v>15</v>
      </c>
      <c r="S1273">
        <f t="shared" si="97"/>
        <v>25</v>
      </c>
      <c r="T1273">
        <f t="shared" si="98"/>
        <v>15</v>
      </c>
      <c r="U1273">
        <f t="shared" si="99"/>
        <v>70</v>
      </c>
      <c r="V1273" t="str">
        <f>IF(U1273&lt;=40,"Low",
 IF(U1273&lt;=75,"Medium","High"))</f>
        <v>Medium</v>
      </c>
    </row>
    <row r="1274" spans="1:22" x14ac:dyDescent="0.3">
      <c r="A1274" t="s">
        <v>1462</v>
      </c>
      <c r="B1274" t="s">
        <v>101</v>
      </c>
      <c r="C1274" t="s">
        <v>31</v>
      </c>
      <c r="D1274" t="s">
        <v>46</v>
      </c>
      <c r="E1274" t="s">
        <v>37</v>
      </c>
      <c r="F1274" t="s">
        <v>67</v>
      </c>
      <c r="G1274">
        <v>28</v>
      </c>
      <c r="H1274">
        <v>24</v>
      </c>
      <c r="I1274">
        <v>71</v>
      </c>
      <c r="J1274">
        <v>2</v>
      </c>
      <c r="K1274">
        <v>16</v>
      </c>
      <c r="L1274">
        <v>2988.39</v>
      </c>
      <c r="M1274" s="1">
        <v>45854</v>
      </c>
      <c r="N1274">
        <v>5.2999999999999999E-2</v>
      </c>
      <c r="O1274" t="s">
        <v>39</v>
      </c>
      <c r="P1274" t="s">
        <v>23</v>
      </c>
      <c r="Q1274">
        <f t="shared" si="95"/>
        <v>15</v>
      </c>
      <c r="R1274">
        <f t="shared" si="96"/>
        <v>0</v>
      </c>
      <c r="S1274">
        <f t="shared" si="97"/>
        <v>0</v>
      </c>
      <c r="T1274">
        <f t="shared" si="98"/>
        <v>0</v>
      </c>
      <c r="U1274">
        <f t="shared" si="99"/>
        <v>15</v>
      </c>
      <c r="V1274" t="str">
        <f>IF(U1274&lt;=40,"Low",
 IF(U1274&lt;=75,"Medium","High"))</f>
        <v>Low</v>
      </c>
    </row>
    <row r="1275" spans="1:22" x14ac:dyDescent="0.3">
      <c r="A1275" t="s">
        <v>1463</v>
      </c>
      <c r="B1275" t="s">
        <v>94</v>
      </c>
      <c r="C1275" t="s">
        <v>42</v>
      </c>
      <c r="D1275" t="s">
        <v>66</v>
      </c>
      <c r="E1275" t="s">
        <v>33</v>
      </c>
      <c r="F1275" t="s">
        <v>21</v>
      </c>
      <c r="G1275">
        <v>2</v>
      </c>
      <c r="H1275">
        <v>6</v>
      </c>
      <c r="I1275">
        <v>47.7</v>
      </c>
      <c r="J1275">
        <v>6</v>
      </c>
      <c r="K1275">
        <v>11</v>
      </c>
      <c r="L1275">
        <v>1764.76</v>
      </c>
      <c r="M1275" s="1">
        <v>45960</v>
      </c>
      <c r="N1275">
        <v>0.55600000000000005</v>
      </c>
      <c r="O1275" t="s">
        <v>22</v>
      </c>
      <c r="P1275" t="s">
        <v>28</v>
      </c>
      <c r="Q1275">
        <f t="shared" si="95"/>
        <v>0</v>
      </c>
      <c r="R1275">
        <f t="shared" si="96"/>
        <v>15</v>
      </c>
      <c r="S1275">
        <f t="shared" si="97"/>
        <v>15</v>
      </c>
      <c r="T1275">
        <f t="shared" si="98"/>
        <v>15</v>
      </c>
      <c r="U1275">
        <f t="shared" si="99"/>
        <v>45</v>
      </c>
      <c r="V1275" t="str">
        <f>IF(U1275&lt;=40,"Low",
 IF(U1275&lt;=75,"Medium","High"))</f>
        <v>Medium</v>
      </c>
    </row>
    <row r="1276" spans="1:22" x14ac:dyDescent="0.3">
      <c r="A1276" t="s">
        <v>1464</v>
      </c>
      <c r="B1276" t="s">
        <v>424</v>
      </c>
      <c r="C1276" t="s">
        <v>82</v>
      </c>
      <c r="D1276" t="s">
        <v>66</v>
      </c>
      <c r="E1276" t="s">
        <v>33</v>
      </c>
      <c r="F1276" t="s">
        <v>27</v>
      </c>
      <c r="G1276">
        <v>35</v>
      </c>
      <c r="H1276">
        <v>6</v>
      </c>
      <c r="I1276">
        <v>33.700000000000003</v>
      </c>
      <c r="J1276">
        <v>13</v>
      </c>
      <c r="K1276">
        <v>32</v>
      </c>
      <c r="L1276">
        <v>726.36</v>
      </c>
      <c r="M1276" s="1">
        <v>45472</v>
      </c>
      <c r="N1276">
        <v>0.84399999999999997</v>
      </c>
      <c r="O1276" t="s">
        <v>22</v>
      </c>
      <c r="P1276" t="s">
        <v>28</v>
      </c>
      <c r="Q1276">
        <f t="shared" si="95"/>
        <v>30</v>
      </c>
      <c r="R1276">
        <f t="shared" si="96"/>
        <v>30</v>
      </c>
      <c r="S1276">
        <f t="shared" si="97"/>
        <v>15</v>
      </c>
      <c r="T1276">
        <f t="shared" si="98"/>
        <v>30</v>
      </c>
      <c r="U1276">
        <f t="shared" si="99"/>
        <v>105</v>
      </c>
      <c r="V1276" t="str">
        <f>IF(U1276&lt;=40,"Low",
 IF(U1276&lt;=75,"Medium","High"))</f>
        <v>High</v>
      </c>
    </row>
    <row r="1277" spans="1:22" x14ac:dyDescent="0.3">
      <c r="A1277" t="s">
        <v>1465</v>
      </c>
      <c r="B1277" t="s">
        <v>400</v>
      </c>
      <c r="C1277" t="s">
        <v>42</v>
      </c>
      <c r="D1277" t="s">
        <v>66</v>
      </c>
      <c r="E1277" t="s">
        <v>20</v>
      </c>
      <c r="F1277" t="s">
        <v>38</v>
      </c>
      <c r="G1277">
        <v>13</v>
      </c>
      <c r="H1277">
        <v>6</v>
      </c>
      <c r="I1277">
        <v>57.7</v>
      </c>
      <c r="J1277">
        <v>2</v>
      </c>
      <c r="K1277">
        <v>11</v>
      </c>
      <c r="L1277">
        <v>2212.9499999999998</v>
      </c>
      <c r="M1277" s="1">
        <v>45701</v>
      </c>
      <c r="N1277">
        <v>0.434</v>
      </c>
      <c r="O1277" t="s">
        <v>22</v>
      </c>
      <c r="P1277" t="s">
        <v>28</v>
      </c>
      <c r="Q1277">
        <f t="shared" si="95"/>
        <v>0</v>
      </c>
      <c r="R1277">
        <f t="shared" si="96"/>
        <v>0</v>
      </c>
      <c r="S1277">
        <f t="shared" si="97"/>
        <v>15</v>
      </c>
      <c r="T1277">
        <f t="shared" si="98"/>
        <v>0</v>
      </c>
      <c r="U1277">
        <f t="shared" si="99"/>
        <v>15</v>
      </c>
      <c r="V1277" t="str">
        <f>IF(U1277&lt;=40,"Low",
 IF(U1277&lt;=75,"Medium","High"))</f>
        <v>Low</v>
      </c>
    </row>
    <row r="1278" spans="1:22" x14ac:dyDescent="0.3">
      <c r="A1278" t="s">
        <v>1466</v>
      </c>
      <c r="B1278" t="s">
        <v>332</v>
      </c>
      <c r="C1278" t="s">
        <v>70</v>
      </c>
      <c r="D1278" t="s">
        <v>19</v>
      </c>
      <c r="E1278" t="s">
        <v>20</v>
      </c>
      <c r="F1278" t="s">
        <v>48</v>
      </c>
      <c r="G1278">
        <v>38</v>
      </c>
      <c r="H1278">
        <v>12</v>
      </c>
      <c r="I1278">
        <v>61.8</v>
      </c>
      <c r="J1278">
        <v>8</v>
      </c>
      <c r="K1278">
        <v>17</v>
      </c>
      <c r="L1278">
        <v>2259.2199999999998</v>
      </c>
      <c r="M1278" s="1">
        <v>45752</v>
      </c>
      <c r="N1278">
        <v>0.36399999999999999</v>
      </c>
      <c r="O1278" t="s">
        <v>22</v>
      </c>
      <c r="P1278" t="s">
        <v>23</v>
      </c>
      <c r="Q1278">
        <f t="shared" si="95"/>
        <v>15</v>
      </c>
      <c r="R1278">
        <f t="shared" si="96"/>
        <v>0</v>
      </c>
      <c r="S1278">
        <f t="shared" si="97"/>
        <v>15</v>
      </c>
      <c r="T1278">
        <f t="shared" si="98"/>
        <v>15</v>
      </c>
      <c r="U1278">
        <f t="shared" si="99"/>
        <v>45</v>
      </c>
      <c r="V1278" t="str">
        <f>IF(U1278&lt;=40,"Low",
 IF(U1278&lt;=75,"Medium","High"))</f>
        <v>Medium</v>
      </c>
    </row>
    <row r="1279" spans="1:22" x14ac:dyDescent="0.3">
      <c r="A1279" t="s">
        <v>1467</v>
      </c>
      <c r="B1279" t="s">
        <v>382</v>
      </c>
      <c r="C1279" t="s">
        <v>26</v>
      </c>
      <c r="D1279" t="s">
        <v>19</v>
      </c>
      <c r="E1279" t="s">
        <v>37</v>
      </c>
      <c r="F1279" t="s">
        <v>21</v>
      </c>
      <c r="G1279">
        <v>25</v>
      </c>
      <c r="H1279">
        <v>24</v>
      </c>
      <c r="I1279">
        <v>70.2</v>
      </c>
      <c r="J1279">
        <v>2</v>
      </c>
      <c r="K1279">
        <v>31</v>
      </c>
      <c r="L1279">
        <v>2323.87</v>
      </c>
      <c r="M1279" s="1">
        <v>45765</v>
      </c>
      <c r="N1279">
        <v>8.7999999999999995E-2</v>
      </c>
      <c r="O1279" t="s">
        <v>39</v>
      </c>
      <c r="P1279" t="s">
        <v>28</v>
      </c>
      <c r="Q1279">
        <f t="shared" si="95"/>
        <v>30</v>
      </c>
      <c r="R1279">
        <f t="shared" si="96"/>
        <v>0</v>
      </c>
      <c r="S1279">
        <f t="shared" si="97"/>
        <v>0</v>
      </c>
      <c r="T1279">
        <f t="shared" si="98"/>
        <v>0</v>
      </c>
      <c r="U1279">
        <f t="shared" si="99"/>
        <v>30</v>
      </c>
      <c r="V1279" t="str">
        <f>IF(U1279&lt;=40,"Low",
 IF(U1279&lt;=75,"Medium","High"))</f>
        <v>Low</v>
      </c>
    </row>
    <row r="1280" spans="1:22" x14ac:dyDescent="0.3">
      <c r="A1280" t="s">
        <v>1468</v>
      </c>
      <c r="B1280" t="s">
        <v>56</v>
      </c>
      <c r="C1280" t="s">
        <v>42</v>
      </c>
      <c r="D1280" t="s">
        <v>32</v>
      </c>
      <c r="E1280" t="s">
        <v>37</v>
      </c>
      <c r="F1280" t="s">
        <v>38</v>
      </c>
      <c r="G1280">
        <v>15</v>
      </c>
      <c r="H1280">
        <v>12</v>
      </c>
      <c r="I1280">
        <v>35.700000000000003</v>
      </c>
      <c r="J1280">
        <v>9</v>
      </c>
      <c r="K1280">
        <v>22</v>
      </c>
      <c r="L1280">
        <v>5345.71</v>
      </c>
      <c r="M1280" s="1">
        <v>45457</v>
      </c>
      <c r="N1280">
        <v>0.58099999999999996</v>
      </c>
      <c r="O1280" t="s">
        <v>22</v>
      </c>
      <c r="P1280" t="s">
        <v>28</v>
      </c>
      <c r="Q1280">
        <f t="shared" si="95"/>
        <v>15</v>
      </c>
      <c r="R1280">
        <f t="shared" si="96"/>
        <v>30</v>
      </c>
      <c r="S1280">
        <f t="shared" si="97"/>
        <v>15</v>
      </c>
      <c r="T1280">
        <f t="shared" si="98"/>
        <v>15</v>
      </c>
      <c r="U1280">
        <f t="shared" si="99"/>
        <v>75</v>
      </c>
      <c r="V1280" t="str">
        <f>IF(U1280&lt;=40,"Low",
 IF(U1280&lt;=75,"Medium","High"))</f>
        <v>Medium</v>
      </c>
    </row>
    <row r="1281" spans="1:22" x14ac:dyDescent="0.3">
      <c r="A1281" t="s">
        <v>1469</v>
      </c>
      <c r="B1281" t="s">
        <v>295</v>
      </c>
      <c r="C1281" t="s">
        <v>82</v>
      </c>
      <c r="D1281" t="s">
        <v>46</v>
      </c>
      <c r="E1281" t="s">
        <v>37</v>
      </c>
      <c r="F1281" t="s">
        <v>21</v>
      </c>
      <c r="G1281">
        <v>22</v>
      </c>
      <c r="H1281">
        <v>12</v>
      </c>
      <c r="I1281">
        <v>58.7</v>
      </c>
      <c r="J1281">
        <v>9</v>
      </c>
      <c r="K1281">
        <v>41</v>
      </c>
      <c r="L1281">
        <v>4399.3900000000003</v>
      </c>
      <c r="M1281" s="1">
        <v>45367</v>
      </c>
      <c r="N1281">
        <v>0.64900000000000002</v>
      </c>
      <c r="O1281" t="s">
        <v>22</v>
      </c>
      <c r="P1281" t="s">
        <v>28</v>
      </c>
      <c r="Q1281">
        <f t="shared" si="95"/>
        <v>30</v>
      </c>
      <c r="R1281">
        <f t="shared" si="96"/>
        <v>0</v>
      </c>
      <c r="S1281">
        <f t="shared" si="97"/>
        <v>15</v>
      </c>
      <c r="T1281">
        <f t="shared" si="98"/>
        <v>15</v>
      </c>
      <c r="U1281">
        <f t="shared" si="99"/>
        <v>60</v>
      </c>
      <c r="V1281" t="str">
        <f>IF(U1281&lt;=40,"Low",
 IF(U1281&lt;=75,"Medium","High"))</f>
        <v>Medium</v>
      </c>
    </row>
    <row r="1282" spans="1:22" x14ac:dyDescent="0.3">
      <c r="A1282" t="s">
        <v>1470</v>
      </c>
      <c r="B1282" t="s">
        <v>274</v>
      </c>
      <c r="C1282" t="s">
        <v>36</v>
      </c>
      <c r="D1282" t="s">
        <v>32</v>
      </c>
      <c r="E1282" t="s">
        <v>20</v>
      </c>
      <c r="F1282" t="s">
        <v>48</v>
      </c>
      <c r="G1282">
        <v>44</v>
      </c>
      <c r="H1282">
        <v>12</v>
      </c>
      <c r="I1282">
        <v>51.3</v>
      </c>
      <c r="J1282">
        <v>8</v>
      </c>
      <c r="K1282">
        <v>18</v>
      </c>
      <c r="L1282">
        <v>1679.91</v>
      </c>
      <c r="M1282" s="1">
        <v>45834</v>
      </c>
      <c r="N1282">
        <v>0.39800000000000002</v>
      </c>
      <c r="O1282" t="s">
        <v>22</v>
      </c>
      <c r="P1282" t="s">
        <v>28</v>
      </c>
      <c r="Q1282">
        <f t="shared" si="95"/>
        <v>15</v>
      </c>
      <c r="R1282">
        <f t="shared" si="96"/>
        <v>15</v>
      </c>
      <c r="S1282">
        <f t="shared" si="97"/>
        <v>15</v>
      </c>
      <c r="T1282">
        <f t="shared" si="98"/>
        <v>15</v>
      </c>
      <c r="U1282">
        <f t="shared" si="99"/>
        <v>60</v>
      </c>
      <c r="V1282" t="str">
        <f>IF(U1282&lt;=40,"Low",
 IF(U1282&lt;=75,"Medium","High"))</f>
        <v>Medium</v>
      </c>
    </row>
    <row r="1283" spans="1:22" x14ac:dyDescent="0.3">
      <c r="A1283" t="s">
        <v>1471</v>
      </c>
      <c r="B1283" t="s">
        <v>99</v>
      </c>
      <c r="C1283" t="s">
        <v>59</v>
      </c>
      <c r="D1283" t="s">
        <v>66</v>
      </c>
      <c r="E1283" t="s">
        <v>20</v>
      </c>
      <c r="F1283" t="s">
        <v>27</v>
      </c>
      <c r="G1283">
        <v>28</v>
      </c>
      <c r="H1283">
        <v>12</v>
      </c>
      <c r="I1283">
        <v>61</v>
      </c>
      <c r="J1283">
        <v>9</v>
      </c>
      <c r="K1283">
        <v>15</v>
      </c>
      <c r="L1283">
        <v>2164.9</v>
      </c>
      <c r="M1283" s="1">
        <v>45802</v>
      </c>
      <c r="N1283">
        <v>0.34100000000000003</v>
      </c>
      <c r="O1283" t="s">
        <v>54</v>
      </c>
      <c r="P1283" t="s">
        <v>23</v>
      </c>
      <c r="Q1283">
        <f t="shared" ref="Q1283:Q1346" si="100">IF(K1283&gt;30,30,IF(K1283&gt;15,15,0))</f>
        <v>0</v>
      </c>
      <c r="R1283">
        <f t="shared" ref="R1283:R1346" si="101">IF(I1283&lt;40,30,IF(I1283&lt;55,15,0))</f>
        <v>0</v>
      </c>
      <c r="S1283">
        <f t="shared" ref="S1283:S1346" si="102">IF(H1283&lt;6,25,IF(H1283&lt;=12,15,0))</f>
        <v>15</v>
      </c>
      <c r="T1283">
        <f t="shared" ref="T1283:T1346" si="103">IF(J1283&gt;10,30,IF(J1283&gt;5,15,0))</f>
        <v>15</v>
      </c>
      <c r="U1283">
        <f t="shared" ref="U1283:U1346" si="104">SUM(Q1283:T1283)</f>
        <v>30</v>
      </c>
      <c r="V1283" t="str">
        <f>IF(U1283&lt;=40,"Low",
 IF(U1283&lt;=75,"Medium","High"))</f>
        <v>Low</v>
      </c>
    </row>
    <row r="1284" spans="1:22" x14ac:dyDescent="0.3">
      <c r="A1284" t="s">
        <v>1472</v>
      </c>
      <c r="B1284" t="s">
        <v>157</v>
      </c>
      <c r="C1284" t="s">
        <v>36</v>
      </c>
      <c r="D1284" t="s">
        <v>32</v>
      </c>
      <c r="E1284" t="s">
        <v>47</v>
      </c>
      <c r="F1284" t="s">
        <v>73</v>
      </c>
      <c r="G1284">
        <v>44</v>
      </c>
      <c r="H1284">
        <v>36</v>
      </c>
      <c r="I1284">
        <v>75.2</v>
      </c>
      <c r="J1284">
        <v>4</v>
      </c>
      <c r="K1284">
        <v>14</v>
      </c>
      <c r="L1284">
        <v>8615.76</v>
      </c>
      <c r="M1284" s="1">
        <v>45860</v>
      </c>
      <c r="N1284">
        <v>1.9E-2</v>
      </c>
      <c r="O1284" t="s">
        <v>39</v>
      </c>
      <c r="P1284" t="s">
        <v>23</v>
      </c>
      <c r="Q1284">
        <f t="shared" si="100"/>
        <v>0</v>
      </c>
      <c r="R1284">
        <f t="shared" si="101"/>
        <v>0</v>
      </c>
      <c r="S1284">
        <f t="shared" si="102"/>
        <v>0</v>
      </c>
      <c r="T1284">
        <f t="shared" si="103"/>
        <v>0</v>
      </c>
      <c r="U1284">
        <f t="shared" si="104"/>
        <v>0</v>
      </c>
      <c r="V1284" t="str">
        <f>IF(U1284&lt;=40,"Low",
 IF(U1284&lt;=75,"Medium","High"))</f>
        <v>Low</v>
      </c>
    </row>
    <row r="1285" spans="1:22" x14ac:dyDescent="0.3">
      <c r="A1285" t="s">
        <v>1473</v>
      </c>
      <c r="B1285" t="s">
        <v>332</v>
      </c>
      <c r="C1285" t="s">
        <v>42</v>
      </c>
      <c r="D1285" t="s">
        <v>32</v>
      </c>
      <c r="E1285" t="s">
        <v>33</v>
      </c>
      <c r="F1285" t="s">
        <v>21</v>
      </c>
      <c r="G1285">
        <v>21</v>
      </c>
      <c r="H1285">
        <v>12</v>
      </c>
      <c r="I1285">
        <v>49.6</v>
      </c>
      <c r="J1285">
        <v>3</v>
      </c>
      <c r="K1285">
        <v>2</v>
      </c>
      <c r="L1285">
        <v>1551.28</v>
      </c>
      <c r="M1285" s="1">
        <v>45511</v>
      </c>
      <c r="N1285">
        <v>0.23400000000000001</v>
      </c>
      <c r="O1285" t="s">
        <v>54</v>
      </c>
      <c r="P1285" t="s">
        <v>23</v>
      </c>
      <c r="Q1285">
        <f t="shared" si="100"/>
        <v>0</v>
      </c>
      <c r="R1285">
        <f t="shared" si="101"/>
        <v>15</v>
      </c>
      <c r="S1285">
        <f t="shared" si="102"/>
        <v>15</v>
      </c>
      <c r="T1285">
        <f t="shared" si="103"/>
        <v>0</v>
      </c>
      <c r="U1285">
        <f t="shared" si="104"/>
        <v>30</v>
      </c>
      <c r="V1285" t="str">
        <f>IF(U1285&lt;=40,"Low",
 IF(U1285&lt;=75,"Medium","High"))</f>
        <v>Low</v>
      </c>
    </row>
    <row r="1286" spans="1:22" x14ac:dyDescent="0.3">
      <c r="A1286" t="s">
        <v>1474</v>
      </c>
      <c r="B1286" t="s">
        <v>122</v>
      </c>
      <c r="C1286" t="s">
        <v>18</v>
      </c>
      <c r="D1286" t="s">
        <v>46</v>
      </c>
      <c r="E1286" t="s">
        <v>47</v>
      </c>
      <c r="F1286" t="s">
        <v>38</v>
      </c>
      <c r="G1286">
        <v>31</v>
      </c>
      <c r="H1286">
        <v>24</v>
      </c>
      <c r="I1286">
        <v>61.1</v>
      </c>
      <c r="J1286">
        <v>6</v>
      </c>
      <c r="K1286">
        <v>15</v>
      </c>
      <c r="L1286">
        <v>10399.85</v>
      </c>
      <c r="M1286" s="1">
        <v>45595</v>
      </c>
      <c r="N1286">
        <v>9.6000000000000002E-2</v>
      </c>
      <c r="O1286" t="s">
        <v>39</v>
      </c>
      <c r="P1286" t="s">
        <v>23</v>
      </c>
      <c r="Q1286">
        <f t="shared" si="100"/>
        <v>0</v>
      </c>
      <c r="R1286">
        <f t="shared" si="101"/>
        <v>0</v>
      </c>
      <c r="S1286">
        <f t="shared" si="102"/>
        <v>0</v>
      </c>
      <c r="T1286">
        <f t="shared" si="103"/>
        <v>15</v>
      </c>
      <c r="U1286">
        <f t="shared" si="104"/>
        <v>15</v>
      </c>
      <c r="V1286" t="str">
        <f>IF(U1286&lt;=40,"Low",
 IF(U1286&lt;=75,"Medium","High"))</f>
        <v>Low</v>
      </c>
    </row>
    <row r="1287" spans="1:22" x14ac:dyDescent="0.3">
      <c r="A1287" t="s">
        <v>1475</v>
      </c>
      <c r="B1287" t="s">
        <v>107</v>
      </c>
      <c r="C1287" t="s">
        <v>36</v>
      </c>
      <c r="D1287" t="s">
        <v>66</v>
      </c>
      <c r="E1287" t="s">
        <v>33</v>
      </c>
      <c r="F1287" t="s">
        <v>21</v>
      </c>
      <c r="G1287">
        <v>32</v>
      </c>
      <c r="H1287">
        <v>12</v>
      </c>
      <c r="I1287">
        <v>42.1</v>
      </c>
      <c r="J1287">
        <v>4</v>
      </c>
      <c r="K1287">
        <v>4</v>
      </c>
      <c r="L1287">
        <v>1690.36</v>
      </c>
      <c r="M1287" s="1">
        <v>45765</v>
      </c>
      <c r="N1287">
        <v>0.30499999999999999</v>
      </c>
      <c r="O1287" t="s">
        <v>54</v>
      </c>
      <c r="P1287" t="s">
        <v>23</v>
      </c>
      <c r="Q1287">
        <f t="shared" si="100"/>
        <v>0</v>
      </c>
      <c r="R1287">
        <f t="shared" si="101"/>
        <v>15</v>
      </c>
      <c r="S1287">
        <f t="shared" si="102"/>
        <v>15</v>
      </c>
      <c r="T1287">
        <f t="shared" si="103"/>
        <v>0</v>
      </c>
      <c r="U1287">
        <f t="shared" si="104"/>
        <v>30</v>
      </c>
      <c r="V1287" t="str">
        <f>IF(U1287&lt;=40,"Low",
 IF(U1287&lt;=75,"Medium","High"))</f>
        <v>Low</v>
      </c>
    </row>
    <row r="1288" spans="1:22" x14ac:dyDescent="0.3">
      <c r="A1288" t="s">
        <v>1476</v>
      </c>
      <c r="B1288" t="s">
        <v>280</v>
      </c>
      <c r="C1288" t="s">
        <v>42</v>
      </c>
      <c r="D1288" t="s">
        <v>43</v>
      </c>
      <c r="E1288" t="s">
        <v>47</v>
      </c>
      <c r="F1288" t="s">
        <v>67</v>
      </c>
      <c r="G1288">
        <v>13</v>
      </c>
      <c r="H1288">
        <v>36</v>
      </c>
      <c r="I1288">
        <v>88.8</v>
      </c>
      <c r="J1288">
        <v>1</v>
      </c>
      <c r="K1288">
        <v>8</v>
      </c>
      <c r="L1288">
        <v>11436.84</v>
      </c>
      <c r="M1288" s="1">
        <v>45391</v>
      </c>
      <c r="N1288">
        <v>8.9999999999999993E-3</v>
      </c>
      <c r="O1288" t="s">
        <v>39</v>
      </c>
      <c r="P1288" t="s">
        <v>23</v>
      </c>
      <c r="Q1288">
        <f t="shared" si="100"/>
        <v>0</v>
      </c>
      <c r="R1288">
        <f t="shared" si="101"/>
        <v>0</v>
      </c>
      <c r="S1288">
        <f t="shared" si="102"/>
        <v>0</v>
      </c>
      <c r="T1288">
        <f t="shared" si="103"/>
        <v>0</v>
      </c>
      <c r="U1288">
        <f t="shared" si="104"/>
        <v>0</v>
      </c>
      <c r="V1288" t="str">
        <f>IF(U1288&lt;=40,"Low",
 IF(U1288&lt;=75,"Medium","High"))</f>
        <v>Low</v>
      </c>
    </row>
    <row r="1289" spans="1:22" x14ac:dyDescent="0.3">
      <c r="A1289" t="s">
        <v>1477</v>
      </c>
      <c r="B1289" t="s">
        <v>150</v>
      </c>
      <c r="C1289" t="s">
        <v>18</v>
      </c>
      <c r="D1289" t="s">
        <v>19</v>
      </c>
      <c r="E1289" t="s">
        <v>20</v>
      </c>
      <c r="F1289" t="s">
        <v>21</v>
      </c>
      <c r="G1289">
        <v>30</v>
      </c>
      <c r="H1289">
        <v>12</v>
      </c>
      <c r="I1289">
        <v>34.299999999999997</v>
      </c>
      <c r="J1289">
        <v>4</v>
      </c>
      <c r="K1289">
        <v>6</v>
      </c>
      <c r="L1289">
        <v>2654.99</v>
      </c>
      <c r="M1289" s="1">
        <v>45499</v>
      </c>
      <c r="N1289">
        <v>0.50800000000000001</v>
      </c>
      <c r="O1289" t="s">
        <v>22</v>
      </c>
      <c r="P1289" t="s">
        <v>23</v>
      </c>
      <c r="Q1289">
        <f t="shared" si="100"/>
        <v>0</v>
      </c>
      <c r="R1289">
        <f t="shared" si="101"/>
        <v>30</v>
      </c>
      <c r="S1289">
        <f t="shared" si="102"/>
        <v>15</v>
      </c>
      <c r="T1289">
        <f t="shared" si="103"/>
        <v>0</v>
      </c>
      <c r="U1289">
        <f t="shared" si="104"/>
        <v>45</v>
      </c>
      <c r="V1289" t="str">
        <f>IF(U1289&lt;=40,"Low",
 IF(U1289&lt;=75,"Medium","High"))</f>
        <v>Medium</v>
      </c>
    </row>
    <row r="1290" spans="1:22" x14ac:dyDescent="0.3">
      <c r="A1290" t="s">
        <v>1478</v>
      </c>
      <c r="B1290" t="s">
        <v>357</v>
      </c>
      <c r="C1290" t="s">
        <v>42</v>
      </c>
      <c r="D1290" t="s">
        <v>43</v>
      </c>
      <c r="E1290" t="s">
        <v>20</v>
      </c>
      <c r="F1290" t="s">
        <v>38</v>
      </c>
      <c r="G1290">
        <v>19</v>
      </c>
      <c r="H1290">
        <v>6</v>
      </c>
      <c r="I1290">
        <v>86.2</v>
      </c>
      <c r="J1290">
        <v>2</v>
      </c>
      <c r="K1290">
        <v>10</v>
      </c>
      <c r="L1290">
        <v>3905.58</v>
      </c>
      <c r="M1290" s="1">
        <v>45991</v>
      </c>
      <c r="N1290">
        <v>0.109</v>
      </c>
      <c r="O1290" t="s">
        <v>39</v>
      </c>
      <c r="P1290" t="s">
        <v>23</v>
      </c>
      <c r="Q1290">
        <f t="shared" si="100"/>
        <v>0</v>
      </c>
      <c r="R1290">
        <f t="shared" si="101"/>
        <v>0</v>
      </c>
      <c r="S1290">
        <f t="shared" si="102"/>
        <v>15</v>
      </c>
      <c r="T1290">
        <f t="shared" si="103"/>
        <v>0</v>
      </c>
      <c r="U1290">
        <f t="shared" si="104"/>
        <v>15</v>
      </c>
      <c r="V1290" t="str">
        <f>IF(U1290&lt;=40,"Low",
 IF(U1290&lt;=75,"Medium","High"))</f>
        <v>Low</v>
      </c>
    </row>
    <row r="1291" spans="1:22" x14ac:dyDescent="0.3">
      <c r="A1291" t="s">
        <v>1479</v>
      </c>
      <c r="B1291" t="s">
        <v>518</v>
      </c>
      <c r="C1291" t="s">
        <v>42</v>
      </c>
      <c r="D1291" t="s">
        <v>19</v>
      </c>
      <c r="E1291" t="s">
        <v>37</v>
      </c>
      <c r="F1291" t="s">
        <v>38</v>
      </c>
      <c r="G1291">
        <v>38</v>
      </c>
      <c r="H1291">
        <v>12</v>
      </c>
      <c r="I1291">
        <v>82.3</v>
      </c>
      <c r="J1291">
        <v>9</v>
      </c>
      <c r="K1291">
        <v>8</v>
      </c>
      <c r="L1291">
        <v>5345.7</v>
      </c>
      <c r="M1291" s="1">
        <v>45461</v>
      </c>
      <c r="N1291">
        <v>0.108</v>
      </c>
      <c r="O1291" t="s">
        <v>39</v>
      </c>
      <c r="P1291" t="s">
        <v>23</v>
      </c>
      <c r="Q1291">
        <f t="shared" si="100"/>
        <v>0</v>
      </c>
      <c r="R1291">
        <f t="shared" si="101"/>
        <v>0</v>
      </c>
      <c r="S1291">
        <f t="shared" si="102"/>
        <v>15</v>
      </c>
      <c r="T1291">
        <f t="shared" si="103"/>
        <v>15</v>
      </c>
      <c r="U1291">
        <f t="shared" si="104"/>
        <v>30</v>
      </c>
      <c r="V1291" t="str">
        <f>IF(U1291&lt;=40,"Low",
 IF(U1291&lt;=75,"Medium","High"))</f>
        <v>Low</v>
      </c>
    </row>
    <row r="1292" spans="1:22" x14ac:dyDescent="0.3">
      <c r="A1292" t="s">
        <v>1480</v>
      </c>
      <c r="B1292" t="s">
        <v>162</v>
      </c>
      <c r="C1292" t="s">
        <v>18</v>
      </c>
      <c r="D1292" t="s">
        <v>46</v>
      </c>
      <c r="E1292" t="s">
        <v>37</v>
      </c>
      <c r="F1292" t="s">
        <v>48</v>
      </c>
      <c r="G1292">
        <v>46</v>
      </c>
      <c r="H1292">
        <v>36</v>
      </c>
      <c r="I1292">
        <v>64</v>
      </c>
      <c r="J1292">
        <v>6</v>
      </c>
      <c r="K1292">
        <v>24</v>
      </c>
      <c r="L1292">
        <v>4102.29</v>
      </c>
      <c r="M1292" s="1">
        <v>45468</v>
      </c>
      <c r="N1292">
        <v>3.5000000000000003E-2</v>
      </c>
      <c r="O1292" t="s">
        <v>39</v>
      </c>
      <c r="P1292" t="s">
        <v>23</v>
      </c>
      <c r="Q1292">
        <f t="shared" si="100"/>
        <v>15</v>
      </c>
      <c r="R1292">
        <f t="shared" si="101"/>
        <v>0</v>
      </c>
      <c r="S1292">
        <f t="shared" si="102"/>
        <v>0</v>
      </c>
      <c r="T1292">
        <f t="shared" si="103"/>
        <v>15</v>
      </c>
      <c r="U1292">
        <f t="shared" si="104"/>
        <v>30</v>
      </c>
      <c r="V1292" t="str">
        <f>IF(U1292&lt;=40,"Low",
 IF(U1292&lt;=75,"Medium","High"))</f>
        <v>Low</v>
      </c>
    </row>
    <row r="1293" spans="1:22" x14ac:dyDescent="0.3">
      <c r="A1293" t="s">
        <v>1481</v>
      </c>
      <c r="B1293" t="s">
        <v>609</v>
      </c>
      <c r="C1293" t="s">
        <v>42</v>
      </c>
      <c r="D1293" t="s">
        <v>19</v>
      </c>
      <c r="E1293" t="s">
        <v>20</v>
      </c>
      <c r="F1293" t="s">
        <v>38</v>
      </c>
      <c r="G1293">
        <v>4</v>
      </c>
      <c r="H1293">
        <v>12</v>
      </c>
      <c r="I1293">
        <v>46.1</v>
      </c>
      <c r="J1293">
        <v>1</v>
      </c>
      <c r="K1293">
        <v>8</v>
      </c>
      <c r="L1293">
        <v>4078.59</v>
      </c>
      <c r="M1293" s="1">
        <v>45875</v>
      </c>
      <c r="N1293">
        <v>0.35199999999999998</v>
      </c>
      <c r="O1293" t="s">
        <v>22</v>
      </c>
      <c r="P1293" t="s">
        <v>28</v>
      </c>
      <c r="Q1293">
        <f t="shared" si="100"/>
        <v>0</v>
      </c>
      <c r="R1293">
        <f t="shared" si="101"/>
        <v>15</v>
      </c>
      <c r="S1293">
        <f t="shared" si="102"/>
        <v>15</v>
      </c>
      <c r="T1293">
        <f t="shared" si="103"/>
        <v>0</v>
      </c>
      <c r="U1293">
        <f t="shared" si="104"/>
        <v>30</v>
      </c>
      <c r="V1293" t="str">
        <f>IF(U1293&lt;=40,"Low",
 IF(U1293&lt;=75,"Medium","High"))</f>
        <v>Low</v>
      </c>
    </row>
    <row r="1294" spans="1:22" x14ac:dyDescent="0.3">
      <c r="A1294" t="s">
        <v>1482</v>
      </c>
      <c r="B1294" t="s">
        <v>96</v>
      </c>
      <c r="C1294" t="s">
        <v>36</v>
      </c>
      <c r="D1294" t="s">
        <v>43</v>
      </c>
      <c r="E1294" t="s">
        <v>37</v>
      </c>
      <c r="F1294" t="s">
        <v>73</v>
      </c>
      <c r="G1294">
        <v>19</v>
      </c>
      <c r="H1294">
        <v>12</v>
      </c>
      <c r="I1294">
        <v>63.9</v>
      </c>
      <c r="J1294">
        <v>5</v>
      </c>
      <c r="K1294">
        <v>0</v>
      </c>
      <c r="L1294">
        <v>4003.17</v>
      </c>
      <c r="M1294" s="1">
        <v>45993</v>
      </c>
      <c r="N1294">
        <v>6.3E-2</v>
      </c>
      <c r="O1294" t="s">
        <v>39</v>
      </c>
      <c r="P1294" t="s">
        <v>23</v>
      </c>
      <c r="Q1294">
        <f t="shared" si="100"/>
        <v>0</v>
      </c>
      <c r="R1294">
        <f t="shared" si="101"/>
        <v>0</v>
      </c>
      <c r="S1294">
        <f t="shared" si="102"/>
        <v>15</v>
      </c>
      <c r="T1294">
        <f t="shared" si="103"/>
        <v>0</v>
      </c>
      <c r="U1294">
        <f t="shared" si="104"/>
        <v>15</v>
      </c>
      <c r="V1294" t="str">
        <f>IF(U1294&lt;=40,"Low",
 IF(U1294&lt;=75,"Medium","High"))</f>
        <v>Low</v>
      </c>
    </row>
    <row r="1295" spans="1:22" x14ac:dyDescent="0.3">
      <c r="A1295" t="s">
        <v>1483</v>
      </c>
      <c r="B1295" t="s">
        <v>208</v>
      </c>
      <c r="C1295" t="s">
        <v>59</v>
      </c>
      <c r="D1295" t="s">
        <v>19</v>
      </c>
      <c r="E1295" t="s">
        <v>37</v>
      </c>
      <c r="F1295" t="s">
        <v>73</v>
      </c>
      <c r="G1295">
        <v>6</v>
      </c>
      <c r="H1295">
        <v>12</v>
      </c>
      <c r="I1295">
        <v>66</v>
      </c>
      <c r="J1295">
        <v>8</v>
      </c>
      <c r="K1295">
        <v>10</v>
      </c>
      <c r="L1295">
        <v>4227.08</v>
      </c>
      <c r="M1295" s="1">
        <v>46057</v>
      </c>
      <c r="N1295">
        <v>0.18099999999999999</v>
      </c>
      <c r="O1295" t="s">
        <v>54</v>
      </c>
      <c r="P1295" t="s">
        <v>23</v>
      </c>
      <c r="Q1295">
        <f t="shared" si="100"/>
        <v>0</v>
      </c>
      <c r="R1295">
        <f t="shared" si="101"/>
        <v>0</v>
      </c>
      <c r="S1295">
        <f t="shared" si="102"/>
        <v>15</v>
      </c>
      <c r="T1295">
        <f t="shared" si="103"/>
        <v>15</v>
      </c>
      <c r="U1295">
        <f t="shared" si="104"/>
        <v>30</v>
      </c>
      <c r="V1295" t="str">
        <f>IF(U1295&lt;=40,"Low",
 IF(U1295&lt;=75,"Medium","High"))</f>
        <v>Low</v>
      </c>
    </row>
    <row r="1296" spans="1:22" x14ac:dyDescent="0.3">
      <c r="A1296" t="s">
        <v>1484</v>
      </c>
      <c r="B1296" t="s">
        <v>94</v>
      </c>
      <c r="C1296" t="s">
        <v>53</v>
      </c>
      <c r="D1296" t="s">
        <v>43</v>
      </c>
      <c r="E1296" t="s">
        <v>33</v>
      </c>
      <c r="F1296" t="s">
        <v>48</v>
      </c>
      <c r="G1296">
        <v>26</v>
      </c>
      <c r="H1296">
        <v>12</v>
      </c>
      <c r="I1296">
        <v>45.3</v>
      </c>
      <c r="J1296">
        <v>4</v>
      </c>
      <c r="K1296">
        <v>27</v>
      </c>
      <c r="L1296">
        <v>1392.03</v>
      </c>
      <c r="M1296" s="1">
        <v>45959</v>
      </c>
      <c r="N1296">
        <v>0.57099999999999995</v>
      </c>
      <c r="O1296" t="s">
        <v>22</v>
      </c>
      <c r="P1296" t="s">
        <v>28</v>
      </c>
      <c r="Q1296">
        <f t="shared" si="100"/>
        <v>15</v>
      </c>
      <c r="R1296">
        <f t="shared" si="101"/>
        <v>15</v>
      </c>
      <c r="S1296">
        <f t="shared" si="102"/>
        <v>15</v>
      </c>
      <c r="T1296">
        <f t="shared" si="103"/>
        <v>0</v>
      </c>
      <c r="U1296">
        <f t="shared" si="104"/>
        <v>45</v>
      </c>
      <c r="V1296" t="str">
        <f>IF(U1296&lt;=40,"Low",
 IF(U1296&lt;=75,"Medium","High"))</f>
        <v>Medium</v>
      </c>
    </row>
    <row r="1297" spans="1:22" x14ac:dyDescent="0.3">
      <c r="A1297" t="s">
        <v>1485</v>
      </c>
      <c r="B1297" t="s">
        <v>17</v>
      </c>
      <c r="C1297" t="s">
        <v>70</v>
      </c>
      <c r="D1297" t="s">
        <v>43</v>
      </c>
      <c r="E1297" t="s">
        <v>33</v>
      </c>
      <c r="F1297" t="s">
        <v>48</v>
      </c>
      <c r="G1297">
        <v>9</v>
      </c>
      <c r="H1297">
        <v>6</v>
      </c>
      <c r="I1297">
        <v>54</v>
      </c>
      <c r="J1297">
        <v>5</v>
      </c>
      <c r="K1297">
        <v>34</v>
      </c>
      <c r="L1297">
        <v>1387.58</v>
      </c>
      <c r="M1297" s="1">
        <v>45869</v>
      </c>
      <c r="N1297">
        <v>0.71299999999999997</v>
      </c>
      <c r="O1297" t="s">
        <v>22</v>
      </c>
      <c r="P1297" t="s">
        <v>28</v>
      </c>
      <c r="Q1297">
        <f t="shared" si="100"/>
        <v>30</v>
      </c>
      <c r="R1297">
        <f t="shared" si="101"/>
        <v>15</v>
      </c>
      <c r="S1297">
        <f t="shared" si="102"/>
        <v>15</v>
      </c>
      <c r="T1297">
        <f t="shared" si="103"/>
        <v>0</v>
      </c>
      <c r="U1297">
        <f t="shared" si="104"/>
        <v>60</v>
      </c>
      <c r="V1297" t="str">
        <f>IF(U1297&lt;=40,"Low",
 IF(U1297&lt;=75,"Medium","High"))</f>
        <v>Medium</v>
      </c>
    </row>
    <row r="1298" spans="1:22" x14ac:dyDescent="0.3">
      <c r="A1298" t="s">
        <v>1486</v>
      </c>
      <c r="B1298" t="s">
        <v>177</v>
      </c>
      <c r="C1298" t="s">
        <v>70</v>
      </c>
      <c r="D1298" t="s">
        <v>19</v>
      </c>
      <c r="E1298" t="s">
        <v>20</v>
      </c>
      <c r="F1298" t="s">
        <v>48</v>
      </c>
      <c r="G1298">
        <v>15</v>
      </c>
      <c r="H1298">
        <v>12</v>
      </c>
      <c r="I1298">
        <v>45.3</v>
      </c>
      <c r="J1298">
        <v>14</v>
      </c>
      <c r="K1298">
        <v>39</v>
      </c>
      <c r="L1298">
        <v>2138.0100000000002</v>
      </c>
      <c r="M1298" s="1">
        <v>45995</v>
      </c>
      <c r="N1298">
        <v>0.67400000000000004</v>
      </c>
      <c r="O1298" t="s">
        <v>22</v>
      </c>
      <c r="P1298" t="s">
        <v>28</v>
      </c>
      <c r="Q1298">
        <f t="shared" si="100"/>
        <v>30</v>
      </c>
      <c r="R1298">
        <f t="shared" si="101"/>
        <v>15</v>
      </c>
      <c r="S1298">
        <f t="shared" si="102"/>
        <v>15</v>
      </c>
      <c r="T1298">
        <f t="shared" si="103"/>
        <v>30</v>
      </c>
      <c r="U1298">
        <f t="shared" si="104"/>
        <v>90</v>
      </c>
      <c r="V1298" t="str">
        <f>IF(U1298&lt;=40,"Low",
 IF(U1298&lt;=75,"Medium","High"))</f>
        <v>High</v>
      </c>
    </row>
    <row r="1299" spans="1:22" x14ac:dyDescent="0.3">
      <c r="A1299" t="s">
        <v>1487</v>
      </c>
      <c r="B1299" t="s">
        <v>164</v>
      </c>
      <c r="C1299" t="s">
        <v>42</v>
      </c>
      <c r="D1299" t="s">
        <v>46</v>
      </c>
      <c r="E1299" t="s">
        <v>33</v>
      </c>
      <c r="F1299" t="s">
        <v>67</v>
      </c>
      <c r="G1299">
        <v>7</v>
      </c>
      <c r="H1299">
        <v>6</v>
      </c>
      <c r="I1299">
        <v>47.8</v>
      </c>
      <c r="J1299">
        <v>6</v>
      </c>
      <c r="K1299">
        <v>18</v>
      </c>
      <c r="L1299">
        <v>1146.26</v>
      </c>
      <c r="M1299" s="1">
        <v>45714</v>
      </c>
      <c r="N1299">
        <v>0.66900000000000004</v>
      </c>
      <c r="O1299" t="s">
        <v>22</v>
      </c>
      <c r="P1299" t="s">
        <v>28</v>
      </c>
      <c r="Q1299">
        <f t="shared" si="100"/>
        <v>15</v>
      </c>
      <c r="R1299">
        <f t="shared" si="101"/>
        <v>15</v>
      </c>
      <c r="S1299">
        <f t="shared" si="102"/>
        <v>15</v>
      </c>
      <c r="T1299">
        <f t="shared" si="103"/>
        <v>15</v>
      </c>
      <c r="U1299">
        <f t="shared" si="104"/>
        <v>60</v>
      </c>
      <c r="V1299" t="str">
        <f>IF(U1299&lt;=40,"Low",
 IF(U1299&lt;=75,"Medium","High"))</f>
        <v>Medium</v>
      </c>
    </row>
    <row r="1300" spans="1:22" x14ac:dyDescent="0.3">
      <c r="A1300" t="s">
        <v>1488</v>
      </c>
      <c r="B1300" t="s">
        <v>69</v>
      </c>
      <c r="C1300" t="s">
        <v>59</v>
      </c>
      <c r="D1300" t="s">
        <v>32</v>
      </c>
      <c r="E1300" t="s">
        <v>37</v>
      </c>
      <c r="F1300" t="s">
        <v>21</v>
      </c>
      <c r="G1300">
        <v>51</v>
      </c>
      <c r="H1300">
        <v>24</v>
      </c>
      <c r="I1300">
        <v>49.5</v>
      </c>
      <c r="J1300">
        <v>6</v>
      </c>
      <c r="K1300">
        <v>9</v>
      </c>
      <c r="L1300">
        <v>5316.63</v>
      </c>
      <c r="M1300" s="1">
        <v>45561</v>
      </c>
      <c r="N1300">
        <v>0.158</v>
      </c>
      <c r="O1300" t="s">
        <v>39</v>
      </c>
      <c r="P1300" t="s">
        <v>23</v>
      </c>
      <c r="Q1300">
        <f t="shared" si="100"/>
        <v>0</v>
      </c>
      <c r="R1300">
        <f t="shared" si="101"/>
        <v>15</v>
      </c>
      <c r="S1300">
        <f t="shared" si="102"/>
        <v>0</v>
      </c>
      <c r="T1300">
        <f t="shared" si="103"/>
        <v>15</v>
      </c>
      <c r="U1300">
        <f t="shared" si="104"/>
        <v>30</v>
      </c>
      <c r="V1300" t="str">
        <f>IF(U1300&lt;=40,"Low",
 IF(U1300&lt;=75,"Medium","High"))</f>
        <v>Low</v>
      </c>
    </row>
    <row r="1301" spans="1:22" x14ac:dyDescent="0.3">
      <c r="A1301" t="s">
        <v>1489</v>
      </c>
      <c r="B1301" t="s">
        <v>238</v>
      </c>
      <c r="C1301" t="s">
        <v>59</v>
      </c>
      <c r="D1301" t="s">
        <v>19</v>
      </c>
      <c r="E1301" t="s">
        <v>33</v>
      </c>
      <c r="F1301" t="s">
        <v>21</v>
      </c>
      <c r="G1301">
        <v>44</v>
      </c>
      <c r="H1301">
        <v>6</v>
      </c>
      <c r="I1301">
        <v>33</v>
      </c>
      <c r="J1301">
        <v>5</v>
      </c>
      <c r="K1301">
        <v>14</v>
      </c>
      <c r="L1301">
        <v>896.03</v>
      </c>
      <c r="M1301" s="1">
        <v>45874</v>
      </c>
      <c r="N1301">
        <v>0.48199999999999998</v>
      </c>
      <c r="O1301" t="s">
        <v>22</v>
      </c>
      <c r="P1301" t="s">
        <v>28</v>
      </c>
      <c r="Q1301">
        <f t="shared" si="100"/>
        <v>0</v>
      </c>
      <c r="R1301">
        <f t="shared" si="101"/>
        <v>30</v>
      </c>
      <c r="S1301">
        <f t="shared" si="102"/>
        <v>15</v>
      </c>
      <c r="T1301">
        <f t="shared" si="103"/>
        <v>0</v>
      </c>
      <c r="U1301">
        <f t="shared" si="104"/>
        <v>45</v>
      </c>
      <c r="V1301" t="str">
        <f>IF(U1301&lt;=40,"Low",
 IF(U1301&lt;=75,"Medium","High"))</f>
        <v>Medium</v>
      </c>
    </row>
    <row r="1302" spans="1:22" x14ac:dyDescent="0.3">
      <c r="A1302" t="s">
        <v>1490</v>
      </c>
      <c r="B1302" t="s">
        <v>300</v>
      </c>
      <c r="C1302" t="s">
        <v>42</v>
      </c>
      <c r="D1302" t="s">
        <v>32</v>
      </c>
      <c r="E1302" t="s">
        <v>20</v>
      </c>
      <c r="F1302" t="s">
        <v>21</v>
      </c>
      <c r="G1302">
        <v>41</v>
      </c>
      <c r="H1302">
        <v>12</v>
      </c>
      <c r="I1302">
        <v>60.5</v>
      </c>
      <c r="J1302">
        <v>3</v>
      </c>
      <c r="K1302">
        <v>13</v>
      </c>
      <c r="L1302">
        <v>3583.51</v>
      </c>
      <c r="M1302" s="1">
        <v>45645</v>
      </c>
      <c r="N1302">
        <v>0.17100000000000001</v>
      </c>
      <c r="O1302" t="s">
        <v>39</v>
      </c>
      <c r="P1302" t="s">
        <v>23</v>
      </c>
      <c r="Q1302">
        <f t="shared" si="100"/>
        <v>0</v>
      </c>
      <c r="R1302">
        <f t="shared" si="101"/>
        <v>0</v>
      </c>
      <c r="S1302">
        <f t="shared" si="102"/>
        <v>15</v>
      </c>
      <c r="T1302">
        <f t="shared" si="103"/>
        <v>0</v>
      </c>
      <c r="U1302">
        <f t="shared" si="104"/>
        <v>15</v>
      </c>
      <c r="V1302" t="str">
        <f>IF(U1302&lt;=40,"Low",
 IF(U1302&lt;=75,"Medium","High"))</f>
        <v>Low</v>
      </c>
    </row>
    <row r="1303" spans="1:22" x14ac:dyDescent="0.3">
      <c r="A1303" t="s">
        <v>1491</v>
      </c>
      <c r="B1303" t="s">
        <v>330</v>
      </c>
      <c r="C1303" t="s">
        <v>128</v>
      </c>
      <c r="D1303" t="s">
        <v>19</v>
      </c>
      <c r="E1303" t="s">
        <v>33</v>
      </c>
      <c r="F1303" t="s">
        <v>21</v>
      </c>
      <c r="G1303">
        <v>30</v>
      </c>
      <c r="H1303">
        <v>12</v>
      </c>
      <c r="I1303">
        <v>42.3</v>
      </c>
      <c r="J1303">
        <v>4</v>
      </c>
      <c r="K1303">
        <v>14</v>
      </c>
      <c r="L1303">
        <v>1234.05</v>
      </c>
      <c r="M1303" s="1">
        <v>45623</v>
      </c>
      <c r="N1303">
        <v>0.42199999999999999</v>
      </c>
      <c r="O1303" t="s">
        <v>22</v>
      </c>
      <c r="P1303" t="s">
        <v>23</v>
      </c>
      <c r="Q1303">
        <f t="shared" si="100"/>
        <v>0</v>
      </c>
      <c r="R1303">
        <f t="shared" si="101"/>
        <v>15</v>
      </c>
      <c r="S1303">
        <f t="shared" si="102"/>
        <v>15</v>
      </c>
      <c r="T1303">
        <f t="shared" si="103"/>
        <v>0</v>
      </c>
      <c r="U1303">
        <f t="shared" si="104"/>
        <v>30</v>
      </c>
      <c r="V1303" t="str">
        <f>IF(U1303&lt;=40,"Low",
 IF(U1303&lt;=75,"Medium","High"))</f>
        <v>Low</v>
      </c>
    </row>
    <row r="1304" spans="1:22" x14ac:dyDescent="0.3">
      <c r="A1304" t="s">
        <v>1492</v>
      </c>
      <c r="B1304" t="s">
        <v>109</v>
      </c>
      <c r="C1304" t="s">
        <v>42</v>
      </c>
      <c r="D1304" t="s">
        <v>66</v>
      </c>
      <c r="E1304" t="s">
        <v>37</v>
      </c>
      <c r="F1304" t="s">
        <v>21</v>
      </c>
      <c r="G1304">
        <v>3</v>
      </c>
      <c r="H1304">
        <v>24</v>
      </c>
      <c r="I1304">
        <v>59</v>
      </c>
      <c r="J1304">
        <v>7</v>
      </c>
      <c r="K1304">
        <v>38</v>
      </c>
      <c r="L1304">
        <v>4771.95</v>
      </c>
      <c r="M1304" s="1">
        <v>45659</v>
      </c>
      <c r="N1304">
        <v>0.36799999999999999</v>
      </c>
      <c r="O1304" t="s">
        <v>22</v>
      </c>
      <c r="P1304" t="s">
        <v>23</v>
      </c>
      <c r="Q1304">
        <f t="shared" si="100"/>
        <v>30</v>
      </c>
      <c r="R1304">
        <f t="shared" si="101"/>
        <v>0</v>
      </c>
      <c r="S1304">
        <f t="shared" si="102"/>
        <v>0</v>
      </c>
      <c r="T1304">
        <f t="shared" si="103"/>
        <v>15</v>
      </c>
      <c r="U1304">
        <f t="shared" si="104"/>
        <v>45</v>
      </c>
      <c r="V1304" t="str">
        <f>IF(U1304&lt;=40,"Low",
 IF(U1304&lt;=75,"Medium","High"))</f>
        <v>Medium</v>
      </c>
    </row>
    <row r="1305" spans="1:22" x14ac:dyDescent="0.3">
      <c r="A1305" t="s">
        <v>1493</v>
      </c>
      <c r="B1305" t="s">
        <v>267</v>
      </c>
      <c r="C1305" t="s">
        <v>36</v>
      </c>
      <c r="D1305" t="s">
        <v>32</v>
      </c>
      <c r="E1305" t="s">
        <v>33</v>
      </c>
      <c r="F1305" t="s">
        <v>48</v>
      </c>
      <c r="G1305">
        <v>39</v>
      </c>
      <c r="H1305">
        <v>12</v>
      </c>
      <c r="I1305">
        <v>33.700000000000003</v>
      </c>
      <c r="J1305">
        <v>5</v>
      </c>
      <c r="K1305">
        <v>14</v>
      </c>
      <c r="L1305">
        <v>1217.3800000000001</v>
      </c>
      <c r="M1305" s="1">
        <v>45805</v>
      </c>
      <c r="N1305">
        <v>0.48499999999999999</v>
      </c>
      <c r="O1305" t="s">
        <v>22</v>
      </c>
      <c r="P1305" t="s">
        <v>28</v>
      </c>
      <c r="Q1305">
        <f t="shared" si="100"/>
        <v>0</v>
      </c>
      <c r="R1305">
        <f t="shared" si="101"/>
        <v>30</v>
      </c>
      <c r="S1305">
        <f t="shared" si="102"/>
        <v>15</v>
      </c>
      <c r="T1305">
        <f t="shared" si="103"/>
        <v>0</v>
      </c>
      <c r="U1305">
        <f t="shared" si="104"/>
        <v>45</v>
      </c>
      <c r="V1305" t="str">
        <f>IF(U1305&lt;=40,"Low",
 IF(U1305&lt;=75,"Medium","High"))</f>
        <v>Medium</v>
      </c>
    </row>
    <row r="1306" spans="1:22" x14ac:dyDescent="0.3">
      <c r="A1306" t="s">
        <v>1494</v>
      </c>
      <c r="B1306" t="s">
        <v>255</v>
      </c>
      <c r="C1306" t="s">
        <v>59</v>
      </c>
      <c r="D1306" t="s">
        <v>19</v>
      </c>
      <c r="E1306" t="s">
        <v>33</v>
      </c>
      <c r="F1306" t="s">
        <v>21</v>
      </c>
      <c r="G1306">
        <v>6</v>
      </c>
      <c r="H1306">
        <v>3</v>
      </c>
      <c r="I1306">
        <v>55.5</v>
      </c>
      <c r="J1306">
        <v>9</v>
      </c>
      <c r="K1306">
        <v>38</v>
      </c>
      <c r="L1306">
        <v>1140.3800000000001</v>
      </c>
      <c r="M1306" s="1">
        <v>46007</v>
      </c>
      <c r="N1306">
        <v>0.78700000000000003</v>
      </c>
      <c r="O1306" t="s">
        <v>22</v>
      </c>
      <c r="P1306" t="s">
        <v>28</v>
      </c>
      <c r="Q1306">
        <f t="shared" si="100"/>
        <v>30</v>
      </c>
      <c r="R1306">
        <f t="shared" si="101"/>
        <v>0</v>
      </c>
      <c r="S1306">
        <f t="shared" si="102"/>
        <v>25</v>
      </c>
      <c r="T1306">
        <f t="shared" si="103"/>
        <v>15</v>
      </c>
      <c r="U1306">
        <f t="shared" si="104"/>
        <v>70</v>
      </c>
      <c r="V1306" t="str">
        <f>IF(U1306&lt;=40,"Low",
 IF(U1306&lt;=75,"Medium","High"))</f>
        <v>Medium</v>
      </c>
    </row>
    <row r="1307" spans="1:22" x14ac:dyDescent="0.3">
      <c r="A1307" t="s">
        <v>1495</v>
      </c>
      <c r="B1307" t="s">
        <v>133</v>
      </c>
      <c r="C1307" t="s">
        <v>53</v>
      </c>
      <c r="D1307" t="s">
        <v>19</v>
      </c>
      <c r="E1307" t="s">
        <v>33</v>
      </c>
      <c r="F1307" t="s">
        <v>21</v>
      </c>
      <c r="G1307">
        <v>32</v>
      </c>
      <c r="H1307">
        <v>12</v>
      </c>
      <c r="I1307">
        <v>53.9</v>
      </c>
      <c r="J1307">
        <v>6</v>
      </c>
      <c r="K1307">
        <v>46</v>
      </c>
      <c r="L1307">
        <v>1699.29</v>
      </c>
      <c r="M1307" s="1">
        <v>46043</v>
      </c>
      <c r="N1307">
        <v>0.74399999999999999</v>
      </c>
      <c r="O1307" t="s">
        <v>22</v>
      </c>
      <c r="P1307" t="s">
        <v>23</v>
      </c>
      <c r="Q1307">
        <f t="shared" si="100"/>
        <v>30</v>
      </c>
      <c r="R1307">
        <f t="shared" si="101"/>
        <v>15</v>
      </c>
      <c r="S1307">
        <f t="shared" si="102"/>
        <v>15</v>
      </c>
      <c r="T1307">
        <f t="shared" si="103"/>
        <v>15</v>
      </c>
      <c r="U1307">
        <f t="shared" si="104"/>
        <v>75</v>
      </c>
      <c r="V1307" t="str">
        <f>IF(U1307&lt;=40,"Low",
 IF(U1307&lt;=75,"Medium","High"))</f>
        <v>Medium</v>
      </c>
    </row>
    <row r="1308" spans="1:22" x14ac:dyDescent="0.3">
      <c r="A1308" t="s">
        <v>1496</v>
      </c>
      <c r="B1308" t="s">
        <v>45</v>
      </c>
      <c r="C1308" t="s">
        <v>59</v>
      </c>
      <c r="D1308" t="s">
        <v>19</v>
      </c>
      <c r="E1308" t="s">
        <v>47</v>
      </c>
      <c r="F1308" t="s">
        <v>48</v>
      </c>
      <c r="G1308">
        <v>39</v>
      </c>
      <c r="H1308">
        <v>12</v>
      </c>
      <c r="I1308">
        <v>77.5</v>
      </c>
      <c r="J1308">
        <v>8</v>
      </c>
      <c r="K1308">
        <v>28</v>
      </c>
      <c r="L1308">
        <v>7435.41</v>
      </c>
      <c r="M1308" s="1">
        <v>45826</v>
      </c>
      <c r="N1308">
        <v>0.222</v>
      </c>
      <c r="O1308" t="s">
        <v>54</v>
      </c>
      <c r="P1308" t="s">
        <v>23</v>
      </c>
      <c r="Q1308">
        <f t="shared" si="100"/>
        <v>15</v>
      </c>
      <c r="R1308">
        <f t="shared" si="101"/>
        <v>0</v>
      </c>
      <c r="S1308">
        <f t="shared" si="102"/>
        <v>15</v>
      </c>
      <c r="T1308">
        <f t="shared" si="103"/>
        <v>15</v>
      </c>
      <c r="U1308">
        <f t="shared" si="104"/>
        <v>45</v>
      </c>
      <c r="V1308" t="str">
        <f>IF(U1308&lt;=40,"Low",
 IF(U1308&lt;=75,"Medium","High"))</f>
        <v>Medium</v>
      </c>
    </row>
    <row r="1309" spans="1:22" x14ac:dyDescent="0.3">
      <c r="A1309" t="s">
        <v>1497</v>
      </c>
      <c r="B1309" t="s">
        <v>52</v>
      </c>
      <c r="C1309" t="s">
        <v>53</v>
      </c>
      <c r="D1309" t="s">
        <v>19</v>
      </c>
      <c r="E1309" t="s">
        <v>33</v>
      </c>
      <c r="F1309" t="s">
        <v>38</v>
      </c>
      <c r="G1309">
        <v>19</v>
      </c>
      <c r="H1309">
        <v>3</v>
      </c>
      <c r="I1309">
        <v>13.2</v>
      </c>
      <c r="J1309">
        <v>9</v>
      </c>
      <c r="K1309">
        <v>35</v>
      </c>
      <c r="L1309">
        <v>868.44</v>
      </c>
      <c r="M1309" s="1">
        <v>45375</v>
      </c>
      <c r="N1309">
        <v>0.96699999999999997</v>
      </c>
      <c r="O1309" t="s">
        <v>22</v>
      </c>
      <c r="P1309" t="s">
        <v>28</v>
      </c>
      <c r="Q1309">
        <f t="shared" si="100"/>
        <v>30</v>
      </c>
      <c r="R1309">
        <f t="shared" si="101"/>
        <v>30</v>
      </c>
      <c r="S1309">
        <f t="shared" si="102"/>
        <v>25</v>
      </c>
      <c r="T1309">
        <f t="shared" si="103"/>
        <v>15</v>
      </c>
      <c r="U1309">
        <f t="shared" si="104"/>
        <v>100</v>
      </c>
      <c r="V1309" t="str">
        <f>IF(U1309&lt;=40,"Low",
 IF(U1309&lt;=75,"Medium","High"))</f>
        <v>High</v>
      </c>
    </row>
    <row r="1310" spans="1:22" x14ac:dyDescent="0.3">
      <c r="A1310" t="s">
        <v>1498</v>
      </c>
      <c r="B1310" t="s">
        <v>174</v>
      </c>
      <c r="C1310" t="s">
        <v>18</v>
      </c>
      <c r="D1310" t="s">
        <v>66</v>
      </c>
      <c r="E1310" t="s">
        <v>37</v>
      </c>
      <c r="F1310" t="s">
        <v>48</v>
      </c>
      <c r="G1310">
        <v>15</v>
      </c>
      <c r="H1310">
        <v>36</v>
      </c>
      <c r="I1310">
        <v>94.1</v>
      </c>
      <c r="J1310">
        <v>5</v>
      </c>
      <c r="K1310">
        <v>16</v>
      </c>
      <c r="L1310">
        <v>4196.2299999999996</v>
      </c>
      <c r="M1310" s="1">
        <v>45646</v>
      </c>
      <c r="N1310">
        <v>2.1000000000000001E-2</v>
      </c>
      <c r="O1310" t="s">
        <v>39</v>
      </c>
      <c r="P1310" t="s">
        <v>23</v>
      </c>
      <c r="Q1310">
        <f t="shared" si="100"/>
        <v>15</v>
      </c>
      <c r="R1310">
        <f t="shared" si="101"/>
        <v>0</v>
      </c>
      <c r="S1310">
        <f t="shared" si="102"/>
        <v>0</v>
      </c>
      <c r="T1310">
        <f t="shared" si="103"/>
        <v>0</v>
      </c>
      <c r="U1310">
        <f t="shared" si="104"/>
        <v>15</v>
      </c>
      <c r="V1310" t="str">
        <f>IF(U1310&lt;=40,"Low",
 IF(U1310&lt;=75,"Medium","High"))</f>
        <v>Low</v>
      </c>
    </row>
    <row r="1311" spans="1:22" x14ac:dyDescent="0.3">
      <c r="A1311" t="s">
        <v>1499</v>
      </c>
      <c r="B1311" t="s">
        <v>308</v>
      </c>
      <c r="C1311" t="s">
        <v>53</v>
      </c>
      <c r="D1311" t="s">
        <v>32</v>
      </c>
      <c r="E1311" t="s">
        <v>33</v>
      </c>
      <c r="F1311" t="s">
        <v>21</v>
      </c>
      <c r="G1311">
        <v>31</v>
      </c>
      <c r="H1311">
        <v>12</v>
      </c>
      <c r="I1311">
        <v>39.799999999999997</v>
      </c>
      <c r="J1311">
        <v>9</v>
      </c>
      <c r="K1311">
        <v>3</v>
      </c>
      <c r="L1311">
        <v>1096.3399999999999</v>
      </c>
      <c r="M1311" s="1">
        <v>45443</v>
      </c>
      <c r="N1311">
        <v>0.44500000000000001</v>
      </c>
      <c r="O1311" t="s">
        <v>22</v>
      </c>
      <c r="P1311" t="s">
        <v>23</v>
      </c>
      <c r="Q1311">
        <f t="shared" si="100"/>
        <v>0</v>
      </c>
      <c r="R1311">
        <f t="shared" si="101"/>
        <v>30</v>
      </c>
      <c r="S1311">
        <f t="shared" si="102"/>
        <v>15</v>
      </c>
      <c r="T1311">
        <f t="shared" si="103"/>
        <v>15</v>
      </c>
      <c r="U1311">
        <f t="shared" si="104"/>
        <v>60</v>
      </c>
      <c r="V1311" t="str">
        <f>IF(U1311&lt;=40,"Low",
 IF(U1311&lt;=75,"Medium","High"))</f>
        <v>Medium</v>
      </c>
    </row>
    <row r="1312" spans="1:22" x14ac:dyDescent="0.3">
      <c r="A1312" t="s">
        <v>1500</v>
      </c>
      <c r="B1312" t="s">
        <v>150</v>
      </c>
      <c r="C1312" t="s">
        <v>42</v>
      </c>
      <c r="D1312" t="s">
        <v>19</v>
      </c>
      <c r="E1312" t="s">
        <v>33</v>
      </c>
      <c r="F1312" t="s">
        <v>21</v>
      </c>
      <c r="G1312">
        <v>40</v>
      </c>
      <c r="H1312">
        <v>6</v>
      </c>
      <c r="I1312">
        <v>37.200000000000003</v>
      </c>
      <c r="J1312">
        <v>11</v>
      </c>
      <c r="K1312">
        <v>57</v>
      </c>
      <c r="L1312">
        <v>1062.45</v>
      </c>
      <c r="M1312" s="1">
        <v>45756</v>
      </c>
      <c r="N1312">
        <v>0.91400000000000003</v>
      </c>
      <c r="O1312" t="s">
        <v>22</v>
      </c>
      <c r="P1312" t="s">
        <v>28</v>
      </c>
      <c r="Q1312">
        <f t="shared" si="100"/>
        <v>30</v>
      </c>
      <c r="R1312">
        <f t="shared" si="101"/>
        <v>30</v>
      </c>
      <c r="S1312">
        <f t="shared" si="102"/>
        <v>15</v>
      </c>
      <c r="T1312">
        <f t="shared" si="103"/>
        <v>30</v>
      </c>
      <c r="U1312">
        <f t="shared" si="104"/>
        <v>105</v>
      </c>
      <c r="V1312" t="str">
        <f>IF(U1312&lt;=40,"Low",
 IF(U1312&lt;=75,"Medium","High"))</f>
        <v>High</v>
      </c>
    </row>
    <row r="1313" spans="1:22" x14ac:dyDescent="0.3">
      <c r="A1313" t="s">
        <v>1501</v>
      </c>
      <c r="B1313" t="s">
        <v>58</v>
      </c>
      <c r="C1313" t="s">
        <v>128</v>
      </c>
      <c r="D1313" t="s">
        <v>66</v>
      </c>
      <c r="E1313" t="s">
        <v>20</v>
      </c>
      <c r="F1313" t="s">
        <v>67</v>
      </c>
      <c r="G1313">
        <v>16</v>
      </c>
      <c r="H1313">
        <v>24</v>
      </c>
      <c r="I1313">
        <v>42.7</v>
      </c>
      <c r="J1313">
        <v>2</v>
      </c>
      <c r="K1313">
        <v>13</v>
      </c>
      <c r="L1313">
        <v>2072.4899999999998</v>
      </c>
      <c r="M1313" s="1">
        <v>45637</v>
      </c>
      <c r="N1313">
        <v>0.27800000000000002</v>
      </c>
      <c r="O1313" t="s">
        <v>54</v>
      </c>
      <c r="P1313" t="s">
        <v>23</v>
      </c>
      <c r="Q1313">
        <f t="shared" si="100"/>
        <v>0</v>
      </c>
      <c r="R1313">
        <f t="shared" si="101"/>
        <v>15</v>
      </c>
      <c r="S1313">
        <f t="shared" si="102"/>
        <v>0</v>
      </c>
      <c r="T1313">
        <f t="shared" si="103"/>
        <v>0</v>
      </c>
      <c r="U1313">
        <f t="shared" si="104"/>
        <v>15</v>
      </c>
      <c r="V1313" t="str">
        <f>IF(U1313&lt;=40,"Low",
 IF(U1313&lt;=75,"Medium","High"))</f>
        <v>Low</v>
      </c>
    </row>
    <row r="1314" spans="1:22" x14ac:dyDescent="0.3">
      <c r="A1314" t="s">
        <v>1502</v>
      </c>
      <c r="B1314" t="s">
        <v>345</v>
      </c>
      <c r="C1314" t="s">
        <v>36</v>
      </c>
      <c r="D1314" t="s">
        <v>32</v>
      </c>
      <c r="E1314" t="s">
        <v>20</v>
      </c>
      <c r="F1314" t="s">
        <v>38</v>
      </c>
      <c r="G1314">
        <v>22</v>
      </c>
      <c r="H1314">
        <v>24</v>
      </c>
      <c r="I1314">
        <v>58.5</v>
      </c>
      <c r="J1314">
        <v>5</v>
      </c>
      <c r="K1314">
        <v>18</v>
      </c>
      <c r="L1314">
        <v>4584.12</v>
      </c>
      <c r="M1314" s="1">
        <v>45887</v>
      </c>
      <c r="N1314">
        <v>0.16600000000000001</v>
      </c>
      <c r="O1314" t="s">
        <v>39</v>
      </c>
      <c r="P1314" t="s">
        <v>23</v>
      </c>
      <c r="Q1314">
        <f t="shared" si="100"/>
        <v>15</v>
      </c>
      <c r="R1314">
        <f t="shared" si="101"/>
        <v>0</v>
      </c>
      <c r="S1314">
        <f t="shared" si="102"/>
        <v>0</v>
      </c>
      <c r="T1314">
        <f t="shared" si="103"/>
        <v>0</v>
      </c>
      <c r="U1314">
        <f t="shared" si="104"/>
        <v>15</v>
      </c>
      <c r="V1314" t="str">
        <f>IF(U1314&lt;=40,"Low",
 IF(U1314&lt;=75,"Medium","High"))</f>
        <v>Low</v>
      </c>
    </row>
    <row r="1315" spans="1:22" x14ac:dyDescent="0.3">
      <c r="A1315" t="s">
        <v>1503</v>
      </c>
      <c r="B1315" t="s">
        <v>263</v>
      </c>
      <c r="C1315" t="s">
        <v>53</v>
      </c>
      <c r="D1315" t="s">
        <v>19</v>
      </c>
      <c r="E1315" t="s">
        <v>47</v>
      </c>
      <c r="F1315" t="s">
        <v>48</v>
      </c>
      <c r="G1315">
        <v>23</v>
      </c>
      <c r="H1315">
        <v>36</v>
      </c>
      <c r="I1315">
        <v>81.599999999999994</v>
      </c>
      <c r="J1315">
        <v>2</v>
      </c>
      <c r="K1315">
        <v>18</v>
      </c>
      <c r="L1315">
        <v>8396.3799999999992</v>
      </c>
      <c r="M1315" s="1">
        <v>45787</v>
      </c>
      <c r="N1315">
        <v>0.02</v>
      </c>
      <c r="O1315" t="s">
        <v>39</v>
      </c>
      <c r="P1315" t="s">
        <v>23</v>
      </c>
      <c r="Q1315">
        <f t="shared" si="100"/>
        <v>15</v>
      </c>
      <c r="R1315">
        <f t="shared" si="101"/>
        <v>0</v>
      </c>
      <c r="S1315">
        <f t="shared" si="102"/>
        <v>0</v>
      </c>
      <c r="T1315">
        <f t="shared" si="103"/>
        <v>0</v>
      </c>
      <c r="U1315">
        <f t="shared" si="104"/>
        <v>15</v>
      </c>
      <c r="V1315" t="str">
        <f>IF(U1315&lt;=40,"Low",
 IF(U1315&lt;=75,"Medium","High"))</f>
        <v>Low</v>
      </c>
    </row>
    <row r="1316" spans="1:22" x14ac:dyDescent="0.3">
      <c r="A1316" t="s">
        <v>1504</v>
      </c>
      <c r="B1316" t="s">
        <v>280</v>
      </c>
      <c r="C1316" t="s">
        <v>82</v>
      </c>
      <c r="D1316" t="s">
        <v>19</v>
      </c>
      <c r="E1316" t="s">
        <v>47</v>
      </c>
      <c r="F1316" t="s">
        <v>38</v>
      </c>
      <c r="G1316">
        <v>25</v>
      </c>
      <c r="H1316">
        <v>36</v>
      </c>
      <c r="I1316">
        <v>83.4</v>
      </c>
      <c r="J1316">
        <v>11</v>
      </c>
      <c r="K1316">
        <v>12</v>
      </c>
      <c r="L1316">
        <v>6725.37</v>
      </c>
      <c r="M1316" s="1">
        <v>45482</v>
      </c>
      <c r="N1316">
        <v>4.1000000000000002E-2</v>
      </c>
      <c r="O1316" t="s">
        <v>39</v>
      </c>
      <c r="P1316" t="s">
        <v>23</v>
      </c>
      <c r="Q1316">
        <f t="shared" si="100"/>
        <v>0</v>
      </c>
      <c r="R1316">
        <f t="shared" si="101"/>
        <v>0</v>
      </c>
      <c r="S1316">
        <f t="shared" si="102"/>
        <v>0</v>
      </c>
      <c r="T1316">
        <f t="shared" si="103"/>
        <v>30</v>
      </c>
      <c r="U1316">
        <f t="shared" si="104"/>
        <v>30</v>
      </c>
      <c r="V1316" t="str">
        <f>IF(U1316&lt;=40,"Low",
 IF(U1316&lt;=75,"Medium","High"))</f>
        <v>Low</v>
      </c>
    </row>
    <row r="1317" spans="1:22" x14ac:dyDescent="0.3">
      <c r="A1317" t="s">
        <v>1505</v>
      </c>
      <c r="B1317" t="s">
        <v>135</v>
      </c>
      <c r="C1317" t="s">
        <v>59</v>
      </c>
      <c r="D1317" t="s">
        <v>43</v>
      </c>
      <c r="E1317" t="s">
        <v>37</v>
      </c>
      <c r="F1317" t="s">
        <v>21</v>
      </c>
      <c r="G1317">
        <v>11</v>
      </c>
      <c r="H1317">
        <v>24</v>
      </c>
      <c r="I1317">
        <v>53.9</v>
      </c>
      <c r="J1317">
        <v>7</v>
      </c>
      <c r="K1317">
        <v>15</v>
      </c>
      <c r="L1317">
        <v>4933.46</v>
      </c>
      <c r="M1317" s="1">
        <v>45461</v>
      </c>
      <c r="N1317">
        <v>0.26200000000000001</v>
      </c>
      <c r="O1317" t="s">
        <v>54</v>
      </c>
      <c r="P1317" t="s">
        <v>23</v>
      </c>
      <c r="Q1317">
        <f t="shared" si="100"/>
        <v>0</v>
      </c>
      <c r="R1317">
        <f t="shared" si="101"/>
        <v>15</v>
      </c>
      <c r="S1317">
        <f t="shared" si="102"/>
        <v>0</v>
      </c>
      <c r="T1317">
        <f t="shared" si="103"/>
        <v>15</v>
      </c>
      <c r="U1317">
        <f t="shared" si="104"/>
        <v>30</v>
      </c>
      <c r="V1317" t="str">
        <f>IF(U1317&lt;=40,"Low",
 IF(U1317&lt;=75,"Medium","High"))</f>
        <v>Low</v>
      </c>
    </row>
    <row r="1318" spans="1:22" x14ac:dyDescent="0.3">
      <c r="A1318" t="s">
        <v>1506</v>
      </c>
      <c r="B1318" t="s">
        <v>382</v>
      </c>
      <c r="C1318" t="s">
        <v>36</v>
      </c>
      <c r="D1318" t="s">
        <v>32</v>
      </c>
      <c r="E1318" t="s">
        <v>37</v>
      </c>
      <c r="F1318" t="s">
        <v>21</v>
      </c>
      <c r="G1318">
        <v>23</v>
      </c>
      <c r="H1318">
        <v>12</v>
      </c>
      <c r="I1318">
        <v>62.3</v>
      </c>
      <c r="J1318">
        <v>5</v>
      </c>
      <c r="K1318">
        <v>12</v>
      </c>
      <c r="L1318">
        <v>5533.51</v>
      </c>
      <c r="M1318" s="1">
        <v>45422</v>
      </c>
      <c r="N1318">
        <v>0.16800000000000001</v>
      </c>
      <c r="O1318" t="s">
        <v>39</v>
      </c>
      <c r="P1318" t="s">
        <v>23</v>
      </c>
      <c r="Q1318">
        <f t="shared" si="100"/>
        <v>0</v>
      </c>
      <c r="R1318">
        <f t="shared" si="101"/>
        <v>0</v>
      </c>
      <c r="S1318">
        <f t="shared" si="102"/>
        <v>15</v>
      </c>
      <c r="T1318">
        <f t="shared" si="103"/>
        <v>0</v>
      </c>
      <c r="U1318">
        <f t="shared" si="104"/>
        <v>15</v>
      </c>
      <c r="V1318" t="str">
        <f>IF(U1318&lt;=40,"Low",
 IF(U1318&lt;=75,"Medium","High"))</f>
        <v>Low</v>
      </c>
    </row>
    <row r="1319" spans="1:22" x14ac:dyDescent="0.3">
      <c r="A1319" t="s">
        <v>1507</v>
      </c>
      <c r="B1319" t="s">
        <v>255</v>
      </c>
      <c r="C1319" t="s">
        <v>31</v>
      </c>
      <c r="D1319" t="s">
        <v>66</v>
      </c>
      <c r="E1319" t="s">
        <v>20</v>
      </c>
      <c r="F1319" t="s">
        <v>27</v>
      </c>
      <c r="G1319">
        <v>30</v>
      </c>
      <c r="H1319">
        <v>6</v>
      </c>
      <c r="I1319">
        <v>72.400000000000006</v>
      </c>
      <c r="J1319">
        <v>2</v>
      </c>
      <c r="K1319">
        <v>18</v>
      </c>
      <c r="L1319">
        <v>2767.56</v>
      </c>
      <c r="M1319" s="1">
        <v>45891</v>
      </c>
      <c r="N1319">
        <v>0.14199999999999999</v>
      </c>
      <c r="O1319" t="s">
        <v>39</v>
      </c>
      <c r="P1319" t="s">
        <v>23</v>
      </c>
      <c r="Q1319">
        <f t="shared" si="100"/>
        <v>15</v>
      </c>
      <c r="R1319">
        <f t="shared" si="101"/>
        <v>0</v>
      </c>
      <c r="S1319">
        <f t="shared" si="102"/>
        <v>15</v>
      </c>
      <c r="T1319">
        <f t="shared" si="103"/>
        <v>0</v>
      </c>
      <c r="U1319">
        <f t="shared" si="104"/>
        <v>30</v>
      </c>
      <c r="V1319" t="str">
        <f>IF(U1319&lt;=40,"Low",
 IF(U1319&lt;=75,"Medium","High"))</f>
        <v>Low</v>
      </c>
    </row>
    <row r="1320" spans="1:22" x14ac:dyDescent="0.3">
      <c r="A1320" t="s">
        <v>1508</v>
      </c>
      <c r="B1320" t="s">
        <v>444</v>
      </c>
      <c r="C1320" t="s">
        <v>42</v>
      </c>
      <c r="D1320" t="s">
        <v>66</v>
      </c>
      <c r="E1320" t="s">
        <v>20</v>
      </c>
      <c r="F1320" t="s">
        <v>48</v>
      </c>
      <c r="G1320">
        <v>10</v>
      </c>
      <c r="H1320">
        <v>12</v>
      </c>
      <c r="I1320">
        <v>58.7</v>
      </c>
      <c r="J1320">
        <v>4</v>
      </c>
      <c r="K1320">
        <v>11</v>
      </c>
      <c r="L1320">
        <v>3796.23</v>
      </c>
      <c r="M1320" s="1">
        <v>45591</v>
      </c>
      <c r="N1320">
        <v>0.21099999999999999</v>
      </c>
      <c r="O1320" t="s">
        <v>54</v>
      </c>
      <c r="P1320" t="s">
        <v>23</v>
      </c>
      <c r="Q1320">
        <f t="shared" si="100"/>
        <v>0</v>
      </c>
      <c r="R1320">
        <f t="shared" si="101"/>
        <v>0</v>
      </c>
      <c r="S1320">
        <f t="shared" si="102"/>
        <v>15</v>
      </c>
      <c r="T1320">
        <f t="shared" si="103"/>
        <v>0</v>
      </c>
      <c r="U1320">
        <f t="shared" si="104"/>
        <v>15</v>
      </c>
      <c r="V1320" t="str">
        <f>IF(U1320&lt;=40,"Low",
 IF(U1320&lt;=75,"Medium","High"))</f>
        <v>Low</v>
      </c>
    </row>
    <row r="1321" spans="1:22" x14ac:dyDescent="0.3">
      <c r="A1321" t="s">
        <v>1509</v>
      </c>
      <c r="B1321" t="s">
        <v>25</v>
      </c>
      <c r="C1321" t="s">
        <v>42</v>
      </c>
      <c r="D1321" t="s">
        <v>46</v>
      </c>
      <c r="E1321" t="s">
        <v>47</v>
      </c>
      <c r="F1321" t="s">
        <v>21</v>
      </c>
      <c r="G1321">
        <v>26</v>
      </c>
      <c r="H1321">
        <v>24</v>
      </c>
      <c r="I1321">
        <v>75.900000000000006</v>
      </c>
      <c r="J1321">
        <v>4</v>
      </c>
      <c r="K1321">
        <v>16</v>
      </c>
      <c r="L1321">
        <v>16762.09</v>
      </c>
      <c r="M1321" s="1">
        <v>45670</v>
      </c>
      <c r="N1321">
        <v>4.1000000000000002E-2</v>
      </c>
      <c r="O1321" t="s">
        <v>39</v>
      </c>
      <c r="P1321" t="s">
        <v>23</v>
      </c>
      <c r="Q1321">
        <f t="shared" si="100"/>
        <v>15</v>
      </c>
      <c r="R1321">
        <f t="shared" si="101"/>
        <v>0</v>
      </c>
      <c r="S1321">
        <f t="shared" si="102"/>
        <v>0</v>
      </c>
      <c r="T1321">
        <f t="shared" si="103"/>
        <v>0</v>
      </c>
      <c r="U1321">
        <f t="shared" si="104"/>
        <v>15</v>
      </c>
      <c r="V1321" t="str">
        <f>IF(U1321&lt;=40,"Low",
 IF(U1321&lt;=75,"Medium","High"))</f>
        <v>Low</v>
      </c>
    </row>
    <row r="1322" spans="1:22" x14ac:dyDescent="0.3">
      <c r="A1322" t="s">
        <v>1510</v>
      </c>
      <c r="B1322" t="s">
        <v>133</v>
      </c>
      <c r="C1322" t="s">
        <v>70</v>
      </c>
      <c r="D1322" t="s">
        <v>66</v>
      </c>
      <c r="E1322" t="s">
        <v>37</v>
      </c>
      <c r="F1322" t="s">
        <v>73</v>
      </c>
      <c r="G1322">
        <v>49</v>
      </c>
      <c r="H1322">
        <v>12</v>
      </c>
      <c r="I1322">
        <v>51.7</v>
      </c>
      <c r="J1322">
        <v>7</v>
      </c>
      <c r="K1322">
        <v>8</v>
      </c>
      <c r="L1322">
        <v>3490.86</v>
      </c>
      <c r="M1322" s="1">
        <v>45661</v>
      </c>
      <c r="N1322">
        <v>0.126</v>
      </c>
      <c r="O1322" t="s">
        <v>39</v>
      </c>
      <c r="P1322" t="s">
        <v>23</v>
      </c>
      <c r="Q1322">
        <f t="shared" si="100"/>
        <v>0</v>
      </c>
      <c r="R1322">
        <f t="shared" si="101"/>
        <v>15</v>
      </c>
      <c r="S1322">
        <f t="shared" si="102"/>
        <v>15</v>
      </c>
      <c r="T1322">
        <f t="shared" si="103"/>
        <v>15</v>
      </c>
      <c r="U1322">
        <f t="shared" si="104"/>
        <v>45</v>
      </c>
      <c r="V1322" t="str">
        <f>IF(U1322&lt;=40,"Low",
 IF(U1322&lt;=75,"Medium","High"))</f>
        <v>Medium</v>
      </c>
    </row>
    <row r="1323" spans="1:22" x14ac:dyDescent="0.3">
      <c r="A1323" t="s">
        <v>1511</v>
      </c>
      <c r="B1323" t="s">
        <v>61</v>
      </c>
      <c r="C1323" t="s">
        <v>42</v>
      </c>
      <c r="D1323" t="s">
        <v>66</v>
      </c>
      <c r="E1323" t="s">
        <v>37</v>
      </c>
      <c r="F1323" t="s">
        <v>67</v>
      </c>
      <c r="G1323">
        <v>6</v>
      </c>
      <c r="H1323">
        <v>12</v>
      </c>
      <c r="I1323">
        <v>74.099999999999994</v>
      </c>
      <c r="J1323">
        <v>6</v>
      </c>
      <c r="K1323">
        <v>21</v>
      </c>
      <c r="L1323">
        <v>5902.34</v>
      </c>
      <c r="M1323" s="1">
        <v>45830</v>
      </c>
      <c r="N1323">
        <v>0.161</v>
      </c>
      <c r="O1323" t="s">
        <v>39</v>
      </c>
      <c r="P1323" t="s">
        <v>23</v>
      </c>
      <c r="Q1323">
        <f t="shared" si="100"/>
        <v>15</v>
      </c>
      <c r="R1323">
        <f t="shared" si="101"/>
        <v>0</v>
      </c>
      <c r="S1323">
        <f t="shared" si="102"/>
        <v>15</v>
      </c>
      <c r="T1323">
        <f t="shared" si="103"/>
        <v>15</v>
      </c>
      <c r="U1323">
        <f t="shared" si="104"/>
        <v>45</v>
      </c>
      <c r="V1323" t="str">
        <f>IF(U1323&lt;=40,"Low",
 IF(U1323&lt;=75,"Medium","High"))</f>
        <v>Medium</v>
      </c>
    </row>
    <row r="1324" spans="1:22" x14ac:dyDescent="0.3">
      <c r="A1324" t="s">
        <v>1512</v>
      </c>
      <c r="B1324" t="s">
        <v>546</v>
      </c>
      <c r="C1324" t="s">
        <v>53</v>
      </c>
      <c r="D1324" t="s">
        <v>66</v>
      </c>
      <c r="E1324" t="s">
        <v>20</v>
      </c>
      <c r="F1324" t="s">
        <v>67</v>
      </c>
      <c r="G1324">
        <v>2</v>
      </c>
      <c r="H1324">
        <v>12</v>
      </c>
      <c r="I1324">
        <v>67.400000000000006</v>
      </c>
      <c r="J1324">
        <v>13</v>
      </c>
      <c r="K1324">
        <v>3</v>
      </c>
      <c r="L1324">
        <v>2208.9299999999998</v>
      </c>
      <c r="M1324" s="1">
        <v>45382</v>
      </c>
      <c r="N1324">
        <v>0.499</v>
      </c>
      <c r="O1324" t="s">
        <v>22</v>
      </c>
      <c r="P1324" t="s">
        <v>28</v>
      </c>
      <c r="Q1324">
        <f t="shared" si="100"/>
        <v>0</v>
      </c>
      <c r="R1324">
        <f t="shared" si="101"/>
        <v>0</v>
      </c>
      <c r="S1324">
        <f t="shared" si="102"/>
        <v>15</v>
      </c>
      <c r="T1324">
        <f t="shared" si="103"/>
        <v>30</v>
      </c>
      <c r="U1324">
        <f t="shared" si="104"/>
        <v>45</v>
      </c>
      <c r="V1324" t="str">
        <f>IF(U1324&lt;=40,"Low",
 IF(U1324&lt;=75,"Medium","High"))</f>
        <v>Medium</v>
      </c>
    </row>
    <row r="1325" spans="1:22" x14ac:dyDescent="0.3">
      <c r="A1325" t="s">
        <v>1513</v>
      </c>
      <c r="B1325" t="s">
        <v>99</v>
      </c>
      <c r="C1325" t="s">
        <v>70</v>
      </c>
      <c r="D1325" t="s">
        <v>19</v>
      </c>
      <c r="E1325" t="s">
        <v>33</v>
      </c>
      <c r="F1325" t="s">
        <v>27</v>
      </c>
      <c r="G1325">
        <v>29</v>
      </c>
      <c r="H1325">
        <v>12</v>
      </c>
      <c r="I1325">
        <v>46.5</v>
      </c>
      <c r="J1325">
        <v>9</v>
      </c>
      <c r="K1325">
        <v>19</v>
      </c>
      <c r="L1325">
        <v>1145.0999999999999</v>
      </c>
      <c r="M1325" s="1">
        <v>45608</v>
      </c>
      <c r="N1325">
        <v>0.60099999999999998</v>
      </c>
      <c r="O1325" t="s">
        <v>22</v>
      </c>
      <c r="P1325" t="s">
        <v>23</v>
      </c>
      <c r="Q1325">
        <f t="shared" si="100"/>
        <v>15</v>
      </c>
      <c r="R1325">
        <f t="shared" si="101"/>
        <v>15</v>
      </c>
      <c r="S1325">
        <f t="shared" si="102"/>
        <v>15</v>
      </c>
      <c r="T1325">
        <f t="shared" si="103"/>
        <v>15</v>
      </c>
      <c r="U1325">
        <f t="shared" si="104"/>
        <v>60</v>
      </c>
      <c r="V1325" t="str">
        <f>IF(U1325&lt;=40,"Low",
 IF(U1325&lt;=75,"Medium","High"))</f>
        <v>Medium</v>
      </c>
    </row>
    <row r="1326" spans="1:22" x14ac:dyDescent="0.3">
      <c r="A1326" t="s">
        <v>1514</v>
      </c>
      <c r="B1326" t="s">
        <v>84</v>
      </c>
      <c r="C1326" t="s">
        <v>26</v>
      </c>
      <c r="D1326" t="s">
        <v>46</v>
      </c>
      <c r="E1326" t="s">
        <v>47</v>
      </c>
      <c r="F1326" t="s">
        <v>67</v>
      </c>
      <c r="G1326">
        <v>27</v>
      </c>
      <c r="H1326">
        <v>36</v>
      </c>
      <c r="I1326">
        <v>65.900000000000006</v>
      </c>
      <c r="J1326">
        <v>4</v>
      </c>
      <c r="K1326">
        <v>10</v>
      </c>
      <c r="L1326">
        <v>8207.9500000000007</v>
      </c>
      <c r="M1326" s="1">
        <v>45419</v>
      </c>
      <c r="N1326">
        <v>0.04</v>
      </c>
      <c r="O1326" t="s">
        <v>39</v>
      </c>
      <c r="P1326" t="s">
        <v>23</v>
      </c>
      <c r="Q1326">
        <f t="shared" si="100"/>
        <v>0</v>
      </c>
      <c r="R1326">
        <f t="shared" si="101"/>
        <v>0</v>
      </c>
      <c r="S1326">
        <f t="shared" si="102"/>
        <v>0</v>
      </c>
      <c r="T1326">
        <f t="shared" si="103"/>
        <v>0</v>
      </c>
      <c r="U1326">
        <f t="shared" si="104"/>
        <v>0</v>
      </c>
      <c r="V1326" t="str">
        <f>IF(U1326&lt;=40,"Low",
 IF(U1326&lt;=75,"Medium","High"))</f>
        <v>Low</v>
      </c>
    </row>
    <row r="1327" spans="1:22" x14ac:dyDescent="0.3">
      <c r="A1327" t="s">
        <v>1515</v>
      </c>
      <c r="B1327" t="s">
        <v>137</v>
      </c>
      <c r="C1327" t="s">
        <v>18</v>
      </c>
      <c r="D1327" t="s">
        <v>46</v>
      </c>
      <c r="E1327" t="s">
        <v>20</v>
      </c>
      <c r="F1327" t="s">
        <v>48</v>
      </c>
      <c r="G1327">
        <v>12</v>
      </c>
      <c r="H1327">
        <v>12</v>
      </c>
      <c r="I1327">
        <v>56.3</v>
      </c>
      <c r="J1327">
        <v>8</v>
      </c>
      <c r="K1327">
        <v>26</v>
      </c>
      <c r="L1327">
        <v>2568.29</v>
      </c>
      <c r="M1327" s="1">
        <v>45384</v>
      </c>
      <c r="N1327">
        <v>0.438</v>
      </c>
      <c r="O1327" t="s">
        <v>22</v>
      </c>
      <c r="P1327" t="s">
        <v>23</v>
      </c>
      <c r="Q1327">
        <f t="shared" si="100"/>
        <v>15</v>
      </c>
      <c r="R1327">
        <f t="shared" si="101"/>
        <v>0</v>
      </c>
      <c r="S1327">
        <f t="shared" si="102"/>
        <v>15</v>
      </c>
      <c r="T1327">
        <f t="shared" si="103"/>
        <v>15</v>
      </c>
      <c r="U1327">
        <f t="shared" si="104"/>
        <v>45</v>
      </c>
      <c r="V1327" t="str">
        <f>IF(U1327&lt;=40,"Low",
 IF(U1327&lt;=75,"Medium","High"))</f>
        <v>Medium</v>
      </c>
    </row>
    <row r="1328" spans="1:22" x14ac:dyDescent="0.3">
      <c r="A1328" t="s">
        <v>1516</v>
      </c>
      <c r="B1328" t="s">
        <v>424</v>
      </c>
      <c r="C1328" t="s">
        <v>70</v>
      </c>
      <c r="D1328" t="s">
        <v>43</v>
      </c>
      <c r="E1328" t="s">
        <v>20</v>
      </c>
      <c r="F1328" t="s">
        <v>38</v>
      </c>
      <c r="G1328">
        <v>27</v>
      </c>
      <c r="H1328">
        <v>24</v>
      </c>
      <c r="I1328">
        <v>71.099999999999994</v>
      </c>
      <c r="J1328">
        <v>5</v>
      </c>
      <c r="K1328">
        <v>15</v>
      </c>
      <c r="L1328">
        <v>2544.2800000000002</v>
      </c>
      <c r="M1328" s="1">
        <v>45408</v>
      </c>
      <c r="N1328">
        <v>4.7E-2</v>
      </c>
      <c r="O1328" t="s">
        <v>39</v>
      </c>
      <c r="P1328" t="s">
        <v>23</v>
      </c>
      <c r="Q1328">
        <f t="shared" si="100"/>
        <v>0</v>
      </c>
      <c r="R1328">
        <f t="shared" si="101"/>
        <v>0</v>
      </c>
      <c r="S1328">
        <f t="shared" si="102"/>
        <v>0</v>
      </c>
      <c r="T1328">
        <f t="shared" si="103"/>
        <v>0</v>
      </c>
      <c r="U1328">
        <f t="shared" si="104"/>
        <v>0</v>
      </c>
      <c r="V1328" t="str">
        <f>IF(U1328&lt;=40,"Low",
 IF(U1328&lt;=75,"Medium","High"))</f>
        <v>Low</v>
      </c>
    </row>
    <row r="1329" spans="1:22" x14ac:dyDescent="0.3">
      <c r="A1329" t="s">
        <v>1517</v>
      </c>
      <c r="B1329" t="s">
        <v>424</v>
      </c>
      <c r="C1329" t="s">
        <v>31</v>
      </c>
      <c r="D1329" t="s">
        <v>19</v>
      </c>
      <c r="E1329" t="s">
        <v>33</v>
      </c>
      <c r="F1329" t="s">
        <v>38</v>
      </c>
      <c r="G1329">
        <v>10</v>
      </c>
      <c r="H1329">
        <v>12</v>
      </c>
      <c r="I1329">
        <v>45.9</v>
      </c>
      <c r="J1329">
        <v>7</v>
      </c>
      <c r="K1329">
        <v>6</v>
      </c>
      <c r="L1329">
        <v>975.38</v>
      </c>
      <c r="M1329" s="1">
        <v>45656</v>
      </c>
      <c r="N1329">
        <v>0.53900000000000003</v>
      </c>
      <c r="O1329" t="s">
        <v>22</v>
      </c>
      <c r="P1329" t="s">
        <v>28</v>
      </c>
      <c r="Q1329">
        <f t="shared" si="100"/>
        <v>0</v>
      </c>
      <c r="R1329">
        <f t="shared" si="101"/>
        <v>15</v>
      </c>
      <c r="S1329">
        <f t="shared" si="102"/>
        <v>15</v>
      </c>
      <c r="T1329">
        <f t="shared" si="103"/>
        <v>15</v>
      </c>
      <c r="U1329">
        <f t="shared" si="104"/>
        <v>45</v>
      </c>
      <c r="V1329" t="str">
        <f>IF(U1329&lt;=40,"Low",
 IF(U1329&lt;=75,"Medium","High"))</f>
        <v>Medium</v>
      </c>
    </row>
    <row r="1330" spans="1:22" x14ac:dyDescent="0.3">
      <c r="A1330" t="s">
        <v>1518</v>
      </c>
      <c r="B1330" t="s">
        <v>45</v>
      </c>
      <c r="C1330" t="s">
        <v>59</v>
      </c>
      <c r="D1330" t="s">
        <v>19</v>
      </c>
      <c r="E1330" t="s">
        <v>47</v>
      </c>
      <c r="F1330" t="s">
        <v>27</v>
      </c>
      <c r="G1330">
        <v>39</v>
      </c>
      <c r="H1330">
        <v>24</v>
      </c>
      <c r="I1330">
        <v>65.599999999999994</v>
      </c>
      <c r="J1330">
        <v>8</v>
      </c>
      <c r="K1330">
        <v>7</v>
      </c>
      <c r="L1330">
        <v>6451.12</v>
      </c>
      <c r="M1330" s="1">
        <v>45855</v>
      </c>
      <c r="N1330">
        <v>8.2000000000000003E-2</v>
      </c>
      <c r="O1330" t="s">
        <v>39</v>
      </c>
      <c r="P1330" t="s">
        <v>23</v>
      </c>
      <c r="Q1330">
        <f t="shared" si="100"/>
        <v>0</v>
      </c>
      <c r="R1330">
        <f t="shared" si="101"/>
        <v>0</v>
      </c>
      <c r="S1330">
        <f t="shared" si="102"/>
        <v>0</v>
      </c>
      <c r="T1330">
        <f t="shared" si="103"/>
        <v>15</v>
      </c>
      <c r="U1330">
        <f t="shared" si="104"/>
        <v>15</v>
      </c>
      <c r="V1330" t="str">
        <f>IF(U1330&lt;=40,"Low",
 IF(U1330&lt;=75,"Medium","High"))</f>
        <v>Low</v>
      </c>
    </row>
    <row r="1331" spans="1:22" x14ac:dyDescent="0.3">
      <c r="A1331" t="s">
        <v>1519</v>
      </c>
      <c r="B1331" t="s">
        <v>269</v>
      </c>
      <c r="C1331" t="s">
        <v>82</v>
      </c>
      <c r="D1331" t="s">
        <v>46</v>
      </c>
      <c r="E1331" t="s">
        <v>33</v>
      </c>
      <c r="F1331" t="s">
        <v>67</v>
      </c>
      <c r="G1331">
        <v>31</v>
      </c>
      <c r="H1331">
        <v>12</v>
      </c>
      <c r="I1331">
        <v>4.4000000000000004</v>
      </c>
      <c r="J1331">
        <v>6</v>
      </c>
      <c r="K1331">
        <v>19</v>
      </c>
      <c r="L1331">
        <v>1383.96</v>
      </c>
      <c r="M1331" s="1">
        <v>45687</v>
      </c>
      <c r="N1331">
        <v>0.85399999999999998</v>
      </c>
      <c r="O1331" t="s">
        <v>22</v>
      </c>
      <c r="P1331" t="s">
        <v>28</v>
      </c>
      <c r="Q1331">
        <f t="shared" si="100"/>
        <v>15</v>
      </c>
      <c r="R1331">
        <f t="shared" si="101"/>
        <v>30</v>
      </c>
      <c r="S1331">
        <f t="shared" si="102"/>
        <v>15</v>
      </c>
      <c r="T1331">
        <f t="shared" si="103"/>
        <v>15</v>
      </c>
      <c r="U1331">
        <f t="shared" si="104"/>
        <v>75</v>
      </c>
      <c r="V1331" t="str">
        <f>IF(U1331&lt;=40,"Low",
 IF(U1331&lt;=75,"Medium","High"))</f>
        <v>Medium</v>
      </c>
    </row>
    <row r="1332" spans="1:22" x14ac:dyDescent="0.3">
      <c r="A1332" t="s">
        <v>1520</v>
      </c>
      <c r="B1332" t="s">
        <v>195</v>
      </c>
      <c r="C1332" t="s">
        <v>36</v>
      </c>
      <c r="D1332" t="s">
        <v>46</v>
      </c>
      <c r="E1332" t="s">
        <v>47</v>
      </c>
      <c r="F1332" t="s">
        <v>38</v>
      </c>
      <c r="G1332">
        <v>31</v>
      </c>
      <c r="H1332">
        <v>24</v>
      </c>
      <c r="I1332">
        <v>79.599999999999994</v>
      </c>
      <c r="J1332">
        <v>3</v>
      </c>
      <c r="K1332">
        <v>15</v>
      </c>
      <c r="L1332">
        <v>7059.6</v>
      </c>
      <c r="M1332" s="1">
        <v>45527</v>
      </c>
      <c r="N1332">
        <v>3.5000000000000003E-2</v>
      </c>
      <c r="O1332" t="s">
        <v>39</v>
      </c>
      <c r="P1332" t="s">
        <v>23</v>
      </c>
      <c r="Q1332">
        <f t="shared" si="100"/>
        <v>0</v>
      </c>
      <c r="R1332">
        <f t="shared" si="101"/>
        <v>0</v>
      </c>
      <c r="S1332">
        <f t="shared" si="102"/>
        <v>0</v>
      </c>
      <c r="T1332">
        <f t="shared" si="103"/>
        <v>0</v>
      </c>
      <c r="U1332">
        <f t="shared" si="104"/>
        <v>0</v>
      </c>
      <c r="V1332" t="str">
        <f>IF(U1332&lt;=40,"Low",
 IF(U1332&lt;=75,"Medium","High"))</f>
        <v>Low</v>
      </c>
    </row>
    <row r="1333" spans="1:22" x14ac:dyDescent="0.3">
      <c r="A1333" t="s">
        <v>1521</v>
      </c>
      <c r="B1333" t="s">
        <v>255</v>
      </c>
      <c r="C1333" t="s">
        <v>59</v>
      </c>
      <c r="D1333" t="s">
        <v>32</v>
      </c>
      <c r="E1333" t="s">
        <v>33</v>
      </c>
      <c r="F1333" t="s">
        <v>21</v>
      </c>
      <c r="G1333">
        <v>43</v>
      </c>
      <c r="H1333">
        <v>6</v>
      </c>
      <c r="I1333">
        <v>47.6</v>
      </c>
      <c r="J1333">
        <v>7</v>
      </c>
      <c r="K1333">
        <v>31</v>
      </c>
      <c r="L1333">
        <v>1709.39</v>
      </c>
      <c r="M1333" s="1">
        <v>45824</v>
      </c>
      <c r="N1333">
        <v>0.47799999999999998</v>
      </c>
      <c r="O1333" t="s">
        <v>22</v>
      </c>
      <c r="P1333" t="s">
        <v>23</v>
      </c>
      <c r="Q1333">
        <f t="shared" si="100"/>
        <v>30</v>
      </c>
      <c r="R1333">
        <f t="shared" si="101"/>
        <v>15</v>
      </c>
      <c r="S1333">
        <f t="shared" si="102"/>
        <v>15</v>
      </c>
      <c r="T1333">
        <f t="shared" si="103"/>
        <v>15</v>
      </c>
      <c r="U1333">
        <f t="shared" si="104"/>
        <v>75</v>
      </c>
      <c r="V1333" t="str">
        <f>IF(U1333&lt;=40,"Low",
 IF(U1333&lt;=75,"Medium","High"))</f>
        <v>Medium</v>
      </c>
    </row>
    <row r="1334" spans="1:22" x14ac:dyDescent="0.3">
      <c r="A1334" t="s">
        <v>1522</v>
      </c>
      <c r="B1334" t="s">
        <v>235</v>
      </c>
      <c r="C1334" t="s">
        <v>70</v>
      </c>
      <c r="D1334" t="s">
        <v>66</v>
      </c>
      <c r="E1334" t="s">
        <v>47</v>
      </c>
      <c r="F1334" t="s">
        <v>27</v>
      </c>
      <c r="G1334">
        <v>27</v>
      </c>
      <c r="H1334">
        <v>24</v>
      </c>
      <c r="I1334">
        <v>59.9</v>
      </c>
      <c r="J1334">
        <v>7</v>
      </c>
      <c r="K1334">
        <v>9</v>
      </c>
      <c r="L1334">
        <v>8150.14</v>
      </c>
      <c r="M1334" s="1">
        <v>45496</v>
      </c>
      <c r="N1334">
        <v>0.17</v>
      </c>
      <c r="O1334" t="s">
        <v>39</v>
      </c>
      <c r="P1334" t="s">
        <v>23</v>
      </c>
      <c r="Q1334">
        <f t="shared" si="100"/>
        <v>0</v>
      </c>
      <c r="R1334">
        <f t="shared" si="101"/>
        <v>0</v>
      </c>
      <c r="S1334">
        <f t="shared" si="102"/>
        <v>0</v>
      </c>
      <c r="T1334">
        <f t="shared" si="103"/>
        <v>15</v>
      </c>
      <c r="U1334">
        <f t="shared" si="104"/>
        <v>15</v>
      </c>
      <c r="V1334" t="str">
        <f>IF(U1334&lt;=40,"Low",
 IF(U1334&lt;=75,"Medium","High"))</f>
        <v>Low</v>
      </c>
    </row>
    <row r="1335" spans="1:22" x14ac:dyDescent="0.3">
      <c r="A1335" t="s">
        <v>1523</v>
      </c>
      <c r="B1335" t="s">
        <v>182</v>
      </c>
      <c r="C1335" t="s">
        <v>26</v>
      </c>
      <c r="D1335" t="s">
        <v>66</v>
      </c>
      <c r="E1335" t="s">
        <v>37</v>
      </c>
      <c r="F1335" t="s">
        <v>67</v>
      </c>
      <c r="G1335">
        <v>21</v>
      </c>
      <c r="H1335">
        <v>24</v>
      </c>
      <c r="I1335">
        <v>58.9</v>
      </c>
      <c r="J1335">
        <v>1</v>
      </c>
      <c r="K1335">
        <v>17</v>
      </c>
      <c r="L1335">
        <v>4731.82</v>
      </c>
      <c r="M1335" s="1">
        <v>45625</v>
      </c>
      <c r="N1335">
        <v>0.14799999999999999</v>
      </c>
      <c r="O1335" t="s">
        <v>39</v>
      </c>
      <c r="P1335" t="s">
        <v>23</v>
      </c>
      <c r="Q1335">
        <f t="shared" si="100"/>
        <v>15</v>
      </c>
      <c r="R1335">
        <f t="shared" si="101"/>
        <v>0</v>
      </c>
      <c r="S1335">
        <f t="shared" si="102"/>
        <v>0</v>
      </c>
      <c r="T1335">
        <f t="shared" si="103"/>
        <v>0</v>
      </c>
      <c r="U1335">
        <f t="shared" si="104"/>
        <v>15</v>
      </c>
      <c r="V1335" t="str">
        <f>IF(U1335&lt;=40,"Low",
 IF(U1335&lt;=75,"Medium","High"))</f>
        <v>Low</v>
      </c>
    </row>
    <row r="1336" spans="1:22" x14ac:dyDescent="0.3">
      <c r="A1336" t="s">
        <v>1524</v>
      </c>
      <c r="B1336" t="s">
        <v>30</v>
      </c>
      <c r="C1336" t="s">
        <v>26</v>
      </c>
      <c r="D1336" t="s">
        <v>19</v>
      </c>
      <c r="E1336" t="s">
        <v>33</v>
      </c>
      <c r="F1336" t="s">
        <v>21</v>
      </c>
      <c r="G1336">
        <v>23</v>
      </c>
      <c r="H1336">
        <v>6</v>
      </c>
      <c r="I1336">
        <v>28.8</v>
      </c>
      <c r="J1336">
        <v>3</v>
      </c>
      <c r="K1336">
        <v>16</v>
      </c>
      <c r="L1336">
        <v>1781.7</v>
      </c>
      <c r="M1336" s="1">
        <v>46043</v>
      </c>
      <c r="N1336">
        <v>0.76800000000000002</v>
      </c>
      <c r="O1336" t="s">
        <v>22</v>
      </c>
      <c r="P1336" t="s">
        <v>23</v>
      </c>
      <c r="Q1336">
        <f t="shared" si="100"/>
        <v>15</v>
      </c>
      <c r="R1336">
        <f t="shared" si="101"/>
        <v>30</v>
      </c>
      <c r="S1336">
        <f t="shared" si="102"/>
        <v>15</v>
      </c>
      <c r="T1336">
        <f t="shared" si="103"/>
        <v>0</v>
      </c>
      <c r="U1336">
        <f t="shared" si="104"/>
        <v>60</v>
      </c>
      <c r="V1336" t="str">
        <f>IF(U1336&lt;=40,"Low",
 IF(U1336&lt;=75,"Medium","High"))</f>
        <v>Medium</v>
      </c>
    </row>
    <row r="1337" spans="1:22" x14ac:dyDescent="0.3">
      <c r="A1337" t="s">
        <v>1525</v>
      </c>
      <c r="B1337" t="s">
        <v>652</v>
      </c>
      <c r="C1337" t="s">
        <v>59</v>
      </c>
      <c r="D1337" t="s">
        <v>32</v>
      </c>
      <c r="E1337" t="s">
        <v>37</v>
      </c>
      <c r="F1337" t="s">
        <v>67</v>
      </c>
      <c r="G1337">
        <v>33</v>
      </c>
      <c r="H1337">
        <v>24</v>
      </c>
      <c r="I1337">
        <v>66.3</v>
      </c>
      <c r="J1337">
        <v>5</v>
      </c>
      <c r="K1337">
        <v>5</v>
      </c>
      <c r="L1337">
        <v>4199.3900000000003</v>
      </c>
      <c r="M1337" s="1">
        <v>45954</v>
      </c>
      <c r="N1337">
        <v>3.1E-2</v>
      </c>
      <c r="O1337" t="s">
        <v>39</v>
      </c>
      <c r="P1337" t="s">
        <v>23</v>
      </c>
      <c r="Q1337">
        <f t="shared" si="100"/>
        <v>0</v>
      </c>
      <c r="R1337">
        <f t="shared" si="101"/>
        <v>0</v>
      </c>
      <c r="S1337">
        <f t="shared" si="102"/>
        <v>0</v>
      </c>
      <c r="T1337">
        <f t="shared" si="103"/>
        <v>0</v>
      </c>
      <c r="U1337">
        <f t="shared" si="104"/>
        <v>0</v>
      </c>
      <c r="V1337" t="str">
        <f>IF(U1337&lt;=40,"Low",
 IF(U1337&lt;=75,"Medium","High"))</f>
        <v>Low</v>
      </c>
    </row>
    <row r="1338" spans="1:22" x14ac:dyDescent="0.3">
      <c r="A1338" t="s">
        <v>1526</v>
      </c>
      <c r="B1338" t="s">
        <v>135</v>
      </c>
      <c r="C1338" t="s">
        <v>70</v>
      </c>
      <c r="D1338" t="s">
        <v>46</v>
      </c>
      <c r="E1338" t="s">
        <v>20</v>
      </c>
      <c r="F1338" t="s">
        <v>48</v>
      </c>
      <c r="G1338">
        <v>26</v>
      </c>
      <c r="H1338">
        <v>12</v>
      </c>
      <c r="I1338">
        <v>44.5</v>
      </c>
      <c r="J1338">
        <v>3</v>
      </c>
      <c r="K1338">
        <v>30</v>
      </c>
      <c r="L1338">
        <v>1848.96</v>
      </c>
      <c r="M1338" s="1">
        <v>46015</v>
      </c>
      <c r="N1338">
        <v>0.47399999999999998</v>
      </c>
      <c r="O1338" t="s">
        <v>22</v>
      </c>
      <c r="P1338" t="s">
        <v>23</v>
      </c>
      <c r="Q1338">
        <f t="shared" si="100"/>
        <v>15</v>
      </c>
      <c r="R1338">
        <f t="shared" si="101"/>
        <v>15</v>
      </c>
      <c r="S1338">
        <f t="shared" si="102"/>
        <v>15</v>
      </c>
      <c r="T1338">
        <f t="shared" si="103"/>
        <v>0</v>
      </c>
      <c r="U1338">
        <f t="shared" si="104"/>
        <v>45</v>
      </c>
      <c r="V1338" t="str">
        <f>IF(U1338&lt;=40,"Low",
 IF(U1338&lt;=75,"Medium","High"))</f>
        <v>Medium</v>
      </c>
    </row>
    <row r="1339" spans="1:22" x14ac:dyDescent="0.3">
      <c r="A1339" t="s">
        <v>1527</v>
      </c>
      <c r="B1339" t="s">
        <v>444</v>
      </c>
      <c r="C1339" t="s">
        <v>59</v>
      </c>
      <c r="D1339" t="s">
        <v>46</v>
      </c>
      <c r="E1339" t="s">
        <v>33</v>
      </c>
      <c r="F1339" t="s">
        <v>48</v>
      </c>
      <c r="G1339">
        <v>26</v>
      </c>
      <c r="H1339">
        <v>3</v>
      </c>
      <c r="I1339">
        <v>53.5</v>
      </c>
      <c r="J1339">
        <v>2</v>
      </c>
      <c r="K1339">
        <v>42</v>
      </c>
      <c r="L1339">
        <v>1619.87</v>
      </c>
      <c r="M1339" s="1">
        <v>45464</v>
      </c>
      <c r="N1339">
        <v>0.69299999999999995</v>
      </c>
      <c r="O1339" t="s">
        <v>22</v>
      </c>
      <c r="P1339" t="s">
        <v>28</v>
      </c>
      <c r="Q1339">
        <f t="shared" si="100"/>
        <v>30</v>
      </c>
      <c r="R1339">
        <f t="shared" si="101"/>
        <v>15</v>
      </c>
      <c r="S1339">
        <f t="shared" si="102"/>
        <v>25</v>
      </c>
      <c r="T1339">
        <f t="shared" si="103"/>
        <v>0</v>
      </c>
      <c r="U1339">
        <f t="shared" si="104"/>
        <v>70</v>
      </c>
      <c r="V1339" t="str">
        <f>IF(U1339&lt;=40,"Low",
 IF(U1339&lt;=75,"Medium","High"))</f>
        <v>Medium</v>
      </c>
    </row>
    <row r="1340" spans="1:22" x14ac:dyDescent="0.3">
      <c r="A1340" t="s">
        <v>1528</v>
      </c>
      <c r="B1340" t="s">
        <v>413</v>
      </c>
      <c r="C1340" t="s">
        <v>42</v>
      </c>
      <c r="D1340" t="s">
        <v>19</v>
      </c>
      <c r="E1340" t="s">
        <v>47</v>
      </c>
      <c r="F1340" t="s">
        <v>21</v>
      </c>
      <c r="G1340">
        <v>29</v>
      </c>
      <c r="H1340">
        <v>12</v>
      </c>
      <c r="I1340">
        <v>79.8</v>
      </c>
      <c r="J1340">
        <v>4</v>
      </c>
      <c r="K1340">
        <v>9</v>
      </c>
      <c r="L1340">
        <v>8803.32</v>
      </c>
      <c r="M1340" s="1">
        <v>45802</v>
      </c>
      <c r="N1340">
        <v>7.2999999999999995E-2</v>
      </c>
      <c r="O1340" t="s">
        <v>39</v>
      </c>
      <c r="P1340" t="s">
        <v>23</v>
      </c>
      <c r="Q1340">
        <f t="shared" si="100"/>
        <v>0</v>
      </c>
      <c r="R1340">
        <f t="shared" si="101"/>
        <v>0</v>
      </c>
      <c r="S1340">
        <f t="shared" si="102"/>
        <v>15</v>
      </c>
      <c r="T1340">
        <f t="shared" si="103"/>
        <v>0</v>
      </c>
      <c r="U1340">
        <f t="shared" si="104"/>
        <v>15</v>
      </c>
      <c r="V1340" t="str">
        <f>IF(U1340&lt;=40,"Low",
 IF(U1340&lt;=75,"Medium","High"))</f>
        <v>Low</v>
      </c>
    </row>
    <row r="1341" spans="1:22" x14ac:dyDescent="0.3">
      <c r="A1341" t="s">
        <v>1529</v>
      </c>
      <c r="B1341" t="s">
        <v>413</v>
      </c>
      <c r="C1341" t="s">
        <v>42</v>
      </c>
      <c r="D1341" t="s">
        <v>19</v>
      </c>
      <c r="E1341" t="s">
        <v>20</v>
      </c>
      <c r="F1341" t="s">
        <v>21</v>
      </c>
      <c r="G1341">
        <v>17</v>
      </c>
      <c r="H1341">
        <v>12</v>
      </c>
      <c r="I1341">
        <v>45.5</v>
      </c>
      <c r="J1341">
        <v>6</v>
      </c>
      <c r="K1341">
        <v>25</v>
      </c>
      <c r="L1341">
        <v>1965.38</v>
      </c>
      <c r="M1341" s="1">
        <v>45575</v>
      </c>
      <c r="N1341">
        <v>0.501</v>
      </c>
      <c r="O1341" t="s">
        <v>22</v>
      </c>
      <c r="P1341" t="s">
        <v>28</v>
      </c>
      <c r="Q1341">
        <f t="shared" si="100"/>
        <v>15</v>
      </c>
      <c r="R1341">
        <f t="shared" si="101"/>
        <v>15</v>
      </c>
      <c r="S1341">
        <f t="shared" si="102"/>
        <v>15</v>
      </c>
      <c r="T1341">
        <f t="shared" si="103"/>
        <v>15</v>
      </c>
      <c r="U1341">
        <f t="shared" si="104"/>
        <v>60</v>
      </c>
      <c r="V1341" t="str">
        <f>IF(U1341&lt;=40,"Low",
 IF(U1341&lt;=75,"Medium","High"))</f>
        <v>Medium</v>
      </c>
    </row>
    <row r="1342" spans="1:22" x14ac:dyDescent="0.3">
      <c r="A1342" t="s">
        <v>1530</v>
      </c>
      <c r="B1342" t="s">
        <v>227</v>
      </c>
      <c r="C1342" t="s">
        <v>70</v>
      </c>
      <c r="D1342" t="s">
        <v>19</v>
      </c>
      <c r="E1342" t="s">
        <v>20</v>
      </c>
      <c r="F1342" t="s">
        <v>38</v>
      </c>
      <c r="G1342">
        <v>21</v>
      </c>
      <c r="H1342">
        <v>6</v>
      </c>
      <c r="I1342">
        <v>62</v>
      </c>
      <c r="J1342">
        <v>6</v>
      </c>
      <c r="K1342">
        <v>30</v>
      </c>
      <c r="L1342">
        <v>3090.76</v>
      </c>
      <c r="M1342" s="1">
        <v>45945</v>
      </c>
      <c r="N1342">
        <v>0.497</v>
      </c>
      <c r="O1342" t="s">
        <v>22</v>
      </c>
      <c r="P1342" t="s">
        <v>28</v>
      </c>
      <c r="Q1342">
        <f t="shared" si="100"/>
        <v>15</v>
      </c>
      <c r="R1342">
        <f t="shared" si="101"/>
        <v>0</v>
      </c>
      <c r="S1342">
        <f t="shared" si="102"/>
        <v>15</v>
      </c>
      <c r="T1342">
        <f t="shared" si="103"/>
        <v>15</v>
      </c>
      <c r="U1342">
        <f t="shared" si="104"/>
        <v>45</v>
      </c>
      <c r="V1342" t="str">
        <f>IF(U1342&lt;=40,"Low",
 IF(U1342&lt;=75,"Medium","High"))</f>
        <v>Medium</v>
      </c>
    </row>
    <row r="1343" spans="1:22" x14ac:dyDescent="0.3">
      <c r="A1343" t="s">
        <v>1531</v>
      </c>
      <c r="B1343" t="s">
        <v>652</v>
      </c>
      <c r="C1343" t="s">
        <v>82</v>
      </c>
      <c r="D1343" t="s">
        <v>66</v>
      </c>
      <c r="E1343" t="s">
        <v>33</v>
      </c>
      <c r="F1343" t="s">
        <v>27</v>
      </c>
      <c r="G1343">
        <v>19</v>
      </c>
      <c r="H1343">
        <v>6</v>
      </c>
      <c r="I1343">
        <v>19.8</v>
      </c>
      <c r="J1343">
        <v>4</v>
      </c>
      <c r="K1343">
        <v>6</v>
      </c>
      <c r="L1343">
        <v>1349.98</v>
      </c>
      <c r="M1343" s="1">
        <v>45680</v>
      </c>
      <c r="N1343">
        <v>0.751</v>
      </c>
      <c r="O1343" t="s">
        <v>22</v>
      </c>
      <c r="P1343" t="s">
        <v>23</v>
      </c>
      <c r="Q1343">
        <f t="shared" si="100"/>
        <v>0</v>
      </c>
      <c r="R1343">
        <f t="shared" si="101"/>
        <v>30</v>
      </c>
      <c r="S1343">
        <f t="shared" si="102"/>
        <v>15</v>
      </c>
      <c r="T1343">
        <f t="shared" si="103"/>
        <v>0</v>
      </c>
      <c r="U1343">
        <f t="shared" si="104"/>
        <v>45</v>
      </c>
      <c r="V1343" t="str">
        <f>IF(U1343&lt;=40,"Low",
 IF(U1343&lt;=75,"Medium","High"))</f>
        <v>Medium</v>
      </c>
    </row>
    <row r="1344" spans="1:22" x14ac:dyDescent="0.3">
      <c r="A1344" t="s">
        <v>1532</v>
      </c>
      <c r="B1344" t="s">
        <v>579</v>
      </c>
      <c r="C1344" t="s">
        <v>53</v>
      </c>
      <c r="D1344" t="s">
        <v>66</v>
      </c>
      <c r="E1344" t="s">
        <v>20</v>
      </c>
      <c r="F1344" t="s">
        <v>27</v>
      </c>
      <c r="G1344">
        <v>4</v>
      </c>
      <c r="H1344">
        <v>12</v>
      </c>
      <c r="I1344">
        <v>70.400000000000006</v>
      </c>
      <c r="J1344">
        <v>7</v>
      </c>
      <c r="K1344">
        <v>29</v>
      </c>
      <c r="L1344">
        <v>2758.23</v>
      </c>
      <c r="M1344" s="1">
        <v>45886</v>
      </c>
      <c r="N1344">
        <v>0.41399999999999998</v>
      </c>
      <c r="O1344" t="s">
        <v>22</v>
      </c>
      <c r="P1344" t="s">
        <v>23</v>
      </c>
      <c r="Q1344">
        <f t="shared" si="100"/>
        <v>15</v>
      </c>
      <c r="R1344">
        <f t="shared" si="101"/>
        <v>0</v>
      </c>
      <c r="S1344">
        <f t="shared" si="102"/>
        <v>15</v>
      </c>
      <c r="T1344">
        <f t="shared" si="103"/>
        <v>15</v>
      </c>
      <c r="U1344">
        <f t="shared" si="104"/>
        <v>45</v>
      </c>
      <c r="V1344" t="str">
        <f>IF(U1344&lt;=40,"Low",
 IF(U1344&lt;=75,"Medium","High"))</f>
        <v>Medium</v>
      </c>
    </row>
    <row r="1345" spans="1:22" x14ac:dyDescent="0.3">
      <c r="A1345" t="s">
        <v>1533</v>
      </c>
      <c r="B1345" t="s">
        <v>186</v>
      </c>
      <c r="C1345" t="s">
        <v>31</v>
      </c>
      <c r="D1345" t="s">
        <v>32</v>
      </c>
      <c r="E1345" t="s">
        <v>47</v>
      </c>
      <c r="F1345" t="s">
        <v>27</v>
      </c>
      <c r="G1345">
        <v>9</v>
      </c>
      <c r="H1345">
        <v>36</v>
      </c>
      <c r="I1345">
        <v>81.900000000000006</v>
      </c>
      <c r="J1345">
        <v>5</v>
      </c>
      <c r="K1345">
        <v>15</v>
      </c>
      <c r="L1345">
        <v>5539.29</v>
      </c>
      <c r="M1345" s="1">
        <v>45576</v>
      </c>
      <c r="N1345">
        <v>2.1000000000000001E-2</v>
      </c>
      <c r="O1345" t="s">
        <v>39</v>
      </c>
      <c r="P1345" t="s">
        <v>23</v>
      </c>
      <c r="Q1345">
        <f t="shared" si="100"/>
        <v>0</v>
      </c>
      <c r="R1345">
        <f t="shared" si="101"/>
        <v>0</v>
      </c>
      <c r="S1345">
        <f t="shared" si="102"/>
        <v>0</v>
      </c>
      <c r="T1345">
        <f t="shared" si="103"/>
        <v>0</v>
      </c>
      <c r="U1345">
        <f t="shared" si="104"/>
        <v>0</v>
      </c>
      <c r="V1345" t="str">
        <f>IF(U1345&lt;=40,"Low",
 IF(U1345&lt;=75,"Medium","High"))</f>
        <v>Low</v>
      </c>
    </row>
    <row r="1346" spans="1:22" x14ac:dyDescent="0.3">
      <c r="A1346" t="s">
        <v>1534</v>
      </c>
      <c r="B1346" t="s">
        <v>527</v>
      </c>
      <c r="C1346" t="s">
        <v>31</v>
      </c>
      <c r="D1346" t="s">
        <v>19</v>
      </c>
      <c r="E1346" t="s">
        <v>20</v>
      </c>
      <c r="F1346" t="s">
        <v>48</v>
      </c>
      <c r="G1346">
        <v>36</v>
      </c>
      <c r="H1346">
        <v>12</v>
      </c>
      <c r="I1346">
        <v>64.7</v>
      </c>
      <c r="J1346">
        <v>5</v>
      </c>
      <c r="K1346">
        <v>9</v>
      </c>
      <c r="L1346">
        <v>2782.16</v>
      </c>
      <c r="M1346" s="1">
        <v>45399</v>
      </c>
      <c r="N1346">
        <v>0.23699999999999999</v>
      </c>
      <c r="O1346" t="s">
        <v>54</v>
      </c>
      <c r="P1346" t="s">
        <v>23</v>
      </c>
      <c r="Q1346">
        <f t="shared" si="100"/>
        <v>0</v>
      </c>
      <c r="R1346">
        <f t="shared" si="101"/>
        <v>0</v>
      </c>
      <c r="S1346">
        <f t="shared" si="102"/>
        <v>15</v>
      </c>
      <c r="T1346">
        <f t="shared" si="103"/>
        <v>0</v>
      </c>
      <c r="U1346">
        <f t="shared" si="104"/>
        <v>15</v>
      </c>
      <c r="V1346" t="str">
        <f>IF(U1346&lt;=40,"Low",
 IF(U1346&lt;=75,"Medium","High"))</f>
        <v>Low</v>
      </c>
    </row>
    <row r="1347" spans="1:22" x14ac:dyDescent="0.3">
      <c r="A1347" t="s">
        <v>1535</v>
      </c>
      <c r="B1347" t="s">
        <v>583</v>
      </c>
      <c r="C1347" t="s">
        <v>82</v>
      </c>
      <c r="D1347" t="s">
        <v>46</v>
      </c>
      <c r="E1347" t="s">
        <v>47</v>
      </c>
      <c r="F1347" t="s">
        <v>21</v>
      </c>
      <c r="G1347">
        <v>17</v>
      </c>
      <c r="H1347">
        <v>36</v>
      </c>
      <c r="I1347">
        <v>70.099999999999994</v>
      </c>
      <c r="J1347">
        <v>18</v>
      </c>
      <c r="K1347">
        <v>2</v>
      </c>
      <c r="L1347">
        <v>9876.1200000000008</v>
      </c>
      <c r="M1347" s="1">
        <v>45898</v>
      </c>
      <c r="N1347">
        <v>0.16700000000000001</v>
      </c>
      <c r="O1347" t="s">
        <v>39</v>
      </c>
      <c r="P1347" t="s">
        <v>23</v>
      </c>
      <c r="Q1347">
        <f t="shared" ref="Q1347:Q1410" si="105">IF(K1347&gt;30,30,IF(K1347&gt;15,15,0))</f>
        <v>0</v>
      </c>
      <c r="R1347">
        <f t="shared" ref="R1347:R1410" si="106">IF(I1347&lt;40,30,IF(I1347&lt;55,15,0))</f>
        <v>0</v>
      </c>
      <c r="S1347">
        <f t="shared" ref="S1347:S1410" si="107">IF(H1347&lt;6,25,IF(H1347&lt;=12,15,0))</f>
        <v>0</v>
      </c>
      <c r="T1347">
        <f t="shared" ref="T1347:T1410" si="108">IF(J1347&gt;10,30,IF(J1347&gt;5,15,0))</f>
        <v>30</v>
      </c>
      <c r="U1347">
        <f t="shared" ref="U1347:U1410" si="109">SUM(Q1347:T1347)</f>
        <v>30</v>
      </c>
      <c r="V1347" t="str">
        <f>IF(U1347&lt;=40,"Low",
 IF(U1347&lt;=75,"Medium","High"))</f>
        <v>Low</v>
      </c>
    </row>
    <row r="1348" spans="1:22" x14ac:dyDescent="0.3">
      <c r="A1348" t="s">
        <v>1536</v>
      </c>
      <c r="B1348" t="s">
        <v>79</v>
      </c>
      <c r="C1348" t="s">
        <v>18</v>
      </c>
      <c r="D1348" t="s">
        <v>19</v>
      </c>
      <c r="E1348" t="s">
        <v>47</v>
      </c>
      <c r="F1348" t="s">
        <v>48</v>
      </c>
      <c r="G1348">
        <v>11</v>
      </c>
      <c r="H1348">
        <v>36</v>
      </c>
      <c r="I1348">
        <v>68</v>
      </c>
      <c r="J1348">
        <v>9</v>
      </c>
      <c r="K1348">
        <v>11</v>
      </c>
      <c r="L1348">
        <v>8333.51</v>
      </c>
      <c r="M1348" s="1">
        <v>45788</v>
      </c>
      <c r="N1348">
        <v>8.5999999999999993E-2</v>
      </c>
      <c r="O1348" t="s">
        <v>39</v>
      </c>
      <c r="P1348" t="s">
        <v>23</v>
      </c>
      <c r="Q1348">
        <f t="shared" si="105"/>
        <v>0</v>
      </c>
      <c r="R1348">
        <f t="shared" si="106"/>
        <v>0</v>
      </c>
      <c r="S1348">
        <f t="shared" si="107"/>
        <v>0</v>
      </c>
      <c r="T1348">
        <f t="shared" si="108"/>
        <v>15</v>
      </c>
      <c r="U1348">
        <f t="shared" si="109"/>
        <v>15</v>
      </c>
      <c r="V1348" t="str">
        <f>IF(U1348&lt;=40,"Low",
 IF(U1348&lt;=75,"Medium","High"))</f>
        <v>Low</v>
      </c>
    </row>
    <row r="1349" spans="1:22" x14ac:dyDescent="0.3">
      <c r="A1349" t="s">
        <v>1537</v>
      </c>
      <c r="B1349" t="s">
        <v>164</v>
      </c>
      <c r="C1349" t="s">
        <v>18</v>
      </c>
      <c r="D1349" t="s">
        <v>43</v>
      </c>
      <c r="E1349" t="s">
        <v>33</v>
      </c>
      <c r="F1349" t="s">
        <v>38</v>
      </c>
      <c r="G1349">
        <v>44</v>
      </c>
      <c r="H1349">
        <v>12</v>
      </c>
      <c r="I1349">
        <v>38</v>
      </c>
      <c r="J1349">
        <v>3</v>
      </c>
      <c r="K1349">
        <v>38</v>
      </c>
      <c r="L1349">
        <v>1883.82</v>
      </c>
      <c r="M1349" s="1">
        <v>45981</v>
      </c>
      <c r="N1349">
        <v>0.629</v>
      </c>
      <c r="O1349" t="s">
        <v>22</v>
      </c>
      <c r="P1349" t="s">
        <v>23</v>
      </c>
      <c r="Q1349">
        <f t="shared" si="105"/>
        <v>30</v>
      </c>
      <c r="R1349">
        <f t="shared" si="106"/>
        <v>30</v>
      </c>
      <c r="S1349">
        <f t="shared" si="107"/>
        <v>15</v>
      </c>
      <c r="T1349">
        <f t="shared" si="108"/>
        <v>0</v>
      </c>
      <c r="U1349">
        <f t="shared" si="109"/>
        <v>75</v>
      </c>
      <c r="V1349" t="str">
        <f>IF(U1349&lt;=40,"Low",
 IF(U1349&lt;=75,"Medium","High"))</f>
        <v>Medium</v>
      </c>
    </row>
    <row r="1350" spans="1:22" x14ac:dyDescent="0.3">
      <c r="A1350" t="s">
        <v>1538</v>
      </c>
      <c r="B1350" t="s">
        <v>210</v>
      </c>
      <c r="C1350" t="s">
        <v>26</v>
      </c>
      <c r="D1350" t="s">
        <v>66</v>
      </c>
      <c r="E1350" t="s">
        <v>33</v>
      </c>
      <c r="F1350" t="s">
        <v>21</v>
      </c>
      <c r="G1350">
        <v>12</v>
      </c>
      <c r="H1350">
        <v>12</v>
      </c>
      <c r="I1350">
        <v>31</v>
      </c>
      <c r="J1350">
        <v>5</v>
      </c>
      <c r="K1350">
        <v>53</v>
      </c>
      <c r="L1350">
        <v>1379.57</v>
      </c>
      <c r="M1350" s="1">
        <v>45433</v>
      </c>
      <c r="N1350">
        <v>0.81200000000000006</v>
      </c>
      <c r="O1350" t="s">
        <v>22</v>
      </c>
      <c r="P1350" t="s">
        <v>28</v>
      </c>
      <c r="Q1350">
        <f t="shared" si="105"/>
        <v>30</v>
      </c>
      <c r="R1350">
        <f t="shared" si="106"/>
        <v>30</v>
      </c>
      <c r="S1350">
        <f t="shared" si="107"/>
        <v>15</v>
      </c>
      <c r="T1350">
        <f t="shared" si="108"/>
        <v>0</v>
      </c>
      <c r="U1350">
        <f t="shared" si="109"/>
        <v>75</v>
      </c>
      <c r="V1350" t="str">
        <f>IF(U1350&lt;=40,"Low",
 IF(U1350&lt;=75,"Medium","High"))</f>
        <v>Medium</v>
      </c>
    </row>
    <row r="1351" spans="1:22" x14ac:dyDescent="0.3">
      <c r="A1351" t="s">
        <v>1539</v>
      </c>
      <c r="B1351" t="s">
        <v>577</v>
      </c>
      <c r="C1351" t="s">
        <v>42</v>
      </c>
      <c r="D1351" t="s">
        <v>32</v>
      </c>
      <c r="E1351" t="s">
        <v>47</v>
      </c>
      <c r="F1351" t="s">
        <v>38</v>
      </c>
      <c r="G1351">
        <v>42</v>
      </c>
      <c r="H1351">
        <v>36</v>
      </c>
      <c r="I1351">
        <v>70.2</v>
      </c>
      <c r="J1351">
        <v>5</v>
      </c>
      <c r="K1351">
        <v>9</v>
      </c>
      <c r="L1351">
        <v>7397.63</v>
      </c>
      <c r="M1351" s="1">
        <v>46056</v>
      </c>
      <c r="N1351">
        <v>0.02</v>
      </c>
      <c r="O1351" t="s">
        <v>39</v>
      </c>
      <c r="P1351" t="s">
        <v>23</v>
      </c>
      <c r="Q1351">
        <f t="shared" si="105"/>
        <v>0</v>
      </c>
      <c r="R1351">
        <f t="shared" si="106"/>
        <v>0</v>
      </c>
      <c r="S1351">
        <f t="shared" si="107"/>
        <v>0</v>
      </c>
      <c r="T1351">
        <f t="shared" si="108"/>
        <v>0</v>
      </c>
      <c r="U1351">
        <f t="shared" si="109"/>
        <v>0</v>
      </c>
      <c r="V1351" t="str">
        <f>IF(U1351&lt;=40,"Low",
 IF(U1351&lt;=75,"Medium","High"))</f>
        <v>Low</v>
      </c>
    </row>
    <row r="1352" spans="1:22" x14ac:dyDescent="0.3">
      <c r="A1352" t="s">
        <v>1540</v>
      </c>
      <c r="B1352" t="s">
        <v>164</v>
      </c>
      <c r="C1352" t="s">
        <v>53</v>
      </c>
      <c r="D1352" t="s">
        <v>46</v>
      </c>
      <c r="E1352" t="s">
        <v>20</v>
      </c>
      <c r="F1352" t="s">
        <v>38</v>
      </c>
      <c r="G1352">
        <v>20</v>
      </c>
      <c r="H1352">
        <v>6</v>
      </c>
      <c r="I1352">
        <v>48.4</v>
      </c>
      <c r="J1352">
        <v>4</v>
      </c>
      <c r="K1352">
        <v>23</v>
      </c>
      <c r="L1352">
        <v>2383.19</v>
      </c>
      <c r="M1352" s="1">
        <v>46015</v>
      </c>
      <c r="N1352">
        <v>0.34699999999999998</v>
      </c>
      <c r="O1352" t="s">
        <v>54</v>
      </c>
      <c r="P1352" t="s">
        <v>28</v>
      </c>
      <c r="Q1352">
        <f t="shared" si="105"/>
        <v>15</v>
      </c>
      <c r="R1352">
        <f t="shared" si="106"/>
        <v>15</v>
      </c>
      <c r="S1352">
        <f t="shared" si="107"/>
        <v>15</v>
      </c>
      <c r="T1352">
        <f t="shared" si="108"/>
        <v>0</v>
      </c>
      <c r="U1352">
        <f t="shared" si="109"/>
        <v>45</v>
      </c>
      <c r="V1352" t="str">
        <f>IF(U1352&lt;=40,"Low",
 IF(U1352&lt;=75,"Medium","High"))</f>
        <v>Medium</v>
      </c>
    </row>
    <row r="1353" spans="1:22" x14ac:dyDescent="0.3">
      <c r="A1353" t="s">
        <v>1541</v>
      </c>
      <c r="B1353" t="s">
        <v>250</v>
      </c>
      <c r="C1353" t="s">
        <v>36</v>
      </c>
      <c r="D1353" t="s">
        <v>66</v>
      </c>
      <c r="E1353" t="s">
        <v>33</v>
      </c>
      <c r="F1353" t="s">
        <v>27</v>
      </c>
      <c r="G1353">
        <v>23</v>
      </c>
      <c r="H1353">
        <v>6</v>
      </c>
      <c r="I1353">
        <v>34.6</v>
      </c>
      <c r="J1353">
        <v>3</v>
      </c>
      <c r="K1353">
        <v>13</v>
      </c>
      <c r="L1353">
        <v>1531.18</v>
      </c>
      <c r="M1353" s="1">
        <v>45825</v>
      </c>
      <c r="N1353">
        <v>0.76600000000000001</v>
      </c>
      <c r="O1353" t="s">
        <v>22</v>
      </c>
      <c r="P1353" t="s">
        <v>28</v>
      </c>
      <c r="Q1353">
        <f t="shared" si="105"/>
        <v>0</v>
      </c>
      <c r="R1353">
        <f t="shared" si="106"/>
        <v>30</v>
      </c>
      <c r="S1353">
        <f t="shared" si="107"/>
        <v>15</v>
      </c>
      <c r="T1353">
        <f t="shared" si="108"/>
        <v>0</v>
      </c>
      <c r="U1353">
        <f t="shared" si="109"/>
        <v>45</v>
      </c>
      <c r="V1353" t="str">
        <f>IF(U1353&lt;=40,"Low",
 IF(U1353&lt;=75,"Medium","High"))</f>
        <v>Medium</v>
      </c>
    </row>
    <row r="1354" spans="1:22" x14ac:dyDescent="0.3">
      <c r="A1354" t="s">
        <v>1542</v>
      </c>
      <c r="B1354" t="s">
        <v>61</v>
      </c>
      <c r="C1354" t="s">
        <v>82</v>
      </c>
      <c r="D1354" t="s">
        <v>46</v>
      </c>
      <c r="E1354" t="s">
        <v>20</v>
      </c>
      <c r="F1354" t="s">
        <v>38</v>
      </c>
      <c r="G1354">
        <v>21</v>
      </c>
      <c r="H1354">
        <v>24</v>
      </c>
      <c r="I1354">
        <v>36</v>
      </c>
      <c r="J1354">
        <v>14</v>
      </c>
      <c r="K1354">
        <v>20</v>
      </c>
      <c r="L1354">
        <v>2123.2199999999998</v>
      </c>
      <c r="M1354" s="1">
        <v>45732</v>
      </c>
      <c r="N1354">
        <v>0.63300000000000001</v>
      </c>
      <c r="O1354" t="s">
        <v>22</v>
      </c>
      <c r="P1354" t="s">
        <v>23</v>
      </c>
      <c r="Q1354">
        <f t="shared" si="105"/>
        <v>15</v>
      </c>
      <c r="R1354">
        <f t="shared" si="106"/>
        <v>30</v>
      </c>
      <c r="S1354">
        <f t="shared" si="107"/>
        <v>0</v>
      </c>
      <c r="T1354">
        <f t="shared" si="108"/>
        <v>30</v>
      </c>
      <c r="U1354">
        <f t="shared" si="109"/>
        <v>75</v>
      </c>
      <c r="V1354" t="str">
        <f>IF(U1354&lt;=40,"Low",
 IF(U1354&lt;=75,"Medium","High"))</f>
        <v>Medium</v>
      </c>
    </row>
    <row r="1355" spans="1:22" x14ac:dyDescent="0.3">
      <c r="A1355" t="s">
        <v>1543</v>
      </c>
      <c r="B1355" t="s">
        <v>182</v>
      </c>
      <c r="C1355" t="s">
        <v>31</v>
      </c>
      <c r="D1355" t="s">
        <v>66</v>
      </c>
      <c r="E1355" t="s">
        <v>37</v>
      </c>
      <c r="F1355" t="s">
        <v>67</v>
      </c>
      <c r="G1355">
        <v>16</v>
      </c>
      <c r="H1355">
        <v>12</v>
      </c>
      <c r="I1355">
        <v>68.099999999999994</v>
      </c>
      <c r="J1355">
        <v>5</v>
      </c>
      <c r="K1355">
        <v>6</v>
      </c>
      <c r="L1355">
        <v>3786.65</v>
      </c>
      <c r="M1355" s="1">
        <v>45640</v>
      </c>
      <c r="N1355">
        <v>0.17899999999999999</v>
      </c>
      <c r="O1355" t="s">
        <v>39</v>
      </c>
      <c r="P1355" t="s">
        <v>23</v>
      </c>
      <c r="Q1355">
        <f t="shared" si="105"/>
        <v>0</v>
      </c>
      <c r="R1355">
        <f t="shared" si="106"/>
        <v>0</v>
      </c>
      <c r="S1355">
        <f t="shared" si="107"/>
        <v>15</v>
      </c>
      <c r="T1355">
        <f t="shared" si="108"/>
        <v>0</v>
      </c>
      <c r="U1355">
        <f t="shared" si="109"/>
        <v>15</v>
      </c>
      <c r="V1355" t="str">
        <f>IF(U1355&lt;=40,"Low",
 IF(U1355&lt;=75,"Medium","High"))</f>
        <v>Low</v>
      </c>
    </row>
    <row r="1356" spans="1:22" x14ac:dyDescent="0.3">
      <c r="A1356" t="s">
        <v>1544</v>
      </c>
      <c r="B1356" t="s">
        <v>195</v>
      </c>
      <c r="C1356" t="s">
        <v>82</v>
      </c>
      <c r="D1356" t="s">
        <v>43</v>
      </c>
      <c r="E1356" t="s">
        <v>37</v>
      </c>
      <c r="F1356" t="s">
        <v>21</v>
      </c>
      <c r="G1356">
        <v>5</v>
      </c>
      <c r="H1356">
        <v>12</v>
      </c>
      <c r="I1356">
        <v>61.4</v>
      </c>
      <c r="J1356">
        <v>5</v>
      </c>
      <c r="K1356">
        <v>41</v>
      </c>
      <c r="L1356">
        <v>3098.28</v>
      </c>
      <c r="M1356" s="1">
        <v>45417</v>
      </c>
      <c r="N1356">
        <v>0.45200000000000001</v>
      </c>
      <c r="O1356" t="s">
        <v>22</v>
      </c>
      <c r="P1356" t="s">
        <v>23</v>
      </c>
      <c r="Q1356">
        <f t="shared" si="105"/>
        <v>30</v>
      </c>
      <c r="R1356">
        <f t="shared" si="106"/>
        <v>0</v>
      </c>
      <c r="S1356">
        <f t="shared" si="107"/>
        <v>15</v>
      </c>
      <c r="T1356">
        <f t="shared" si="108"/>
        <v>0</v>
      </c>
      <c r="U1356">
        <f t="shared" si="109"/>
        <v>45</v>
      </c>
      <c r="V1356" t="str">
        <f>IF(U1356&lt;=40,"Low",
 IF(U1356&lt;=75,"Medium","High"))</f>
        <v>Medium</v>
      </c>
    </row>
    <row r="1357" spans="1:22" x14ac:dyDescent="0.3">
      <c r="A1357" t="s">
        <v>1545</v>
      </c>
      <c r="B1357" t="s">
        <v>319</v>
      </c>
      <c r="C1357" t="s">
        <v>53</v>
      </c>
      <c r="D1357" t="s">
        <v>43</v>
      </c>
      <c r="E1357" t="s">
        <v>33</v>
      </c>
      <c r="F1357" t="s">
        <v>67</v>
      </c>
      <c r="G1357">
        <v>21</v>
      </c>
      <c r="H1357">
        <v>3</v>
      </c>
      <c r="I1357">
        <v>36.299999999999997</v>
      </c>
      <c r="J1357">
        <v>5</v>
      </c>
      <c r="K1357">
        <v>16</v>
      </c>
      <c r="L1357">
        <v>1136.05</v>
      </c>
      <c r="M1357" s="1">
        <v>46027</v>
      </c>
      <c r="N1357">
        <v>0.42</v>
      </c>
      <c r="O1357" t="s">
        <v>22</v>
      </c>
      <c r="P1357" t="s">
        <v>23</v>
      </c>
      <c r="Q1357">
        <f t="shared" si="105"/>
        <v>15</v>
      </c>
      <c r="R1357">
        <f t="shared" si="106"/>
        <v>30</v>
      </c>
      <c r="S1357">
        <f t="shared" si="107"/>
        <v>25</v>
      </c>
      <c r="T1357">
        <f t="shared" si="108"/>
        <v>0</v>
      </c>
      <c r="U1357">
        <f t="shared" si="109"/>
        <v>70</v>
      </c>
      <c r="V1357" t="str">
        <f>IF(U1357&lt;=40,"Low",
 IF(U1357&lt;=75,"Medium","High"))</f>
        <v>Medium</v>
      </c>
    </row>
    <row r="1358" spans="1:22" x14ac:dyDescent="0.3">
      <c r="A1358" t="s">
        <v>1546</v>
      </c>
      <c r="B1358" t="s">
        <v>150</v>
      </c>
      <c r="C1358" t="s">
        <v>128</v>
      </c>
      <c r="D1358" t="s">
        <v>66</v>
      </c>
      <c r="E1358" t="s">
        <v>33</v>
      </c>
      <c r="F1358" t="s">
        <v>38</v>
      </c>
      <c r="G1358">
        <v>31</v>
      </c>
      <c r="H1358">
        <v>6</v>
      </c>
      <c r="I1358">
        <v>20.7</v>
      </c>
      <c r="J1358">
        <v>4</v>
      </c>
      <c r="K1358">
        <v>11</v>
      </c>
      <c r="L1358">
        <v>1303.0999999999999</v>
      </c>
      <c r="M1358" s="1">
        <v>45491</v>
      </c>
      <c r="N1358">
        <v>0.59899999999999998</v>
      </c>
      <c r="O1358" t="s">
        <v>22</v>
      </c>
      <c r="P1358" t="s">
        <v>23</v>
      </c>
      <c r="Q1358">
        <f t="shared" si="105"/>
        <v>0</v>
      </c>
      <c r="R1358">
        <f t="shared" si="106"/>
        <v>30</v>
      </c>
      <c r="S1358">
        <f t="shared" si="107"/>
        <v>15</v>
      </c>
      <c r="T1358">
        <f t="shared" si="108"/>
        <v>0</v>
      </c>
      <c r="U1358">
        <f t="shared" si="109"/>
        <v>45</v>
      </c>
      <c r="V1358" t="str">
        <f>IF(U1358&lt;=40,"Low",
 IF(U1358&lt;=75,"Medium","High"))</f>
        <v>Medium</v>
      </c>
    </row>
    <row r="1359" spans="1:22" x14ac:dyDescent="0.3">
      <c r="A1359" t="s">
        <v>1547</v>
      </c>
      <c r="B1359" t="s">
        <v>109</v>
      </c>
      <c r="C1359" t="s">
        <v>82</v>
      </c>
      <c r="D1359" t="s">
        <v>19</v>
      </c>
      <c r="E1359" t="s">
        <v>47</v>
      </c>
      <c r="F1359" t="s">
        <v>21</v>
      </c>
      <c r="G1359">
        <v>9</v>
      </c>
      <c r="H1359">
        <v>24</v>
      </c>
      <c r="I1359">
        <v>58.1</v>
      </c>
      <c r="J1359">
        <v>4</v>
      </c>
      <c r="K1359">
        <v>9</v>
      </c>
      <c r="L1359">
        <v>8350.91</v>
      </c>
      <c r="M1359" s="1">
        <v>45609</v>
      </c>
      <c r="N1359">
        <v>7.4999999999999997E-2</v>
      </c>
      <c r="O1359" t="s">
        <v>39</v>
      </c>
      <c r="P1359" t="s">
        <v>23</v>
      </c>
      <c r="Q1359">
        <f t="shared" si="105"/>
        <v>0</v>
      </c>
      <c r="R1359">
        <f t="shared" si="106"/>
        <v>0</v>
      </c>
      <c r="S1359">
        <f t="shared" si="107"/>
        <v>0</v>
      </c>
      <c r="T1359">
        <f t="shared" si="108"/>
        <v>0</v>
      </c>
      <c r="U1359">
        <f t="shared" si="109"/>
        <v>0</v>
      </c>
      <c r="V1359" t="str">
        <f>IF(U1359&lt;=40,"Low",
 IF(U1359&lt;=75,"Medium","High"))</f>
        <v>Low</v>
      </c>
    </row>
    <row r="1360" spans="1:22" x14ac:dyDescent="0.3">
      <c r="A1360" t="s">
        <v>1548</v>
      </c>
      <c r="B1360" t="s">
        <v>308</v>
      </c>
      <c r="C1360" t="s">
        <v>70</v>
      </c>
      <c r="D1360" t="s">
        <v>43</v>
      </c>
      <c r="E1360" t="s">
        <v>37</v>
      </c>
      <c r="F1360" t="s">
        <v>48</v>
      </c>
      <c r="G1360">
        <v>19</v>
      </c>
      <c r="H1360">
        <v>12</v>
      </c>
      <c r="I1360">
        <v>86.2</v>
      </c>
      <c r="J1360">
        <v>4</v>
      </c>
      <c r="K1360">
        <v>45</v>
      </c>
      <c r="L1360">
        <v>4430.08</v>
      </c>
      <c r="M1360" s="1">
        <v>45484</v>
      </c>
      <c r="N1360">
        <v>0.20399999999999999</v>
      </c>
      <c r="O1360" t="s">
        <v>54</v>
      </c>
      <c r="P1360" t="s">
        <v>23</v>
      </c>
      <c r="Q1360">
        <f t="shared" si="105"/>
        <v>30</v>
      </c>
      <c r="R1360">
        <f t="shared" si="106"/>
        <v>0</v>
      </c>
      <c r="S1360">
        <f t="shared" si="107"/>
        <v>15</v>
      </c>
      <c r="T1360">
        <f t="shared" si="108"/>
        <v>0</v>
      </c>
      <c r="U1360">
        <f t="shared" si="109"/>
        <v>45</v>
      </c>
      <c r="V1360" t="str">
        <f>IF(U1360&lt;=40,"Low",
 IF(U1360&lt;=75,"Medium","High"))</f>
        <v>Medium</v>
      </c>
    </row>
    <row r="1361" spans="1:22" x14ac:dyDescent="0.3">
      <c r="A1361" t="s">
        <v>1549</v>
      </c>
      <c r="B1361" t="s">
        <v>186</v>
      </c>
      <c r="C1361" t="s">
        <v>36</v>
      </c>
      <c r="D1361" t="s">
        <v>32</v>
      </c>
      <c r="E1361" t="s">
        <v>37</v>
      </c>
      <c r="F1361" t="s">
        <v>73</v>
      </c>
      <c r="G1361">
        <v>6</v>
      </c>
      <c r="H1361">
        <v>36</v>
      </c>
      <c r="I1361">
        <v>58.5</v>
      </c>
      <c r="J1361">
        <v>6</v>
      </c>
      <c r="K1361">
        <v>18</v>
      </c>
      <c r="L1361">
        <v>3295.62</v>
      </c>
      <c r="M1361" s="1">
        <v>45539</v>
      </c>
      <c r="N1361">
        <v>8.6999999999999994E-2</v>
      </c>
      <c r="O1361" t="s">
        <v>39</v>
      </c>
      <c r="P1361" t="s">
        <v>23</v>
      </c>
      <c r="Q1361">
        <f t="shared" si="105"/>
        <v>15</v>
      </c>
      <c r="R1361">
        <f t="shared" si="106"/>
        <v>0</v>
      </c>
      <c r="S1361">
        <f t="shared" si="107"/>
        <v>0</v>
      </c>
      <c r="T1361">
        <f t="shared" si="108"/>
        <v>15</v>
      </c>
      <c r="U1361">
        <f t="shared" si="109"/>
        <v>30</v>
      </c>
      <c r="V1361" t="str">
        <f>IF(U1361&lt;=40,"Low",
 IF(U1361&lt;=75,"Medium","High"))</f>
        <v>Low</v>
      </c>
    </row>
    <row r="1362" spans="1:22" x14ac:dyDescent="0.3">
      <c r="A1362" t="s">
        <v>1550</v>
      </c>
      <c r="B1362" t="s">
        <v>336</v>
      </c>
      <c r="C1362" t="s">
        <v>128</v>
      </c>
      <c r="D1362" t="s">
        <v>46</v>
      </c>
      <c r="E1362" t="s">
        <v>37</v>
      </c>
      <c r="F1362" t="s">
        <v>48</v>
      </c>
      <c r="G1362">
        <v>7</v>
      </c>
      <c r="H1362">
        <v>24</v>
      </c>
      <c r="I1362">
        <v>68.3</v>
      </c>
      <c r="J1362">
        <v>9</v>
      </c>
      <c r="K1362">
        <v>26</v>
      </c>
      <c r="L1362">
        <v>4453.47</v>
      </c>
      <c r="M1362" s="1">
        <v>45635</v>
      </c>
      <c r="N1362">
        <v>0.30099999999999999</v>
      </c>
      <c r="O1362" t="s">
        <v>54</v>
      </c>
      <c r="P1362" t="s">
        <v>23</v>
      </c>
      <c r="Q1362">
        <f t="shared" si="105"/>
        <v>15</v>
      </c>
      <c r="R1362">
        <f t="shared" si="106"/>
        <v>0</v>
      </c>
      <c r="S1362">
        <f t="shared" si="107"/>
        <v>0</v>
      </c>
      <c r="T1362">
        <f t="shared" si="108"/>
        <v>15</v>
      </c>
      <c r="U1362">
        <f t="shared" si="109"/>
        <v>30</v>
      </c>
      <c r="V1362" t="str">
        <f>IF(U1362&lt;=40,"Low",
 IF(U1362&lt;=75,"Medium","High"))</f>
        <v>Low</v>
      </c>
    </row>
    <row r="1363" spans="1:22" x14ac:dyDescent="0.3">
      <c r="A1363" t="s">
        <v>1551</v>
      </c>
      <c r="B1363" t="s">
        <v>308</v>
      </c>
      <c r="C1363" t="s">
        <v>70</v>
      </c>
      <c r="D1363" t="s">
        <v>19</v>
      </c>
      <c r="E1363" t="s">
        <v>20</v>
      </c>
      <c r="F1363" t="s">
        <v>48</v>
      </c>
      <c r="G1363">
        <v>45</v>
      </c>
      <c r="H1363">
        <v>12</v>
      </c>
      <c r="I1363">
        <v>53</v>
      </c>
      <c r="J1363">
        <v>6</v>
      </c>
      <c r="K1363">
        <v>13</v>
      </c>
      <c r="L1363">
        <v>3080.37</v>
      </c>
      <c r="M1363" s="1">
        <v>45857</v>
      </c>
      <c r="N1363">
        <v>0.19900000000000001</v>
      </c>
      <c r="O1363" t="s">
        <v>54</v>
      </c>
      <c r="P1363" t="s">
        <v>23</v>
      </c>
      <c r="Q1363">
        <f t="shared" si="105"/>
        <v>0</v>
      </c>
      <c r="R1363">
        <f t="shared" si="106"/>
        <v>15</v>
      </c>
      <c r="S1363">
        <f t="shared" si="107"/>
        <v>15</v>
      </c>
      <c r="T1363">
        <f t="shared" si="108"/>
        <v>15</v>
      </c>
      <c r="U1363">
        <f t="shared" si="109"/>
        <v>45</v>
      </c>
      <c r="V1363" t="str">
        <f>IF(U1363&lt;=40,"Low",
 IF(U1363&lt;=75,"Medium","High"))</f>
        <v>Medium</v>
      </c>
    </row>
    <row r="1364" spans="1:22" x14ac:dyDescent="0.3">
      <c r="A1364" t="s">
        <v>1552</v>
      </c>
      <c r="B1364" t="s">
        <v>101</v>
      </c>
      <c r="C1364" t="s">
        <v>59</v>
      </c>
      <c r="D1364" t="s">
        <v>19</v>
      </c>
      <c r="E1364" t="s">
        <v>37</v>
      </c>
      <c r="F1364" t="s">
        <v>73</v>
      </c>
      <c r="G1364">
        <v>12</v>
      </c>
      <c r="H1364">
        <v>12</v>
      </c>
      <c r="I1364">
        <v>31.7</v>
      </c>
      <c r="J1364">
        <v>12</v>
      </c>
      <c r="K1364">
        <v>5</v>
      </c>
      <c r="L1364">
        <v>3719.37</v>
      </c>
      <c r="M1364" s="1">
        <v>45941</v>
      </c>
      <c r="N1364">
        <v>0.64</v>
      </c>
      <c r="O1364" t="s">
        <v>22</v>
      </c>
      <c r="P1364" t="s">
        <v>28</v>
      </c>
      <c r="Q1364">
        <f t="shared" si="105"/>
        <v>0</v>
      </c>
      <c r="R1364">
        <f t="shared" si="106"/>
        <v>30</v>
      </c>
      <c r="S1364">
        <f t="shared" si="107"/>
        <v>15</v>
      </c>
      <c r="T1364">
        <f t="shared" si="108"/>
        <v>30</v>
      </c>
      <c r="U1364">
        <f t="shared" si="109"/>
        <v>75</v>
      </c>
      <c r="V1364" t="str">
        <f>IF(U1364&lt;=40,"Low",
 IF(U1364&lt;=75,"Medium","High"))</f>
        <v>Medium</v>
      </c>
    </row>
    <row r="1365" spans="1:22" x14ac:dyDescent="0.3">
      <c r="A1365" t="s">
        <v>1553</v>
      </c>
      <c r="B1365" t="s">
        <v>431</v>
      </c>
      <c r="C1365" t="s">
        <v>59</v>
      </c>
      <c r="D1365" t="s">
        <v>19</v>
      </c>
      <c r="E1365" t="s">
        <v>20</v>
      </c>
      <c r="F1365" t="s">
        <v>48</v>
      </c>
      <c r="G1365">
        <v>7</v>
      </c>
      <c r="H1365">
        <v>12</v>
      </c>
      <c r="I1365">
        <v>74.5</v>
      </c>
      <c r="J1365">
        <v>5</v>
      </c>
      <c r="K1365">
        <v>3</v>
      </c>
      <c r="L1365">
        <v>1974.94</v>
      </c>
      <c r="M1365" s="1">
        <v>45391</v>
      </c>
      <c r="N1365">
        <v>0.11</v>
      </c>
      <c r="O1365" t="s">
        <v>39</v>
      </c>
      <c r="P1365" t="s">
        <v>23</v>
      </c>
      <c r="Q1365">
        <f t="shared" si="105"/>
        <v>0</v>
      </c>
      <c r="R1365">
        <f t="shared" si="106"/>
        <v>0</v>
      </c>
      <c r="S1365">
        <f t="shared" si="107"/>
        <v>15</v>
      </c>
      <c r="T1365">
        <f t="shared" si="108"/>
        <v>0</v>
      </c>
      <c r="U1365">
        <f t="shared" si="109"/>
        <v>15</v>
      </c>
      <c r="V1365" t="str">
        <f>IF(U1365&lt;=40,"Low",
 IF(U1365&lt;=75,"Medium","High"))</f>
        <v>Low</v>
      </c>
    </row>
    <row r="1366" spans="1:22" x14ac:dyDescent="0.3">
      <c r="A1366" t="s">
        <v>1554</v>
      </c>
      <c r="B1366" t="s">
        <v>170</v>
      </c>
      <c r="C1366" t="s">
        <v>31</v>
      </c>
      <c r="D1366" t="s">
        <v>19</v>
      </c>
      <c r="E1366" t="s">
        <v>20</v>
      </c>
      <c r="F1366" t="s">
        <v>38</v>
      </c>
      <c r="G1366">
        <v>19</v>
      </c>
      <c r="H1366">
        <v>12</v>
      </c>
      <c r="I1366">
        <v>56.2</v>
      </c>
      <c r="J1366">
        <v>6</v>
      </c>
      <c r="K1366">
        <v>5</v>
      </c>
      <c r="L1366">
        <v>1828.63</v>
      </c>
      <c r="M1366" s="1">
        <v>45944</v>
      </c>
      <c r="N1366">
        <v>0.33900000000000002</v>
      </c>
      <c r="O1366" t="s">
        <v>54</v>
      </c>
      <c r="P1366" t="s">
        <v>23</v>
      </c>
      <c r="Q1366">
        <f t="shared" si="105"/>
        <v>0</v>
      </c>
      <c r="R1366">
        <f t="shared" si="106"/>
        <v>0</v>
      </c>
      <c r="S1366">
        <f t="shared" si="107"/>
        <v>15</v>
      </c>
      <c r="T1366">
        <f t="shared" si="108"/>
        <v>15</v>
      </c>
      <c r="U1366">
        <f t="shared" si="109"/>
        <v>30</v>
      </c>
      <c r="V1366" t="str">
        <f>IF(U1366&lt;=40,"Low",
 IF(U1366&lt;=75,"Medium","High"))</f>
        <v>Low</v>
      </c>
    </row>
    <row r="1367" spans="1:22" x14ac:dyDescent="0.3">
      <c r="A1367" t="s">
        <v>1555</v>
      </c>
      <c r="B1367" t="s">
        <v>717</v>
      </c>
      <c r="C1367" t="s">
        <v>42</v>
      </c>
      <c r="D1367" t="s">
        <v>66</v>
      </c>
      <c r="E1367" t="s">
        <v>37</v>
      </c>
      <c r="F1367" t="s">
        <v>21</v>
      </c>
      <c r="G1367">
        <v>17</v>
      </c>
      <c r="H1367">
        <v>12</v>
      </c>
      <c r="I1367">
        <v>58.8</v>
      </c>
      <c r="J1367">
        <v>8</v>
      </c>
      <c r="K1367">
        <v>30</v>
      </c>
      <c r="L1367">
        <v>4262.8599999999997</v>
      </c>
      <c r="M1367" s="1">
        <v>45927</v>
      </c>
      <c r="N1367">
        <v>0.46700000000000003</v>
      </c>
      <c r="O1367" t="s">
        <v>22</v>
      </c>
      <c r="P1367" t="s">
        <v>28</v>
      </c>
      <c r="Q1367">
        <f t="shared" si="105"/>
        <v>15</v>
      </c>
      <c r="R1367">
        <f t="shared" si="106"/>
        <v>0</v>
      </c>
      <c r="S1367">
        <f t="shared" si="107"/>
        <v>15</v>
      </c>
      <c r="T1367">
        <f t="shared" si="108"/>
        <v>15</v>
      </c>
      <c r="U1367">
        <f t="shared" si="109"/>
        <v>45</v>
      </c>
      <c r="V1367" t="str">
        <f>IF(U1367&lt;=40,"Low",
 IF(U1367&lt;=75,"Medium","High"))</f>
        <v>Medium</v>
      </c>
    </row>
    <row r="1368" spans="1:22" x14ac:dyDescent="0.3">
      <c r="A1368" t="s">
        <v>1556</v>
      </c>
      <c r="B1368" t="s">
        <v>440</v>
      </c>
      <c r="C1368" t="s">
        <v>59</v>
      </c>
      <c r="D1368" t="s">
        <v>19</v>
      </c>
      <c r="E1368" t="s">
        <v>20</v>
      </c>
      <c r="F1368" t="s">
        <v>21</v>
      </c>
      <c r="G1368">
        <v>8</v>
      </c>
      <c r="H1368">
        <v>12</v>
      </c>
      <c r="I1368">
        <v>52.7</v>
      </c>
      <c r="J1368">
        <v>12</v>
      </c>
      <c r="K1368">
        <v>29</v>
      </c>
      <c r="L1368">
        <v>3160.1</v>
      </c>
      <c r="M1368" s="1">
        <v>45447</v>
      </c>
      <c r="N1368">
        <v>0.59499999999999997</v>
      </c>
      <c r="O1368" t="s">
        <v>22</v>
      </c>
      <c r="P1368" t="s">
        <v>28</v>
      </c>
      <c r="Q1368">
        <f t="shared" si="105"/>
        <v>15</v>
      </c>
      <c r="R1368">
        <f t="shared" si="106"/>
        <v>15</v>
      </c>
      <c r="S1368">
        <f t="shared" si="107"/>
        <v>15</v>
      </c>
      <c r="T1368">
        <f t="shared" si="108"/>
        <v>30</v>
      </c>
      <c r="U1368">
        <f t="shared" si="109"/>
        <v>75</v>
      </c>
      <c r="V1368" t="str">
        <f>IF(U1368&lt;=40,"Low",
 IF(U1368&lt;=75,"Medium","High"))</f>
        <v>Medium</v>
      </c>
    </row>
    <row r="1369" spans="1:22" x14ac:dyDescent="0.3">
      <c r="A1369" t="s">
        <v>1557</v>
      </c>
      <c r="B1369" t="s">
        <v>280</v>
      </c>
      <c r="C1369" t="s">
        <v>128</v>
      </c>
      <c r="D1369" t="s">
        <v>46</v>
      </c>
      <c r="E1369" t="s">
        <v>47</v>
      </c>
      <c r="F1369" t="s">
        <v>48</v>
      </c>
      <c r="G1369">
        <v>14</v>
      </c>
      <c r="H1369">
        <v>36</v>
      </c>
      <c r="I1369">
        <v>57.2</v>
      </c>
      <c r="J1369">
        <v>4</v>
      </c>
      <c r="K1369">
        <v>25</v>
      </c>
      <c r="L1369">
        <v>6112.15</v>
      </c>
      <c r="M1369" s="1">
        <v>45549</v>
      </c>
      <c r="N1369">
        <v>0.09</v>
      </c>
      <c r="O1369" t="s">
        <v>39</v>
      </c>
      <c r="P1369" t="s">
        <v>28</v>
      </c>
      <c r="Q1369">
        <f t="shared" si="105"/>
        <v>15</v>
      </c>
      <c r="R1369">
        <f t="shared" si="106"/>
        <v>0</v>
      </c>
      <c r="S1369">
        <f t="shared" si="107"/>
        <v>0</v>
      </c>
      <c r="T1369">
        <f t="shared" si="108"/>
        <v>0</v>
      </c>
      <c r="U1369">
        <f t="shared" si="109"/>
        <v>15</v>
      </c>
      <c r="V1369" t="str">
        <f>IF(U1369&lt;=40,"Low",
 IF(U1369&lt;=75,"Medium","High"))</f>
        <v>Low</v>
      </c>
    </row>
    <row r="1370" spans="1:22" x14ac:dyDescent="0.3">
      <c r="A1370" t="s">
        <v>1558</v>
      </c>
      <c r="B1370" t="s">
        <v>153</v>
      </c>
      <c r="C1370" t="s">
        <v>70</v>
      </c>
      <c r="D1370" t="s">
        <v>66</v>
      </c>
      <c r="E1370" t="s">
        <v>20</v>
      </c>
      <c r="F1370" t="s">
        <v>21</v>
      </c>
      <c r="G1370">
        <v>34</v>
      </c>
      <c r="H1370">
        <v>12</v>
      </c>
      <c r="I1370">
        <v>72.900000000000006</v>
      </c>
      <c r="J1370">
        <v>3</v>
      </c>
      <c r="K1370">
        <v>15</v>
      </c>
      <c r="L1370">
        <v>1868.68</v>
      </c>
      <c r="M1370" s="1">
        <v>45410</v>
      </c>
      <c r="N1370">
        <v>8.7999999999999995E-2</v>
      </c>
      <c r="O1370" t="s">
        <v>39</v>
      </c>
      <c r="P1370" t="s">
        <v>23</v>
      </c>
      <c r="Q1370">
        <f t="shared" si="105"/>
        <v>0</v>
      </c>
      <c r="R1370">
        <f t="shared" si="106"/>
        <v>0</v>
      </c>
      <c r="S1370">
        <f t="shared" si="107"/>
        <v>15</v>
      </c>
      <c r="T1370">
        <f t="shared" si="108"/>
        <v>0</v>
      </c>
      <c r="U1370">
        <f t="shared" si="109"/>
        <v>15</v>
      </c>
      <c r="V1370" t="str">
        <f>IF(U1370&lt;=40,"Low",
 IF(U1370&lt;=75,"Medium","High"))</f>
        <v>Low</v>
      </c>
    </row>
    <row r="1371" spans="1:22" x14ac:dyDescent="0.3">
      <c r="A1371" t="s">
        <v>1559</v>
      </c>
      <c r="B1371" t="s">
        <v>577</v>
      </c>
      <c r="C1371" t="s">
        <v>70</v>
      </c>
      <c r="D1371" t="s">
        <v>32</v>
      </c>
      <c r="E1371" t="s">
        <v>47</v>
      </c>
      <c r="F1371" t="s">
        <v>38</v>
      </c>
      <c r="G1371">
        <v>11</v>
      </c>
      <c r="H1371">
        <v>24</v>
      </c>
      <c r="I1371">
        <v>62.1</v>
      </c>
      <c r="J1371">
        <v>6</v>
      </c>
      <c r="K1371">
        <v>19</v>
      </c>
      <c r="L1371">
        <v>4886.38</v>
      </c>
      <c r="M1371" s="1">
        <v>45702</v>
      </c>
      <c r="N1371">
        <v>0.21099999999999999</v>
      </c>
      <c r="O1371" t="s">
        <v>54</v>
      </c>
      <c r="P1371" t="s">
        <v>28</v>
      </c>
      <c r="Q1371">
        <f t="shared" si="105"/>
        <v>15</v>
      </c>
      <c r="R1371">
        <f t="shared" si="106"/>
        <v>0</v>
      </c>
      <c r="S1371">
        <f t="shared" si="107"/>
        <v>0</v>
      </c>
      <c r="T1371">
        <f t="shared" si="108"/>
        <v>15</v>
      </c>
      <c r="U1371">
        <f t="shared" si="109"/>
        <v>30</v>
      </c>
      <c r="V1371" t="str">
        <f>IF(U1371&lt;=40,"Low",
 IF(U1371&lt;=75,"Medium","High"))</f>
        <v>Low</v>
      </c>
    </row>
    <row r="1372" spans="1:22" x14ac:dyDescent="0.3">
      <c r="A1372" t="s">
        <v>1560</v>
      </c>
      <c r="B1372" t="s">
        <v>114</v>
      </c>
      <c r="C1372" t="s">
        <v>26</v>
      </c>
      <c r="D1372" t="s">
        <v>32</v>
      </c>
      <c r="E1372" t="s">
        <v>47</v>
      </c>
      <c r="F1372" t="s">
        <v>21</v>
      </c>
      <c r="G1372">
        <v>55</v>
      </c>
      <c r="H1372">
        <v>24</v>
      </c>
      <c r="I1372">
        <v>62.7</v>
      </c>
      <c r="J1372">
        <v>7</v>
      </c>
      <c r="K1372">
        <v>12</v>
      </c>
      <c r="L1372">
        <v>9967.68</v>
      </c>
      <c r="M1372" s="1">
        <v>46056</v>
      </c>
      <c r="N1372">
        <v>0.05</v>
      </c>
      <c r="O1372" t="s">
        <v>39</v>
      </c>
      <c r="P1372" t="s">
        <v>28</v>
      </c>
      <c r="Q1372">
        <f t="shared" si="105"/>
        <v>0</v>
      </c>
      <c r="R1372">
        <f t="shared" si="106"/>
        <v>0</v>
      </c>
      <c r="S1372">
        <f t="shared" si="107"/>
        <v>0</v>
      </c>
      <c r="T1372">
        <f t="shared" si="108"/>
        <v>15</v>
      </c>
      <c r="U1372">
        <f t="shared" si="109"/>
        <v>15</v>
      </c>
      <c r="V1372" t="str">
        <f>IF(U1372&lt;=40,"Low",
 IF(U1372&lt;=75,"Medium","High"))</f>
        <v>Low</v>
      </c>
    </row>
    <row r="1373" spans="1:22" x14ac:dyDescent="0.3">
      <c r="A1373" t="s">
        <v>1561</v>
      </c>
      <c r="B1373" t="s">
        <v>334</v>
      </c>
      <c r="C1373" t="s">
        <v>70</v>
      </c>
      <c r="D1373" t="s">
        <v>19</v>
      </c>
      <c r="E1373" t="s">
        <v>20</v>
      </c>
      <c r="F1373" t="s">
        <v>27</v>
      </c>
      <c r="G1373">
        <v>30</v>
      </c>
      <c r="H1373">
        <v>24</v>
      </c>
      <c r="I1373">
        <v>42.2</v>
      </c>
      <c r="J1373">
        <v>7</v>
      </c>
      <c r="K1373">
        <v>26</v>
      </c>
      <c r="L1373">
        <v>2512.29</v>
      </c>
      <c r="M1373" s="1">
        <v>45988</v>
      </c>
      <c r="N1373">
        <v>0.434</v>
      </c>
      <c r="O1373" t="s">
        <v>22</v>
      </c>
      <c r="P1373" t="s">
        <v>23</v>
      </c>
      <c r="Q1373">
        <f t="shared" si="105"/>
        <v>15</v>
      </c>
      <c r="R1373">
        <f t="shared" si="106"/>
        <v>15</v>
      </c>
      <c r="S1373">
        <f t="shared" si="107"/>
        <v>0</v>
      </c>
      <c r="T1373">
        <f t="shared" si="108"/>
        <v>15</v>
      </c>
      <c r="U1373">
        <f t="shared" si="109"/>
        <v>45</v>
      </c>
      <c r="V1373" t="str">
        <f>IF(U1373&lt;=40,"Low",
 IF(U1373&lt;=75,"Medium","High"))</f>
        <v>Medium</v>
      </c>
    </row>
    <row r="1374" spans="1:22" x14ac:dyDescent="0.3">
      <c r="A1374" t="s">
        <v>1562</v>
      </c>
      <c r="B1374" t="s">
        <v>554</v>
      </c>
      <c r="C1374" t="s">
        <v>53</v>
      </c>
      <c r="D1374" t="s">
        <v>43</v>
      </c>
      <c r="E1374" t="s">
        <v>37</v>
      </c>
      <c r="F1374" t="s">
        <v>21</v>
      </c>
      <c r="G1374">
        <v>39</v>
      </c>
      <c r="H1374">
        <v>12</v>
      </c>
      <c r="I1374">
        <v>68</v>
      </c>
      <c r="J1374">
        <v>8</v>
      </c>
      <c r="K1374">
        <v>8</v>
      </c>
      <c r="L1374">
        <v>3389.18</v>
      </c>
      <c r="M1374" s="1">
        <v>45987</v>
      </c>
      <c r="N1374">
        <v>0.14499999999999999</v>
      </c>
      <c r="O1374" t="s">
        <v>39</v>
      </c>
      <c r="P1374" t="s">
        <v>23</v>
      </c>
      <c r="Q1374">
        <f t="shared" si="105"/>
        <v>0</v>
      </c>
      <c r="R1374">
        <f t="shared" si="106"/>
        <v>0</v>
      </c>
      <c r="S1374">
        <f t="shared" si="107"/>
        <v>15</v>
      </c>
      <c r="T1374">
        <f t="shared" si="108"/>
        <v>15</v>
      </c>
      <c r="U1374">
        <f t="shared" si="109"/>
        <v>30</v>
      </c>
      <c r="V1374" t="str">
        <f>IF(U1374&lt;=40,"Low",
 IF(U1374&lt;=75,"Medium","High"))</f>
        <v>Low</v>
      </c>
    </row>
    <row r="1375" spans="1:22" x14ac:dyDescent="0.3">
      <c r="A1375" t="s">
        <v>1563</v>
      </c>
      <c r="B1375" t="s">
        <v>556</v>
      </c>
      <c r="C1375" t="s">
        <v>82</v>
      </c>
      <c r="D1375" t="s">
        <v>43</v>
      </c>
      <c r="E1375" t="s">
        <v>20</v>
      </c>
      <c r="F1375" t="s">
        <v>21</v>
      </c>
      <c r="G1375">
        <v>23</v>
      </c>
      <c r="H1375">
        <v>6</v>
      </c>
      <c r="I1375">
        <v>66.400000000000006</v>
      </c>
      <c r="J1375">
        <v>4</v>
      </c>
      <c r="K1375">
        <v>18</v>
      </c>
      <c r="L1375">
        <v>2190.67</v>
      </c>
      <c r="M1375" s="1">
        <v>45441</v>
      </c>
      <c r="N1375">
        <v>0.221</v>
      </c>
      <c r="O1375" t="s">
        <v>54</v>
      </c>
      <c r="P1375" t="s">
        <v>23</v>
      </c>
      <c r="Q1375">
        <f t="shared" si="105"/>
        <v>15</v>
      </c>
      <c r="R1375">
        <f t="shared" si="106"/>
        <v>0</v>
      </c>
      <c r="S1375">
        <f t="shared" si="107"/>
        <v>15</v>
      </c>
      <c r="T1375">
        <f t="shared" si="108"/>
        <v>0</v>
      </c>
      <c r="U1375">
        <f t="shared" si="109"/>
        <v>30</v>
      </c>
      <c r="V1375" t="str">
        <f>IF(U1375&lt;=40,"Low",
 IF(U1375&lt;=75,"Medium","High"))</f>
        <v>Low</v>
      </c>
    </row>
    <row r="1376" spans="1:22" x14ac:dyDescent="0.3">
      <c r="A1376" t="s">
        <v>1564</v>
      </c>
      <c r="B1376" t="s">
        <v>109</v>
      </c>
      <c r="C1376" t="s">
        <v>70</v>
      </c>
      <c r="D1376" t="s">
        <v>46</v>
      </c>
      <c r="E1376" t="s">
        <v>47</v>
      </c>
      <c r="F1376" t="s">
        <v>38</v>
      </c>
      <c r="G1376">
        <v>29</v>
      </c>
      <c r="H1376">
        <v>36</v>
      </c>
      <c r="I1376">
        <v>94.5</v>
      </c>
      <c r="J1376">
        <v>5</v>
      </c>
      <c r="K1376">
        <v>18</v>
      </c>
      <c r="L1376">
        <v>8940.35</v>
      </c>
      <c r="M1376" s="1">
        <v>46006</v>
      </c>
      <c r="N1376">
        <v>2.4E-2</v>
      </c>
      <c r="O1376" t="s">
        <v>39</v>
      </c>
      <c r="P1376" t="s">
        <v>23</v>
      </c>
      <c r="Q1376">
        <f t="shared" si="105"/>
        <v>15</v>
      </c>
      <c r="R1376">
        <f t="shared" si="106"/>
        <v>0</v>
      </c>
      <c r="S1376">
        <f t="shared" si="107"/>
        <v>0</v>
      </c>
      <c r="T1376">
        <f t="shared" si="108"/>
        <v>0</v>
      </c>
      <c r="U1376">
        <f t="shared" si="109"/>
        <v>15</v>
      </c>
      <c r="V1376" t="str">
        <f>IF(U1376&lt;=40,"Low",
 IF(U1376&lt;=75,"Medium","High"))</f>
        <v>Low</v>
      </c>
    </row>
    <row r="1377" spans="1:22" x14ac:dyDescent="0.3">
      <c r="A1377" t="s">
        <v>1565</v>
      </c>
      <c r="B1377" t="s">
        <v>227</v>
      </c>
      <c r="C1377" t="s">
        <v>53</v>
      </c>
      <c r="D1377" t="s">
        <v>46</v>
      </c>
      <c r="E1377" t="s">
        <v>20</v>
      </c>
      <c r="F1377" t="s">
        <v>48</v>
      </c>
      <c r="G1377">
        <v>23</v>
      </c>
      <c r="H1377">
        <v>12</v>
      </c>
      <c r="I1377">
        <v>50.2</v>
      </c>
      <c r="J1377">
        <v>6</v>
      </c>
      <c r="K1377">
        <v>38</v>
      </c>
      <c r="L1377">
        <v>3060.97</v>
      </c>
      <c r="M1377" s="1">
        <v>45363</v>
      </c>
      <c r="N1377">
        <v>0.50800000000000001</v>
      </c>
      <c r="O1377" t="s">
        <v>22</v>
      </c>
      <c r="P1377" t="s">
        <v>23</v>
      </c>
      <c r="Q1377">
        <f t="shared" si="105"/>
        <v>30</v>
      </c>
      <c r="R1377">
        <f t="shared" si="106"/>
        <v>15</v>
      </c>
      <c r="S1377">
        <f t="shared" si="107"/>
        <v>15</v>
      </c>
      <c r="T1377">
        <f t="shared" si="108"/>
        <v>15</v>
      </c>
      <c r="U1377">
        <f t="shared" si="109"/>
        <v>75</v>
      </c>
      <c r="V1377" t="str">
        <f>IF(U1377&lt;=40,"Low",
 IF(U1377&lt;=75,"Medium","High"))</f>
        <v>Medium</v>
      </c>
    </row>
    <row r="1378" spans="1:22" x14ac:dyDescent="0.3">
      <c r="A1378" t="s">
        <v>1566</v>
      </c>
      <c r="B1378" t="s">
        <v>267</v>
      </c>
      <c r="C1378" t="s">
        <v>82</v>
      </c>
      <c r="D1378" t="s">
        <v>32</v>
      </c>
      <c r="E1378" t="s">
        <v>37</v>
      </c>
      <c r="F1378" t="s">
        <v>38</v>
      </c>
      <c r="G1378">
        <v>11</v>
      </c>
      <c r="H1378">
        <v>12</v>
      </c>
      <c r="I1378">
        <v>66.5</v>
      </c>
      <c r="J1378">
        <v>3</v>
      </c>
      <c r="K1378">
        <v>34</v>
      </c>
      <c r="L1378">
        <v>5139.93</v>
      </c>
      <c r="M1378" s="1">
        <v>45905</v>
      </c>
      <c r="N1378">
        <v>0.188</v>
      </c>
      <c r="O1378" t="s">
        <v>54</v>
      </c>
      <c r="P1378" t="s">
        <v>23</v>
      </c>
      <c r="Q1378">
        <f t="shared" si="105"/>
        <v>30</v>
      </c>
      <c r="R1378">
        <f t="shared" si="106"/>
        <v>0</v>
      </c>
      <c r="S1378">
        <f t="shared" si="107"/>
        <v>15</v>
      </c>
      <c r="T1378">
        <f t="shared" si="108"/>
        <v>0</v>
      </c>
      <c r="U1378">
        <f t="shared" si="109"/>
        <v>45</v>
      </c>
      <c r="V1378" t="str">
        <f>IF(U1378&lt;=40,"Low",
 IF(U1378&lt;=75,"Medium","High"))</f>
        <v>Medium</v>
      </c>
    </row>
    <row r="1379" spans="1:22" x14ac:dyDescent="0.3">
      <c r="A1379" t="s">
        <v>1567</v>
      </c>
      <c r="B1379" t="s">
        <v>280</v>
      </c>
      <c r="C1379" t="s">
        <v>36</v>
      </c>
      <c r="D1379" t="s">
        <v>32</v>
      </c>
      <c r="E1379" t="s">
        <v>20</v>
      </c>
      <c r="F1379" t="s">
        <v>21</v>
      </c>
      <c r="G1379">
        <v>13</v>
      </c>
      <c r="H1379">
        <v>12</v>
      </c>
      <c r="I1379">
        <v>55</v>
      </c>
      <c r="J1379">
        <v>18</v>
      </c>
      <c r="K1379">
        <v>11</v>
      </c>
      <c r="L1379">
        <v>1840.83</v>
      </c>
      <c r="M1379" s="1">
        <v>45567</v>
      </c>
      <c r="N1379">
        <v>0.61399999999999999</v>
      </c>
      <c r="O1379" t="s">
        <v>22</v>
      </c>
      <c r="P1379" t="s">
        <v>23</v>
      </c>
      <c r="Q1379">
        <f t="shared" si="105"/>
        <v>0</v>
      </c>
      <c r="R1379">
        <f t="shared" si="106"/>
        <v>0</v>
      </c>
      <c r="S1379">
        <f t="shared" si="107"/>
        <v>15</v>
      </c>
      <c r="T1379">
        <f t="shared" si="108"/>
        <v>30</v>
      </c>
      <c r="U1379">
        <f t="shared" si="109"/>
        <v>45</v>
      </c>
      <c r="V1379" t="str">
        <f>IF(U1379&lt;=40,"Low",
 IF(U1379&lt;=75,"Medium","High"))</f>
        <v>Medium</v>
      </c>
    </row>
    <row r="1380" spans="1:22" x14ac:dyDescent="0.3">
      <c r="A1380" t="s">
        <v>1568</v>
      </c>
      <c r="B1380" t="s">
        <v>316</v>
      </c>
      <c r="C1380" t="s">
        <v>18</v>
      </c>
      <c r="D1380" t="s">
        <v>43</v>
      </c>
      <c r="E1380" t="s">
        <v>20</v>
      </c>
      <c r="F1380" t="s">
        <v>21</v>
      </c>
      <c r="G1380">
        <v>37</v>
      </c>
      <c r="H1380">
        <v>12</v>
      </c>
      <c r="I1380">
        <v>40.200000000000003</v>
      </c>
      <c r="J1380">
        <v>6</v>
      </c>
      <c r="K1380">
        <v>20</v>
      </c>
      <c r="L1380">
        <v>3285.33</v>
      </c>
      <c r="M1380" s="1">
        <v>45715</v>
      </c>
      <c r="N1380">
        <v>0.379</v>
      </c>
      <c r="O1380" t="s">
        <v>22</v>
      </c>
      <c r="P1380" t="s">
        <v>28</v>
      </c>
      <c r="Q1380">
        <f t="shared" si="105"/>
        <v>15</v>
      </c>
      <c r="R1380">
        <f t="shared" si="106"/>
        <v>15</v>
      </c>
      <c r="S1380">
        <f t="shared" si="107"/>
        <v>15</v>
      </c>
      <c r="T1380">
        <f t="shared" si="108"/>
        <v>15</v>
      </c>
      <c r="U1380">
        <f t="shared" si="109"/>
        <v>60</v>
      </c>
      <c r="V1380" t="str">
        <f>IF(U1380&lt;=40,"Low",
 IF(U1380&lt;=75,"Medium","High"))</f>
        <v>Medium</v>
      </c>
    </row>
    <row r="1381" spans="1:22" x14ac:dyDescent="0.3">
      <c r="A1381" t="s">
        <v>1569</v>
      </c>
      <c r="B1381" t="s">
        <v>265</v>
      </c>
      <c r="C1381" t="s">
        <v>36</v>
      </c>
      <c r="D1381" t="s">
        <v>43</v>
      </c>
      <c r="E1381" t="s">
        <v>33</v>
      </c>
      <c r="F1381" t="s">
        <v>67</v>
      </c>
      <c r="G1381">
        <v>26</v>
      </c>
      <c r="H1381">
        <v>12</v>
      </c>
      <c r="I1381">
        <v>68.099999999999994</v>
      </c>
      <c r="J1381">
        <v>4</v>
      </c>
      <c r="K1381">
        <v>25</v>
      </c>
      <c r="L1381">
        <v>903.24</v>
      </c>
      <c r="M1381" s="1">
        <v>45884</v>
      </c>
      <c r="N1381">
        <v>0.41</v>
      </c>
      <c r="O1381" t="s">
        <v>22</v>
      </c>
      <c r="P1381" t="s">
        <v>23</v>
      </c>
      <c r="Q1381">
        <f t="shared" si="105"/>
        <v>15</v>
      </c>
      <c r="R1381">
        <f t="shared" si="106"/>
        <v>0</v>
      </c>
      <c r="S1381">
        <f t="shared" si="107"/>
        <v>15</v>
      </c>
      <c r="T1381">
        <f t="shared" si="108"/>
        <v>0</v>
      </c>
      <c r="U1381">
        <f t="shared" si="109"/>
        <v>30</v>
      </c>
      <c r="V1381" t="str">
        <f>IF(U1381&lt;=40,"Low",
 IF(U1381&lt;=75,"Medium","High"))</f>
        <v>Low</v>
      </c>
    </row>
    <row r="1382" spans="1:22" x14ac:dyDescent="0.3">
      <c r="A1382" t="s">
        <v>1570</v>
      </c>
      <c r="B1382" t="s">
        <v>81</v>
      </c>
      <c r="C1382" t="s">
        <v>70</v>
      </c>
      <c r="D1382" t="s">
        <v>66</v>
      </c>
      <c r="E1382" t="s">
        <v>20</v>
      </c>
      <c r="F1382" t="s">
        <v>38</v>
      </c>
      <c r="G1382">
        <v>5</v>
      </c>
      <c r="H1382">
        <v>6</v>
      </c>
      <c r="I1382">
        <v>67.400000000000006</v>
      </c>
      <c r="J1382">
        <v>6</v>
      </c>
      <c r="K1382">
        <v>13</v>
      </c>
      <c r="L1382">
        <v>3106.42</v>
      </c>
      <c r="M1382" s="1">
        <v>45821</v>
      </c>
      <c r="N1382">
        <v>0.38400000000000001</v>
      </c>
      <c r="O1382" t="s">
        <v>22</v>
      </c>
      <c r="P1382" t="s">
        <v>28</v>
      </c>
      <c r="Q1382">
        <f t="shared" si="105"/>
        <v>0</v>
      </c>
      <c r="R1382">
        <f t="shared" si="106"/>
        <v>0</v>
      </c>
      <c r="S1382">
        <f t="shared" si="107"/>
        <v>15</v>
      </c>
      <c r="T1382">
        <f t="shared" si="108"/>
        <v>15</v>
      </c>
      <c r="U1382">
        <f t="shared" si="109"/>
        <v>30</v>
      </c>
      <c r="V1382" t="str">
        <f>IF(U1382&lt;=40,"Low",
 IF(U1382&lt;=75,"Medium","High"))</f>
        <v>Low</v>
      </c>
    </row>
    <row r="1383" spans="1:22" x14ac:dyDescent="0.3">
      <c r="A1383" t="s">
        <v>1571</v>
      </c>
      <c r="B1383" t="s">
        <v>79</v>
      </c>
      <c r="C1383" t="s">
        <v>18</v>
      </c>
      <c r="D1383" t="s">
        <v>66</v>
      </c>
      <c r="E1383" t="s">
        <v>37</v>
      </c>
      <c r="F1383" t="s">
        <v>21</v>
      </c>
      <c r="G1383">
        <v>45</v>
      </c>
      <c r="H1383">
        <v>24</v>
      </c>
      <c r="I1383">
        <v>66.3</v>
      </c>
      <c r="J1383">
        <v>2</v>
      </c>
      <c r="K1383">
        <v>24</v>
      </c>
      <c r="L1383">
        <v>5302.2</v>
      </c>
      <c r="M1383" s="1">
        <v>45593</v>
      </c>
      <c r="N1383">
        <v>9.6000000000000002E-2</v>
      </c>
      <c r="O1383" t="s">
        <v>39</v>
      </c>
      <c r="P1383" t="s">
        <v>23</v>
      </c>
      <c r="Q1383">
        <f t="shared" si="105"/>
        <v>15</v>
      </c>
      <c r="R1383">
        <f t="shared" si="106"/>
        <v>0</v>
      </c>
      <c r="S1383">
        <f t="shared" si="107"/>
        <v>0</v>
      </c>
      <c r="T1383">
        <f t="shared" si="108"/>
        <v>0</v>
      </c>
      <c r="U1383">
        <f t="shared" si="109"/>
        <v>15</v>
      </c>
      <c r="V1383" t="str">
        <f>IF(U1383&lt;=40,"Low",
 IF(U1383&lt;=75,"Medium","High"))</f>
        <v>Low</v>
      </c>
    </row>
    <row r="1384" spans="1:22" x14ac:dyDescent="0.3">
      <c r="A1384" t="s">
        <v>1572</v>
      </c>
      <c r="B1384" t="s">
        <v>465</v>
      </c>
      <c r="C1384" t="s">
        <v>26</v>
      </c>
      <c r="D1384" t="s">
        <v>46</v>
      </c>
      <c r="E1384" t="s">
        <v>37</v>
      </c>
      <c r="F1384" t="s">
        <v>21</v>
      </c>
      <c r="G1384">
        <v>13</v>
      </c>
      <c r="H1384">
        <v>12</v>
      </c>
      <c r="I1384">
        <v>78</v>
      </c>
      <c r="J1384">
        <v>3</v>
      </c>
      <c r="K1384">
        <v>6</v>
      </c>
      <c r="L1384">
        <v>6874.69</v>
      </c>
      <c r="M1384" s="1">
        <v>45945</v>
      </c>
      <c r="N1384">
        <v>5.0999999999999997E-2</v>
      </c>
      <c r="O1384" t="s">
        <v>39</v>
      </c>
      <c r="P1384" t="s">
        <v>23</v>
      </c>
      <c r="Q1384">
        <f t="shared" si="105"/>
        <v>0</v>
      </c>
      <c r="R1384">
        <f t="shared" si="106"/>
        <v>0</v>
      </c>
      <c r="S1384">
        <f t="shared" si="107"/>
        <v>15</v>
      </c>
      <c r="T1384">
        <f t="shared" si="108"/>
        <v>0</v>
      </c>
      <c r="U1384">
        <f t="shared" si="109"/>
        <v>15</v>
      </c>
      <c r="V1384" t="str">
        <f>IF(U1384&lt;=40,"Low",
 IF(U1384&lt;=75,"Medium","High"))</f>
        <v>Low</v>
      </c>
    </row>
    <row r="1385" spans="1:22" x14ac:dyDescent="0.3">
      <c r="A1385" t="s">
        <v>1573</v>
      </c>
      <c r="B1385" t="s">
        <v>326</v>
      </c>
      <c r="C1385" t="s">
        <v>70</v>
      </c>
      <c r="D1385" t="s">
        <v>19</v>
      </c>
      <c r="E1385" t="s">
        <v>37</v>
      </c>
      <c r="F1385" t="s">
        <v>21</v>
      </c>
      <c r="G1385">
        <v>24</v>
      </c>
      <c r="H1385">
        <v>24</v>
      </c>
      <c r="I1385">
        <v>77.5</v>
      </c>
      <c r="J1385">
        <v>3</v>
      </c>
      <c r="K1385">
        <v>24</v>
      </c>
      <c r="L1385">
        <v>3686.52</v>
      </c>
      <c r="M1385" s="1">
        <v>45825</v>
      </c>
      <c r="N1385">
        <v>0.113</v>
      </c>
      <c r="O1385" t="s">
        <v>39</v>
      </c>
      <c r="P1385" t="s">
        <v>23</v>
      </c>
      <c r="Q1385">
        <f t="shared" si="105"/>
        <v>15</v>
      </c>
      <c r="R1385">
        <f t="shared" si="106"/>
        <v>0</v>
      </c>
      <c r="S1385">
        <f t="shared" si="107"/>
        <v>0</v>
      </c>
      <c r="T1385">
        <f t="shared" si="108"/>
        <v>0</v>
      </c>
      <c r="U1385">
        <f t="shared" si="109"/>
        <v>15</v>
      </c>
      <c r="V1385" t="str">
        <f>IF(U1385&lt;=40,"Low",
 IF(U1385&lt;=75,"Medium","High"))</f>
        <v>Low</v>
      </c>
    </row>
    <row r="1386" spans="1:22" x14ac:dyDescent="0.3">
      <c r="A1386" t="s">
        <v>1574</v>
      </c>
      <c r="B1386" t="s">
        <v>210</v>
      </c>
      <c r="C1386" t="s">
        <v>59</v>
      </c>
      <c r="D1386" t="s">
        <v>19</v>
      </c>
      <c r="E1386" t="s">
        <v>20</v>
      </c>
      <c r="F1386" t="s">
        <v>73</v>
      </c>
      <c r="G1386">
        <v>13</v>
      </c>
      <c r="H1386">
        <v>12</v>
      </c>
      <c r="I1386">
        <v>54</v>
      </c>
      <c r="J1386">
        <v>6</v>
      </c>
      <c r="K1386">
        <v>26</v>
      </c>
      <c r="L1386">
        <v>1954.55</v>
      </c>
      <c r="M1386" s="1">
        <v>45964</v>
      </c>
      <c r="N1386">
        <v>0.43</v>
      </c>
      <c r="O1386" t="s">
        <v>22</v>
      </c>
      <c r="P1386" t="s">
        <v>28</v>
      </c>
      <c r="Q1386">
        <f t="shared" si="105"/>
        <v>15</v>
      </c>
      <c r="R1386">
        <f t="shared" si="106"/>
        <v>15</v>
      </c>
      <c r="S1386">
        <f t="shared" si="107"/>
        <v>15</v>
      </c>
      <c r="T1386">
        <f t="shared" si="108"/>
        <v>15</v>
      </c>
      <c r="U1386">
        <f t="shared" si="109"/>
        <v>60</v>
      </c>
      <c r="V1386" t="str">
        <f>IF(U1386&lt;=40,"Low",
 IF(U1386&lt;=75,"Medium","High"))</f>
        <v>Medium</v>
      </c>
    </row>
    <row r="1387" spans="1:22" x14ac:dyDescent="0.3">
      <c r="A1387" t="s">
        <v>1575</v>
      </c>
      <c r="B1387" t="s">
        <v>118</v>
      </c>
      <c r="C1387" t="s">
        <v>18</v>
      </c>
      <c r="D1387" t="s">
        <v>66</v>
      </c>
      <c r="E1387" t="s">
        <v>20</v>
      </c>
      <c r="F1387" t="s">
        <v>48</v>
      </c>
      <c r="G1387">
        <v>14</v>
      </c>
      <c r="H1387">
        <v>12</v>
      </c>
      <c r="I1387">
        <v>55.9</v>
      </c>
      <c r="J1387">
        <v>7</v>
      </c>
      <c r="K1387">
        <v>4</v>
      </c>
      <c r="L1387">
        <v>2711.58</v>
      </c>
      <c r="M1387" s="1">
        <v>45616</v>
      </c>
      <c r="N1387">
        <v>0.218</v>
      </c>
      <c r="O1387" t="s">
        <v>54</v>
      </c>
      <c r="P1387" t="s">
        <v>23</v>
      </c>
      <c r="Q1387">
        <f t="shared" si="105"/>
        <v>0</v>
      </c>
      <c r="R1387">
        <f t="shared" si="106"/>
        <v>0</v>
      </c>
      <c r="S1387">
        <f t="shared" si="107"/>
        <v>15</v>
      </c>
      <c r="T1387">
        <f t="shared" si="108"/>
        <v>15</v>
      </c>
      <c r="U1387">
        <f t="shared" si="109"/>
        <v>30</v>
      </c>
      <c r="V1387" t="str">
        <f>IF(U1387&lt;=40,"Low",
 IF(U1387&lt;=75,"Medium","High"))</f>
        <v>Low</v>
      </c>
    </row>
    <row r="1388" spans="1:22" x14ac:dyDescent="0.3">
      <c r="A1388" t="s">
        <v>1576</v>
      </c>
      <c r="B1388" t="s">
        <v>186</v>
      </c>
      <c r="C1388" t="s">
        <v>31</v>
      </c>
      <c r="D1388" t="s">
        <v>66</v>
      </c>
      <c r="E1388" t="s">
        <v>33</v>
      </c>
      <c r="F1388" t="s">
        <v>38</v>
      </c>
      <c r="G1388">
        <v>48</v>
      </c>
      <c r="H1388">
        <v>12</v>
      </c>
      <c r="I1388">
        <v>51.1</v>
      </c>
      <c r="J1388">
        <v>2</v>
      </c>
      <c r="K1388">
        <v>8</v>
      </c>
      <c r="L1388">
        <v>1063.17</v>
      </c>
      <c r="M1388" s="1">
        <v>45434</v>
      </c>
      <c r="N1388">
        <v>0.23</v>
      </c>
      <c r="O1388" t="s">
        <v>54</v>
      </c>
      <c r="P1388" t="s">
        <v>23</v>
      </c>
      <c r="Q1388">
        <f t="shared" si="105"/>
        <v>0</v>
      </c>
      <c r="R1388">
        <f t="shared" si="106"/>
        <v>15</v>
      </c>
      <c r="S1388">
        <f t="shared" si="107"/>
        <v>15</v>
      </c>
      <c r="T1388">
        <f t="shared" si="108"/>
        <v>0</v>
      </c>
      <c r="U1388">
        <f t="shared" si="109"/>
        <v>30</v>
      </c>
      <c r="V1388" t="str">
        <f>IF(U1388&lt;=40,"Low",
 IF(U1388&lt;=75,"Medium","High"))</f>
        <v>Low</v>
      </c>
    </row>
    <row r="1389" spans="1:22" x14ac:dyDescent="0.3">
      <c r="A1389" t="s">
        <v>1577</v>
      </c>
      <c r="B1389" t="s">
        <v>278</v>
      </c>
      <c r="C1389" t="s">
        <v>42</v>
      </c>
      <c r="D1389" t="s">
        <v>32</v>
      </c>
      <c r="E1389" t="s">
        <v>37</v>
      </c>
      <c r="F1389" t="s">
        <v>27</v>
      </c>
      <c r="G1389">
        <v>23</v>
      </c>
      <c r="H1389">
        <v>12</v>
      </c>
      <c r="I1389">
        <v>56.6</v>
      </c>
      <c r="J1389">
        <v>7</v>
      </c>
      <c r="K1389">
        <v>15</v>
      </c>
      <c r="L1389">
        <v>8039.33</v>
      </c>
      <c r="M1389" s="1">
        <v>45620</v>
      </c>
      <c r="N1389">
        <v>0.23499999999999999</v>
      </c>
      <c r="O1389" t="s">
        <v>54</v>
      </c>
      <c r="P1389" t="s">
        <v>23</v>
      </c>
      <c r="Q1389">
        <f t="shared" si="105"/>
        <v>0</v>
      </c>
      <c r="R1389">
        <f t="shared" si="106"/>
        <v>0</v>
      </c>
      <c r="S1389">
        <f t="shared" si="107"/>
        <v>15</v>
      </c>
      <c r="T1389">
        <f t="shared" si="108"/>
        <v>15</v>
      </c>
      <c r="U1389">
        <f t="shared" si="109"/>
        <v>30</v>
      </c>
      <c r="V1389" t="str">
        <f>IF(U1389&lt;=40,"Low",
 IF(U1389&lt;=75,"Medium","High"))</f>
        <v>Low</v>
      </c>
    </row>
    <row r="1390" spans="1:22" x14ac:dyDescent="0.3">
      <c r="A1390" t="s">
        <v>1578</v>
      </c>
      <c r="B1390" t="s">
        <v>133</v>
      </c>
      <c r="C1390" t="s">
        <v>26</v>
      </c>
      <c r="D1390" t="s">
        <v>19</v>
      </c>
      <c r="E1390" t="s">
        <v>47</v>
      </c>
      <c r="F1390" t="s">
        <v>48</v>
      </c>
      <c r="G1390">
        <v>16</v>
      </c>
      <c r="H1390">
        <v>24</v>
      </c>
      <c r="I1390">
        <v>89.1</v>
      </c>
      <c r="J1390">
        <v>6</v>
      </c>
      <c r="K1390">
        <v>19</v>
      </c>
      <c r="L1390">
        <v>5216.9799999999996</v>
      </c>
      <c r="M1390" s="1">
        <v>45709</v>
      </c>
      <c r="N1390">
        <v>4.2999999999999997E-2</v>
      </c>
      <c r="O1390" t="s">
        <v>39</v>
      </c>
      <c r="P1390" t="s">
        <v>23</v>
      </c>
      <c r="Q1390">
        <f t="shared" si="105"/>
        <v>15</v>
      </c>
      <c r="R1390">
        <f t="shared" si="106"/>
        <v>0</v>
      </c>
      <c r="S1390">
        <f t="shared" si="107"/>
        <v>0</v>
      </c>
      <c r="T1390">
        <f t="shared" si="108"/>
        <v>15</v>
      </c>
      <c r="U1390">
        <f t="shared" si="109"/>
        <v>30</v>
      </c>
      <c r="V1390" t="str">
        <f>IF(U1390&lt;=40,"Low",
 IF(U1390&lt;=75,"Medium","High"))</f>
        <v>Low</v>
      </c>
    </row>
    <row r="1391" spans="1:22" x14ac:dyDescent="0.3">
      <c r="A1391" t="s">
        <v>1579</v>
      </c>
      <c r="B1391" t="s">
        <v>300</v>
      </c>
      <c r="C1391" t="s">
        <v>82</v>
      </c>
      <c r="D1391" t="s">
        <v>66</v>
      </c>
      <c r="E1391" t="s">
        <v>20</v>
      </c>
      <c r="F1391" t="s">
        <v>38</v>
      </c>
      <c r="G1391">
        <v>5</v>
      </c>
      <c r="H1391">
        <v>6</v>
      </c>
      <c r="I1391">
        <v>47.3</v>
      </c>
      <c r="J1391">
        <v>5</v>
      </c>
      <c r="K1391">
        <v>14</v>
      </c>
      <c r="L1391">
        <v>1933.63</v>
      </c>
      <c r="M1391" s="1">
        <v>45454</v>
      </c>
      <c r="N1391">
        <v>0.61</v>
      </c>
      <c r="O1391" t="s">
        <v>22</v>
      </c>
      <c r="P1391" t="s">
        <v>28</v>
      </c>
      <c r="Q1391">
        <f t="shared" si="105"/>
        <v>0</v>
      </c>
      <c r="R1391">
        <f t="shared" si="106"/>
        <v>15</v>
      </c>
      <c r="S1391">
        <f t="shared" si="107"/>
        <v>15</v>
      </c>
      <c r="T1391">
        <f t="shared" si="108"/>
        <v>0</v>
      </c>
      <c r="U1391">
        <f t="shared" si="109"/>
        <v>30</v>
      </c>
      <c r="V1391" t="str">
        <f>IF(U1391&lt;=40,"Low",
 IF(U1391&lt;=75,"Medium","High"))</f>
        <v>Low</v>
      </c>
    </row>
    <row r="1392" spans="1:22" x14ac:dyDescent="0.3">
      <c r="A1392" t="s">
        <v>1580</v>
      </c>
      <c r="B1392" t="s">
        <v>525</v>
      </c>
      <c r="C1392" t="s">
        <v>70</v>
      </c>
      <c r="D1392" t="s">
        <v>46</v>
      </c>
      <c r="E1392" t="s">
        <v>33</v>
      </c>
      <c r="F1392" t="s">
        <v>48</v>
      </c>
      <c r="G1392">
        <v>30</v>
      </c>
      <c r="H1392">
        <v>6</v>
      </c>
      <c r="I1392">
        <v>54.3</v>
      </c>
      <c r="J1392">
        <v>8</v>
      </c>
      <c r="K1392">
        <v>38</v>
      </c>
      <c r="L1392">
        <v>935.33</v>
      </c>
      <c r="M1392" s="1">
        <v>45759</v>
      </c>
      <c r="N1392">
        <v>0.53900000000000003</v>
      </c>
      <c r="O1392" t="s">
        <v>22</v>
      </c>
      <c r="P1392" t="s">
        <v>23</v>
      </c>
      <c r="Q1392">
        <f t="shared" si="105"/>
        <v>30</v>
      </c>
      <c r="R1392">
        <f t="shared" si="106"/>
        <v>15</v>
      </c>
      <c r="S1392">
        <f t="shared" si="107"/>
        <v>15</v>
      </c>
      <c r="T1392">
        <f t="shared" si="108"/>
        <v>15</v>
      </c>
      <c r="U1392">
        <f t="shared" si="109"/>
        <v>75</v>
      </c>
      <c r="V1392" t="str">
        <f>IF(U1392&lt;=40,"Low",
 IF(U1392&lt;=75,"Medium","High"))</f>
        <v>Medium</v>
      </c>
    </row>
    <row r="1393" spans="1:22" x14ac:dyDescent="0.3">
      <c r="A1393" t="s">
        <v>1581</v>
      </c>
      <c r="B1393" t="s">
        <v>583</v>
      </c>
      <c r="C1393" t="s">
        <v>42</v>
      </c>
      <c r="D1393" t="s">
        <v>19</v>
      </c>
      <c r="E1393" t="s">
        <v>33</v>
      </c>
      <c r="F1393" t="s">
        <v>48</v>
      </c>
      <c r="G1393">
        <v>9</v>
      </c>
      <c r="H1393">
        <v>3</v>
      </c>
      <c r="I1393">
        <v>40.9</v>
      </c>
      <c r="J1393">
        <v>4</v>
      </c>
      <c r="K1393">
        <v>18</v>
      </c>
      <c r="L1393">
        <v>1505.57</v>
      </c>
      <c r="M1393" s="1">
        <v>45831</v>
      </c>
      <c r="N1393">
        <v>0.61099999999999999</v>
      </c>
      <c r="O1393" t="s">
        <v>22</v>
      </c>
      <c r="P1393" t="s">
        <v>23</v>
      </c>
      <c r="Q1393">
        <f t="shared" si="105"/>
        <v>15</v>
      </c>
      <c r="R1393">
        <f t="shared" si="106"/>
        <v>15</v>
      </c>
      <c r="S1393">
        <f t="shared" si="107"/>
        <v>25</v>
      </c>
      <c r="T1393">
        <f t="shared" si="108"/>
        <v>0</v>
      </c>
      <c r="U1393">
        <f t="shared" si="109"/>
        <v>55</v>
      </c>
      <c r="V1393" t="str">
        <f>IF(U1393&lt;=40,"Low",
 IF(U1393&lt;=75,"Medium","High"))</f>
        <v>Medium</v>
      </c>
    </row>
    <row r="1394" spans="1:22" x14ac:dyDescent="0.3">
      <c r="A1394" t="s">
        <v>1582</v>
      </c>
      <c r="B1394" t="s">
        <v>379</v>
      </c>
      <c r="C1394" t="s">
        <v>70</v>
      </c>
      <c r="D1394" t="s">
        <v>32</v>
      </c>
      <c r="E1394" t="s">
        <v>37</v>
      </c>
      <c r="F1394" t="s">
        <v>21</v>
      </c>
      <c r="G1394">
        <v>10</v>
      </c>
      <c r="H1394">
        <v>24</v>
      </c>
      <c r="I1394">
        <v>67.099999999999994</v>
      </c>
      <c r="J1394">
        <v>8</v>
      </c>
      <c r="K1394">
        <v>18</v>
      </c>
      <c r="L1394">
        <v>3630.39</v>
      </c>
      <c r="M1394" s="1">
        <v>45350</v>
      </c>
      <c r="N1394">
        <v>0.17899999999999999</v>
      </c>
      <c r="O1394" t="s">
        <v>39</v>
      </c>
      <c r="P1394" t="s">
        <v>23</v>
      </c>
      <c r="Q1394">
        <f t="shared" si="105"/>
        <v>15</v>
      </c>
      <c r="R1394">
        <f t="shared" si="106"/>
        <v>0</v>
      </c>
      <c r="S1394">
        <f t="shared" si="107"/>
        <v>0</v>
      </c>
      <c r="T1394">
        <f t="shared" si="108"/>
        <v>15</v>
      </c>
      <c r="U1394">
        <f t="shared" si="109"/>
        <v>30</v>
      </c>
      <c r="V1394" t="str">
        <f>IF(U1394&lt;=40,"Low",
 IF(U1394&lt;=75,"Medium","High"))</f>
        <v>Low</v>
      </c>
    </row>
    <row r="1395" spans="1:22" x14ac:dyDescent="0.3">
      <c r="A1395" t="s">
        <v>1583</v>
      </c>
      <c r="B1395" t="s">
        <v>126</v>
      </c>
      <c r="C1395" t="s">
        <v>36</v>
      </c>
      <c r="D1395" t="s">
        <v>32</v>
      </c>
      <c r="E1395" t="s">
        <v>37</v>
      </c>
      <c r="F1395" t="s">
        <v>38</v>
      </c>
      <c r="G1395">
        <v>32</v>
      </c>
      <c r="H1395">
        <v>24</v>
      </c>
      <c r="I1395">
        <v>65.599999999999994</v>
      </c>
      <c r="J1395">
        <v>5</v>
      </c>
      <c r="K1395">
        <v>2</v>
      </c>
      <c r="L1395">
        <v>5225.6099999999997</v>
      </c>
      <c r="M1395" s="1">
        <v>45754</v>
      </c>
      <c r="N1395">
        <v>6.2E-2</v>
      </c>
      <c r="O1395" t="s">
        <v>39</v>
      </c>
      <c r="P1395" t="s">
        <v>28</v>
      </c>
      <c r="Q1395">
        <f t="shared" si="105"/>
        <v>0</v>
      </c>
      <c r="R1395">
        <f t="shared" si="106"/>
        <v>0</v>
      </c>
      <c r="S1395">
        <f t="shared" si="107"/>
        <v>0</v>
      </c>
      <c r="T1395">
        <f t="shared" si="108"/>
        <v>0</v>
      </c>
      <c r="U1395">
        <f t="shared" si="109"/>
        <v>0</v>
      </c>
      <c r="V1395" t="str">
        <f>IF(U1395&lt;=40,"Low",
 IF(U1395&lt;=75,"Medium","High"))</f>
        <v>Low</v>
      </c>
    </row>
    <row r="1396" spans="1:22" x14ac:dyDescent="0.3">
      <c r="A1396" t="s">
        <v>1584</v>
      </c>
      <c r="B1396" t="s">
        <v>475</v>
      </c>
      <c r="C1396" t="s">
        <v>18</v>
      </c>
      <c r="D1396" t="s">
        <v>43</v>
      </c>
      <c r="E1396" t="s">
        <v>37</v>
      </c>
      <c r="F1396" t="s">
        <v>21</v>
      </c>
      <c r="G1396">
        <v>33</v>
      </c>
      <c r="H1396">
        <v>24</v>
      </c>
      <c r="I1396">
        <v>57.6</v>
      </c>
      <c r="J1396">
        <v>8</v>
      </c>
      <c r="K1396">
        <v>8</v>
      </c>
      <c r="L1396">
        <v>5025.12</v>
      </c>
      <c r="M1396" s="1">
        <v>45442</v>
      </c>
      <c r="N1396">
        <v>7.5999999999999998E-2</v>
      </c>
      <c r="O1396" t="s">
        <v>39</v>
      </c>
      <c r="P1396" t="s">
        <v>23</v>
      </c>
      <c r="Q1396">
        <f t="shared" si="105"/>
        <v>0</v>
      </c>
      <c r="R1396">
        <f t="shared" si="106"/>
        <v>0</v>
      </c>
      <c r="S1396">
        <f t="shared" si="107"/>
        <v>0</v>
      </c>
      <c r="T1396">
        <f t="shared" si="108"/>
        <v>15</v>
      </c>
      <c r="U1396">
        <f t="shared" si="109"/>
        <v>15</v>
      </c>
      <c r="V1396" t="str">
        <f>IF(U1396&lt;=40,"Low",
 IF(U1396&lt;=75,"Medium","High"))</f>
        <v>Low</v>
      </c>
    </row>
    <row r="1397" spans="1:22" x14ac:dyDescent="0.3">
      <c r="A1397" t="s">
        <v>1585</v>
      </c>
      <c r="B1397" t="s">
        <v>25</v>
      </c>
      <c r="C1397" t="s">
        <v>53</v>
      </c>
      <c r="D1397" t="s">
        <v>19</v>
      </c>
      <c r="E1397" t="s">
        <v>20</v>
      </c>
      <c r="F1397" t="s">
        <v>21</v>
      </c>
      <c r="G1397">
        <v>30</v>
      </c>
      <c r="H1397">
        <v>6</v>
      </c>
      <c r="I1397">
        <v>51.8</v>
      </c>
      <c r="J1397">
        <v>6</v>
      </c>
      <c r="K1397">
        <v>16</v>
      </c>
      <c r="L1397">
        <v>3075.5</v>
      </c>
      <c r="M1397" s="1">
        <v>45453</v>
      </c>
      <c r="N1397">
        <v>0.44600000000000001</v>
      </c>
      <c r="O1397" t="s">
        <v>22</v>
      </c>
      <c r="P1397" t="s">
        <v>28</v>
      </c>
      <c r="Q1397">
        <f t="shared" si="105"/>
        <v>15</v>
      </c>
      <c r="R1397">
        <f t="shared" si="106"/>
        <v>15</v>
      </c>
      <c r="S1397">
        <f t="shared" si="107"/>
        <v>15</v>
      </c>
      <c r="T1397">
        <f t="shared" si="108"/>
        <v>15</v>
      </c>
      <c r="U1397">
        <f t="shared" si="109"/>
        <v>60</v>
      </c>
      <c r="V1397" t="str">
        <f>IF(U1397&lt;=40,"Low",
 IF(U1397&lt;=75,"Medium","High"))</f>
        <v>Medium</v>
      </c>
    </row>
    <row r="1398" spans="1:22" x14ac:dyDescent="0.3">
      <c r="A1398" t="s">
        <v>1586</v>
      </c>
      <c r="B1398" t="s">
        <v>334</v>
      </c>
      <c r="C1398" t="s">
        <v>82</v>
      </c>
      <c r="D1398" t="s">
        <v>66</v>
      </c>
      <c r="E1398" t="s">
        <v>37</v>
      </c>
      <c r="F1398" t="s">
        <v>21</v>
      </c>
      <c r="G1398">
        <v>41</v>
      </c>
      <c r="H1398">
        <v>24</v>
      </c>
      <c r="I1398">
        <v>78.5</v>
      </c>
      <c r="J1398">
        <v>4</v>
      </c>
      <c r="K1398">
        <v>30</v>
      </c>
      <c r="L1398">
        <v>3813.76</v>
      </c>
      <c r="M1398" s="1">
        <v>45624</v>
      </c>
      <c r="N1398">
        <v>7.9000000000000001E-2</v>
      </c>
      <c r="O1398" t="s">
        <v>39</v>
      </c>
      <c r="P1398" t="s">
        <v>23</v>
      </c>
      <c r="Q1398">
        <f t="shared" si="105"/>
        <v>15</v>
      </c>
      <c r="R1398">
        <f t="shared" si="106"/>
        <v>0</v>
      </c>
      <c r="S1398">
        <f t="shared" si="107"/>
        <v>0</v>
      </c>
      <c r="T1398">
        <f t="shared" si="108"/>
        <v>0</v>
      </c>
      <c r="U1398">
        <f t="shared" si="109"/>
        <v>15</v>
      </c>
      <c r="V1398" t="str">
        <f>IF(U1398&lt;=40,"Low",
 IF(U1398&lt;=75,"Medium","High"))</f>
        <v>Low</v>
      </c>
    </row>
    <row r="1399" spans="1:22" x14ac:dyDescent="0.3">
      <c r="A1399" t="s">
        <v>1587</v>
      </c>
      <c r="B1399" t="s">
        <v>131</v>
      </c>
      <c r="C1399" t="s">
        <v>70</v>
      </c>
      <c r="D1399" t="s">
        <v>19</v>
      </c>
      <c r="E1399" t="s">
        <v>37</v>
      </c>
      <c r="F1399" t="s">
        <v>67</v>
      </c>
      <c r="G1399">
        <v>12</v>
      </c>
      <c r="H1399">
        <v>12</v>
      </c>
      <c r="I1399">
        <v>35.200000000000003</v>
      </c>
      <c r="J1399">
        <v>13</v>
      </c>
      <c r="K1399">
        <v>9</v>
      </c>
      <c r="L1399">
        <v>5009.58</v>
      </c>
      <c r="M1399" s="1">
        <v>45416</v>
      </c>
      <c r="N1399">
        <v>0.56100000000000005</v>
      </c>
      <c r="O1399" t="s">
        <v>22</v>
      </c>
      <c r="P1399" t="s">
        <v>28</v>
      </c>
      <c r="Q1399">
        <f t="shared" si="105"/>
        <v>0</v>
      </c>
      <c r="R1399">
        <f t="shared" si="106"/>
        <v>30</v>
      </c>
      <c r="S1399">
        <f t="shared" si="107"/>
        <v>15</v>
      </c>
      <c r="T1399">
        <f t="shared" si="108"/>
        <v>30</v>
      </c>
      <c r="U1399">
        <f t="shared" si="109"/>
        <v>75</v>
      </c>
      <c r="V1399" t="str">
        <f>IF(U1399&lt;=40,"Low",
 IF(U1399&lt;=75,"Medium","High"))</f>
        <v>Medium</v>
      </c>
    </row>
    <row r="1400" spans="1:22" x14ac:dyDescent="0.3">
      <c r="A1400" t="s">
        <v>1588</v>
      </c>
      <c r="B1400" t="s">
        <v>35</v>
      </c>
      <c r="C1400" t="s">
        <v>36</v>
      </c>
      <c r="D1400" t="s">
        <v>19</v>
      </c>
      <c r="E1400" t="s">
        <v>20</v>
      </c>
      <c r="F1400" t="s">
        <v>38</v>
      </c>
      <c r="G1400">
        <v>10</v>
      </c>
      <c r="H1400">
        <v>24</v>
      </c>
      <c r="I1400">
        <v>39.1</v>
      </c>
      <c r="J1400">
        <v>10</v>
      </c>
      <c r="K1400">
        <v>19</v>
      </c>
      <c r="L1400">
        <v>2803.26</v>
      </c>
      <c r="M1400" s="1">
        <v>45766</v>
      </c>
      <c r="N1400">
        <v>0.316</v>
      </c>
      <c r="O1400" t="s">
        <v>54</v>
      </c>
      <c r="P1400" t="s">
        <v>23</v>
      </c>
      <c r="Q1400">
        <f t="shared" si="105"/>
        <v>15</v>
      </c>
      <c r="R1400">
        <f t="shared" si="106"/>
        <v>30</v>
      </c>
      <c r="S1400">
        <f t="shared" si="107"/>
        <v>0</v>
      </c>
      <c r="T1400">
        <f t="shared" si="108"/>
        <v>15</v>
      </c>
      <c r="U1400">
        <f t="shared" si="109"/>
        <v>60</v>
      </c>
      <c r="V1400" t="str">
        <f>IF(U1400&lt;=40,"Low",
 IF(U1400&lt;=75,"Medium","High"))</f>
        <v>Medium</v>
      </c>
    </row>
    <row r="1401" spans="1:22" x14ac:dyDescent="0.3">
      <c r="A1401" t="s">
        <v>1589</v>
      </c>
      <c r="B1401" t="s">
        <v>131</v>
      </c>
      <c r="C1401" t="s">
        <v>59</v>
      </c>
      <c r="D1401" t="s">
        <v>32</v>
      </c>
      <c r="E1401" t="s">
        <v>37</v>
      </c>
      <c r="F1401" t="s">
        <v>67</v>
      </c>
      <c r="G1401">
        <v>37</v>
      </c>
      <c r="H1401">
        <v>24</v>
      </c>
      <c r="I1401">
        <v>56.3</v>
      </c>
      <c r="J1401">
        <v>7</v>
      </c>
      <c r="K1401">
        <v>3</v>
      </c>
      <c r="L1401">
        <v>3565.99</v>
      </c>
      <c r="M1401" s="1">
        <v>45887</v>
      </c>
      <c r="N1401">
        <v>6.2E-2</v>
      </c>
      <c r="O1401" t="s">
        <v>39</v>
      </c>
      <c r="P1401" t="s">
        <v>23</v>
      </c>
      <c r="Q1401">
        <f t="shared" si="105"/>
        <v>0</v>
      </c>
      <c r="R1401">
        <f t="shared" si="106"/>
        <v>0</v>
      </c>
      <c r="S1401">
        <f t="shared" si="107"/>
        <v>0</v>
      </c>
      <c r="T1401">
        <f t="shared" si="108"/>
        <v>15</v>
      </c>
      <c r="U1401">
        <f t="shared" si="109"/>
        <v>15</v>
      </c>
      <c r="V1401" t="str">
        <f>IF(U1401&lt;=40,"Low",
 IF(U1401&lt;=75,"Medium","High"))</f>
        <v>Low</v>
      </c>
    </row>
    <row r="1402" spans="1:22" x14ac:dyDescent="0.3">
      <c r="A1402" t="s">
        <v>1590</v>
      </c>
      <c r="B1402" t="s">
        <v>527</v>
      </c>
      <c r="C1402" t="s">
        <v>70</v>
      </c>
      <c r="D1402" t="s">
        <v>32</v>
      </c>
      <c r="E1402" t="s">
        <v>33</v>
      </c>
      <c r="F1402" t="s">
        <v>21</v>
      </c>
      <c r="G1402">
        <v>17</v>
      </c>
      <c r="H1402">
        <v>6</v>
      </c>
      <c r="I1402">
        <v>23.1</v>
      </c>
      <c r="J1402">
        <v>11</v>
      </c>
      <c r="K1402">
        <v>19</v>
      </c>
      <c r="L1402">
        <v>1075.31</v>
      </c>
      <c r="M1402" s="1">
        <v>45587</v>
      </c>
      <c r="N1402">
        <v>0.90100000000000002</v>
      </c>
      <c r="O1402" t="s">
        <v>22</v>
      </c>
      <c r="P1402" t="s">
        <v>28</v>
      </c>
      <c r="Q1402">
        <f t="shared" si="105"/>
        <v>15</v>
      </c>
      <c r="R1402">
        <f t="shared" si="106"/>
        <v>30</v>
      </c>
      <c r="S1402">
        <f t="shared" si="107"/>
        <v>15</v>
      </c>
      <c r="T1402">
        <f t="shared" si="108"/>
        <v>30</v>
      </c>
      <c r="U1402">
        <f t="shared" si="109"/>
        <v>90</v>
      </c>
      <c r="V1402" t="str">
        <f>IF(U1402&lt;=40,"Low",
 IF(U1402&lt;=75,"Medium","High"))</f>
        <v>High</v>
      </c>
    </row>
    <row r="1403" spans="1:22" x14ac:dyDescent="0.3">
      <c r="A1403" t="s">
        <v>1591</v>
      </c>
      <c r="B1403" t="s">
        <v>424</v>
      </c>
      <c r="C1403" t="s">
        <v>70</v>
      </c>
      <c r="D1403" t="s">
        <v>43</v>
      </c>
      <c r="E1403" t="s">
        <v>20</v>
      </c>
      <c r="F1403" t="s">
        <v>27</v>
      </c>
      <c r="G1403">
        <v>4</v>
      </c>
      <c r="H1403">
        <v>12</v>
      </c>
      <c r="I1403">
        <v>69.099999999999994</v>
      </c>
      <c r="J1403">
        <v>5</v>
      </c>
      <c r="K1403">
        <v>14</v>
      </c>
      <c r="L1403">
        <v>2245.58</v>
      </c>
      <c r="M1403" s="1">
        <v>46031</v>
      </c>
      <c r="N1403">
        <v>0.224</v>
      </c>
      <c r="O1403" t="s">
        <v>54</v>
      </c>
      <c r="P1403" t="s">
        <v>23</v>
      </c>
      <c r="Q1403">
        <f t="shared" si="105"/>
        <v>0</v>
      </c>
      <c r="R1403">
        <f t="shared" si="106"/>
        <v>0</v>
      </c>
      <c r="S1403">
        <f t="shared" si="107"/>
        <v>15</v>
      </c>
      <c r="T1403">
        <f t="shared" si="108"/>
        <v>0</v>
      </c>
      <c r="U1403">
        <f t="shared" si="109"/>
        <v>15</v>
      </c>
      <c r="V1403" t="str">
        <f>IF(U1403&lt;=40,"Low",
 IF(U1403&lt;=75,"Medium","High"))</f>
        <v>Low</v>
      </c>
    </row>
    <row r="1404" spans="1:22" x14ac:dyDescent="0.3">
      <c r="A1404" t="s">
        <v>1592</v>
      </c>
      <c r="B1404" t="s">
        <v>101</v>
      </c>
      <c r="C1404" t="s">
        <v>42</v>
      </c>
      <c r="D1404" t="s">
        <v>46</v>
      </c>
      <c r="E1404" t="s">
        <v>47</v>
      </c>
      <c r="F1404" t="s">
        <v>21</v>
      </c>
      <c r="G1404">
        <v>38</v>
      </c>
      <c r="H1404">
        <v>12</v>
      </c>
      <c r="I1404">
        <v>93.1</v>
      </c>
      <c r="J1404">
        <v>3</v>
      </c>
      <c r="K1404">
        <v>12</v>
      </c>
      <c r="L1404">
        <v>13544.37</v>
      </c>
      <c r="M1404" s="1">
        <v>45867</v>
      </c>
      <c r="N1404">
        <v>2.1999999999999999E-2</v>
      </c>
      <c r="O1404" t="s">
        <v>39</v>
      </c>
      <c r="P1404" t="s">
        <v>23</v>
      </c>
      <c r="Q1404">
        <f t="shared" si="105"/>
        <v>0</v>
      </c>
      <c r="R1404">
        <f t="shared" si="106"/>
        <v>0</v>
      </c>
      <c r="S1404">
        <f t="shared" si="107"/>
        <v>15</v>
      </c>
      <c r="T1404">
        <f t="shared" si="108"/>
        <v>0</v>
      </c>
      <c r="U1404">
        <f t="shared" si="109"/>
        <v>15</v>
      </c>
      <c r="V1404" t="str">
        <f>IF(U1404&lt;=40,"Low",
 IF(U1404&lt;=75,"Medium","High"))</f>
        <v>Low</v>
      </c>
    </row>
    <row r="1405" spans="1:22" x14ac:dyDescent="0.3">
      <c r="A1405" t="s">
        <v>1593</v>
      </c>
      <c r="B1405" t="s">
        <v>17</v>
      </c>
      <c r="C1405" t="s">
        <v>31</v>
      </c>
      <c r="D1405" t="s">
        <v>43</v>
      </c>
      <c r="E1405" t="s">
        <v>20</v>
      </c>
      <c r="F1405" t="s">
        <v>21</v>
      </c>
      <c r="G1405">
        <v>18</v>
      </c>
      <c r="H1405">
        <v>12</v>
      </c>
      <c r="I1405">
        <v>55.1</v>
      </c>
      <c r="J1405">
        <v>8</v>
      </c>
      <c r="K1405">
        <v>11</v>
      </c>
      <c r="L1405">
        <v>2056.7600000000002</v>
      </c>
      <c r="M1405" s="1">
        <v>46070</v>
      </c>
      <c r="N1405">
        <v>0.42799999999999999</v>
      </c>
      <c r="O1405" t="s">
        <v>22</v>
      </c>
      <c r="P1405" t="s">
        <v>28</v>
      </c>
      <c r="Q1405">
        <f t="shared" si="105"/>
        <v>0</v>
      </c>
      <c r="R1405">
        <f t="shared" si="106"/>
        <v>0</v>
      </c>
      <c r="S1405">
        <f t="shared" si="107"/>
        <v>15</v>
      </c>
      <c r="T1405">
        <f t="shared" si="108"/>
        <v>15</v>
      </c>
      <c r="U1405">
        <f t="shared" si="109"/>
        <v>30</v>
      </c>
      <c r="V1405" t="str">
        <f>IF(U1405&lt;=40,"Low",
 IF(U1405&lt;=75,"Medium","High"))</f>
        <v>Low</v>
      </c>
    </row>
    <row r="1406" spans="1:22" x14ac:dyDescent="0.3">
      <c r="A1406" t="s">
        <v>1594</v>
      </c>
      <c r="B1406" t="s">
        <v>402</v>
      </c>
      <c r="C1406" t="s">
        <v>59</v>
      </c>
      <c r="D1406" t="s">
        <v>46</v>
      </c>
      <c r="E1406" t="s">
        <v>47</v>
      </c>
      <c r="F1406" t="s">
        <v>73</v>
      </c>
      <c r="G1406">
        <v>10</v>
      </c>
      <c r="H1406">
        <v>24</v>
      </c>
      <c r="I1406">
        <v>67.3</v>
      </c>
      <c r="J1406">
        <v>8</v>
      </c>
      <c r="K1406">
        <v>12</v>
      </c>
      <c r="L1406">
        <v>8293.69</v>
      </c>
      <c r="M1406" s="1">
        <v>45791</v>
      </c>
      <c r="N1406">
        <v>0.1</v>
      </c>
      <c r="O1406" t="s">
        <v>39</v>
      </c>
      <c r="P1406" t="s">
        <v>23</v>
      </c>
      <c r="Q1406">
        <f t="shared" si="105"/>
        <v>0</v>
      </c>
      <c r="R1406">
        <f t="shared" si="106"/>
        <v>0</v>
      </c>
      <c r="S1406">
        <f t="shared" si="107"/>
        <v>0</v>
      </c>
      <c r="T1406">
        <f t="shared" si="108"/>
        <v>15</v>
      </c>
      <c r="U1406">
        <f t="shared" si="109"/>
        <v>15</v>
      </c>
      <c r="V1406" t="str">
        <f>IF(U1406&lt;=40,"Low",
 IF(U1406&lt;=75,"Medium","High"))</f>
        <v>Low</v>
      </c>
    </row>
    <row r="1407" spans="1:22" x14ac:dyDescent="0.3">
      <c r="A1407" t="s">
        <v>1595</v>
      </c>
      <c r="B1407" t="s">
        <v>413</v>
      </c>
      <c r="C1407" t="s">
        <v>82</v>
      </c>
      <c r="D1407" t="s">
        <v>43</v>
      </c>
      <c r="E1407" t="s">
        <v>37</v>
      </c>
      <c r="F1407" t="s">
        <v>73</v>
      </c>
      <c r="G1407">
        <v>36</v>
      </c>
      <c r="H1407">
        <v>36</v>
      </c>
      <c r="I1407">
        <v>78</v>
      </c>
      <c r="J1407">
        <v>5</v>
      </c>
      <c r="K1407">
        <v>13</v>
      </c>
      <c r="L1407">
        <v>3677.09</v>
      </c>
      <c r="M1407" s="1">
        <v>45685</v>
      </c>
      <c r="N1407">
        <v>3.5999999999999997E-2</v>
      </c>
      <c r="O1407" t="s">
        <v>39</v>
      </c>
      <c r="P1407" t="s">
        <v>23</v>
      </c>
      <c r="Q1407">
        <f t="shared" si="105"/>
        <v>0</v>
      </c>
      <c r="R1407">
        <f t="shared" si="106"/>
        <v>0</v>
      </c>
      <c r="S1407">
        <f t="shared" si="107"/>
        <v>0</v>
      </c>
      <c r="T1407">
        <f t="shared" si="108"/>
        <v>0</v>
      </c>
      <c r="U1407">
        <f t="shared" si="109"/>
        <v>0</v>
      </c>
      <c r="V1407" t="str">
        <f>IF(U1407&lt;=40,"Low",
 IF(U1407&lt;=75,"Medium","High"))</f>
        <v>Low</v>
      </c>
    </row>
    <row r="1408" spans="1:22" x14ac:dyDescent="0.3">
      <c r="A1408" t="s">
        <v>1596</v>
      </c>
      <c r="B1408" t="s">
        <v>308</v>
      </c>
      <c r="C1408" t="s">
        <v>53</v>
      </c>
      <c r="D1408" t="s">
        <v>19</v>
      </c>
      <c r="E1408" t="s">
        <v>33</v>
      </c>
      <c r="F1408" t="s">
        <v>48</v>
      </c>
      <c r="G1408">
        <v>20</v>
      </c>
      <c r="H1408">
        <v>12</v>
      </c>
      <c r="I1408">
        <v>20.9</v>
      </c>
      <c r="J1408">
        <v>6</v>
      </c>
      <c r="K1408">
        <v>59</v>
      </c>
      <c r="L1408">
        <v>1025.6500000000001</v>
      </c>
      <c r="M1408" s="1">
        <v>45906</v>
      </c>
      <c r="N1408">
        <v>0.92200000000000004</v>
      </c>
      <c r="O1408" t="s">
        <v>22</v>
      </c>
      <c r="P1408" t="s">
        <v>28</v>
      </c>
      <c r="Q1408">
        <f t="shared" si="105"/>
        <v>30</v>
      </c>
      <c r="R1408">
        <f t="shared" si="106"/>
        <v>30</v>
      </c>
      <c r="S1408">
        <f t="shared" si="107"/>
        <v>15</v>
      </c>
      <c r="T1408">
        <f t="shared" si="108"/>
        <v>15</v>
      </c>
      <c r="U1408">
        <f t="shared" si="109"/>
        <v>90</v>
      </c>
      <c r="V1408" t="str">
        <f>IF(U1408&lt;=40,"Low",
 IF(U1408&lt;=75,"Medium","High"))</f>
        <v>High</v>
      </c>
    </row>
    <row r="1409" spans="1:22" x14ac:dyDescent="0.3">
      <c r="A1409" t="s">
        <v>1597</v>
      </c>
      <c r="B1409" t="s">
        <v>191</v>
      </c>
      <c r="C1409" t="s">
        <v>53</v>
      </c>
      <c r="D1409" t="s">
        <v>19</v>
      </c>
      <c r="E1409" t="s">
        <v>37</v>
      </c>
      <c r="F1409" t="s">
        <v>38</v>
      </c>
      <c r="G1409">
        <v>4</v>
      </c>
      <c r="H1409">
        <v>24</v>
      </c>
      <c r="I1409">
        <v>92.7</v>
      </c>
      <c r="J1409">
        <v>7</v>
      </c>
      <c r="K1409">
        <v>12</v>
      </c>
      <c r="L1409">
        <v>2973.42</v>
      </c>
      <c r="M1409" s="1">
        <v>45637</v>
      </c>
      <c r="N1409">
        <v>0.03</v>
      </c>
      <c r="O1409" t="s">
        <v>39</v>
      </c>
      <c r="P1409" t="s">
        <v>23</v>
      </c>
      <c r="Q1409">
        <f t="shared" si="105"/>
        <v>0</v>
      </c>
      <c r="R1409">
        <f t="shared" si="106"/>
        <v>0</v>
      </c>
      <c r="S1409">
        <f t="shared" si="107"/>
        <v>0</v>
      </c>
      <c r="T1409">
        <f t="shared" si="108"/>
        <v>15</v>
      </c>
      <c r="U1409">
        <f t="shared" si="109"/>
        <v>15</v>
      </c>
      <c r="V1409" t="str">
        <f>IF(U1409&lt;=40,"Low",
 IF(U1409&lt;=75,"Medium","High"))</f>
        <v>Low</v>
      </c>
    </row>
    <row r="1410" spans="1:22" x14ac:dyDescent="0.3">
      <c r="A1410" t="s">
        <v>1598</v>
      </c>
      <c r="B1410" t="s">
        <v>257</v>
      </c>
      <c r="C1410" t="s">
        <v>36</v>
      </c>
      <c r="D1410" t="s">
        <v>66</v>
      </c>
      <c r="E1410" t="s">
        <v>20</v>
      </c>
      <c r="F1410" t="s">
        <v>21</v>
      </c>
      <c r="G1410">
        <v>28</v>
      </c>
      <c r="H1410">
        <v>24</v>
      </c>
      <c r="I1410">
        <v>45.8</v>
      </c>
      <c r="J1410">
        <v>3</v>
      </c>
      <c r="K1410">
        <v>19</v>
      </c>
      <c r="L1410">
        <v>2924.09</v>
      </c>
      <c r="M1410" s="1">
        <v>45349</v>
      </c>
      <c r="N1410">
        <v>0.23799999999999999</v>
      </c>
      <c r="O1410" t="s">
        <v>54</v>
      </c>
      <c r="P1410" t="s">
        <v>23</v>
      </c>
      <c r="Q1410">
        <f t="shared" si="105"/>
        <v>15</v>
      </c>
      <c r="R1410">
        <f t="shared" si="106"/>
        <v>15</v>
      </c>
      <c r="S1410">
        <f t="shared" si="107"/>
        <v>0</v>
      </c>
      <c r="T1410">
        <f t="shared" si="108"/>
        <v>0</v>
      </c>
      <c r="U1410">
        <f t="shared" si="109"/>
        <v>30</v>
      </c>
      <c r="V1410" t="str">
        <f>IF(U1410&lt;=40,"Low",
 IF(U1410&lt;=75,"Medium","High"))</f>
        <v>Low</v>
      </c>
    </row>
    <row r="1411" spans="1:22" x14ac:dyDescent="0.3">
      <c r="A1411" t="s">
        <v>1599</v>
      </c>
      <c r="B1411" t="s">
        <v>391</v>
      </c>
      <c r="C1411" t="s">
        <v>53</v>
      </c>
      <c r="D1411" t="s">
        <v>43</v>
      </c>
      <c r="E1411" t="s">
        <v>20</v>
      </c>
      <c r="F1411" t="s">
        <v>67</v>
      </c>
      <c r="G1411">
        <v>31</v>
      </c>
      <c r="H1411">
        <v>12</v>
      </c>
      <c r="I1411">
        <v>51.9</v>
      </c>
      <c r="J1411">
        <v>7</v>
      </c>
      <c r="K1411">
        <v>16</v>
      </c>
      <c r="L1411">
        <v>2108.0300000000002</v>
      </c>
      <c r="M1411" s="1">
        <v>45504</v>
      </c>
      <c r="N1411">
        <v>0.34599999999999997</v>
      </c>
      <c r="O1411" t="s">
        <v>54</v>
      </c>
      <c r="P1411" t="s">
        <v>28</v>
      </c>
      <c r="Q1411">
        <f t="shared" ref="Q1411:Q1474" si="110">IF(K1411&gt;30,30,IF(K1411&gt;15,15,0))</f>
        <v>15</v>
      </c>
      <c r="R1411">
        <f t="shared" ref="R1411:R1474" si="111">IF(I1411&lt;40,30,IF(I1411&lt;55,15,0))</f>
        <v>15</v>
      </c>
      <c r="S1411">
        <f t="shared" ref="S1411:S1474" si="112">IF(H1411&lt;6,25,IF(H1411&lt;=12,15,0))</f>
        <v>15</v>
      </c>
      <c r="T1411">
        <f t="shared" ref="T1411:T1474" si="113">IF(J1411&gt;10,30,IF(J1411&gt;5,15,0))</f>
        <v>15</v>
      </c>
      <c r="U1411">
        <f t="shared" ref="U1411:U1474" si="114">SUM(Q1411:T1411)</f>
        <v>60</v>
      </c>
      <c r="V1411" t="str">
        <f>IF(U1411&lt;=40,"Low",
 IF(U1411&lt;=75,"Medium","High"))</f>
        <v>Medium</v>
      </c>
    </row>
    <row r="1412" spans="1:22" x14ac:dyDescent="0.3">
      <c r="A1412" t="s">
        <v>1600</v>
      </c>
      <c r="B1412" t="s">
        <v>357</v>
      </c>
      <c r="C1412" t="s">
        <v>70</v>
      </c>
      <c r="D1412" t="s">
        <v>46</v>
      </c>
      <c r="E1412" t="s">
        <v>33</v>
      </c>
      <c r="F1412" t="s">
        <v>48</v>
      </c>
      <c r="G1412">
        <v>38</v>
      </c>
      <c r="H1412">
        <v>12</v>
      </c>
      <c r="I1412">
        <v>30.8</v>
      </c>
      <c r="J1412">
        <v>7</v>
      </c>
      <c r="K1412">
        <v>1</v>
      </c>
      <c r="L1412">
        <v>1346.41</v>
      </c>
      <c r="M1412" s="1">
        <v>45499</v>
      </c>
      <c r="N1412">
        <v>0.503</v>
      </c>
      <c r="O1412" t="s">
        <v>22</v>
      </c>
      <c r="P1412" t="s">
        <v>28</v>
      </c>
      <c r="Q1412">
        <f t="shared" si="110"/>
        <v>0</v>
      </c>
      <c r="R1412">
        <f t="shared" si="111"/>
        <v>30</v>
      </c>
      <c r="S1412">
        <f t="shared" si="112"/>
        <v>15</v>
      </c>
      <c r="T1412">
        <f t="shared" si="113"/>
        <v>15</v>
      </c>
      <c r="U1412">
        <f t="shared" si="114"/>
        <v>60</v>
      </c>
      <c r="V1412" t="str">
        <f>IF(U1412&lt;=40,"Low",
 IF(U1412&lt;=75,"Medium","High"))</f>
        <v>Medium</v>
      </c>
    </row>
    <row r="1413" spans="1:22" x14ac:dyDescent="0.3">
      <c r="A1413" t="s">
        <v>1601</v>
      </c>
      <c r="B1413" t="s">
        <v>253</v>
      </c>
      <c r="C1413" t="s">
        <v>42</v>
      </c>
      <c r="D1413" t="s">
        <v>19</v>
      </c>
      <c r="E1413" t="s">
        <v>20</v>
      </c>
      <c r="F1413" t="s">
        <v>21</v>
      </c>
      <c r="G1413">
        <v>30</v>
      </c>
      <c r="H1413">
        <v>12</v>
      </c>
      <c r="I1413">
        <v>43.1</v>
      </c>
      <c r="J1413">
        <v>4</v>
      </c>
      <c r="K1413">
        <v>30</v>
      </c>
      <c r="L1413">
        <v>2637</v>
      </c>
      <c r="M1413" s="1">
        <v>45706</v>
      </c>
      <c r="N1413">
        <v>0.42399999999999999</v>
      </c>
      <c r="O1413" t="s">
        <v>22</v>
      </c>
      <c r="P1413" t="s">
        <v>23</v>
      </c>
      <c r="Q1413">
        <f t="shared" si="110"/>
        <v>15</v>
      </c>
      <c r="R1413">
        <f t="shared" si="111"/>
        <v>15</v>
      </c>
      <c r="S1413">
        <f t="shared" si="112"/>
        <v>15</v>
      </c>
      <c r="T1413">
        <f t="shared" si="113"/>
        <v>0</v>
      </c>
      <c r="U1413">
        <f t="shared" si="114"/>
        <v>45</v>
      </c>
      <c r="V1413" t="str">
        <f>IF(U1413&lt;=40,"Low",
 IF(U1413&lt;=75,"Medium","High"))</f>
        <v>Medium</v>
      </c>
    </row>
    <row r="1414" spans="1:22" x14ac:dyDescent="0.3">
      <c r="A1414" t="s">
        <v>1602</v>
      </c>
      <c r="B1414" t="s">
        <v>465</v>
      </c>
      <c r="C1414" t="s">
        <v>70</v>
      </c>
      <c r="D1414" t="s">
        <v>32</v>
      </c>
      <c r="E1414" t="s">
        <v>33</v>
      </c>
      <c r="F1414" t="s">
        <v>27</v>
      </c>
      <c r="G1414">
        <v>13</v>
      </c>
      <c r="H1414">
        <v>6</v>
      </c>
      <c r="I1414">
        <v>59.1</v>
      </c>
      <c r="J1414">
        <v>9</v>
      </c>
      <c r="K1414">
        <v>20</v>
      </c>
      <c r="L1414">
        <v>1578.75</v>
      </c>
      <c r="M1414" s="1">
        <v>45868</v>
      </c>
      <c r="N1414">
        <v>0.49099999999999999</v>
      </c>
      <c r="O1414" t="s">
        <v>22</v>
      </c>
      <c r="P1414" t="s">
        <v>28</v>
      </c>
      <c r="Q1414">
        <f t="shared" si="110"/>
        <v>15</v>
      </c>
      <c r="R1414">
        <f t="shared" si="111"/>
        <v>0</v>
      </c>
      <c r="S1414">
        <f t="shared" si="112"/>
        <v>15</v>
      </c>
      <c r="T1414">
        <f t="shared" si="113"/>
        <v>15</v>
      </c>
      <c r="U1414">
        <f t="shared" si="114"/>
        <v>45</v>
      </c>
      <c r="V1414" t="str">
        <f>IF(U1414&lt;=40,"Low",
 IF(U1414&lt;=75,"Medium","High"))</f>
        <v>Medium</v>
      </c>
    </row>
    <row r="1415" spans="1:22" x14ac:dyDescent="0.3">
      <c r="A1415" t="s">
        <v>1603</v>
      </c>
      <c r="B1415" t="s">
        <v>120</v>
      </c>
      <c r="C1415" t="s">
        <v>42</v>
      </c>
      <c r="D1415" t="s">
        <v>19</v>
      </c>
      <c r="E1415" t="s">
        <v>33</v>
      </c>
      <c r="F1415" t="s">
        <v>27</v>
      </c>
      <c r="G1415">
        <v>14</v>
      </c>
      <c r="H1415">
        <v>6</v>
      </c>
      <c r="I1415">
        <v>50.5</v>
      </c>
      <c r="J1415">
        <v>2</v>
      </c>
      <c r="K1415">
        <v>19</v>
      </c>
      <c r="L1415">
        <v>1634.25</v>
      </c>
      <c r="M1415" s="1">
        <v>45755</v>
      </c>
      <c r="N1415">
        <v>0.54300000000000004</v>
      </c>
      <c r="O1415" t="s">
        <v>22</v>
      </c>
      <c r="P1415" t="s">
        <v>28</v>
      </c>
      <c r="Q1415">
        <f t="shared" si="110"/>
        <v>15</v>
      </c>
      <c r="R1415">
        <f t="shared" si="111"/>
        <v>15</v>
      </c>
      <c r="S1415">
        <f t="shared" si="112"/>
        <v>15</v>
      </c>
      <c r="T1415">
        <f t="shared" si="113"/>
        <v>0</v>
      </c>
      <c r="U1415">
        <f t="shared" si="114"/>
        <v>45</v>
      </c>
      <c r="V1415" t="str">
        <f>IF(U1415&lt;=40,"Low",
 IF(U1415&lt;=75,"Medium","High"))</f>
        <v>Medium</v>
      </c>
    </row>
    <row r="1416" spans="1:22" x14ac:dyDescent="0.3">
      <c r="A1416" t="s">
        <v>1604</v>
      </c>
      <c r="B1416" t="s">
        <v>135</v>
      </c>
      <c r="C1416" t="s">
        <v>36</v>
      </c>
      <c r="D1416" t="s">
        <v>46</v>
      </c>
      <c r="E1416" t="s">
        <v>20</v>
      </c>
      <c r="F1416" t="s">
        <v>21</v>
      </c>
      <c r="G1416">
        <v>32</v>
      </c>
      <c r="H1416">
        <v>6</v>
      </c>
      <c r="I1416">
        <v>68.599999999999994</v>
      </c>
      <c r="J1416">
        <v>3</v>
      </c>
      <c r="K1416">
        <v>32</v>
      </c>
      <c r="L1416">
        <v>3285.62</v>
      </c>
      <c r="M1416" s="1">
        <v>45424</v>
      </c>
      <c r="N1416">
        <v>0.29199999999999998</v>
      </c>
      <c r="O1416" t="s">
        <v>54</v>
      </c>
      <c r="P1416" t="s">
        <v>23</v>
      </c>
      <c r="Q1416">
        <f t="shared" si="110"/>
        <v>30</v>
      </c>
      <c r="R1416">
        <f t="shared" si="111"/>
        <v>0</v>
      </c>
      <c r="S1416">
        <f t="shared" si="112"/>
        <v>15</v>
      </c>
      <c r="T1416">
        <f t="shared" si="113"/>
        <v>0</v>
      </c>
      <c r="U1416">
        <f t="shared" si="114"/>
        <v>45</v>
      </c>
      <c r="V1416" t="str">
        <f>IF(U1416&lt;=40,"Low",
 IF(U1416&lt;=75,"Medium","High"))</f>
        <v>Medium</v>
      </c>
    </row>
    <row r="1417" spans="1:22" x14ac:dyDescent="0.3">
      <c r="A1417" t="s">
        <v>1605</v>
      </c>
      <c r="B1417" t="s">
        <v>112</v>
      </c>
      <c r="C1417" t="s">
        <v>128</v>
      </c>
      <c r="D1417" t="s">
        <v>19</v>
      </c>
      <c r="E1417" t="s">
        <v>20</v>
      </c>
      <c r="F1417" t="s">
        <v>21</v>
      </c>
      <c r="G1417">
        <v>19</v>
      </c>
      <c r="H1417">
        <v>12</v>
      </c>
      <c r="I1417">
        <v>34.299999999999997</v>
      </c>
      <c r="J1417">
        <v>5</v>
      </c>
      <c r="K1417">
        <v>21</v>
      </c>
      <c r="L1417">
        <v>2011.28</v>
      </c>
      <c r="M1417" s="1">
        <v>45539</v>
      </c>
      <c r="N1417">
        <v>0.53700000000000003</v>
      </c>
      <c r="O1417" t="s">
        <v>22</v>
      </c>
      <c r="P1417" t="s">
        <v>28</v>
      </c>
      <c r="Q1417">
        <f t="shared" si="110"/>
        <v>15</v>
      </c>
      <c r="R1417">
        <f t="shared" si="111"/>
        <v>30</v>
      </c>
      <c r="S1417">
        <f t="shared" si="112"/>
        <v>15</v>
      </c>
      <c r="T1417">
        <f t="shared" si="113"/>
        <v>0</v>
      </c>
      <c r="U1417">
        <f t="shared" si="114"/>
        <v>60</v>
      </c>
      <c r="V1417" t="str">
        <f>IF(U1417&lt;=40,"Low",
 IF(U1417&lt;=75,"Medium","High"))</f>
        <v>Medium</v>
      </c>
    </row>
    <row r="1418" spans="1:22" x14ac:dyDescent="0.3">
      <c r="A1418" t="s">
        <v>1606</v>
      </c>
      <c r="B1418" t="s">
        <v>284</v>
      </c>
      <c r="C1418" t="s">
        <v>42</v>
      </c>
      <c r="D1418" t="s">
        <v>19</v>
      </c>
      <c r="E1418" t="s">
        <v>47</v>
      </c>
      <c r="F1418" t="s">
        <v>67</v>
      </c>
      <c r="G1418">
        <v>12</v>
      </c>
      <c r="H1418">
        <v>12</v>
      </c>
      <c r="I1418">
        <v>80.2</v>
      </c>
      <c r="J1418">
        <v>5</v>
      </c>
      <c r="K1418">
        <v>15</v>
      </c>
      <c r="L1418">
        <v>5530.1</v>
      </c>
      <c r="M1418" s="1">
        <v>45448</v>
      </c>
      <c r="N1418">
        <v>0.11</v>
      </c>
      <c r="O1418" t="s">
        <v>39</v>
      </c>
      <c r="P1418" t="s">
        <v>23</v>
      </c>
      <c r="Q1418">
        <f t="shared" si="110"/>
        <v>0</v>
      </c>
      <c r="R1418">
        <f t="shared" si="111"/>
        <v>0</v>
      </c>
      <c r="S1418">
        <f t="shared" si="112"/>
        <v>15</v>
      </c>
      <c r="T1418">
        <f t="shared" si="113"/>
        <v>0</v>
      </c>
      <c r="U1418">
        <f t="shared" si="114"/>
        <v>15</v>
      </c>
      <c r="V1418" t="str">
        <f>IF(U1418&lt;=40,"Low",
 IF(U1418&lt;=75,"Medium","High"))</f>
        <v>Low</v>
      </c>
    </row>
    <row r="1419" spans="1:22" x14ac:dyDescent="0.3">
      <c r="A1419" t="s">
        <v>1607</v>
      </c>
      <c r="B1419" t="s">
        <v>86</v>
      </c>
      <c r="C1419" t="s">
        <v>42</v>
      </c>
      <c r="D1419" t="s">
        <v>43</v>
      </c>
      <c r="E1419" t="s">
        <v>20</v>
      </c>
      <c r="F1419" t="s">
        <v>21</v>
      </c>
      <c r="G1419">
        <v>28</v>
      </c>
      <c r="H1419">
        <v>24</v>
      </c>
      <c r="I1419">
        <v>62.3</v>
      </c>
      <c r="J1419">
        <v>7</v>
      </c>
      <c r="K1419">
        <v>17</v>
      </c>
      <c r="L1419">
        <v>3503.46</v>
      </c>
      <c r="M1419" s="1">
        <v>45407</v>
      </c>
      <c r="N1419">
        <v>0.124</v>
      </c>
      <c r="O1419" t="s">
        <v>39</v>
      </c>
      <c r="P1419" t="s">
        <v>23</v>
      </c>
      <c r="Q1419">
        <f t="shared" si="110"/>
        <v>15</v>
      </c>
      <c r="R1419">
        <f t="shared" si="111"/>
        <v>0</v>
      </c>
      <c r="S1419">
        <f t="shared" si="112"/>
        <v>0</v>
      </c>
      <c r="T1419">
        <f t="shared" si="113"/>
        <v>15</v>
      </c>
      <c r="U1419">
        <f t="shared" si="114"/>
        <v>30</v>
      </c>
      <c r="V1419" t="str">
        <f>IF(U1419&lt;=40,"Low",
 IF(U1419&lt;=75,"Medium","High"))</f>
        <v>Low</v>
      </c>
    </row>
    <row r="1420" spans="1:22" x14ac:dyDescent="0.3">
      <c r="A1420" t="s">
        <v>1608</v>
      </c>
      <c r="B1420" t="s">
        <v>155</v>
      </c>
      <c r="C1420" t="s">
        <v>82</v>
      </c>
      <c r="D1420" t="s">
        <v>32</v>
      </c>
      <c r="E1420" t="s">
        <v>37</v>
      </c>
      <c r="F1420" t="s">
        <v>27</v>
      </c>
      <c r="G1420">
        <v>31</v>
      </c>
      <c r="H1420">
        <v>12</v>
      </c>
      <c r="I1420">
        <v>65.2</v>
      </c>
      <c r="J1420">
        <v>7</v>
      </c>
      <c r="K1420">
        <v>8</v>
      </c>
      <c r="L1420">
        <v>4070.22</v>
      </c>
      <c r="M1420" s="1">
        <v>45463</v>
      </c>
      <c r="N1420">
        <v>0.16400000000000001</v>
      </c>
      <c r="O1420" t="s">
        <v>39</v>
      </c>
      <c r="P1420" t="s">
        <v>23</v>
      </c>
      <c r="Q1420">
        <f t="shared" si="110"/>
        <v>0</v>
      </c>
      <c r="R1420">
        <f t="shared" si="111"/>
        <v>0</v>
      </c>
      <c r="S1420">
        <f t="shared" si="112"/>
        <v>15</v>
      </c>
      <c r="T1420">
        <f t="shared" si="113"/>
        <v>15</v>
      </c>
      <c r="U1420">
        <f t="shared" si="114"/>
        <v>30</v>
      </c>
      <c r="V1420" t="str">
        <f>IF(U1420&lt;=40,"Low",
 IF(U1420&lt;=75,"Medium","High"))</f>
        <v>Low</v>
      </c>
    </row>
    <row r="1421" spans="1:22" x14ac:dyDescent="0.3">
      <c r="A1421" t="s">
        <v>1609</v>
      </c>
      <c r="B1421" t="s">
        <v>227</v>
      </c>
      <c r="C1421" t="s">
        <v>128</v>
      </c>
      <c r="D1421" t="s">
        <v>66</v>
      </c>
      <c r="E1421" t="s">
        <v>20</v>
      </c>
      <c r="F1421" t="s">
        <v>48</v>
      </c>
      <c r="G1421">
        <v>17</v>
      </c>
      <c r="H1421">
        <v>12</v>
      </c>
      <c r="I1421">
        <v>35.1</v>
      </c>
      <c r="J1421">
        <v>9</v>
      </c>
      <c r="K1421">
        <v>28</v>
      </c>
      <c r="L1421">
        <v>2450.61</v>
      </c>
      <c r="M1421" s="1">
        <v>45728</v>
      </c>
      <c r="N1421">
        <v>0.77600000000000002</v>
      </c>
      <c r="O1421" t="s">
        <v>22</v>
      </c>
      <c r="P1421" t="s">
        <v>23</v>
      </c>
      <c r="Q1421">
        <f t="shared" si="110"/>
        <v>15</v>
      </c>
      <c r="R1421">
        <f t="shared" si="111"/>
        <v>30</v>
      </c>
      <c r="S1421">
        <f t="shared" si="112"/>
        <v>15</v>
      </c>
      <c r="T1421">
        <f t="shared" si="113"/>
        <v>15</v>
      </c>
      <c r="U1421">
        <f t="shared" si="114"/>
        <v>75</v>
      </c>
      <c r="V1421" t="str">
        <f>IF(U1421&lt;=40,"Low",
 IF(U1421&lt;=75,"Medium","High"))</f>
        <v>Medium</v>
      </c>
    </row>
    <row r="1422" spans="1:22" x14ac:dyDescent="0.3">
      <c r="A1422" t="s">
        <v>1610</v>
      </c>
      <c r="B1422" t="s">
        <v>164</v>
      </c>
      <c r="C1422" t="s">
        <v>18</v>
      </c>
      <c r="D1422" t="s">
        <v>43</v>
      </c>
      <c r="E1422" t="s">
        <v>37</v>
      </c>
      <c r="F1422" t="s">
        <v>27</v>
      </c>
      <c r="G1422">
        <v>5</v>
      </c>
      <c r="H1422">
        <v>24</v>
      </c>
      <c r="I1422">
        <v>76.900000000000006</v>
      </c>
      <c r="J1422">
        <v>3</v>
      </c>
      <c r="K1422">
        <v>34</v>
      </c>
      <c r="L1422">
        <v>4030.91</v>
      </c>
      <c r="M1422" s="1">
        <v>45900</v>
      </c>
      <c r="N1422">
        <v>0.26700000000000002</v>
      </c>
      <c r="O1422" t="s">
        <v>54</v>
      </c>
      <c r="P1422" t="s">
        <v>23</v>
      </c>
      <c r="Q1422">
        <f t="shared" si="110"/>
        <v>30</v>
      </c>
      <c r="R1422">
        <f t="shared" si="111"/>
        <v>0</v>
      </c>
      <c r="S1422">
        <f t="shared" si="112"/>
        <v>0</v>
      </c>
      <c r="T1422">
        <f t="shared" si="113"/>
        <v>0</v>
      </c>
      <c r="U1422">
        <f t="shared" si="114"/>
        <v>30</v>
      </c>
      <c r="V1422" t="str">
        <f>IF(U1422&lt;=40,"Low",
 IF(U1422&lt;=75,"Medium","High"))</f>
        <v>Low</v>
      </c>
    </row>
    <row r="1423" spans="1:22" x14ac:dyDescent="0.3">
      <c r="A1423" t="s">
        <v>1611</v>
      </c>
      <c r="B1423" t="s">
        <v>556</v>
      </c>
      <c r="C1423" t="s">
        <v>36</v>
      </c>
      <c r="D1423" t="s">
        <v>19</v>
      </c>
      <c r="E1423" t="s">
        <v>20</v>
      </c>
      <c r="F1423" t="s">
        <v>48</v>
      </c>
      <c r="G1423">
        <v>12</v>
      </c>
      <c r="H1423">
        <v>6</v>
      </c>
      <c r="I1423">
        <v>55.5</v>
      </c>
      <c r="J1423">
        <v>2</v>
      </c>
      <c r="K1423">
        <v>18</v>
      </c>
      <c r="L1423">
        <v>3205.91</v>
      </c>
      <c r="M1423" s="1">
        <v>45638</v>
      </c>
      <c r="N1423">
        <v>0.34200000000000003</v>
      </c>
      <c r="O1423" t="s">
        <v>54</v>
      </c>
      <c r="P1423" t="s">
        <v>28</v>
      </c>
      <c r="Q1423">
        <f t="shared" si="110"/>
        <v>15</v>
      </c>
      <c r="R1423">
        <f t="shared" si="111"/>
        <v>0</v>
      </c>
      <c r="S1423">
        <f t="shared" si="112"/>
        <v>15</v>
      </c>
      <c r="T1423">
        <f t="shared" si="113"/>
        <v>0</v>
      </c>
      <c r="U1423">
        <f t="shared" si="114"/>
        <v>30</v>
      </c>
      <c r="V1423" t="str">
        <f>IF(U1423&lt;=40,"Low",
 IF(U1423&lt;=75,"Medium","High"))</f>
        <v>Low</v>
      </c>
    </row>
    <row r="1424" spans="1:22" x14ac:dyDescent="0.3">
      <c r="A1424" t="s">
        <v>1612</v>
      </c>
      <c r="B1424" t="s">
        <v>391</v>
      </c>
      <c r="C1424" t="s">
        <v>42</v>
      </c>
      <c r="D1424" t="s">
        <v>46</v>
      </c>
      <c r="E1424" t="s">
        <v>47</v>
      </c>
      <c r="F1424" t="s">
        <v>48</v>
      </c>
      <c r="G1424">
        <v>28</v>
      </c>
      <c r="H1424">
        <v>24</v>
      </c>
      <c r="I1424">
        <v>66.5</v>
      </c>
      <c r="J1424">
        <v>6</v>
      </c>
      <c r="K1424">
        <v>12</v>
      </c>
      <c r="L1424">
        <v>12212.72</v>
      </c>
      <c r="M1424" s="1">
        <v>45495</v>
      </c>
      <c r="N1424">
        <v>9.8000000000000004E-2</v>
      </c>
      <c r="O1424" t="s">
        <v>39</v>
      </c>
      <c r="P1424" t="s">
        <v>23</v>
      </c>
      <c r="Q1424">
        <f t="shared" si="110"/>
        <v>0</v>
      </c>
      <c r="R1424">
        <f t="shared" si="111"/>
        <v>0</v>
      </c>
      <c r="S1424">
        <f t="shared" si="112"/>
        <v>0</v>
      </c>
      <c r="T1424">
        <f t="shared" si="113"/>
        <v>15</v>
      </c>
      <c r="U1424">
        <f t="shared" si="114"/>
        <v>15</v>
      </c>
      <c r="V1424" t="str">
        <f>IF(U1424&lt;=40,"Low",
 IF(U1424&lt;=75,"Medium","High"))</f>
        <v>Low</v>
      </c>
    </row>
    <row r="1425" spans="1:22" x14ac:dyDescent="0.3">
      <c r="A1425" t="s">
        <v>1613</v>
      </c>
      <c r="B1425" t="s">
        <v>109</v>
      </c>
      <c r="C1425" t="s">
        <v>42</v>
      </c>
      <c r="D1425" t="s">
        <v>19</v>
      </c>
      <c r="E1425" t="s">
        <v>20</v>
      </c>
      <c r="F1425" t="s">
        <v>27</v>
      </c>
      <c r="G1425">
        <v>25</v>
      </c>
      <c r="H1425">
        <v>12</v>
      </c>
      <c r="I1425">
        <v>33.700000000000003</v>
      </c>
      <c r="J1425">
        <v>3</v>
      </c>
      <c r="K1425">
        <v>13</v>
      </c>
      <c r="L1425">
        <v>2299.0700000000002</v>
      </c>
      <c r="M1425" s="1">
        <v>45663</v>
      </c>
      <c r="N1425">
        <v>0.46600000000000003</v>
      </c>
      <c r="O1425" t="s">
        <v>22</v>
      </c>
      <c r="P1425" t="s">
        <v>23</v>
      </c>
      <c r="Q1425">
        <f t="shared" si="110"/>
        <v>0</v>
      </c>
      <c r="R1425">
        <f t="shared" si="111"/>
        <v>30</v>
      </c>
      <c r="S1425">
        <f t="shared" si="112"/>
        <v>15</v>
      </c>
      <c r="T1425">
        <f t="shared" si="113"/>
        <v>0</v>
      </c>
      <c r="U1425">
        <f t="shared" si="114"/>
        <v>45</v>
      </c>
      <c r="V1425" t="str">
        <f>IF(U1425&lt;=40,"Low",
 IF(U1425&lt;=75,"Medium","High"))</f>
        <v>Medium</v>
      </c>
    </row>
    <row r="1426" spans="1:22" x14ac:dyDescent="0.3">
      <c r="A1426" t="s">
        <v>1614</v>
      </c>
      <c r="B1426" t="s">
        <v>35</v>
      </c>
      <c r="C1426" t="s">
        <v>26</v>
      </c>
      <c r="D1426" t="s">
        <v>19</v>
      </c>
      <c r="E1426" t="s">
        <v>47</v>
      </c>
      <c r="F1426" t="s">
        <v>21</v>
      </c>
      <c r="G1426">
        <v>10</v>
      </c>
      <c r="H1426">
        <v>24</v>
      </c>
      <c r="I1426">
        <v>76.3</v>
      </c>
      <c r="J1426">
        <v>7</v>
      </c>
      <c r="K1426">
        <v>1</v>
      </c>
      <c r="L1426">
        <v>4943.87</v>
      </c>
      <c r="M1426" s="1">
        <v>45589</v>
      </c>
      <c r="N1426">
        <v>6.6000000000000003E-2</v>
      </c>
      <c r="O1426" t="s">
        <v>39</v>
      </c>
      <c r="P1426" t="s">
        <v>23</v>
      </c>
      <c r="Q1426">
        <f t="shared" si="110"/>
        <v>0</v>
      </c>
      <c r="R1426">
        <f t="shared" si="111"/>
        <v>0</v>
      </c>
      <c r="S1426">
        <f t="shared" si="112"/>
        <v>0</v>
      </c>
      <c r="T1426">
        <f t="shared" si="113"/>
        <v>15</v>
      </c>
      <c r="U1426">
        <f t="shared" si="114"/>
        <v>15</v>
      </c>
      <c r="V1426" t="str">
        <f>IF(U1426&lt;=40,"Low",
 IF(U1426&lt;=75,"Medium","High"))</f>
        <v>Low</v>
      </c>
    </row>
    <row r="1427" spans="1:22" x14ac:dyDescent="0.3">
      <c r="A1427" t="s">
        <v>1615</v>
      </c>
      <c r="B1427" t="s">
        <v>157</v>
      </c>
      <c r="C1427" t="s">
        <v>26</v>
      </c>
      <c r="D1427" t="s">
        <v>46</v>
      </c>
      <c r="E1427" t="s">
        <v>20</v>
      </c>
      <c r="F1427" t="s">
        <v>27</v>
      </c>
      <c r="G1427">
        <v>24</v>
      </c>
      <c r="H1427">
        <v>12</v>
      </c>
      <c r="I1427">
        <v>76.400000000000006</v>
      </c>
      <c r="J1427">
        <v>4</v>
      </c>
      <c r="K1427">
        <v>25</v>
      </c>
      <c r="L1427">
        <v>3371.08</v>
      </c>
      <c r="M1427" s="1">
        <v>45381</v>
      </c>
      <c r="N1427">
        <v>0.151</v>
      </c>
      <c r="O1427" t="s">
        <v>39</v>
      </c>
      <c r="P1427" t="s">
        <v>23</v>
      </c>
      <c r="Q1427">
        <f t="shared" si="110"/>
        <v>15</v>
      </c>
      <c r="R1427">
        <f t="shared" si="111"/>
        <v>0</v>
      </c>
      <c r="S1427">
        <f t="shared" si="112"/>
        <v>15</v>
      </c>
      <c r="T1427">
        <f t="shared" si="113"/>
        <v>0</v>
      </c>
      <c r="U1427">
        <f t="shared" si="114"/>
        <v>30</v>
      </c>
      <c r="V1427" t="str">
        <f>IF(U1427&lt;=40,"Low",
 IF(U1427&lt;=75,"Medium","High"))</f>
        <v>Low</v>
      </c>
    </row>
    <row r="1428" spans="1:22" x14ac:dyDescent="0.3">
      <c r="A1428" t="s">
        <v>1616</v>
      </c>
      <c r="B1428" t="s">
        <v>609</v>
      </c>
      <c r="C1428" t="s">
        <v>42</v>
      </c>
      <c r="D1428" t="s">
        <v>43</v>
      </c>
      <c r="E1428" t="s">
        <v>33</v>
      </c>
      <c r="F1428" t="s">
        <v>48</v>
      </c>
      <c r="G1428">
        <v>29</v>
      </c>
      <c r="H1428">
        <v>6</v>
      </c>
      <c r="I1428">
        <v>28.8</v>
      </c>
      <c r="J1428">
        <v>3</v>
      </c>
      <c r="K1428">
        <v>38</v>
      </c>
      <c r="L1428">
        <v>1476.75</v>
      </c>
      <c r="M1428" s="1">
        <v>46022</v>
      </c>
      <c r="N1428">
        <v>0.72099999999999997</v>
      </c>
      <c r="O1428" t="s">
        <v>22</v>
      </c>
      <c r="P1428" t="s">
        <v>23</v>
      </c>
      <c r="Q1428">
        <f t="shared" si="110"/>
        <v>30</v>
      </c>
      <c r="R1428">
        <f t="shared" si="111"/>
        <v>30</v>
      </c>
      <c r="S1428">
        <f t="shared" si="112"/>
        <v>15</v>
      </c>
      <c r="T1428">
        <f t="shared" si="113"/>
        <v>0</v>
      </c>
      <c r="U1428">
        <f t="shared" si="114"/>
        <v>75</v>
      </c>
      <c r="V1428" t="str">
        <f>IF(U1428&lt;=40,"Low",
 IF(U1428&lt;=75,"Medium","High"))</f>
        <v>Medium</v>
      </c>
    </row>
    <row r="1429" spans="1:22" x14ac:dyDescent="0.3">
      <c r="A1429" t="s">
        <v>1617</v>
      </c>
      <c r="B1429" t="s">
        <v>107</v>
      </c>
      <c r="C1429" t="s">
        <v>26</v>
      </c>
      <c r="D1429" t="s">
        <v>32</v>
      </c>
      <c r="E1429" t="s">
        <v>37</v>
      </c>
      <c r="F1429" t="s">
        <v>21</v>
      </c>
      <c r="G1429">
        <v>24</v>
      </c>
      <c r="H1429">
        <v>12</v>
      </c>
      <c r="I1429">
        <v>61</v>
      </c>
      <c r="J1429">
        <v>12</v>
      </c>
      <c r="K1429">
        <v>4</v>
      </c>
      <c r="L1429">
        <v>4227.6899999999996</v>
      </c>
      <c r="M1429" s="1">
        <v>45356</v>
      </c>
      <c r="N1429">
        <v>0.23599999999999999</v>
      </c>
      <c r="O1429" t="s">
        <v>54</v>
      </c>
      <c r="P1429" t="s">
        <v>23</v>
      </c>
      <c r="Q1429">
        <f t="shared" si="110"/>
        <v>0</v>
      </c>
      <c r="R1429">
        <f t="shared" si="111"/>
        <v>0</v>
      </c>
      <c r="S1429">
        <f t="shared" si="112"/>
        <v>15</v>
      </c>
      <c r="T1429">
        <f t="shared" si="113"/>
        <v>30</v>
      </c>
      <c r="U1429">
        <f t="shared" si="114"/>
        <v>45</v>
      </c>
      <c r="V1429" t="str">
        <f>IF(U1429&lt;=40,"Low",
 IF(U1429&lt;=75,"Medium","High"))</f>
        <v>Medium</v>
      </c>
    </row>
    <row r="1430" spans="1:22" x14ac:dyDescent="0.3">
      <c r="A1430" t="s">
        <v>1618</v>
      </c>
      <c r="B1430" t="s">
        <v>302</v>
      </c>
      <c r="C1430" t="s">
        <v>59</v>
      </c>
      <c r="D1430" t="s">
        <v>19</v>
      </c>
      <c r="E1430" t="s">
        <v>33</v>
      </c>
      <c r="F1430" t="s">
        <v>21</v>
      </c>
      <c r="G1430">
        <v>7</v>
      </c>
      <c r="H1430">
        <v>6</v>
      </c>
      <c r="I1430">
        <v>51.3</v>
      </c>
      <c r="J1430">
        <v>6</v>
      </c>
      <c r="K1430">
        <v>3</v>
      </c>
      <c r="L1430">
        <v>622.09</v>
      </c>
      <c r="M1430" s="1">
        <v>45379</v>
      </c>
      <c r="N1430">
        <v>0.45700000000000002</v>
      </c>
      <c r="O1430" t="s">
        <v>22</v>
      </c>
      <c r="P1430" t="s">
        <v>23</v>
      </c>
      <c r="Q1430">
        <f t="shared" si="110"/>
        <v>0</v>
      </c>
      <c r="R1430">
        <f t="shared" si="111"/>
        <v>15</v>
      </c>
      <c r="S1430">
        <f t="shared" si="112"/>
        <v>15</v>
      </c>
      <c r="T1430">
        <f t="shared" si="113"/>
        <v>15</v>
      </c>
      <c r="U1430">
        <f t="shared" si="114"/>
        <v>45</v>
      </c>
      <c r="V1430" t="str">
        <f>IF(U1430&lt;=40,"Low",
 IF(U1430&lt;=75,"Medium","High"))</f>
        <v>Medium</v>
      </c>
    </row>
    <row r="1431" spans="1:22" x14ac:dyDescent="0.3">
      <c r="A1431" t="s">
        <v>1619</v>
      </c>
      <c r="B1431" t="s">
        <v>278</v>
      </c>
      <c r="C1431" t="s">
        <v>53</v>
      </c>
      <c r="D1431" t="s">
        <v>66</v>
      </c>
      <c r="E1431" t="s">
        <v>20</v>
      </c>
      <c r="F1431" t="s">
        <v>21</v>
      </c>
      <c r="G1431">
        <v>24</v>
      </c>
      <c r="H1431">
        <v>12</v>
      </c>
      <c r="I1431">
        <v>39.799999999999997</v>
      </c>
      <c r="J1431">
        <v>1</v>
      </c>
      <c r="K1431">
        <v>23</v>
      </c>
      <c r="L1431">
        <v>2826.44</v>
      </c>
      <c r="M1431" s="1">
        <v>45568</v>
      </c>
      <c r="N1431">
        <v>0.34100000000000003</v>
      </c>
      <c r="O1431" t="s">
        <v>54</v>
      </c>
      <c r="P1431" t="s">
        <v>23</v>
      </c>
      <c r="Q1431">
        <f t="shared" si="110"/>
        <v>15</v>
      </c>
      <c r="R1431">
        <f t="shared" si="111"/>
        <v>30</v>
      </c>
      <c r="S1431">
        <f t="shared" si="112"/>
        <v>15</v>
      </c>
      <c r="T1431">
        <f t="shared" si="113"/>
        <v>0</v>
      </c>
      <c r="U1431">
        <f t="shared" si="114"/>
        <v>60</v>
      </c>
      <c r="V1431" t="str">
        <f>IF(U1431&lt;=40,"Low",
 IF(U1431&lt;=75,"Medium","High"))</f>
        <v>Medium</v>
      </c>
    </row>
    <row r="1432" spans="1:22" x14ac:dyDescent="0.3">
      <c r="A1432" t="s">
        <v>1620</v>
      </c>
      <c r="B1432" t="s">
        <v>442</v>
      </c>
      <c r="C1432" t="s">
        <v>82</v>
      </c>
      <c r="D1432" t="s">
        <v>32</v>
      </c>
      <c r="E1432" t="s">
        <v>33</v>
      </c>
      <c r="F1432" t="s">
        <v>48</v>
      </c>
      <c r="G1432">
        <v>25</v>
      </c>
      <c r="H1432">
        <v>12</v>
      </c>
      <c r="I1432">
        <v>29.2</v>
      </c>
      <c r="J1432">
        <v>5</v>
      </c>
      <c r="K1432">
        <v>23</v>
      </c>
      <c r="L1432">
        <v>695.15</v>
      </c>
      <c r="M1432" s="1">
        <v>45916</v>
      </c>
      <c r="N1432">
        <v>0.55600000000000005</v>
      </c>
      <c r="O1432" t="s">
        <v>22</v>
      </c>
      <c r="P1432" t="s">
        <v>28</v>
      </c>
      <c r="Q1432">
        <f t="shared" si="110"/>
        <v>15</v>
      </c>
      <c r="R1432">
        <f t="shared" si="111"/>
        <v>30</v>
      </c>
      <c r="S1432">
        <f t="shared" si="112"/>
        <v>15</v>
      </c>
      <c r="T1432">
        <f t="shared" si="113"/>
        <v>0</v>
      </c>
      <c r="U1432">
        <f t="shared" si="114"/>
        <v>60</v>
      </c>
      <c r="V1432" t="str">
        <f>IF(U1432&lt;=40,"Low",
 IF(U1432&lt;=75,"Medium","High"))</f>
        <v>Medium</v>
      </c>
    </row>
    <row r="1433" spans="1:22" x14ac:dyDescent="0.3">
      <c r="A1433" t="s">
        <v>1621</v>
      </c>
      <c r="B1433" t="s">
        <v>235</v>
      </c>
      <c r="C1433" t="s">
        <v>36</v>
      </c>
      <c r="D1433" t="s">
        <v>43</v>
      </c>
      <c r="E1433" t="s">
        <v>37</v>
      </c>
      <c r="F1433" t="s">
        <v>27</v>
      </c>
      <c r="G1433">
        <v>15</v>
      </c>
      <c r="H1433">
        <v>36</v>
      </c>
      <c r="I1433">
        <v>55.7</v>
      </c>
      <c r="J1433">
        <v>3</v>
      </c>
      <c r="K1433">
        <v>6</v>
      </c>
      <c r="L1433">
        <v>4212.3</v>
      </c>
      <c r="M1433" s="1">
        <v>45705</v>
      </c>
      <c r="N1433">
        <v>6.5000000000000002E-2</v>
      </c>
      <c r="O1433" t="s">
        <v>39</v>
      </c>
      <c r="P1433" t="s">
        <v>23</v>
      </c>
      <c r="Q1433">
        <f t="shared" si="110"/>
        <v>0</v>
      </c>
      <c r="R1433">
        <f t="shared" si="111"/>
        <v>0</v>
      </c>
      <c r="S1433">
        <f t="shared" si="112"/>
        <v>0</v>
      </c>
      <c r="T1433">
        <f t="shared" si="113"/>
        <v>0</v>
      </c>
      <c r="U1433">
        <f t="shared" si="114"/>
        <v>0</v>
      </c>
      <c r="V1433" t="str">
        <f>IF(U1433&lt;=40,"Low",
 IF(U1433&lt;=75,"Medium","High"))</f>
        <v>Low</v>
      </c>
    </row>
    <row r="1434" spans="1:22" x14ac:dyDescent="0.3">
      <c r="A1434" t="s">
        <v>1622</v>
      </c>
      <c r="B1434" t="s">
        <v>330</v>
      </c>
      <c r="C1434" t="s">
        <v>82</v>
      </c>
      <c r="D1434" t="s">
        <v>43</v>
      </c>
      <c r="E1434" t="s">
        <v>47</v>
      </c>
      <c r="F1434" t="s">
        <v>73</v>
      </c>
      <c r="G1434">
        <v>28</v>
      </c>
      <c r="H1434">
        <v>24</v>
      </c>
      <c r="I1434">
        <v>83.8</v>
      </c>
      <c r="J1434">
        <v>5</v>
      </c>
      <c r="K1434">
        <v>12</v>
      </c>
      <c r="L1434">
        <v>9323.2199999999993</v>
      </c>
      <c r="M1434" s="1">
        <v>45722</v>
      </c>
      <c r="N1434">
        <v>2.5999999999999999E-2</v>
      </c>
      <c r="O1434" t="s">
        <v>39</v>
      </c>
      <c r="P1434" t="s">
        <v>23</v>
      </c>
      <c r="Q1434">
        <f t="shared" si="110"/>
        <v>0</v>
      </c>
      <c r="R1434">
        <f t="shared" si="111"/>
        <v>0</v>
      </c>
      <c r="S1434">
        <f t="shared" si="112"/>
        <v>0</v>
      </c>
      <c r="T1434">
        <f t="shared" si="113"/>
        <v>0</v>
      </c>
      <c r="U1434">
        <f t="shared" si="114"/>
        <v>0</v>
      </c>
      <c r="V1434" t="str">
        <f>IF(U1434&lt;=40,"Low",
 IF(U1434&lt;=75,"Medium","High"))</f>
        <v>Low</v>
      </c>
    </row>
    <row r="1435" spans="1:22" x14ac:dyDescent="0.3">
      <c r="A1435" t="s">
        <v>1623</v>
      </c>
      <c r="B1435" t="s">
        <v>103</v>
      </c>
      <c r="C1435" t="s">
        <v>59</v>
      </c>
      <c r="D1435" t="s">
        <v>66</v>
      </c>
      <c r="E1435" t="s">
        <v>20</v>
      </c>
      <c r="F1435" t="s">
        <v>48</v>
      </c>
      <c r="G1435">
        <v>37</v>
      </c>
      <c r="H1435">
        <v>12</v>
      </c>
      <c r="I1435">
        <v>68.900000000000006</v>
      </c>
      <c r="J1435">
        <v>7</v>
      </c>
      <c r="K1435">
        <v>15</v>
      </c>
      <c r="L1435">
        <v>2548.4299999999998</v>
      </c>
      <c r="M1435" s="1">
        <v>45799</v>
      </c>
      <c r="N1435">
        <v>0.23499999999999999</v>
      </c>
      <c r="O1435" t="s">
        <v>54</v>
      </c>
      <c r="P1435" t="s">
        <v>28</v>
      </c>
      <c r="Q1435">
        <f t="shared" si="110"/>
        <v>0</v>
      </c>
      <c r="R1435">
        <f t="shared" si="111"/>
        <v>0</v>
      </c>
      <c r="S1435">
        <f t="shared" si="112"/>
        <v>15</v>
      </c>
      <c r="T1435">
        <f t="shared" si="113"/>
        <v>15</v>
      </c>
      <c r="U1435">
        <f t="shared" si="114"/>
        <v>30</v>
      </c>
      <c r="V1435" t="str">
        <f>IF(U1435&lt;=40,"Low",
 IF(U1435&lt;=75,"Medium","High"))</f>
        <v>Low</v>
      </c>
    </row>
    <row r="1436" spans="1:22" x14ac:dyDescent="0.3">
      <c r="A1436" t="s">
        <v>1624</v>
      </c>
      <c r="B1436" t="s">
        <v>99</v>
      </c>
      <c r="C1436" t="s">
        <v>42</v>
      </c>
      <c r="D1436" t="s">
        <v>32</v>
      </c>
      <c r="E1436" t="s">
        <v>37</v>
      </c>
      <c r="F1436" t="s">
        <v>48</v>
      </c>
      <c r="G1436">
        <v>51</v>
      </c>
      <c r="H1436">
        <v>12</v>
      </c>
      <c r="I1436">
        <v>69.900000000000006</v>
      </c>
      <c r="J1436">
        <v>5</v>
      </c>
      <c r="K1436">
        <v>11</v>
      </c>
      <c r="L1436">
        <v>5512.6</v>
      </c>
      <c r="M1436" s="1">
        <v>45378</v>
      </c>
      <c r="N1436">
        <v>6.9000000000000006E-2</v>
      </c>
      <c r="O1436" t="s">
        <v>39</v>
      </c>
      <c r="P1436" t="s">
        <v>23</v>
      </c>
      <c r="Q1436">
        <f t="shared" si="110"/>
        <v>0</v>
      </c>
      <c r="R1436">
        <f t="shared" si="111"/>
        <v>0</v>
      </c>
      <c r="S1436">
        <f t="shared" si="112"/>
        <v>15</v>
      </c>
      <c r="T1436">
        <f t="shared" si="113"/>
        <v>0</v>
      </c>
      <c r="U1436">
        <f t="shared" si="114"/>
        <v>15</v>
      </c>
      <c r="V1436" t="str">
        <f>IF(U1436&lt;=40,"Low",
 IF(U1436&lt;=75,"Medium","High"))</f>
        <v>Low</v>
      </c>
    </row>
    <row r="1437" spans="1:22" x14ac:dyDescent="0.3">
      <c r="A1437" t="s">
        <v>1625</v>
      </c>
      <c r="B1437" t="s">
        <v>274</v>
      </c>
      <c r="C1437" t="s">
        <v>42</v>
      </c>
      <c r="D1437" t="s">
        <v>66</v>
      </c>
      <c r="E1437" t="s">
        <v>20</v>
      </c>
      <c r="F1437" t="s">
        <v>27</v>
      </c>
      <c r="G1437">
        <v>18</v>
      </c>
      <c r="H1437">
        <v>12</v>
      </c>
      <c r="I1437">
        <v>45.9</v>
      </c>
      <c r="J1437">
        <v>8</v>
      </c>
      <c r="K1437">
        <v>15</v>
      </c>
      <c r="L1437">
        <v>2305.6999999999998</v>
      </c>
      <c r="M1437" s="1">
        <v>46048</v>
      </c>
      <c r="N1437">
        <v>0.35299999999999998</v>
      </c>
      <c r="O1437" t="s">
        <v>22</v>
      </c>
      <c r="P1437" t="s">
        <v>28</v>
      </c>
      <c r="Q1437">
        <f t="shared" si="110"/>
        <v>0</v>
      </c>
      <c r="R1437">
        <f t="shared" si="111"/>
        <v>15</v>
      </c>
      <c r="S1437">
        <f t="shared" si="112"/>
        <v>15</v>
      </c>
      <c r="T1437">
        <f t="shared" si="113"/>
        <v>15</v>
      </c>
      <c r="U1437">
        <f t="shared" si="114"/>
        <v>45</v>
      </c>
      <c r="V1437" t="str">
        <f>IF(U1437&lt;=40,"Low",
 IF(U1437&lt;=75,"Medium","High"))</f>
        <v>Medium</v>
      </c>
    </row>
    <row r="1438" spans="1:22" x14ac:dyDescent="0.3">
      <c r="A1438" t="s">
        <v>1626</v>
      </c>
      <c r="B1438" t="s">
        <v>579</v>
      </c>
      <c r="C1438" t="s">
        <v>18</v>
      </c>
      <c r="D1438" t="s">
        <v>66</v>
      </c>
      <c r="E1438" t="s">
        <v>20</v>
      </c>
      <c r="F1438" t="s">
        <v>27</v>
      </c>
      <c r="G1438">
        <v>18</v>
      </c>
      <c r="H1438">
        <v>12</v>
      </c>
      <c r="I1438">
        <v>46.7</v>
      </c>
      <c r="J1438">
        <v>6</v>
      </c>
      <c r="K1438">
        <v>25</v>
      </c>
      <c r="L1438">
        <v>2004.77</v>
      </c>
      <c r="M1438" s="1">
        <v>45750</v>
      </c>
      <c r="N1438">
        <v>0.39300000000000002</v>
      </c>
      <c r="O1438" t="s">
        <v>22</v>
      </c>
      <c r="P1438" t="s">
        <v>23</v>
      </c>
      <c r="Q1438">
        <f t="shared" si="110"/>
        <v>15</v>
      </c>
      <c r="R1438">
        <f t="shared" si="111"/>
        <v>15</v>
      </c>
      <c r="S1438">
        <f t="shared" si="112"/>
        <v>15</v>
      </c>
      <c r="T1438">
        <f t="shared" si="113"/>
        <v>15</v>
      </c>
      <c r="U1438">
        <f t="shared" si="114"/>
        <v>60</v>
      </c>
      <c r="V1438" t="str">
        <f>IF(U1438&lt;=40,"Low",
 IF(U1438&lt;=75,"Medium","High"))</f>
        <v>Medium</v>
      </c>
    </row>
    <row r="1439" spans="1:22" x14ac:dyDescent="0.3">
      <c r="A1439" t="s">
        <v>1627</v>
      </c>
      <c r="B1439" t="s">
        <v>245</v>
      </c>
      <c r="C1439" t="s">
        <v>59</v>
      </c>
      <c r="D1439" t="s">
        <v>46</v>
      </c>
      <c r="E1439" t="s">
        <v>47</v>
      </c>
      <c r="F1439" t="s">
        <v>27</v>
      </c>
      <c r="G1439">
        <v>22</v>
      </c>
      <c r="H1439">
        <v>36</v>
      </c>
      <c r="I1439">
        <v>67.400000000000006</v>
      </c>
      <c r="J1439">
        <v>8</v>
      </c>
      <c r="K1439">
        <v>18</v>
      </c>
      <c r="L1439">
        <v>7181.26</v>
      </c>
      <c r="M1439" s="1">
        <v>45950</v>
      </c>
      <c r="N1439">
        <v>6.7000000000000004E-2</v>
      </c>
      <c r="O1439" t="s">
        <v>39</v>
      </c>
      <c r="P1439" t="s">
        <v>23</v>
      </c>
      <c r="Q1439">
        <f t="shared" si="110"/>
        <v>15</v>
      </c>
      <c r="R1439">
        <f t="shared" si="111"/>
        <v>0</v>
      </c>
      <c r="S1439">
        <f t="shared" si="112"/>
        <v>0</v>
      </c>
      <c r="T1439">
        <f t="shared" si="113"/>
        <v>15</v>
      </c>
      <c r="U1439">
        <f t="shared" si="114"/>
        <v>30</v>
      </c>
      <c r="V1439" t="str">
        <f>IF(U1439&lt;=40,"Low",
 IF(U1439&lt;=75,"Medium","High"))</f>
        <v>Low</v>
      </c>
    </row>
    <row r="1440" spans="1:22" x14ac:dyDescent="0.3">
      <c r="A1440" t="s">
        <v>1628</v>
      </c>
      <c r="B1440" t="s">
        <v>162</v>
      </c>
      <c r="C1440" t="s">
        <v>70</v>
      </c>
      <c r="D1440" t="s">
        <v>46</v>
      </c>
      <c r="E1440" t="s">
        <v>47</v>
      </c>
      <c r="F1440" t="s">
        <v>27</v>
      </c>
      <c r="G1440">
        <v>34</v>
      </c>
      <c r="H1440">
        <v>24</v>
      </c>
      <c r="I1440">
        <v>61.3</v>
      </c>
      <c r="J1440">
        <v>19</v>
      </c>
      <c r="K1440">
        <v>8</v>
      </c>
      <c r="L1440">
        <v>8191.74</v>
      </c>
      <c r="M1440" s="1">
        <v>45662</v>
      </c>
      <c r="N1440">
        <v>0.249</v>
      </c>
      <c r="O1440" t="s">
        <v>54</v>
      </c>
      <c r="P1440" t="s">
        <v>23</v>
      </c>
      <c r="Q1440">
        <f t="shared" si="110"/>
        <v>0</v>
      </c>
      <c r="R1440">
        <f t="shared" si="111"/>
        <v>0</v>
      </c>
      <c r="S1440">
        <f t="shared" si="112"/>
        <v>0</v>
      </c>
      <c r="T1440">
        <f t="shared" si="113"/>
        <v>30</v>
      </c>
      <c r="U1440">
        <f t="shared" si="114"/>
        <v>30</v>
      </c>
      <c r="V1440" t="str">
        <f>IF(U1440&lt;=40,"Low",
 IF(U1440&lt;=75,"Medium","High"))</f>
        <v>Low</v>
      </c>
    </row>
    <row r="1441" spans="1:22" x14ac:dyDescent="0.3">
      <c r="A1441" t="s">
        <v>1629</v>
      </c>
      <c r="B1441" t="s">
        <v>877</v>
      </c>
      <c r="C1441" t="s">
        <v>59</v>
      </c>
      <c r="D1441" t="s">
        <v>66</v>
      </c>
      <c r="E1441" t="s">
        <v>37</v>
      </c>
      <c r="F1441" t="s">
        <v>21</v>
      </c>
      <c r="G1441">
        <v>13</v>
      </c>
      <c r="H1441">
        <v>12</v>
      </c>
      <c r="I1441">
        <v>63.8</v>
      </c>
      <c r="J1441">
        <v>8</v>
      </c>
      <c r="K1441">
        <v>30</v>
      </c>
      <c r="L1441">
        <v>3562.95</v>
      </c>
      <c r="M1441" s="1">
        <v>45667</v>
      </c>
      <c r="N1441">
        <v>0.29499999999999998</v>
      </c>
      <c r="O1441" t="s">
        <v>54</v>
      </c>
      <c r="P1441" t="s">
        <v>23</v>
      </c>
      <c r="Q1441">
        <f t="shared" si="110"/>
        <v>15</v>
      </c>
      <c r="R1441">
        <f t="shared" si="111"/>
        <v>0</v>
      </c>
      <c r="S1441">
        <f t="shared" si="112"/>
        <v>15</v>
      </c>
      <c r="T1441">
        <f t="shared" si="113"/>
        <v>15</v>
      </c>
      <c r="U1441">
        <f t="shared" si="114"/>
        <v>45</v>
      </c>
      <c r="V1441" t="str">
        <f>IF(U1441&lt;=40,"Low",
 IF(U1441&lt;=75,"Medium","High"))</f>
        <v>Medium</v>
      </c>
    </row>
    <row r="1442" spans="1:22" x14ac:dyDescent="0.3">
      <c r="A1442" t="s">
        <v>1630</v>
      </c>
      <c r="B1442" t="s">
        <v>197</v>
      </c>
      <c r="C1442" t="s">
        <v>26</v>
      </c>
      <c r="D1442" t="s">
        <v>19</v>
      </c>
      <c r="E1442" t="s">
        <v>20</v>
      </c>
      <c r="F1442" t="s">
        <v>21</v>
      </c>
      <c r="G1442">
        <v>19</v>
      </c>
      <c r="H1442">
        <v>12</v>
      </c>
      <c r="I1442">
        <v>53.9</v>
      </c>
      <c r="J1442">
        <v>6</v>
      </c>
      <c r="K1442">
        <v>23</v>
      </c>
      <c r="L1442">
        <v>2105.44</v>
      </c>
      <c r="M1442" s="1">
        <v>45471</v>
      </c>
      <c r="N1442">
        <v>0.36</v>
      </c>
      <c r="O1442" t="s">
        <v>22</v>
      </c>
      <c r="P1442" t="s">
        <v>23</v>
      </c>
      <c r="Q1442">
        <f t="shared" si="110"/>
        <v>15</v>
      </c>
      <c r="R1442">
        <f t="shared" si="111"/>
        <v>15</v>
      </c>
      <c r="S1442">
        <f t="shared" si="112"/>
        <v>15</v>
      </c>
      <c r="T1442">
        <f t="shared" si="113"/>
        <v>15</v>
      </c>
      <c r="U1442">
        <f t="shared" si="114"/>
        <v>60</v>
      </c>
      <c r="V1442" t="str">
        <f>IF(U1442&lt;=40,"Low",
 IF(U1442&lt;=75,"Medium","High"))</f>
        <v>Medium</v>
      </c>
    </row>
    <row r="1443" spans="1:22" x14ac:dyDescent="0.3">
      <c r="A1443" t="s">
        <v>1631</v>
      </c>
      <c r="B1443" t="s">
        <v>122</v>
      </c>
      <c r="C1443" t="s">
        <v>42</v>
      </c>
      <c r="D1443" t="s">
        <v>46</v>
      </c>
      <c r="E1443" t="s">
        <v>37</v>
      </c>
      <c r="F1443" t="s">
        <v>48</v>
      </c>
      <c r="G1443">
        <v>21</v>
      </c>
      <c r="H1443">
        <v>12</v>
      </c>
      <c r="I1443">
        <v>73.900000000000006</v>
      </c>
      <c r="J1443">
        <v>8</v>
      </c>
      <c r="K1443">
        <v>35</v>
      </c>
      <c r="L1443">
        <v>4636.37</v>
      </c>
      <c r="M1443" s="1">
        <v>45611</v>
      </c>
      <c r="N1443">
        <v>0.32900000000000001</v>
      </c>
      <c r="O1443" t="s">
        <v>54</v>
      </c>
      <c r="P1443" t="s">
        <v>23</v>
      </c>
      <c r="Q1443">
        <f t="shared" si="110"/>
        <v>30</v>
      </c>
      <c r="R1443">
        <f t="shared" si="111"/>
        <v>0</v>
      </c>
      <c r="S1443">
        <f t="shared" si="112"/>
        <v>15</v>
      </c>
      <c r="T1443">
        <f t="shared" si="113"/>
        <v>15</v>
      </c>
      <c r="U1443">
        <f t="shared" si="114"/>
        <v>60</v>
      </c>
      <c r="V1443" t="str">
        <f>IF(U1443&lt;=40,"Low",
 IF(U1443&lt;=75,"Medium","High"))</f>
        <v>Medium</v>
      </c>
    </row>
    <row r="1444" spans="1:22" x14ac:dyDescent="0.3">
      <c r="A1444" t="s">
        <v>1632</v>
      </c>
      <c r="B1444" t="s">
        <v>278</v>
      </c>
      <c r="C1444" t="s">
        <v>59</v>
      </c>
      <c r="D1444" t="s">
        <v>32</v>
      </c>
      <c r="E1444" t="s">
        <v>20</v>
      </c>
      <c r="F1444" t="s">
        <v>38</v>
      </c>
      <c r="G1444">
        <v>26</v>
      </c>
      <c r="H1444">
        <v>12</v>
      </c>
      <c r="I1444">
        <v>52.9</v>
      </c>
      <c r="J1444">
        <v>8</v>
      </c>
      <c r="K1444">
        <v>19</v>
      </c>
      <c r="L1444">
        <v>2511.06</v>
      </c>
      <c r="M1444" s="1">
        <v>45483</v>
      </c>
      <c r="N1444">
        <v>0.41299999999999998</v>
      </c>
      <c r="O1444" t="s">
        <v>22</v>
      </c>
      <c r="P1444" t="s">
        <v>23</v>
      </c>
      <c r="Q1444">
        <f t="shared" si="110"/>
        <v>15</v>
      </c>
      <c r="R1444">
        <f t="shared" si="111"/>
        <v>15</v>
      </c>
      <c r="S1444">
        <f t="shared" si="112"/>
        <v>15</v>
      </c>
      <c r="T1444">
        <f t="shared" si="113"/>
        <v>15</v>
      </c>
      <c r="U1444">
        <f t="shared" si="114"/>
        <v>60</v>
      </c>
      <c r="V1444" t="str">
        <f>IF(U1444&lt;=40,"Low",
 IF(U1444&lt;=75,"Medium","High"))</f>
        <v>Medium</v>
      </c>
    </row>
    <row r="1445" spans="1:22" x14ac:dyDescent="0.3">
      <c r="A1445" t="s">
        <v>1633</v>
      </c>
      <c r="B1445" t="s">
        <v>556</v>
      </c>
      <c r="C1445" t="s">
        <v>82</v>
      </c>
      <c r="D1445" t="s">
        <v>46</v>
      </c>
      <c r="E1445" t="s">
        <v>20</v>
      </c>
      <c r="F1445" t="s">
        <v>27</v>
      </c>
      <c r="G1445">
        <v>18</v>
      </c>
      <c r="H1445">
        <v>12</v>
      </c>
      <c r="I1445">
        <v>50.7</v>
      </c>
      <c r="J1445">
        <v>3</v>
      </c>
      <c r="K1445">
        <v>8</v>
      </c>
      <c r="L1445">
        <v>3908.66</v>
      </c>
      <c r="M1445" s="1">
        <v>46015</v>
      </c>
      <c r="N1445">
        <v>0.22</v>
      </c>
      <c r="O1445" t="s">
        <v>54</v>
      </c>
      <c r="P1445" t="s">
        <v>23</v>
      </c>
      <c r="Q1445">
        <f t="shared" si="110"/>
        <v>0</v>
      </c>
      <c r="R1445">
        <f t="shared" si="111"/>
        <v>15</v>
      </c>
      <c r="S1445">
        <f t="shared" si="112"/>
        <v>15</v>
      </c>
      <c r="T1445">
        <f t="shared" si="113"/>
        <v>0</v>
      </c>
      <c r="U1445">
        <f t="shared" si="114"/>
        <v>30</v>
      </c>
      <c r="V1445" t="str">
        <f>IF(U1445&lt;=40,"Low",
 IF(U1445&lt;=75,"Medium","High"))</f>
        <v>Low</v>
      </c>
    </row>
    <row r="1446" spans="1:22" x14ac:dyDescent="0.3">
      <c r="A1446" t="s">
        <v>1634</v>
      </c>
      <c r="B1446" t="s">
        <v>160</v>
      </c>
      <c r="C1446" t="s">
        <v>53</v>
      </c>
      <c r="D1446" t="s">
        <v>66</v>
      </c>
      <c r="E1446" t="s">
        <v>20</v>
      </c>
      <c r="F1446" t="s">
        <v>38</v>
      </c>
      <c r="G1446">
        <v>27</v>
      </c>
      <c r="H1446">
        <v>12</v>
      </c>
      <c r="I1446">
        <v>54</v>
      </c>
      <c r="J1446">
        <v>10</v>
      </c>
      <c r="K1446">
        <v>22</v>
      </c>
      <c r="L1446">
        <v>2071.8000000000002</v>
      </c>
      <c r="M1446" s="1">
        <v>45588</v>
      </c>
      <c r="N1446">
        <v>0.56799999999999995</v>
      </c>
      <c r="O1446" t="s">
        <v>22</v>
      </c>
      <c r="P1446" t="s">
        <v>28</v>
      </c>
      <c r="Q1446">
        <f t="shared" si="110"/>
        <v>15</v>
      </c>
      <c r="R1446">
        <f t="shared" si="111"/>
        <v>15</v>
      </c>
      <c r="S1446">
        <f t="shared" si="112"/>
        <v>15</v>
      </c>
      <c r="T1446">
        <f t="shared" si="113"/>
        <v>15</v>
      </c>
      <c r="U1446">
        <f t="shared" si="114"/>
        <v>60</v>
      </c>
      <c r="V1446" t="str">
        <f>IF(U1446&lt;=40,"Low",
 IF(U1446&lt;=75,"Medium","High"))</f>
        <v>Medium</v>
      </c>
    </row>
    <row r="1447" spans="1:22" x14ac:dyDescent="0.3">
      <c r="A1447" t="s">
        <v>1635</v>
      </c>
      <c r="B1447" t="s">
        <v>255</v>
      </c>
      <c r="C1447" t="s">
        <v>70</v>
      </c>
      <c r="D1447" t="s">
        <v>66</v>
      </c>
      <c r="E1447" t="s">
        <v>47</v>
      </c>
      <c r="F1447" t="s">
        <v>67</v>
      </c>
      <c r="G1447">
        <v>5</v>
      </c>
      <c r="H1447">
        <v>24</v>
      </c>
      <c r="I1447">
        <v>57.4</v>
      </c>
      <c r="J1447">
        <v>12</v>
      </c>
      <c r="K1447">
        <v>12</v>
      </c>
      <c r="L1447">
        <v>9827.7000000000007</v>
      </c>
      <c r="M1447" s="1">
        <v>45640</v>
      </c>
      <c r="N1447">
        <v>0.14000000000000001</v>
      </c>
      <c r="O1447" t="s">
        <v>39</v>
      </c>
      <c r="P1447" t="s">
        <v>23</v>
      </c>
      <c r="Q1447">
        <f t="shared" si="110"/>
        <v>0</v>
      </c>
      <c r="R1447">
        <f t="shared" si="111"/>
        <v>0</v>
      </c>
      <c r="S1447">
        <f t="shared" si="112"/>
        <v>0</v>
      </c>
      <c r="T1447">
        <f t="shared" si="113"/>
        <v>30</v>
      </c>
      <c r="U1447">
        <f t="shared" si="114"/>
        <v>30</v>
      </c>
      <c r="V1447" t="str">
        <f>IF(U1447&lt;=40,"Low",
 IF(U1447&lt;=75,"Medium","High"))</f>
        <v>Low</v>
      </c>
    </row>
    <row r="1448" spans="1:22" x14ac:dyDescent="0.3">
      <c r="A1448" t="s">
        <v>1636</v>
      </c>
      <c r="B1448" t="s">
        <v>103</v>
      </c>
      <c r="C1448" t="s">
        <v>59</v>
      </c>
      <c r="D1448" t="s">
        <v>43</v>
      </c>
      <c r="E1448" t="s">
        <v>47</v>
      </c>
      <c r="F1448" t="s">
        <v>73</v>
      </c>
      <c r="G1448">
        <v>30</v>
      </c>
      <c r="H1448">
        <v>48</v>
      </c>
      <c r="I1448">
        <v>76.900000000000006</v>
      </c>
      <c r="J1448">
        <v>2</v>
      </c>
      <c r="K1448">
        <v>29</v>
      </c>
      <c r="L1448">
        <v>7639.07</v>
      </c>
      <c r="M1448" s="1">
        <v>45446</v>
      </c>
      <c r="N1448">
        <v>1.0999999999999999E-2</v>
      </c>
      <c r="O1448" t="s">
        <v>39</v>
      </c>
      <c r="P1448" t="s">
        <v>23</v>
      </c>
      <c r="Q1448">
        <f t="shared" si="110"/>
        <v>15</v>
      </c>
      <c r="R1448">
        <f t="shared" si="111"/>
        <v>0</v>
      </c>
      <c r="S1448">
        <f t="shared" si="112"/>
        <v>0</v>
      </c>
      <c r="T1448">
        <f t="shared" si="113"/>
        <v>0</v>
      </c>
      <c r="U1448">
        <f t="shared" si="114"/>
        <v>15</v>
      </c>
      <c r="V1448" t="str">
        <f>IF(U1448&lt;=40,"Low",
 IF(U1448&lt;=75,"Medium","High"))</f>
        <v>Low</v>
      </c>
    </row>
    <row r="1449" spans="1:22" x14ac:dyDescent="0.3">
      <c r="A1449" t="s">
        <v>1637</v>
      </c>
      <c r="B1449" t="s">
        <v>208</v>
      </c>
      <c r="C1449" t="s">
        <v>53</v>
      </c>
      <c r="D1449" t="s">
        <v>66</v>
      </c>
      <c r="E1449" t="s">
        <v>20</v>
      </c>
      <c r="F1449" t="s">
        <v>73</v>
      </c>
      <c r="G1449">
        <v>12</v>
      </c>
      <c r="H1449">
        <v>6</v>
      </c>
      <c r="I1449">
        <v>48</v>
      </c>
      <c r="J1449">
        <v>3</v>
      </c>
      <c r="K1449">
        <v>5</v>
      </c>
      <c r="L1449">
        <v>4229.9399999999996</v>
      </c>
      <c r="M1449" s="1">
        <v>46073</v>
      </c>
      <c r="N1449">
        <v>0.26500000000000001</v>
      </c>
      <c r="O1449" t="s">
        <v>54</v>
      </c>
      <c r="P1449" t="s">
        <v>23</v>
      </c>
      <c r="Q1449">
        <f t="shared" si="110"/>
        <v>0</v>
      </c>
      <c r="R1449">
        <f t="shared" si="111"/>
        <v>15</v>
      </c>
      <c r="S1449">
        <f t="shared" si="112"/>
        <v>15</v>
      </c>
      <c r="T1449">
        <f t="shared" si="113"/>
        <v>0</v>
      </c>
      <c r="U1449">
        <f t="shared" si="114"/>
        <v>30</v>
      </c>
      <c r="V1449" t="str">
        <f>IF(U1449&lt;=40,"Low",
 IF(U1449&lt;=75,"Medium","High"))</f>
        <v>Low</v>
      </c>
    </row>
    <row r="1450" spans="1:22" x14ac:dyDescent="0.3">
      <c r="A1450" t="s">
        <v>1638</v>
      </c>
      <c r="B1450" t="s">
        <v>157</v>
      </c>
      <c r="C1450" t="s">
        <v>26</v>
      </c>
      <c r="D1450" t="s">
        <v>46</v>
      </c>
      <c r="E1450" t="s">
        <v>33</v>
      </c>
      <c r="F1450" t="s">
        <v>67</v>
      </c>
      <c r="G1450">
        <v>26</v>
      </c>
      <c r="H1450">
        <v>12</v>
      </c>
      <c r="I1450">
        <v>15.8</v>
      </c>
      <c r="J1450">
        <v>8</v>
      </c>
      <c r="K1450">
        <v>11</v>
      </c>
      <c r="L1450">
        <v>870.19</v>
      </c>
      <c r="M1450" s="1">
        <v>45766</v>
      </c>
      <c r="N1450">
        <v>0.82599999999999996</v>
      </c>
      <c r="O1450" t="s">
        <v>22</v>
      </c>
      <c r="P1450" t="s">
        <v>23</v>
      </c>
      <c r="Q1450">
        <f t="shared" si="110"/>
        <v>0</v>
      </c>
      <c r="R1450">
        <f t="shared" si="111"/>
        <v>30</v>
      </c>
      <c r="S1450">
        <f t="shared" si="112"/>
        <v>15</v>
      </c>
      <c r="T1450">
        <f t="shared" si="113"/>
        <v>15</v>
      </c>
      <c r="U1450">
        <f t="shared" si="114"/>
        <v>60</v>
      </c>
      <c r="V1450" t="str">
        <f>IF(U1450&lt;=40,"Low",
 IF(U1450&lt;=75,"Medium","High"))</f>
        <v>Medium</v>
      </c>
    </row>
    <row r="1451" spans="1:22" x14ac:dyDescent="0.3">
      <c r="A1451" t="s">
        <v>1639</v>
      </c>
      <c r="B1451" t="s">
        <v>397</v>
      </c>
      <c r="C1451" t="s">
        <v>59</v>
      </c>
      <c r="D1451" t="s">
        <v>66</v>
      </c>
      <c r="E1451" t="s">
        <v>47</v>
      </c>
      <c r="F1451" t="s">
        <v>21</v>
      </c>
      <c r="G1451">
        <v>15</v>
      </c>
      <c r="H1451">
        <v>24</v>
      </c>
      <c r="I1451">
        <v>79.400000000000006</v>
      </c>
      <c r="J1451">
        <v>4</v>
      </c>
      <c r="K1451">
        <v>6</v>
      </c>
      <c r="L1451">
        <v>7635.32</v>
      </c>
      <c r="M1451" s="1">
        <v>45768</v>
      </c>
      <c r="N1451">
        <v>0.05</v>
      </c>
      <c r="O1451" t="s">
        <v>39</v>
      </c>
      <c r="P1451" t="s">
        <v>23</v>
      </c>
      <c r="Q1451">
        <f t="shared" si="110"/>
        <v>0</v>
      </c>
      <c r="R1451">
        <f t="shared" si="111"/>
        <v>0</v>
      </c>
      <c r="S1451">
        <f t="shared" si="112"/>
        <v>0</v>
      </c>
      <c r="T1451">
        <f t="shared" si="113"/>
        <v>0</v>
      </c>
      <c r="U1451">
        <f t="shared" si="114"/>
        <v>0</v>
      </c>
      <c r="V1451" t="str">
        <f>IF(U1451&lt;=40,"Low",
 IF(U1451&lt;=75,"Medium","High"))</f>
        <v>Low</v>
      </c>
    </row>
    <row r="1452" spans="1:22" x14ac:dyDescent="0.3">
      <c r="A1452" t="s">
        <v>1640</v>
      </c>
      <c r="B1452" t="s">
        <v>77</v>
      </c>
      <c r="C1452" t="s">
        <v>82</v>
      </c>
      <c r="D1452" t="s">
        <v>32</v>
      </c>
      <c r="E1452" t="s">
        <v>33</v>
      </c>
      <c r="F1452" t="s">
        <v>73</v>
      </c>
      <c r="G1452">
        <v>9</v>
      </c>
      <c r="H1452">
        <v>12</v>
      </c>
      <c r="I1452">
        <v>27.7</v>
      </c>
      <c r="J1452">
        <v>4</v>
      </c>
      <c r="K1452">
        <v>29</v>
      </c>
      <c r="L1452">
        <v>1040.97</v>
      </c>
      <c r="M1452" s="1">
        <v>45455</v>
      </c>
      <c r="N1452">
        <v>0.876</v>
      </c>
      <c r="O1452" t="s">
        <v>22</v>
      </c>
      <c r="P1452" t="s">
        <v>28</v>
      </c>
      <c r="Q1452">
        <f t="shared" si="110"/>
        <v>15</v>
      </c>
      <c r="R1452">
        <f t="shared" si="111"/>
        <v>30</v>
      </c>
      <c r="S1452">
        <f t="shared" si="112"/>
        <v>15</v>
      </c>
      <c r="T1452">
        <f t="shared" si="113"/>
        <v>0</v>
      </c>
      <c r="U1452">
        <f t="shared" si="114"/>
        <v>60</v>
      </c>
      <c r="V1452" t="str">
        <f>IF(U1452&lt;=40,"Low",
 IF(U1452&lt;=75,"Medium","High"))</f>
        <v>Medium</v>
      </c>
    </row>
    <row r="1453" spans="1:22" x14ac:dyDescent="0.3">
      <c r="A1453" t="s">
        <v>1641</v>
      </c>
      <c r="B1453" t="s">
        <v>440</v>
      </c>
      <c r="C1453" t="s">
        <v>36</v>
      </c>
      <c r="D1453" t="s">
        <v>43</v>
      </c>
      <c r="E1453" t="s">
        <v>37</v>
      </c>
      <c r="F1453" t="s">
        <v>38</v>
      </c>
      <c r="G1453">
        <v>14</v>
      </c>
      <c r="H1453">
        <v>24</v>
      </c>
      <c r="I1453">
        <v>68.7</v>
      </c>
      <c r="J1453">
        <v>3</v>
      </c>
      <c r="K1453">
        <v>20</v>
      </c>
      <c r="L1453">
        <v>2804.36</v>
      </c>
      <c r="M1453" s="1">
        <v>45844</v>
      </c>
      <c r="N1453">
        <v>0.11</v>
      </c>
      <c r="O1453" t="s">
        <v>39</v>
      </c>
      <c r="P1453" t="s">
        <v>23</v>
      </c>
      <c r="Q1453">
        <f t="shared" si="110"/>
        <v>15</v>
      </c>
      <c r="R1453">
        <f t="shared" si="111"/>
        <v>0</v>
      </c>
      <c r="S1453">
        <f t="shared" si="112"/>
        <v>0</v>
      </c>
      <c r="T1453">
        <f t="shared" si="113"/>
        <v>0</v>
      </c>
      <c r="U1453">
        <f t="shared" si="114"/>
        <v>15</v>
      </c>
      <c r="V1453" t="str">
        <f>IF(U1453&lt;=40,"Low",
 IF(U1453&lt;=75,"Medium","High"))</f>
        <v>Low</v>
      </c>
    </row>
    <row r="1454" spans="1:22" x14ac:dyDescent="0.3">
      <c r="A1454" t="s">
        <v>1642</v>
      </c>
      <c r="B1454" t="s">
        <v>577</v>
      </c>
      <c r="C1454" t="s">
        <v>53</v>
      </c>
      <c r="D1454" t="s">
        <v>19</v>
      </c>
      <c r="E1454" t="s">
        <v>33</v>
      </c>
      <c r="F1454" t="s">
        <v>38</v>
      </c>
      <c r="G1454">
        <v>37</v>
      </c>
      <c r="H1454">
        <v>3</v>
      </c>
      <c r="I1454">
        <v>50.2</v>
      </c>
      <c r="J1454">
        <v>3</v>
      </c>
      <c r="K1454">
        <v>15</v>
      </c>
      <c r="L1454">
        <v>1350.57</v>
      </c>
      <c r="M1454" s="1">
        <v>45846</v>
      </c>
      <c r="N1454">
        <v>0.39600000000000002</v>
      </c>
      <c r="O1454" t="s">
        <v>22</v>
      </c>
      <c r="P1454" t="s">
        <v>23</v>
      </c>
      <c r="Q1454">
        <f t="shared" si="110"/>
        <v>0</v>
      </c>
      <c r="R1454">
        <f t="shared" si="111"/>
        <v>15</v>
      </c>
      <c r="S1454">
        <f t="shared" si="112"/>
        <v>25</v>
      </c>
      <c r="T1454">
        <f t="shared" si="113"/>
        <v>0</v>
      </c>
      <c r="U1454">
        <f t="shared" si="114"/>
        <v>40</v>
      </c>
      <c r="V1454" t="str">
        <f>IF(U1454&lt;=40,"Low",
 IF(U1454&lt;=75,"Medium","High"))</f>
        <v>Low</v>
      </c>
    </row>
    <row r="1455" spans="1:22" x14ac:dyDescent="0.3">
      <c r="A1455" t="s">
        <v>1643</v>
      </c>
      <c r="B1455" t="s">
        <v>164</v>
      </c>
      <c r="C1455" t="s">
        <v>36</v>
      </c>
      <c r="D1455" t="s">
        <v>19</v>
      </c>
      <c r="E1455" t="s">
        <v>20</v>
      </c>
      <c r="F1455" t="s">
        <v>27</v>
      </c>
      <c r="G1455">
        <v>25</v>
      </c>
      <c r="H1455">
        <v>24</v>
      </c>
      <c r="I1455">
        <v>42.6</v>
      </c>
      <c r="J1455">
        <v>7</v>
      </c>
      <c r="K1455">
        <v>9</v>
      </c>
      <c r="L1455">
        <v>2759.69</v>
      </c>
      <c r="M1455" s="1">
        <v>46009</v>
      </c>
      <c r="N1455">
        <v>0.41299999999999998</v>
      </c>
      <c r="O1455" t="s">
        <v>22</v>
      </c>
      <c r="P1455" t="s">
        <v>23</v>
      </c>
      <c r="Q1455">
        <f t="shared" si="110"/>
        <v>0</v>
      </c>
      <c r="R1455">
        <f t="shared" si="111"/>
        <v>15</v>
      </c>
      <c r="S1455">
        <f t="shared" si="112"/>
        <v>0</v>
      </c>
      <c r="T1455">
        <f t="shared" si="113"/>
        <v>15</v>
      </c>
      <c r="U1455">
        <f t="shared" si="114"/>
        <v>30</v>
      </c>
      <c r="V1455" t="str">
        <f>IF(U1455&lt;=40,"Low",
 IF(U1455&lt;=75,"Medium","High"))</f>
        <v>Low</v>
      </c>
    </row>
    <row r="1456" spans="1:22" x14ac:dyDescent="0.3">
      <c r="A1456" t="s">
        <v>1644</v>
      </c>
      <c r="B1456" t="s">
        <v>272</v>
      </c>
      <c r="C1456" t="s">
        <v>42</v>
      </c>
      <c r="D1456" t="s">
        <v>43</v>
      </c>
      <c r="E1456" t="s">
        <v>47</v>
      </c>
      <c r="F1456" t="s">
        <v>38</v>
      </c>
      <c r="G1456">
        <v>12</v>
      </c>
      <c r="H1456">
        <v>36</v>
      </c>
      <c r="I1456">
        <v>79.099999999999994</v>
      </c>
      <c r="J1456">
        <v>5</v>
      </c>
      <c r="K1456">
        <v>9</v>
      </c>
      <c r="L1456">
        <v>7503.06</v>
      </c>
      <c r="M1456" s="1">
        <v>45556</v>
      </c>
      <c r="N1456">
        <v>1.9E-2</v>
      </c>
      <c r="O1456" t="s">
        <v>39</v>
      </c>
      <c r="P1456" t="s">
        <v>23</v>
      </c>
      <c r="Q1456">
        <f t="shared" si="110"/>
        <v>0</v>
      </c>
      <c r="R1456">
        <f t="shared" si="111"/>
        <v>0</v>
      </c>
      <c r="S1456">
        <f t="shared" si="112"/>
        <v>0</v>
      </c>
      <c r="T1456">
        <f t="shared" si="113"/>
        <v>0</v>
      </c>
      <c r="U1456">
        <f t="shared" si="114"/>
        <v>0</v>
      </c>
      <c r="V1456" t="str">
        <f>IF(U1456&lt;=40,"Low",
 IF(U1456&lt;=75,"Medium","High"))</f>
        <v>Low</v>
      </c>
    </row>
    <row r="1457" spans="1:22" x14ac:dyDescent="0.3">
      <c r="A1457" t="s">
        <v>1645</v>
      </c>
      <c r="B1457" t="s">
        <v>79</v>
      </c>
      <c r="C1457" t="s">
        <v>128</v>
      </c>
      <c r="D1457" t="s">
        <v>46</v>
      </c>
      <c r="E1457" t="s">
        <v>33</v>
      </c>
      <c r="F1457" t="s">
        <v>67</v>
      </c>
      <c r="G1457">
        <v>4</v>
      </c>
      <c r="H1457">
        <v>3</v>
      </c>
      <c r="I1457">
        <v>12.3</v>
      </c>
      <c r="J1457">
        <v>9</v>
      </c>
      <c r="K1457">
        <v>19</v>
      </c>
      <c r="L1457">
        <v>764.3</v>
      </c>
      <c r="M1457" s="1">
        <v>45983</v>
      </c>
      <c r="N1457">
        <v>0.90500000000000003</v>
      </c>
      <c r="O1457" t="s">
        <v>22</v>
      </c>
      <c r="P1457" t="s">
        <v>28</v>
      </c>
      <c r="Q1457">
        <f t="shared" si="110"/>
        <v>15</v>
      </c>
      <c r="R1457">
        <f t="shared" si="111"/>
        <v>30</v>
      </c>
      <c r="S1457">
        <f t="shared" si="112"/>
        <v>25</v>
      </c>
      <c r="T1457">
        <f t="shared" si="113"/>
        <v>15</v>
      </c>
      <c r="U1457">
        <f t="shared" si="114"/>
        <v>85</v>
      </c>
      <c r="V1457" t="str">
        <f>IF(U1457&lt;=40,"Low",
 IF(U1457&lt;=75,"Medium","High"))</f>
        <v>High</v>
      </c>
    </row>
    <row r="1458" spans="1:22" x14ac:dyDescent="0.3">
      <c r="A1458" t="s">
        <v>1646</v>
      </c>
      <c r="B1458" t="s">
        <v>135</v>
      </c>
      <c r="C1458" t="s">
        <v>59</v>
      </c>
      <c r="D1458" t="s">
        <v>66</v>
      </c>
      <c r="E1458" t="s">
        <v>20</v>
      </c>
      <c r="F1458" t="s">
        <v>27</v>
      </c>
      <c r="G1458">
        <v>20</v>
      </c>
      <c r="H1458">
        <v>6</v>
      </c>
      <c r="I1458">
        <v>71.400000000000006</v>
      </c>
      <c r="J1458">
        <v>2</v>
      </c>
      <c r="K1458">
        <v>27</v>
      </c>
      <c r="L1458">
        <v>2983.41</v>
      </c>
      <c r="M1458" s="1">
        <v>45672</v>
      </c>
      <c r="N1458">
        <v>0.16600000000000001</v>
      </c>
      <c r="O1458" t="s">
        <v>39</v>
      </c>
      <c r="P1458" t="s">
        <v>23</v>
      </c>
      <c r="Q1458">
        <f t="shared" si="110"/>
        <v>15</v>
      </c>
      <c r="R1458">
        <f t="shared" si="111"/>
        <v>0</v>
      </c>
      <c r="S1458">
        <f t="shared" si="112"/>
        <v>15</v>
      </c>
      <c r="T1458">
        <f t="shared" si="113"/>
        <v>0</v>
      </c>
      <c r="U1458">
        <f t="shared" si="114"/>
        <v>30</v>
      </c>
      <c r="V1458" t="str">
        <f>IF(U1458&lt;=40,"Low",
 IF(U1458&lt;=75,"Medium","High"))</f>
        <v>Low</v>
      </c>
    </row>
    <row r="1459" spans="1:22" x14ac:dyDescent="0.3">
      <c r="A1459" t="s">
        <v>1647</v>
      </c>
      <c r="B1459" t="s">
        <v>214</v>
      </c>
      <c r="C1459" t="s">
        <v>59</v>
      </c>
      <c r="D1459" t="s">
        <v>19</v>
      </c>
      <c r="E1459" t="s">
        <v>20</v>
      </c>
      <c r="F1459" t="s">
        <v>27</v>
      </c>
      <c r="G1459">
        <v>18</v>
      </c>
      <c r="H1459">
        <v>12</v>
      </c>
      <c r="I1459">
        <v>36.700000000000003</v>
      </c>
      <c r="J1459">
        <v>8</v>
      </c>
      <c r="K1459">
        <v>18</v>
      </c>
      <c r="L1459">
        <v>3611.42</v>
      </c>
      <c r="M1459" s="1">
        <v>45513</v>
      </c>
      <c r="N1459">
        <v>0.65700000000000003</v>
      </c>
      <c r="O1459" t="s">
        <v>22</v>
      </c>
      <c r="P1459" t="s">
        <v>23</v>
      </c>
      <c r="Q1459">
        <f t="shared" si="110"/>
        <v>15</v>
      </c>
      <c r="R1459">
        <f t="shared" si="111"/>
        <v>30</v>
      </c>
      <c r="S1459">
        <f t="shared" si="112"/>
        <v>15</v>
      </c>
      <c r="T1459">
        <f t="shared" si="113"/>
        <v>15</v>
      </c>
      <c r="U1459">
        <f t="shared" si="114"/>
        <v>75</v>
      </c>
      <c r="V1459" t="str">
        <f>IF(U1459&lt;=40,"Low",
 IF(U1459&lt;=75,"Medium","High"))</f>
        <v>Medium</v>
      </c>
    </row>
    <row r="1460" spans="1:22" x14ac:dyDescent="0.3">
      <c r="A1460" t="s">
        <v>1648</v>
      </c>
      <c r="B1460" t="s">
        <v>272</v>
      </c>
      <c r="C1460" t="s">
        <v>70</v>
      </c>
      <c r="D1460" t="s">
        <v>46</v>
      </c>
      <c r="E1460" t="s">
        <v>47</v>
      </c>
      <c r="F1460" t="s">
        <v>48</v>
      </c>
      <c r="G1460">
        <v>6</v>
      </c>
      <c r="H1460">
        <v>36</v>
      </c>
      <c r="I1460">
        <v>66.8</v>
      </c>
      <c r="J1460">
        <v>6</v>
      </c>
      <c r="K1460">
        <v>10</v>
      </c>
      <c r="L1460">
        <v>10923.57</v>
      </c>
      <c r="M1460" s="1">
        <v>45831</v>
      </c>
      <c r="N1460">
        <v>5.7000000000000002E-2</v>
      </c>
      <c r="O1460" t="s">
        <v>39</v>
      </c>
      <c r="P1460" t="s">
        <v>23</v>
      </c>
      <c r="Q1460">
        <f t="shared" si="110"/>
        <v>0</v>
      </c>
      <c r="R1460">
        <f t="shared" si="111"/>
        <v>0</v>
      </c>
      <c r="S1460">
        <f t="shared" si="112"/>
        <v>0</v>
      </c>
      <c r="T1460">
        <f t="shared" si="113"/>
        <v>15</v>
      </c>
      <c r="U1460">
        <f t="shared" si="114"/>
        <v>15</v>
      </c>
      <c r="V1460" t="str">
        <f>IF(U1460&lt;=40,"Low",
 IF(U1460&lt;=75,"Medium","High"))</f>
        <v>Low</v>
      </c>
    </row>
    <row r="1461" spans="1:22" x14ac:dyDescent="0.3">
      <c r="A1461" t="s">
        <v>1649</v>
      </c>
      <c r="B1461" t="s">
        <v>431</v>
      </c>
      <c r="C1461" t="s">
        <v>59</v>
      </c>
      <c r="D1461" t="s">
        <v>19</v>
      </c>
      <c r="E1461" t="s">
        <v>47</v>
      </c>
      <c r="F1461" t="s">
        <v>27</v>
      </c>
      <c r="G1461">
        <v>2</v>
      </c>
      <c r="H1461">
        <v>36</v>
      </c>
      <c r="I1461">
        <v>91.1</v>
      </c>
      <c r="J1461">
        <v>5</v>
      </c>
      <c r="K1461">
        <v>41</v>
      </c>
      <c r="L1461">
        <v>7897.63</v>
      </c>
      <c r="M1461" s="1">
        <v>45372</v>
      </c>
      <c r="N1461">
        <v>5.5E-2</v>
      </c>
      <c r="O1461" t="s">
        <v>39</v>
      </c>
      <c r="P1461" t="s">
        <v>23</v>
      </c>
      <c r="Q1461">
        <f t="shared" si="110"/>
        <v>30</v>
      </c>
      <c r="R1461">
        <f t="shared" si="111"/>
        <v>0</v>
      </c>
      <c r="S1461">
        <f t="shared" si="112"/>
        <v>0</v>
      </c>
      <c r="T1461">
        <f t="shared" si="113"/>
        <v>0</v>
      </c>
      <c r="U1461">
        <f t="shared" si="114"/>
        <v>30</v>
      </c>
      <c r="V1461" t="str">
        <f>IF(U1461&lt;=40,"Low",
 IF(U1461&lt;=75,"Medium","High"))</f>
        <v>Low</v>
      </c>
    </row>
    <row r="1462" spans="1:22" x14ac:dyDescent="0.3">
      <c r="A1462" t="s">
        <v>1650</v>
      </c>
      <c r="B1462" t="s">
        <v>103</v>
      </c>
      <c r="C1462" t="s">
        <v>18</v>
      </c>
      <c r="D1462" t="s">
        <v>19</v>
      </c>
      <c r="E1462" t="s">
        <v>20</v>
      </c>
      <c r="F1462" t="s">
        <v>38</v>
      </c>
      <c r="G1462">
        <v>23</v>
      </c>
      <c r="H1462">
        <v>12</v>
      </c>
      <c r="I1462">
        <v>49.2</v>
      </c>
      <c r="J1462">
        <v>5</v>
      </c>
      <c r="K1462">
        <v>28</v>
      </c>
      <c r="L1462">
        <v>2434.59</v>
      </c>
      <c r="M1462" s="1">
        <v>45975</v>
      </c>
      <c r="N1462">
        <v>0.45100000000000001</v>
      </c>
      <c r="O1462" t="s">
        <v>22</v>
      </c>
      <c r="P1462" t="s">
        <v>28</v>
      </c>
      <c r="Q1462">
        <f t="shared" si="110"/>
        <v>15</v>
      </c>
      <c r="R1462">
        <f t="shared" si="111"/>
        <v>15</v>
      </c>
      <c r="S1462">
        <f t="shared" si="112"/>
        <v>15</v>
      </c>
      <c r="T1462">
        <f t="shared" si="113"/>
        <v>0</v>
      </c>
      <c r="U1462">
        <f t="shared" si="114"/>
        <v>45</v>
      </c>
      <c r="V1462" t="str">
        <f>IF(U1462&lt;=40,"Low",
 IF(U1462&lt;=75,"Medium","High"))</f>
        <v>Medium</v>
      </c>
    </row>
    <row r="1463" spans="1:22" x14ac:dyDescent="0.3">
      <c r="A1463" t="s">
        <v>1651</v>
      </c>
      <c r="B1463" t="s">
        <v>172</v>
      </c>
      <c r="C1463" t="s">
        <v>59</v>
      </c>
      <c r="D1463" t="s">
        <v>32</v>
      </c>
      <c r="E1463" t="s">
        <v>33</v>
      </c>
      <c r="F1463" t="s">
        <v>73</v>
      </c>
      <c r="G1463">
        <v>17</v>
      </c>
      <c r="H1463">
        <v>6</v>
      </c>
      <c r="I1463">
        <v>23.6</v>
      </c>
      <c r="J1463">
        <v>8</v>
      </c>
      <c r="K1463">
        <v>33</v>
      </c>
      <c r="L1463">
        <v>1624.53</v>
      </c>
      <c r="M1463" s="1">
        <v>45396</v>
      </c>
      <c r="N1463">
        <v>0.88400000000000001</v>
      </c>
      <c r="O1463" t="s">
        <v>22</v>
      </c>
      <c r="P1463" t="s">
        <v>28</v>
      </c>
      <c r="Q1463">
        <f t="shared" si="110"/>
        <v>30</v>
      </c>
      <c r="R1463">
        <f t="shared" si="111"/>
        <v>30</v>
      </c>
      <c r="S1463">
        <f t="shared" si="112"/>
        <v>15</v>
      </c>
      <c r="T1463">
        <f t="shared" si="113"/>
        <v>15</v>
      </c>
      <c r="U1463">
        <f t="shared" si="114"/>
        <v>90</v>
      </c>
      <c r="V1463" t="str">
        <f>IF(U1463&lt;=40,"Low",
 IF(U1463&lt;=75,"Medium","High"))</f>
        <v>High</v>
      </c>
    </row>
    <row r="1464" spans="1:22" x14ac:dyDescent="0.3">
      <c r="A1464" t="s">
        <v>1652</v>
      </c>
      <c r="B1464" t="s">
        <v>208</v>
      </c>
      <c r="C1464" t="s">
        <v>42</v>
      </c>
      <c r="D1464" t="s">
        <v>43</v>
      </c>
      <c r="E1464" t="s">
        <v>37</v>
      </c>
      <c r="F1464" t="s">
        <v>38</v>
      </c>
      <c r="G1464">
        <v>23</v>
      </c>
      <c r="H1464">
        <v>24</v>
      </c>
      <c r="I1464">
        <v>76.599999999999994</v>
      </c>
      <c r="J1464">
        <v>5</v>
      </c>
      <c r="K1464">
        <v>5</v>
      </c>
      <c r="L1464">
        <v>6078.68</v>
      </c>
      <c r="M1464" s="1">
        <v>45640</v>
      </c>
      <c r="N1464">
        <v>2.7E-2</v>
      </c>
      <c r="O1464" t="s">
        <v>39</v>
      </c>
      <c r="P1464" t="s">
        <v>23</v>
      </c>
      <c r="Q1464">
        <f t="shared" si="110"/>
        <v>0</v>
      </c>
      <c r="R1464">
        <f t="shared" si="111"/>
        <v>0</v>
      </c>
      <c r="S1464">
        <f t="shared" si="112"/>
        <v>0</v>
      </c>
      <c r="T1464">
        <f t="shared" si="113"/>
        <v>0</v>
      </c>
      <c r="U1464">
        <f t="shared" si="114"/>
        <v>0</v>
      </c>
      <c r="V1464" t="str">
        <f>IF(U1464&lt;=40,"Low",
 IF(U1464&lt;=75,"Medium","High"))</f>
        <v>Low</v>
      </c>
    </row>
    <row r="1465" spans="1:22" x14ac:dyDescent="0.3">
      <c r="A1465" t="s">
        <v>1653</v>
      </c>
      <c r="B1465" t="s">
        <v>191</v>
      </c>
      <c r="C1465" t="s">
        <v>59</v>
      </c>
      <c r="D1465" t="s">
        <v>19</v>
      </c>
      <c r="E1465" t="s">
        <v>20</v>
      </c>
      <c r="F1465" t="s">
        <v>27</v>
      </c>
      <c r="G1465">
        <v>5</v>
      </c>
      <c r="H1465">
        <v>12</v>
      </c>
      <c r="I1465">
        <v>61.3</v>
      </c>
      <c r="J1465">
        <v>5</v>
      </c>
      <c r="K1465">
        <v>13</v>
      </c>
      <c r="L1465">
        <v>2468.17</v>
      </c>
      <c r="M1465" s="1">
        <v>45453</v>
      </c>
      <c r="N1465">
        <v>0.40100000000000002</v>
      </c>
      <c r="O1465" t="s">
        <v>22</v>
      </c>
      <c r="P1465" t="s">
        <v>28</v>
      </c>
      <c r="Q1465">
        <f t="shared" si="110"/>
        <v>0</v>
      </c>
      <c r="R1465">
        <f t="shared" si="111"/>
        <v>0</v>
      </c>
      <c r="S1465">
        <f t="shared" si="112"/>
        <v>15</v>
      </c>
      <c r="T1465">
        <f t="shared" si="113"/>
        <v>0</v>
      </c>
      <c r="U1465">
        <f t="shared" si="114"/>
        <v>15</v>
      </c>
      <c r="V1465" t="str">
        <f>IF(U1465&lt;=40,"Low",
 IF(U1465&lt;=75,"Medium","High"))</f>
        <v>Low</v>
      </c>
    </row>
    <row r="1466" spans="1:22" x14ac:dyDescent="0.3">
      <c r="A1466" t="s">
        <v>1654</v>
      </c>
      <c r="B1466" t="s">
        <v>402</v>
      </c>
      <c r="C1466" t="s">
        <v>26</v>
      </c>
      <c r="D1466" t="s">
        <v>32</v>
      </c>
      <c r="E1466" t="s">
        <v>37</v>
      </c>
      <c r="F1466" t="s">
        <v>48</v>
      </c>
      <c r="G1466">
        <v>10</v>
      </c>
      <c r="H1466">
        <v>12</v>
      </c>
      <c r="I1466">
        <v>51.4</v>
      </c>
      <c r="J1466">
        <v>8</v>
      </c>
      <c r="K1466">
        <v>19</v>
      </c>
      <c r="L1466">
        <v>3852.63</v>
      </c>
      <c r="M1466" s="1">
        <v>45692</v>
      </c>
      <c r="N1466">
        <v>0.373</v>
      </c>
      <c r="O1466" t="s">
        <v>22</v>
      </c>
      <c r="P1466" t="s">
        <v>23</v>
      </c>
      <c r="Q1466">
        <f t="shared" si="110"/>
        <v>15</v>
      </c>
      <c r="R1466">
        <f t="shared" si="111"/>
        <v>15</v>
      </c>
      <c r="S1466">
        <f t="shared" si="112"/>
        <v>15</v>
      </c>
      <c r="T1466">
        <f t="shared" si="113"/>
        <v>15</v>
      </c>
      <c r="U1466">
        <f t="shared" si="114"/>
        <v>60</v>
      </c>
      <c r="V1466" t="str">
        <f>IF(U1466&lt;=40,"Low",
 IF(U1466&lt;=75,"Medium","High"))</f>
        <v>Medium</v>
      </c>
    </row>
    <row r="1467" spans="1:22" x14ac:dyDescent="0.3">
      <c r="A1467" t="s">
        <v>1655</v>
      </c>
      <c r="B1467" t="s">
        <v>45</v>
      </c>
      <c r="C1467" t="s">
        <v>42</v>
      </c>
      <c r="D1467" t="s">
        <v>46</v>
      </c>
      <c r="E1467" t="s">
        <v>33</v>
      </c>
      <c r="F1467" t="s">
        <v>38</v>
      </c>
      <c r="G1467">
        <v>15</v>
      </c>
      <c r="H1467">
        <v>12</v>
      </c>
      <c r="I1467">
        <v>34.700000000000003</v>
      </c>
      <c r="J1467">
        <v>9</v>
      </c>
      <c r="K1467">
        <v>21</v>
      </c>
      <c r="L1467">
        <v>1553.96</v>
      </c>
      <c r="M1467" s="1">
        <v>46047</v>
      </c>
      <c r="N1467">
        <v>0.75</v>
      </c>
      <c r="O1467" t="s">
        <v>22</v>
      </c>
      <c r="P1467" t="s">
        <v>28</v>
      </c>
      <c r="Q1467">
        <f t="shared" si="110"/>
        <v>15</v>
      </c>
      <c r="R1467">
        <f t="shared" si="111"/>
        <v>30</v>
      </c>
      <c r="S1467">
        <f t="shared" si="112"/>
        <v>15</v>
      </c>
      <c r="T1467">
        <f t="shared" si="113"/>
        <v>15</v>
      </c>
      <c r="U1467">
        <f t="shared" si="114"/>
        <v>75</v>
      </c>
      <c r="V1467" t="str">
        <f>IF(U1467&lt;=40,"Low",
 IF(U1467&lt;=75,"Medium","High"))</f>
        <v>Medium</v>
      </c>
    </row>
    <row r="1468" spans="1:22" x14ac:dyDescent="0.3">
      <c r="A1468" t="s">
        <v>1656</v>
      </c>
      <c r="B1468" t="s">
        <v>261</v>
      </c>
      <c r="C1468" t="s">
        <v>26</v>
      </c>
      <c r="D1468" t="s">
        <v>66</v>
      </c>
      <c r="E1468" t="s">
        <v>33</v>
      </c>
      <c r="F1468" t="s">
        <v>21</v>
      </c>
      <c r="G1468">
        <v>17</v>
      </c>
      <c r="H1468">
        <v>3</v>
      </c>
      <c r="I1468">
        <v>26.8</v>
      </c>
      <c r="J1468">
        <v>6</v>
      </c>
      <c r="K1468">
        <v>9</v>
      </c>
      <c r="L1468">
        <v>1158.8</v>
      </c>
      <c r="M1468" s="1">
        <v>45453</v>
      </c>
      <c r="N1468">
        <v>0.69699999999999995</v>
      </c>
      <c r="O1468" t="s">
        <v>22</v>
      </c>
      <c r="P1468" t="s">
        <v>28</v>
      </c>
      <c r="Q1468">
        <f t="shared" si="110"/>
        <v>0</v>
      </c>
      <c r="R1468">
        <f t="shared" si="111"/>
        <v>30</v>
      </c>
      <c r="S1468">
        <f t="shared" si="112"/>
        <v>25</v>
      </c>
      <c r="T1468">
        <f t="shared" si="113"/>
        <v>15</v>
      </c>
      <c r="U1468">
        <f t="shared" si="114"/>
        <v>70</v>
      </c>
      <c r="V1468" t="str">
        <f>IF(U1468&lt;=40,"Low",
 IF(U1468&lt;=75,"Medium","High"))</f>
        <v>Medium</v>
      </c>
    </row>
    <row r="1469" spans="1:22" x14ac:dyDescent="0.3">
      <c r="A1469" t="s">
        <v>1657</v>
      </c>
      <c r="B1469" t="s">
        <v>263</v>
      </c>
      <c r="C1469" t="s">
        <v>82</v>
      </c>
      <c r="D1469" t="s">
        <v>46</v>
      </c>
      <c r="E1469" t="s">
        <v>37</v>
      </c>
      <c r="F1469" t="s">
        <v>38</v>
      </c>
      <c r="G1469">
        <v>16</v>
      </c>
      <c r="H1469">
        <v>12</v>
      </c>
      <c r="I1469">
        <v>59.5</v>
      </c>
      <c r="J1469">
        <v>8</v>
      </c>
      <c r="K1469">
        <v>7</v>
      </c>
      <c r="L1469">
        <v>5582.81</v>
      </c>
      <c r="M1469" s="1">
        <v>45427</v>
      </c>
      <c r="N1469">
        <v>0.214</v>
      </c>
      <c r="O1469" t="s">
        <v>54</v>
      </c>
      <c r="P1469" t="s">
        <v>23</v>
      </c>
      <c r="Q1469">
        <f t="shared" si="110"/>
        <v>0</v>
      </c>
      <c r="R1469">
        <f t="shared" si="111"/>
        <v>0</v>
      </c>
      <c r="S1469">
        <f t="shared" si="112"/>
        <v>15</v>
      </c>
      <c r="T1469">
        <f t="shared" si="113"/>
        <v>15</v>
      </c>
      <c r="U1469">
        <f t="shared" si="114"/>
        <v>30</v>
      </c>
      <c r="V1469" t="str">
        <f>IF(U1469&lt;=40,"Low",
 IF(U1469&lt;=75,"Medium","High"))</f>
        <v>Low</v>
      </c>
    </row>
    <row r="1470" spans="1:22" x14ac:dyDescent="0.3">
      <c r="A1470" t="s">
        <v>1658</v>
      </c>
      <c r="B1470" t="s">
        <v>530</v>
      </c>
      <c r="C1470" t="s">
        <v>53</v>
      </c>
      <c r="D1470" t="s">
        <v>43</v>
      </c>
      <c r="E1470" t="s">
        <v>33</v>
      </c>
      <c r="F1470" t="s">
        <v>27</v>
      </c>
      <c r="G1470">
        <v>43</v>
      </c>
      <c r="H1470">
        <v>6</v>
      </c>
      <c r="I1470">
        <v>17.3</v>
      </c>
      <c r="J1470">
        <v>12</v>
      </c>
      <c r="K1470">
        <v>28</v>
      </c>
      <c r="L1470">
        <v>1544.06</v>
      </c>
      <c r="M1470" s="1">
        <v>45493</v>
      </c>
      <c r="N1470">
        <v>0.88100000000000001</v>
      </c>
      <c r="O1470" t="s">
        <v>22</v>
      </c>
      <c r="P1470" t="s">
        <v>28</v>
      </c>
      <c r="Q1470">
        <f t="shared" si="110"/>
        <v>15</v>
      </c>
      <c r="R1470">
        <f t="shared" si="111"/>
        <v>30</v>
      </c>
      <c r="S1470">
        <f t="shared" si="112"/>
        <v>15</v>
      </c>
      <c r="T1470">
        <f t="shared" si="113"/>
        <v>30</v>
      </c>
      <c r="U1470">
        <f t="shared" si="114"/>
        <v>90</v>
      </c>
      <c r="V1470" t="str">
        <f>IF(U1470&lt;=40,"Low",
 IF(U1470&lt;=75,"Medium","High"))</f>
        <v>High</v>
      </c>
    </row>
    <row r="1471" spans="1:22" x14ac:dyDescent="0.3">
      <c r="A1471" t="s">
        <v>1659</v>
      </c>
      <c r="B1471" t="s">
        <v>92</v>
      </c>
      <c r="C1471" t="s">
        <v>31</v>
      </c>
      <c r="D1471" t="s">
        <v>32</v>
      </c>
      <c r="E1471" t="s">
        <v>47</v>
      </c>
      <c r="F1471" t="s">
        <v>48</v>
      </c>
      <c r="G1471">
        <v>17</v>
      </c>
      <c r="H1471">
        <v>24</v>
      </c>
      <c r="I1471">
        <v>67.8</v>
      </c>
      <c r="J1471">
        <v>7</v>
      </c>
      <c r="K1471">
        <v>3</v>
      </c>
      <c r="L1471">
        <v>8372.9599999999991</v>
      </c>
      <c r="M1471" s="1">
        <v>46034</v>
      </c>
      <c r="N1471">
        <v>7.3999999999999996E-2</v>
      </c>
      <c r="O1471" t="s">
        <v>39</v>
      </c>
      <c r="P1471" t="s">
        <v>23</v>
      </c>
      <c r="Q1471">
        <f t="shared" si="110"/>
        <v>0</v>
      </c>
      <c r="R1471">
        <f t="shared" si="111"/>
        <v>0</v>
      </c>
      <c r="S1471">
        <f t="shared" si="112"/>
        <v>0</v>
      </c>
      <c r="T1471">
        <f t="shared" si="113"/>
        <v>15</v>
      </c>
      <c r="U1471">
        <f t="shared" si="114"/>
        <v>15</v>
      </c>
      <c r="V1471" t="str">
        <f>IF(U1471&lt;=40,"Low",
 IF(U1471&lt;=75,"Medium","High"))</f>
        <v>Low</v>
      </c>
    </row>
    <row r="1472" spans="1:22" x14ac:dyDescent="0.3">
      <c r="A1472" t="s">
        <v>1660</v>
      </c>
      <c r="B1472" t="s">
        <v>269</v>
      </c>
      <c r="C1472" t="s">
        <v>36</v>
      </c>
      <c r="D1472" t="s">
        <v>66</v>
      </c>
      <c r="E1472" t="s">
        <v>33</v>
      </c>
      <c r="F1472" t="s">
        <v>48</v>
      </c>
      <c r="G1472">
        <v>8</v>
      </c>
      <c r="H1472">
        <v>3</v>
      </c>
      <c r="I1472">
        <v>60.4</v>
      </c>
      <c r="J1472">
        <v>4</v>
      </c>
      <c r="K1472">
        <v>27</v>
      </c>
      <c r="L1472">
        <v>1667.53</v>
      </c>
      <c r="M1472" s="1">
        <v>45554</v>
      </c>
      <c r="N1472">
        <v>0.61899999999999999</v>
      </c>
      <c r="O1472" t="s">
        <v>22</v>
      </c>
      <c r="P1472" t="s">
        <v>23</v>
      </c>
      <c r="Q1472">
        <f t="shared" si="110"/>
        <v>15</v>
      </c>
      <c r="R1472">
        <f t="shared" si="111"/>
        <v>0</v>
      </c>
      <c r="S1472">
        <f t="shared" si="112"/>
        <v>25</v>
      </c>
      <c r="T1472">
        <f t="shared" si="113"/>
        <v>0</v>
      </c>
      <c r="U1472">
        <f t="shared" si="114"/>
        <v>40</v>
      </c>
      <c r="V1472" t="str">
        <f>IF(U1472&lt;=40,"Low",
 IF(U1472&lt;=75,"Medium","High"))</f>
        <v>Low</v>
      </c>
    </row>
    <row r="1473" spans="1:22" x14ac:dyDescent="0.3">
      <c r="A1473" t="s">
        <v>1661</v>
      </c>
      <c r="B1473" t="s">
        <v>197</v>
      </c>
      <c r="C1473" t="s">
        <v>31</v>
      </c>
      <c r="D1473" t="s">
        <v>32</v>
      </c>
      <c r="E1473" t="s">
        <v>33</v>
      </c>
      <c r="F1473" t="s">
        <v>21</v>
      </c>
      <c r="G1473">
        <v>29</v>
      </c>
      <c r="H1473">
        <v>3</v>
      </c>
      <c r="I1473">
        <v>22.2</v>
      </c>
      <c r="J1473">
        <v>12</v>
      </c>
      <c r="K1473">
        <v>22</v>
      </c>
      <c r="L1473">
        <v>1020.3</v>
      </c>
      <c r="M1473" s="1">
        <v>45792</v>
      </c>
      <c r="N1473">
        <v>0.875</v>
      </c>
      <c r="O1473" t="s">
        <v>22</v>
      </c>
      <c r="P1473" t="s">
        <v>28</v>
      </c>
      <c r="Q1473">
        <f t="shared" si="110"/>
        <v>15</v>
      </c>
      <c r="R1473">
        <f t="shared" si="111"/>
        <v>30</v>
      </c>
      <c r="S1473">
        <f t="shared" si="112"/>
        <v>25</v>
      </c>
      <c r="T1473">
        <f t="shared" si="113"/>
        <v>30</v>
      </c>
      <c r="U1473">
        <f t="shared" si="114"/>
        <v>100</v>
      </c>
      <c r="V1473" t="str">
        <f>IF(U1473&lt;=40,"Low",
 IF(U1473&lt;=75,"Medium","High"))</f>
        <v>High</v>
      </c>
    </row>
    <row r="1474" spans="1:22" x14ac:dyDescent="0.3">
      <c r="A1474" t="s">
        <v>1662</v>
      </c>
      <c r="B1474" t="s">
        <v>120</v>
      </c>
      <c r="C1474" t="s">
        <v>53</v>
      </c>
      <c r="D1474" t="s">
        <v>66</v>
      </c>
      <c r="E1474" t="s">
        <v>47</v>
      </c>
      <c r="F1474" t="s">
        <v>48</v>
      </c>
      <c r="G1474">
        <v>33</v>
      </c>
      <c r="H1474">
        <v>36</v>
      </c>
      <c r="I1474">
        <v>70</v>
      </c>
      <c r="J1474">
        <v>4</v>
      </c>
      <c r="K1474">
        <v>1</v>
      </c>
      <c r="L1474">
        <v>13801.62</v>
      </c>
      <c r="M1474" s="1">
        <v>45559</v>
      </c>
      <c r="N1474">
        <v>1.6E-2</v>
      </c>
      <c r="O1474" t="s">
        <v>39</v>
      </c>
      <c r="P1474" t="s">
        <v>23</v>
      </c>
      <c r="Q1474">
        <f t="shared" si="110"/>
        <v>0</v>
      </c>
      <c r="R1474">
        <f t="shared" si="111"/>
        <v>0</v>
      </c>
      <c r="S1474">
        <f t="shared" si="112"/>
        <v>0</v>
      </c>
      <c r="T1474">
        <f t="shared" si="113"/>
        <v>0</v>
      </c>
      <c r="U1474">
        <f t="shared" si="114"/>
        <v>0</v>
      </c>
      <c r="V1474" t="str">
        <f>IF(U1474&lt;=40,"Low",
 IF(U1474&lt;=75,"Medium","High"))</f>
        <v>Low</v>
      </c>
    </row>
    <row r="1475" spans="1:22" x14ac:dyDescent="0.3">
      <c r="A1475" t="s">
        <v>1663</v>
      </c>
      <c r="B1475" t="s">
        <v>520</v>
      </c>
      <c r="C1475" t="s">
        <v>82</v>
      </c>
      <c r="D1475" t="s">
        <v>43</v>
      </c>
      <c r="E1475" t="s">
        <v>20</v>
      </c>
      <c r="F1475" t="s">
        <v>48</v>
      </c>
      <c r="G1475">
        <v>52</v>
      </c>
      <c r="H1475">
        <v>24</v>
      </c>
      <c r="I1475">
        <v>35.799999999999997</v>
      </c>
      <c r="J1475">
        <v>6</v>
      </c>
      <c r="K1475">
        <v>7</v>
      </c>
      <c r="L1475">
        <v>2166.17</v>
      </c>
      <c r="M1475" s="1">
        <v>45874</v>
      </c>
      <c r="N1475">
        <v>0.17100000000000001</v>
      </c>
      <c r="O1475" t="s">
        <v>39</v>
      </c>
      <c r="P1475" t="s">
        <v>23</v>
      </c>
      <c r="Q1475">
        <f t="shared" ref="Q1475:Q1538" si="115">IF(K1475&gt;30,30,IF(K1475&gt;15,15,0))</f>
        <v>0</v>
      </c>
      <c r="R1475">
        <f t="shared" ref="R1475:R1538" si="116">IF(I1475&lt;40,30,IF(I1475&lt;55,15,0))</f>
        <v>30</v>
      </c>
      <c r="S1475">
        <f t="shared" ref="S1475:S1538" si="117">IF(H1475&lt;6,25,IF(H1475&lt;=12,15,0))</f>
        <v>0</v>
      </c>
      <c r="T1475">
        <f t="shared" ref="T1475:T1538" si="118">IF(J1475&gt;10,30,IF(J1475&gt;5,15,0))</f>
        <v>15</v>
      </c>
      <c r="U1475">
        <f t="shared" ref="U1475:U1538" si="119">SUM(Q1475:T1475)</f>
        <v>45</v>
      </c>
      <c r="V1475" t="str">
        <f>IF(U1475&lt;=40,"Low",
 IF(U1475&lt;=75,"Medium","High"))</f>
        <v>Medium</v>
      </c>
    </row>
    <row r="1476" spans="1:22" x14ac:dyDescent="0.3">
      <c r="A1476" t="s">
        <v>1664</v>
      </c>
      <c r="B1476" t="s">
        <v>397</v>
      </c>
      <c r="C1476" t="s">
        <v>18</v>
      </c>
      <c r="D1476" t="s">
        <v>32</v>
      </c>
      <c r="E1476" t="s">
        <v>37</v>
      </c>
      <c r="F1476" t="s">
        <v>73</v>
      </c>
      <c r="G1476">
        <v>21</v>
      </c>
      <c r="H1476">
        <v>24</v>
      </c>
      <c r="I1476">
        <v>71.3</v>
      </c>
      <c r="J1476">
        <v>7</v>
      </c>
      <c r="K1476">
        <v>10</v>
      </c>
      <c r="L1476">
        <v>4093.43</v>
      </c>
      <c r="M1476" s="1">
        <v>45809</v>
      </c>
      <c r="N1476">
        <v>6.4000000000000001E-2</v>
      </c>
      <c r="O1476" t="s">
        <v>39</v>
      </c>
      <c r="P1476" t="s">
        <v>23</v>
      </c>
      <c r="Q1476">
        <f t="shared" si="115"/>
        <v>0</v>
      </c>
      <c r="R1476">
        <f t="shared" si="116"/>
        <v>0</v>
      </c>
      <c r="S1476">
        <f t="shared" si="117"/>
        <v>0</v>
      </c>
      <c r="T1476">
        <f t="shared" si="118"/>
        <v>15</v>
      </c>
      <c r="U1476">
        <f t="shared" si="119"/>
        <v>15</v>
      </c>
      <c r="V1476" t="str">
        <f>IF(U1476&lt;=40,"Low",
 IF(U1476&lt;=75,"Medium","High"))</f>
        <v>Low</v>
      </c>
    </row>
    <row r="1477" spans="1:22" x14ac:dyDescent="0.3">
      <c r="A1477" t="s">
        <v>1665</v>
      </c>
      <c r="B1477" t="s">
        <v>197</v>
      </c>
      <c r="C1477" t="s">
        <v>59</v>
      </c>
      <c r="D1477" t="s">
        <v>43</v>
      </c>
      <c r="E1477" t="s">
        <v>33</v>
      </c>
      <c r="F1477" t="s">
        <v>38</v>
      </c>
      <c r="G1477">
        <v>13</v>
      </c>
      <c r="H1477">
        <v>6</v>
      </c>
      <c r="I1477">
        <v>52.4</v>
      </c>
      <c r="J1477">
        <v>4</v>
      </c>
      <c r="K1477">
        <v>31</v>
      </c>
      <c r="L1477">
        <v>1121.26</v>
      </c>
      <c r="M1477" s="1">
        <v>46049</v>
      </c>
      <c r="N1477">
        <v>0.63900000000000001</v>
      </c>
      <c r="O1477" t="s">
        <v>22</v>
      </c>
      <c r="P1477" t="s">
        <v>28</v>
      </c>
      <c r="Q1477">
        <f t="shared" si="115"/>
        <v>30</v>
      </c>
      <c r="R1477">
        <f t="shared" si="116"/>
        <v>15</v>
      </c>
      <c r="S1477">
        <f t="shared" si="117"/>
        <v>15</v>
      </c>
      <c r="T1477">
        <f t="shared" si="118"/>
        <v>0</v>
      </c>
      <c r="U1477">
        <f t="shared" si="119"/>
        <v>60</v>
      </c>
      <c r="V1477" t="str">
        <f>IF(U1477&lt;=40,"Low",
 IF(U1477&lt;=75,"Medium","High"))</f>
        <v>Medium</v>
      </c>
    </row>
    <row r="1478" spans="1:22" x14ac:dyDescent="0.3">
      <c r="A1478" t="s">
        <v>1666</v>
      </c>
      <c r="B1478" t="s">
        <v>135</v>
      </c>
      <c r="C1478" t="s">
        <v>53</v>
      </c>
      <c r="D1478" t="s">
        <v>66</v>
      </c>
      <c r="E1478" t="s">
        <v>37</v>
      </c>
      <c r="F1478" t="s">
        <v>38</v>
      </c>
      <c r="G1478">
        <v>47</v>
      </c>
      <c r="H1478">
        <v>12</v>
      </c>
      <c r="I1478">
        <v>81.2</v>
      </c>
      <c r="J1478">
        <v>2</v>
      </c>
      <c r="K1478">
        <v>11</v>
      </c>
      <c r="L1478">
        <v>7234.49</v>
      </c>
      <c r="M1478" s="1">
        <v>45589</v>
      </c>
      <c r="N1478">
        <v>6.5000000000000002E-2</v>
      </c>
      <c r="O1478" t="s">
        <v>39</v>
      </c>
      <c r="P1478" t="s">
        <v>23</v>
      </c>
      <c r="Q1478">
        <f t="shared" si="115"/>
        <v>0</v>
      </c>
      <c r="R1478">
        <f t="shared" si="116"/>
        <v>0</v>
      </c>
      <c r="S1478">
        <f t="shared" si="117"/>
        <v>15</v>
      </c>
      <c r="T1478">
        <f t="shared" si="118"/>
        <v>0</v>
      </c>
      <c r="U1478">
        <f t="shared" si="119"/>
        <v>15</v>
      </c>
      <c r="V1478" t="str">
        <f>IF(U1478&lt;=40,"Low",
 IF(U1478&lt;=75,"Medium","High"))</f>
        <v>Low</v>
      </c>
    </row>
    <row r="1479" spans="1:22" x14ac:dyDescent="0.3">
      <c r="A1479" t="s">
        <v>1667</v>
      </c>
      <c r="B1479" t="s">
        <v>56</v>
      </c>
      <c r="C1479" t="s">
        <v>31</v>
      </c>
      <c r="D1479" t="s">
        <v>46</v>
      </c>
      <c r="E1479" t="s">
        <v>37</v>
      </c>
      <c r="F1479" t="s">
        <v>48</v>
      </c>
      <c r="G1479">
        <v>23</v>
      </c>
      <c r="H1479">
        <v>12</v>
      </c>
      <c r="I1479">
        <v>45</v>
      </c>
      <c r="J1479">
        <v>8</v>
      </c>
      <c r="K1479">
        <v>4</v>
      </c>
      <c r="L1479">
        <v>2350.1</v>
      </c>
      <c r="M1479" s="1">
        <v>45577</v>
      </c>
      <c r="N1479">
        <v>0.35699999999999998</v>
      </c>
      <c r="O1479" t="s">
        <v>22</v>
      </c>
      <c r="P1479" t="s">
        <v>23</v>
      </c>
      <c r="Q1479">
        <f t="shared" si="115"/>
        <v>0</v>
      </c>
      <c r="R1479">
        <f t="shared" si="116"/>
        <v>15</v>
      </c>
      <c r="S1479">
        <f t="shared" si="117"/>
        <v>15</v>
      </c>
      <c r="T1479">
        <f t="shared" si="118"/>
        <v>15</v>
      </c>
      <c r="U1479">
        <f t="shared" si="119"/>
        <v>45</v>
      </c>
      <c r="V1479" t="str">
        <f>IF(U1479&lt;=40,"Low",
 IF(U1479&lt;=75,"Medium","High"))</f>
        <v>Medium</v>
      </c>
    </row>
    <row r="1480" spans="1:22" x14ac:dyDescent="0.3">
      <c r="A1480" t="s">
        <v>1668</v>
      </c>
      <c r="B1480" t="s">
        <v>118</v>
      </c>
      <c r="C1480" t="s">
        <v>31</v>
      </c>
      <c r="D1480" t="s">
        <v>66</v>
      </c>
      <c r="E1480" t="s">
        <v>20</v>
      </c>
      <c r="F1480" t="s">
        <v>21</v>
      </c>
      <c r="G1480">
        <v>5</v>
      </c>
      <c r="H1480">
        <v>6</v>
      </c>
      <c r="I1480">
        <v>54</v>
      </c>
      <c r="J1480">
        <v>1</v>
      </c>
      <c r="K1480">
        <v>19</v>
      </c>
      <c r="L1480">
        <v>1778.23</v>
      </c>
      <c r="M1480" s="1">
        <v>45917</v>
      </c>
      <c r="N1480">
        <v>0.36099999999999999</v>
      </c>
      <c r="O1480" t="s">
        <v>22</v>
      </c>
      <c r="P1480" t="s">
        <v>28</v>
      </c>
      <c r="Q1480">
        <f t="shared" si="115"/>
        <v>15</v>
      </c>
      <c r="R1480">
        <f t="shared" si="116"/>
        <v>15</v>
      </c>
      <c r="S1480">
        <f t="shared" si="117"/>
        <v>15</v>
      </c>
      <c r="T1480">
        <f t="shared" si="118"/>
        <v>0</v>
      </c>
      <c r="U1480">
        <f t="shared" si="119"/>
        <v>45</v>
      </c>
      <c r="V1480" t="str">
        <f>IF(U1480&lt;=40,"Low",
 IF(U1480&lt;=75,"Medium","High"))</f>
        <v>Medium</v>
      </c>
    </row>
    <row r="1481" spans="1:22" x14ac:dyDescent="0.3">
      <c r="A1481" t="s">
        <v>1669</v>
      </c>
      <c r="B1481" t="s">
        <v>45</v>
      </c>
      <c r="C1481" t="s">
        <v>82</v>
      </c>
      <c r="D1481" t="s">
        <v>46</v>
      </c>
      <c r="E1481" t="s">
        <v>47</v>
      </c>
      <c r="F1481" t="s">
        <v>21</v>
      </c>
      <c r="G1481">
        <v>22</v>
      </c>
      <c r="H1481">
        <v>24</v>
      </c>
      <c r="I1481">
        <v>89.2</v>
      </c>
      <c r="J1481">
        <v>2</v>
      </c>
      <c r="K1481">
        <v>3</v>
      </c>
      <c r="L1481">
        <v>9372.73</v>
      </c>
      <c r="M1481" s="1">
        <v>45464</v>
      </c>
      <c r="N1481">
        <v>0.03</v>
      </c>
      <c r="O1481" t="s">
        <v>39</v>
      </c>
      <c r="P1481" t="s">
        <v>23</v>
      </c>
      <c r="Q1481">
        <f t="shared" si="115"/>
        <v>0</v>
      </c>
      <c r="R1481">
        <f t="shared" si="116"/>
        <v>0</v>
      </c>
      <c r="S1481">
        <f t="shared" si="117"/>
        <v>0</v>
      </c>
      <c r="T1481">
        <f t="shared" si="118"/>
        <v>0</v>
      </c>
      <c r="U1481">
        <f t="shared" si="119"/>
        <v>0</v>
      </c>
      <c r="V1481" t="str">
        <f>IF(U1481&lt;=40,"Low",
 IF(U1481&lt;=75,"Medium","High"))</f>
        <v>Low</v>
      </c>
    </row>
    <row r="1482" spans="1:22" x14ac:dyDescent="0.3">
      <c r="A1482" t="s">
        <v>1670</v>
      </c>
      <c r="B1482" t="s">
        <v>397</v>
      </c>
      <c r="C1482" t="s">
        <v>53</v>
      </c>
      <c r="D1482" t="s">
        <v>66</v>
      </c>
      <c r="E1482" t="s">
        <v>37</v>
      </c>
      <c r="F1482" t="s">
        <v>48</v>
      </c>
      <c r="G1482">
        <v>41</v>
      </c>
      <c r="H1482">
        <v>24</v>
      </c>
      <c r="I1482">
        <v>73.099999999999994</v>
      </c>
      <c r="J1482">
        <v>5</v>
      </c>
      <c r="K1482">
        <v>8</v>
      </c>
      <c r="L1482">
        <v>4898.9399999999996</v>
      </c>
      <c r="M1482" s="1">
        <v>45880</v>
      </c>
      <c r="N1482">
        <v>3.4000000000000002E-2</v>
      </c>
      <c r="O1482" t="s">
        <v>39</v>
      </c>
      <c r="P1482" t="s">
        <v>23</v>
      </c>
      <c r="Q1482">
        <f t="shared" si="115"/>
        <v>0</v>
      </c>
      <c r="R1482">
        <f t="shared" si="116"/>
        <v>0</v>
      </c>
      <c r="S1482">
        <f t="shared" si="117"/>
        <v>0</v>
      </c>
      <c r="T1482">
        <f t="shared" si="118"/>
        <v>0</v>
      </c>
      <c r="U1482">
        <f t="shared" si="119"/>
        <v>0</v>
      </c>
      <c r="V1482" t="str">
        <f>IF(U1482&lt;=40,"Low",
 IF(U1482&lt;=75,"Medium","High"))</f>
        <v>Low</v>
      </c>
    </row>
    <row r="1483" spans="1:22" x14ac:dyDescent="0.3">
      <c r="A1483" t="s">
        <v>1671</v>
      </c>
      <c r="B1483" t="s">
        <v>397</v>
      </c>
      <c r="C1483" t="s">
        <v>42</v>
      </c>
      <c r="D1483" t="s">
        <v>66</v>
      </c>
      <c r="E1483" t="s">
        <v>20</v>
      </c>
      <c r="F1483" t="s">
        <v>27</v>
      </c>
      <c r="G1483">
        <v>20</v>
      </c>
      <c r="H1483">
        <v>6</v>
      </c>
      <c r="I1483">
        <v>61.7</v>
      </c>
      <c r="J1483">
        <v>2</v>
      </c>
      <c r="K1483">
        <v>12</v>
      </c>
      <c r="L1483">
        <v>2852.9</v>
      </c>
      <c r="M1483" s="1">
        <v>45912</v>
      </c>
      <c r="N1483">
        <v>0.222</v>
      </c>
      <c r="O1483" t="s">
        <v>54</v>
      </c>
      <c r="P1483" t="s">
        <v>23</v>
      </c>
      <c r="Q1483">
        <f t="shared" si="115"/>
        <v>0</v>
      </c>
      <c r="R1483">
        <f t="shared" si="116"/>
        <v>0</v>
      </c>
      <c r="S1483">
        <f t="shared" si="117"/>
        <v>15</v>
      </c>
      <c r="T1483">
        <f t="shared" si="118"/>
        <v>0</v>
      </c>
      <c r="U1483">
        <f t="shared" si="119"/>
        <v>15</v>
      </c>
      <c r="V1483" t="str">
        <f>IF(U1483&lt;=40,"Low",
 IF(U1483&lt;=75,"Medium","High"))</f>
        <v>Low</v>
      </c>
    </row>
    <row r="1484" spans="1:22" x14ac:dyDescent="0.3">
      <c r="A1484" t="s">
        <v>1672</v>
      </c>
      <c r="B1484" t="s">
        <v>235</v>
      </c>
      <c r="C1484" t="s">
        <v>36</v>
      </c>
      <c r="D1484" t="s">
        <v>66</v>
      </c>
      <c r="E1484" t="s">
        <v>37</v>
      </c>
      <c r="F1484" t="s">
        <v>38</v>
      </c>
      <c r="G1484">
        <v>29</v>
      </c>
      <c r="H1484">
        <v>12</v>
      </c>
      <c r="I1484">
        <v>60.3</v>
      </c>
      <c r="J1484">
        <v>12</v>
      </c>
      <c r="K1484">
        <v>17</v>
      </c>
      <c r="L1484">
        <v>5396.56</v>
      </c>
      <c r="M1484" s="1">
        <v>45975</v>
      </c>
      <c r="N1484">
        <v>0.46800000000000003</v>
      </c>
      <c r="O1484" t="s">
        <v>22</v>
      </c>
      <c r="P1484" t="s">
        <v>23</v>
      </c>
      <c r="Q1484">
        <f t="shared" si="115"/>
        <v>15</v>
      </c>
      <c r="R1484">
        <f t="shared" si="116"/>
        <v>0</v>
      </c>
      <c r="S1484">
        <f t="shared" si="117"/>
        <v>15</v>
      </c>
      <c r="T1484">
        <f t="shared" si="118"/>
        <v>30</v>
      </c>
      <c r="U1484">
        <f t="shared" si="119"/>
        <v>60</v>
      </c>
      <c r="V1484" t="str">
        <f>IF(U1484&lt;=40,"Low",
 IF(U1484&lt;=75,"Medium","High"))</f>
        <v>Medium</v>
      </c>
    </row>
    <row r="1485" spans="1:22" x14ac:dyDescent="0.3">
      <c r="A1485" t="s">
        <v>1673</v>
      </c>
      <c r="B1485" t="s">
        <v>413</v>
      </c>
      <c r="C1485" t="s">
        <v>42</v>
      </c>
      <c r="D1485" t="s">
        <v>46</v>
      </c>
      <c r="E1485" t="s">
        <v>37</v>
      </c>
      <c r="F1485" t="s">
        <v>21</v>
      </c>
      <c r="G1485">
        <v>44</v>
      </c>
      <c r="H1485">
        <v>24</v>
      </c>
      <c r="I1485">
        <v>70.599999999999994</v>
      </c>
      <c r="J1485">
        <v>6</v>
      </c>
      <c r="K1485">
        <v>4</v>
      </c>
      <c r="L1485">
        <v>5980.33</v>
      </c>
      <c r="M1485" s="1">
        <v>45852</v>
      </c>
      <c r="N1485">
        <v>2.7E-2</v>
      </c>
      <c r="O1485" t="s">
        <v>39</v>
      </c>
      <c r="P1485" t="s">
        <v>23</v>
      </c>
      <c r="Q1485">
        <f t="shared" si="115"/>
        <v>0</v>
      </c>
      <c r="R1485">
        <f t="shared" si="116"/>
        <v>0</v>
      </c>
      <c r="S1485">
        <f t="shared" si="117"/>
        <v>0</v>
      </c>
      <c r="T1485">
        <f t="shared" si="118"/>
        <v>15</v>
      </c>
      <c r="U1485">
        <f t="shared" si="119"/>
        <v>15</v>
      </c>
      <c r="V1485" t="str">
        <f>IF(U1485&lt;=40,"Low",
 IF(U1485&lt;=75,"Medium","High"))</f>
        <v>Low</v>
      </c>
    </row>
    <row r="1486" spans="1:22" x14ac:dyDescent="0.3">
      <c r="A1486" t="s">
        <v>1674</v>
      </c>
      <c r="B1486" t="s">
        <v>222</v>
      </c>
      <c r="C1486" t="s">
        <v>18</v>
      </c>
      <c r="D1486" t="s">
        <v>46</v>
      </c>
      <c r="E1486" t="s">
        <v>33</v>
      </c>
      <c r="F1486" t="s">
        <v>21</v>
      </c>
      <c r="G1486">
        <v>26</v>
      </c>
      <c r="H1486">
        <v>12</v>
      </c>
      <c r="I1486">
        <v>51.8</v>
      </c>
      <c r="J1486">
        <v>5</v>
      </c>
      <c r="K1486">
        <v>13</v>
      </c>
      <c r="L1486">
        <v>1336.6</v>
      </c>
      <c r="M1486" s="1">
        <v>45470</v>
      </c>
      <c r="N1486">
        <v>0.32700000000000001</v>
      </c>
      <c r="O1486" t="s">
        <v>54</v>
      </c>
      <c r="P1486" t="s">
        <v>23</v>
      </c>
      <c r="Q1486">
        <f t="shared" si="115"/>
        <v>0</v>
      </c>
      <c r="R1486">
        <f t="shared" si="116"/>
        <v>15</v>
      </c>
      <c r="S1486">
        <f t="shared" si="117"/>
        <v>15</v>
      </c>
      <c r="T1486">
        <f t="shared" si="118"/>
        <v>0</v>
      </c>
      <c r="U1486">
        <f t="shared" si="119"/>
        <v>30</v>
      </c>
      <c r="V1486" t="str">
        <f>IF(U1486&lt;=40,"Low",
 IF(U1486&lt;=75,"Medium","High"))</f>
        <v>Low</v>
      </c>
    </row>
    <row r="1487" spans="1:22" x14ac:dyDescent="0.3">
      <c r="A1487" t="s">
        <v>1675</v>
      </c>
      <c r="B1487" t="s">
        <v>160</v>
      </c>
      <c r="C1487" t="s">
        <v>18</v>
      </c>
      <c r="D1487" t="s">
        <v>66</v>
      </c>
      <c r="E1487" t="s">
        <v>20</v>
      </c>
      <c r="F1487" t="s">
        <v>21</v>
      </c>
      <c r="G1487">
        <v>17</v>
      </c>
      <c r="H1487">
        <v>24</v>
      </c>
      <c r="I1487">
        <v>55.9</v>
      </c>
      <c r="J1487">
        <v>3</v>
      </c>
      <c r="K1487">
        <v>8</v>
      </c>
      <c r="L1487">
        <v>2565.79</v>
      </c>
      <c r="M1487" s="1">
        <v>45594</v>
      </c>
      <c r="N1487">
        <v>0.13900000000000001</v>
      </c>
      <c r="O1487" t="s">
        <v>39</v>
      </c>
      <c r="P1487" t="s">
        <v>28</v>
      </c>
      <c r="Q1487">
        <f t="shared" si="115"/>
        <v>0</v>
      </c>
      <c r="R1487">
        <f t="shared" si="116"/>
        <v>0</v>
      </c>
      <c r="S1487">
        <f t="shared" si="117"/>
        <v>0</v>
      </c>
      <c r="T1487">
        <f t="shared" si="118"/>
        <v>0</v>
      </c>
      <c r="U1487">
        <f t="shared" si="119"/>
        <v>0</v>
      </c>
      <c r="V1487" t="str">
        <f>IF(U1487&lt;=40,"Low",
 IF(U1487&lt;=75,"Medium","High"))</f>
        <v>Low</v>
      </c>
    </row>
    <row r="1488" spans="1:22" x14ac:dyDescent="0.3">
      <c r="A1488" t="s">
        <v>1676</v>
      </c>
      <c r="B1488" t="s">
        <v>245</v>
      </c>
      <c r="C1488" t="s">
        <v>18</v>
      </c>
      <c r="D1488" t="s">
        <v>43</v>
      </c>
      <c r="E1488" t="s">
        <v>20</v>
      </c>
      <c r="F1488" t="s">
        <v>67</v>
      </c>
      <c r="G1488">
        <v>10</v>
      </c>
      <c r="H1488">
        <v>12</v>
      </c>
      <c r="I1488">
        <v>37</v>
      </c>
      <c r="J1488">
        <v>7</v>
      </c>
      <c r="K1488">
        <v>8</v>
      </c>
      <c r="L1488">
        <v>3521.42</v>
      </c>
      <c r="M1488" s="1">
        <v>45389</v>
      </c>
      <c r="N1488">
        <v>0.53500000000000003</v>
      </c>
      <c r="O1488" t="s">
        <v>22</v>
      </c>
      <c r="P1488" t="s">
        <v>28</v>
      </c>
      <c r="Q1488">
        <f t="shared" si="115"/>
        <v>0</v>
      </c>
      <c r="R1488">
        <f t="shared" si="116"/>
        <v>30</v>
      </c>
      <c r="S1488">
        <f t="shared" si="117"/>
        <v>15</v>
      </c>
      <c r="T1488">
        <f t="shared" si="118"/>
        <v>15</v>
      </c>
      <c r="U1488">
        <f t="shared" si="119"/>
        <v>60</v>
      </c>
      <c r="V1488" t="str">
        <f>IF(U1488&lt;=40,"Low",
 IF(U1488&lt;=75,"Medium","High"))</f>
        <v>Medium</v>
      </c>
    </row>
    <row r="1489" spans="1:22" x14ac:dyDescent="0.3">
      <c r="A1489" t="s">
        <v>1677</v>
      </c>
      <c r="B1489" t="s">
        <v>261</v>
      </c>
      <c r="C1489" t="s">
        <v>59</v>
      </c>
      <c r="D1489" t="s">
        <v>19</v>
      </c>
      <c r="E1489" t="s">
        <v>20</v>
      </c>
      <c r="F1489" t="s">
        <v>21</v>
      </c>
      <c r="G1489">
        <v>16</v>
      </c>
      <c r="H1489">
        <v>6</v>
      </c>
      <c r="I1489">
        <v>47.5</v>
      </c>
      <c r="J1489">
        <v>4</v>
      </c>
      <c r="K1489">
        <v>13</v>
      </c>
      <c r="L1489">
        <v>2533.4899999999998</v>
      </c>
      <c r="M1489" s="1">
        <v>45898</v>
      </c>
      <c r="N1489">
        <v>0.38900000000000001</v>
      </c>
      <c r="O1489" t="s">
        <v>22</v>
      </c>
      <c r="P1489" t="s">
        <v>23</v>
      </c>
      <c r="Q1489">
        <f t="shared" si="115"/>
        <v>0</v>
      </c>
      <c r="R1489">
        <f t="shared" si="116"/>
        <v>15</v>
      </c>
      <c r="S1489">
        <f t="shared" si="117"/>
        <v>15</v>
      </c>
      <c r="T1489">
        <f t="shared" si="118"/>
        <v>0</v>
      </c>
      <c r="U1489">
        <f t="shared" si="119"/>
        <v>30</v>
      </c>
      <c r="V1489" t="str">
        <f>IF(U1489&lt;=40,"Low",
 IF(U1489&lt;=75,"Medium","High"))</f>
        <v>Low</v>
      </c>
    </row>
    <row r="1490" spans="1:22" x14ac:dyDescent="0.3">
      <c r="A1490" t="s">
        <v>1678</v>
      </c>
      <c r="B1490" t="s">
        <v>63</v>
      </c>
      <c r="C1490" t="s">
        <v>18</v>
      </c>
      <c r="D1490" t="s">
        <v>19</v>
      </c>
      <c r="E1490" t="s">
        <v>37</v>
      </c>
      <c r="F1490" t="s">
        <v>67</v>
      </c>
      <c r="G1490">
        <v>28</v>
      </c>
      <c r="H1490">
        <v>24</v>
      </c>
      <c r="I1490">
        <v>78.5</v>
      </c>
      <c r="J1490">
        <v>5</v>
      </c>
      <c r="K1490">
        <v>14</v>
      </c>
      <c r="L1490">
        <v>5143.16</v>
      </c>
      <c r="M1490" s="1">
        <v>45853</v>
      </c>
      <c r="N1490">
        <v>9.2999999999999999E-2</v>
      </c>
      <c r="O1490" t="s">
        <v>39</v>
      </c>
      <c r="P1490" t="s">
        <v>23</v>
      </c>
      <c r="Q1490">
        <f t="shared" si="115"/>
        <v>0</v>
      </c>
      <c r="R1490">
        <f t="shared" si="116"/>
        <v>0</v>
      </c>
      <c r="S1490">
        <f t="shared" si="117"/>
        <v>0</v>
      </c>
      <c r="T1490">
        <f t="shared" si="118"/>
        <v>0</v>
      </c>
      <c r="U1490">
        <f t="shared" si="119"/>
        <v>0</v>
      </c>
      <c r="V1490" t="str">
        <f>IF(U1490&lt;=40,"Low",
 IF(U1490&lt;=75,"Medium","High"))</f>
        <v>Low</v>
      </c>
    </row>
    <row r="1491" spans="1:22" x14ac:dyDescent="0.3">
      <c r="A1491" t="s">
        <v>1679</v>
      </c>
      <c r="B1491" t="s">
        <v>235</v>
      </c>
      <c r="C1491" t="s">
        <v>82</v>
      </c>
      <c r="D1491" t="s">
        <v>32</v>
      </c>
      <c r="E1491" t="s">
        <v>20</v>
      </c>
      <c r="F1491" t="s">
        <v>48</v>
      </c>
      <c r="G1491">
        <v>12</v>
      </c>
      <c r="H1491">
        <v>6</v>
      </c>
      <c r="I1491">
        <v>53.9</v>
      </c>
      <c r="J1491">
        <v>3</v>
      </c>
      <c r="K1491">
        <v>8</v>
      </c>
      <c r="L1491">
        <v>1212.3399999999999</v>
      </c>
      <c r="M1491" s="1">
        <v>45724</v>
      </c>
      <c r="N1491">
        <v>0.26700000000000002</v>
      </c>
      <c r="O1491" t="s">
        <v>54</v>
      </c>
      <c r="P1491" t="s">
        <v>23</v>
      </c>
      <c r="Q1491">
        <f t="shared" si="115"/>
        <v>0</v>
      </c>
      <c r="R1491">
        <f t="shared" si="116"/>
        <v>15</v>
      </c>
      <c r="S1491">
        <f t="shared" si="117"/>
        <v>15</v>
      </c>
      <c r="T1491">
        <f t="shared" si="118"/>
        <v>0</v>
      </c>
      <c r="U1491">
        <f t="shared" si="119"/>
        <v>30</v>
      </c>
      <c r="V1491" t="str">
        <f>IF(U1491&lt;=40,"Low",
 IF(U1491&lt;=75,"Medium","High"))</f>
        <v>Low</v>
      </c>
    </row>
    <row r="1492" spans="1:22" x14ac:dyDescent="0.3">
      <c r="A1492" t="s">
        <v>1680</v>
      </c>
      <c r="B1492" t="s">
        <v>90</v>
      </c>
      <c r="C1492" t="s">
        <v>70</v>
      </c>
      <c r="D1492" t="s">
        <v>66</v>
      </c>
      <c r="E1492" t="s">
        <v>47</v>
      </c>
      <c r="F1492" t="s">
        <v>38</v>
      </c>
      <c r="G1492">
        <v>30</v>
      </c>
      <c r="H1492">
        <v>36</v>
      </c>
      <c r="I1492">
        <v>74.400000000000006</v>
      </c>
      <c r="J1492">
        <v>7</v>
      </c>
      <c r="K1492">
        <v>18</v>
      </c>
      <c r="L1492">
        <v>7174.98</v>
      </c>
      <c r="M1492" s="1">
        <v>46063</v>
      </c>
      <c r="N1492">
        <v>3.1E-2</v>
      </c>
      <c r="O1492" t="s">
        <v>39</v>
      </c>
      <c r="P1492" t="s">
        <v>23</v>
      </c>
      <c r="Q1492">
        <f t="shared" si="115"/>
        <v>15</v>
      </c>
      <c r="R1492">
        <f t="shared" si="116"/>
        <v>0</v>
      </c>
      <c r="S1492">
        <f t="shared" si="117"/>
        <v>0</v>
      </c>
      <c r="T1492">
        <f t="shared" si="118"/>
        <v>15</v>
      </c>
      <c r="U1492">
        <f t="shared" si="119"/>
        <v>30</v>
      </c>
      <c r="V1492" t="str">
        <f>IF(U1492&lt;=40,"Low",
 IF(U1492&lt;=75,"Medium","High"))</f>
        <v>Low</v>
      </c>
    </row>
    <row r="1493" spans="1:22" x14ac:dyDescent="0.3">
      <c r="A1493" t="s">
        <v>1681</v>
      </c>
      <c r="B1493" t="s">
        <v>63</v>
      </c>
      <c r="C1493" t="s">
        <v>18</v>
      </c>
      <c r="D1493" t="s">
        <v>19</v>
      </c>
      <c r="E1493" t="s">
        <v>20</v>
      </c>
      <c r="F1493" t="s">
        <v>38</v>
      </c>
      <c r="G1493">
        <v>6</v>
      </c>
      <c r="H1493">
        <v>12</v>
      </c>
      <c r="I1493">
        <v>45.4</v>
      </c>
      <c r="J1493">
        <v>5</v>
      </c>
      <c r="K1493">
        <v>14</v>
      </c>
      <c r="L1493">
        <v>2119.91</v>
      </c>
      <c r="M1493" s="1">
        <v>45582</v>
      </c>
      <c r="N1493">
        <v>0.42399999999999999</v>
      </c>
      <c r="O1493" t="s">
        <v>22</v>
      </c>
      <c r="P1493" t="s">
        <v>23</v>
      </c>
      <c r="Q1493">
        <f t="shared" si="115"/>
        <v>0</v>
      </c>
      <c r="R1493">
        <f t="shared" si="116"/>
        <v>15</v>
      </c>
      <c r="S1493">
        <f t="shared" si="117"/>
        <v>15</v>
      </c>
      <c r="T1493">
        <f t="shared" si="118"/>
        <v>0</v>
      </c>
      <c r="U1493">
        <f t="shared" si="119"/>
        <v>30</v>
      </c>
      <c r="V1493" t="str">
        <f>IF(U1493&lt;=40,"Low",
 IF(U1493&lt;=75,"Medium","High"))</f>
        <v>Low</v>
      </c>
    </row>
    <row r="1494" spans="1:22" x14ac:dyDescent="0.3">
      <c r="A1494" t="s">
        <v>1682</v>
      </c>
      <c r="B1494" t="s">
        <v>77</v>
      </c>
      <c r="C1494" t="s">
        <v>70</v>
      </c>
      <c r="D1494" t="s">
        <v>19</v>
      </c>
      <c r="E1494" t="s">
        <v>20</v>
      </c>
      <c r="F1494" t="s">
        <v>21</v>
      </c>
      <c r="G1494">
        <v>16</v>
      </c>
      <c r="H1494">
        <v>12</v>
      </c>
      <c r="I1494">
        <v>65.3</v>
      </c>
      <c r="J1494">
        <v>1</v>
      </c>
      <c r="K1494">
        <v>49</v>
      </c>
      <c r="L1494">
        <v>2001.24</v>
      </c>
      <c r="M1494" s="1">
        <v>45999</v>
      </c>
      <c r="N1494">
        <v>0.29399999999999998</v>
      </c>
      <c r="O1494" t="s">
        <v>54</v>
      </c>
      <c r="P1494" t="s">
        <v>23</v>
      </c>
      <c r="Q1494">
        <f t="shared" si="115"/>
        <v>30</v>
      </c>
      <c r="R1494">
        <f t="shared" si="116"/>
        <v>0</v>
      </c>
      <c r="S1494">
        <f t="shared" si="117"/>
        <v>15</v>
      </c>
      <c r="T1494">
        <f t="shared" si="118"/>
        <v>0</v>
      </c>
      <c r="U1494">
        <f t="shared" si="119"/>
        <v>45</v>
      </c>
      <c r="V1494" t="str">
        <f>IF(U1494&lt;=40,"Low",
 IF(U1494&lt;=75,"Medium","High"))</f>
        <v>Medium</v>
      </c>
    </row>
    <row r="1495" spans="1:22" x14ac:dyDescent="0.3">
      <c r="A1495" t="s">
        <v>1683</v>
      </c>
      <c r="B1495" t="s">
        <v>45</v>
      </c>
      <c r="C1495" t="s">
        <v>42</v>
      </c>
      <c r="D1495" t="s">
        <v>46</v>
      </c>
      <c r="E1495" t="s">
        <v>37</v>
      </c>
      <c r="F1495" t="s">
        <v>48</v>
      </c>
      <c r="G1495">
        <v>9</v>
      </c>
      <c r="H1495">
        <v>36</v>
      </c>
      <c r="I1495">
        <v>87.9</v>
      </c>
      <c r="J1495">
        <v>4</v>
      </c>
      <c r="K1495">
        <v>8</v>
      </c>
      <c r="L1495">
        <v>3983.53</v>
      </c>
      <c r="M1495" s="1">
        <v>45481</v>
      </c>
      <c r="N1495">
        <v>1.0999999999999999E-2</v>
      </c>
      <c r="O1495" t="s">
        <v>39</v>
      </c>
      <c r="P1495" t="s">
        <v>23</v>
      </c>
      <c r="Q1495">
        <f t="shared" si="115"/>
        <v>0</v>
      </c>
      <c r="R1495">
        <f t="shared" si="116"/>
        <v>0</v>
      </c>
      <c r="S1495">
        <f t="shared" si="117"/>
        <v>0</v>
      </c>
      <c r="T1495">
        <f t="shared" si="118"/>
        <v>0</v>
      </c>
      <c r="U1495">
        <f t="shared" si="119"/>
        <v>0</v>
      </c>
      <c r="V1495" t="str">
        <f>IF(U1495&lt;=40,"Low",
 IF(U1495&lt;=75,"Medium","High"))</f>
        <v>Low</v>
      </c>
    </row>
    <row r="1496" spans="1:22" x14ac:dyDescent="0.3">
      <c r="A1496" t="s">
        <v>1684</v>
      </c>
      <c r="B1496" t="s">
        <v>144</v>
      </c>
      <c r="C1496" t="s">
        <v>36</v>
      </c>
      <c r="D1496" t="s">
        <v>43</v>
      </c>
      <c r="E1496" t="s">
        <v>37</v>
      </c>
      <c r="F1496" t="s">
        <v>38</v>
      </c>
      <c r="G1496">
        <v>31</v>
      </c>
      <c r="H1496">
        <v>24</v>
      </c>
      <c r="I1496">
        <v>81.2</v>
      </c>
      <c r="J1496">
        <v>4</v>
      </c>
      <c r="K1496">
        <v>21</v>
      </c>
      <c r="L1496">
        <v>4266.78</v>
      </c>
      <c r="M1496" s="1">
        <v>46046</v>
      </c>
      <c r="N1496">
        <v>6.4000000000000001E-2</v>
      </c>
      <c r="O1496" t="s">
        <v>39</v>
      </c>
      <c r="P1496" t="s">
        <v>23</v>
      </c>
      <c r="Q1496">
        <f t="shared" si="115"/>
        <v>15</v>
      </c>
      <c r="R1496">
        <f t="shared" si="116"/>
        <v>0</v>
      </c>
      <c r="S1496">
        <f t="shared" si="117"/>
        <v>0</v>
      </c>
      <c r="T1496">
        <f t="shared" si="118"/>
        <v>0</v>
      </c>
      <c r="U1496">
        <f t="shared" si="119"/>
        <v>15</v>
      </c>
      <c r="V1496" t="str">
        <f>IF(U1496&lt;=40,"Low",
 IF(U1496&lt;=75,"Medium","High"))</f>
        <v>Low</v>
      </c>
    </row>
    <row r="1497" spans="1:22" x14ac:dyDescent="0.3">
      <c r="A1497" t="s">
        <v>1685</v>
      </c>
      <c r="B1497" t="s">
        <v>267</v>
      </c>
      <c r="C1497" t="s">
        <v>59</v>
      </c>
      <c r="D1497" t="s">
        <v>46</v>
      </c>
      <c r="E1497" t="s">
        <v>37</v>
      </c>
      <c r="F1497" t="s">
        <v>21</v>
      </c>
      <c r="G1497">
        <v>28</v>
      </c>
      <c r="H1497">
        <v>24</v>
      </c>
      <c r="I1497">
        <v>82.3</v>
      </c>
      <c r="J1497">
        <v>3</v>
      </c>
      <c r="K1497">
        <v>1</v>
      </c>
      <c r="L1497">
        <v>4986.54</v>
      </c>
      <c r="M1497" s="1">
        <v>45559</v>
      </c>
      <c r="N1497">
        <v>2.4E-2</v>
      </c>
      <c r="O1497" t="s">
        <v>39</v>
      </c>
      <c r="P1497" t="s">
        <v>23</v>
      </c>
      <c r="Q1497">
        <f t="shared" si="115"/>
        <v>0</v>
      </c>
      <c r="R1497">
        <f t="shared" si="116"/>
        <v>0</v>
      </c>
      <c r="S1497">
        <f t="shared" si="117"/>
        <v>0</v>
      </c>
      <c r="T1497">
        <f t="shared" si="118"/>
        <v>0</v>
      </c>
      <c r="U1497">
        <f t="shared" si="119"/>
        <v>0</v>
      </c>
      <c r="V1497" t="str">
        <f>IF(U1497&lt;=40,"Low",
 IF(U1497&lt;=75,"Medium","High"))</f>
        <v>Low</v>
      </c>
    </row>
    <row r="1498" spans="1:22" x14ac:dyDescent="0.3">
      <c r="A1498" t="s">
        <v>1686</v>
      </c>
      <c r="B1498" t="s">
        <v>265</v>
      </c>
      <c r="C1498" t="s">
        <v>36</v>
      </c>
      <c r="D1498" t="s">
        <v>19</v>
      </c>
      <c r="E1498" t="s">
        <v>33</v>
      </c>
      <c r="F1498" t="s">
        <v>48</v>
      </c>
      <c r="G1498">
        <v>25</v>
      </c>
      <c r="H1498">
        <v>6</v>
      </c>
      <c r="I1498">
        <v>34.700000000000003</v>
      </c>
      <c r="J1498">
        <v>10</v>
      </c>
      <c r="K1498">
        <v>7</v>
      </c>
      <c r="L1498">
        <v>1161.31</v>
      </c>
      <c r="M1498" s="1">
        <v>45937</v>
      </c>
      <c r="N1498">
        <v>0.64500000000000002</v>
      </c>
      <c r="O1498" t="s">
        <v>22</v>
      </c>
      <c r="P1498" t="s">
        <v>28</v>
      </c>
      <c r="Q1498">
        <f t="shared" si="115"/>
        <v>0</v>
      </c>
      <c r="R1498">
        <f t="shared" si="116"/>
        <v>30</v>
      </c>
      <c r="S1498">
        <f t="shared" si="117"/>
        <v>15</v>
      </c>
      <c r="T1498">
        <f t="shared" si="118"/>
        <v>15</v>
      </c>
      <c r="U1498">
        <f t="shared" si="119"/>
        <v>60</v>
      </c>
      <c r="V1498" t="str">
        <f>IF(U1498&lt;=40,"Low",
 IF(U1498&lt;=75,"Medium","High"))</f>
        <v>Medium</v>
      </c>
    </row>
    <row r="1499" spans="1:22" x14ac:dyDescent="0.3">
      <c r="A1499" t="s">
        <v>1687</v>
      </c>
      <c r="B1499" t="s">
        <v>61</v>
      </c>
      <c r="C1499" t="s">
        <v>82</v>
      </c>
      <c r="D1499" t="s">
        <v>46</v>
      </c>
      <c r="E1499" t="s">
        <v>20</v>
      </c>
      <c r="F1499" t="s">
        <v>38</v>
      </c>
      <c r="G1499">
        <v>34</v>
      </c>
      <c r="H1499">
        <v>24</v>
      </c>
      <c r="I1499">
        <v>44</v>
      </c>
      <c r="J1499">
        <v>5</v>
      </c>
      <c r="K1499">
        <v>30</v>
      </c>
      <c r="L1499">
        <v>2806.67</v>
      </c>
      <c r="M1499" s="1">
        <v>45430</v>
      </c>
      <c r="N1499">
        <v>0.39200000000000002</v>
      </c>
      <c r="O1499" t="s">
        <v>22</v>
      </c>
      <c r="P1499" t="s">
        <v>28</v>
      </c>
      <c r="Q1499">
        <f t="shared" si="115"/>
        <v>15</v>
      </c>
      <c r="R1499">
        <f t="shared" si="116"/>
        <v>15</v>
      </c>
      <c r="S1499">
        <f t="shared" si="117"/>
        <v>0</v>
      </c>
      <c r="T1499">
        <f t="shared" si="118"/>
        <v>0</v>
      </c>
      <c r="U1499">
        <f t="shared" si="119"/>
        <v>30</v>
      </c>
      <c r="V1499" t="str">
        <f>IF(U1499&lt;=40,"Low",
 IF(U1499&lt;=75,"Medium","High"))</f>
        <v>Low</v>
      </c>
    </row>
    <row r="1500" spans="1:22" x14ac:dyDescent="0.3">
      <c r="A1500" t="s">
        <v>1688</v>
      </c>
      <c r="B1500" t="s">
        <v>308</v>
      </c>
      <c r="C1500" t="s">
        <v>18</v>
      </c>
      <c r="D1500" t="s">
        <v>19</v>
      </c>
      <c r="E1500" t="s">
        <v>20</v>
      </c>
      <c r="F1500" t="s">
        <v>48</v>
      </c>
      <c r="G1500">
        <v>30</v>
      </c>
      <c r="H1500">
        <v>6</v>
      </c>
      <c r="I1500">
        <v>50.1</v>
      </c>
      <c r="J1500">
        <v>4</v>
      </c>
      <c r="K1500">
        <v>21</v>
      </c>
      <c r="L1500">
        <v>3103.44</v>
      </c>
      <c r="M1500" s="1">
        <v>45647</v>
      </c>
      <c r="N1500">
        <v>0.41199999999999998</v>
      </c>
      <c r="O1500" t="s">
        <v>22</v>
      </c>
      <c r="P1500" t="s">
        <v>23</v>
      </c>
      <c r="Q1500">
        <f t="shared" si="115"/>
        <v>15</v>
      </c>
      <c r="R1500">
        <f t="shared" si="116"/>
        <v>15</v>
      </c>
      <c r="S1500">
        <f t="shared" si="117"/>
        <v>15</v>
      </c>
      <c r="T1500">
        <f t="shared" si="118"/>
        <v>0</v>
      </c>
      <c r="U1500">
        <f t="shared" si="119"/>
        <v>45</v>
      </c>
      <c r="V1500" t="str">
        <f>IF(U1500&lt;=40,"Low",
 IF(U1500&lt;=75,"Medium","High"))</f>
        <v>Medium</v>
      </c>
    </row>
    <row r="1501" spans="1:22" x14ac:dyDescent="0.3">
      <c r="A1501" t="s">
        <v>1689</v>
      </c>
      <c r="B1501" t="s">
        <v>133</v>
      </c>
      <c r="C1501" t="s">
        <v>53</v>
      </c>
      <c r="D1501" t="s">
        <v>32</v>
      </c>
      <c r="E1501" t="s">
        <v>47</v>
      </c>
      <c r="F1501" t="s">
        <v>73</v>
      </c>
      <c r="G1501">
        <v>6</v>
      </c>
      <c r="H1501">
        <v>48</v>
      </c>
      <c r="I1501">
        <v>77.5</v>
      </c>
      <c r="J1501">
        <v>7</v>
      </c>
      <c r="K1501">
        <v>6</v>
      </c>
      <c r="L1501">
        <v>6541.3</v>
      </c>
      <c r="M1501" s="1">
        <v>46054</v>
      </c>
      <c r="N1501">
        <v>1.6E-2</v>
      </c>
      <c r="O1501" t="s">
        <v>39</v>
      </c>
      <c r="P1501" t="s">
        <v>23</v>
      </c>
      <c r="Q1501">
        <f t="shared" si="115"/>
        <v>0</v>
      </c>
      <c r="R1501">
        <f t="shared" si="116"/>
        <v>0</v>
      </c>
      <c r="S1501">
        <f t="shared" si="117"/>
        <v>0</v>
      </c>
      <c r="T1501">
        <f t="shared" si="118"/>
        <v>15</v>
      </c>
      <c r="U1501">
        <f t="shared" si="119"/>
        <v>15</v>
      </c>
      <c r="V1501" t="str">
        <f>IF(U1501&lt;=40,"Low",
 IF(U1501&lt;=75,"Medium","High"))</f>
        <v>Low</v>
      </c>
    </row>
    <row r="1502" spans="1:22" x14ac:dyDescent="0.3">
      <c r="A1502" t="s">
        <v>1690</v>
      </c>
      <c r="B1502" t="s">
        <v>30</v>
      </c>
      <c r="C1502" t="s">
        <v>36</v>
      </c>
      <c r="D1502" t="s">
        <v>46</v>
      </c>
      <c r="E1502" t="s">
        <v>20</v>
      </c>
      <c r="F1502" t="s">
        <v>48</v>
      </c>
      <c r="G1502">
        <v>5</v>
      </c>
      <c r="H1502">
        <v>12</v>
      </c>
      <c r="I1502">
        <v>71.2</v>
      </c>
      <c r="J1502">
        <v>5</v>
      </c>
      <c r="K1502">
        <v>24</v>
      </c>
      <c r="L1502">
        <v>1924.17</v>
      </c>
      <c r="M1502" s="1">
        <v>45576</v>
      </c>
      <c r="N1502">
        <v>0.20699999999999999</v>
      </c>
      <c r="O1502" t="s">
        <v>54</v>
      </c>
      <c r="P1502" t="s">
        <v>23</v>
      </c>
      <c r="Q1502">
        <f t="shared" si="115"/>
        <v>15</v>
      </c>
      <c r="R1502">
        <f t="shared" si="116"/>
        <v>0</v>
      </c>
      <c r="S1502">
        <f t="shared" si="117"/>
        <v>15</v>
      </c>
      <c r="T1502">
        <f t="shared" si="118"/>
        <v>0</v>
      </c>
      <c r="U1502">
        <f t="shared" si="119"/>
        <v>30</v>
      </c>
      <c r="V1502" t="str">
        <f>IF(U1502&lt;=40,"Low",
 IF(U1502&lt;=75,"Medium","High"))</f>
        <v>Low</v>
      </c>
    </row>
    <row r="1503" spans="1:22" x14ac:dyDescent="0.3">
      <c r="A1503" t="s">
        <v>1691</v>
      </c>
      <c r="B1503" t="s">
        <v>253</v>
      </c>
      <c r="C1503" t="s">
        <v>82</v>
      </c>
      <c r="D1503" t="s">
        <v>46</v>
      </c>
      <c r="E1503" t="s">
        <v>47</v>
      </c>
      <c r="F1503" t="s">
        <v>27</v>
      </c>
      <c r="G1503">
        <v>28</v>
      </c>
      <c r="H1503">
        <v>12</v>
      </c>
      <c r="I1503">
        <v>86</v>
      </c>
      <c r="J1503">
        <v>7</v>
      </c>
      <c r="K1503">
        <v>17</v>
      </c>
      <c r="L1503">
        <v>7506.33</v>
      </c>
      <c r="M1503" s="1">
        <v>45918</v>
      </c>
      <c r="N1503">
        <v>7.5999999999999998E-2</v>
      </c>
      <c r="O1503" t="s">
        <v>39</v>
      </c>
      <c r="P1503" t="s">
        <v>23</v>
      </c>
      <c r="Q1503">
        <f t="shared" si="115"/>
        <v>15</v>
      </c>
      <c r="R1503">
        <f t="shared" si="116"/>
        <v>0</v>
      </c>
      <c r="S1503">
        <f t="shared" si="117"/>
        <v>15</v>
      </c>
      <c r="T1503">
        <f t="shared" si="118"/>
        <v>15</v>
      </c>
      <c r="U1503">
        <f t="shared" si="119"/>
        <v>45</v>
      </c>
      <c r="V1503" t="str">
        <f>IF(U1503&lt;=40,"Low",
 IF(U1503&lt;=75,"Medium","High"))</f>
        <v>Medium</v>
      </c>
    </row>
    <row r="1504" spans="1:22" x14ac:dyDescent="0.3">
      <c r="A1504" t="s">
        <v>1692</v>
      </c>
      <c r="B1504" t="s">
        <v>762</v>
      </c>
      <c r="C1504" t="s">
        <v>42</v>
      </c>
      <c r="D1504" t="s">
        <v>19</v>
      </c>
      <c r="E1504" t="s">
        <v>37</v>
      </c>
      <c r="F1504" t="s">
        <v>21</v>
      </c>
      <c r="G1504">
        <v>28</v>
      </c>
      <c r="H1504">
        <v>24</v>
      </c>
      <c r="I1504">
        <v>74.5</v>
      </c>
      <c r="J1504">
        <v>4</v>
      </c>
      <c r="K1504">
        <v>21</v>
      </c>
      <c r="L1504">
        <v>5985.69</v>
      </c>
      <c r="M1504" s="1">
        <v>45702</v>
      </c>
      <c r="N1504">
        <v>6.4000000000000001E-2</v>
      </c>
      <c r="O1504" t="s">
        <v>39</v>
      </c>
      <c r="P1504" t="s">
        <v>23</v>
      </c>
      <c r="Q1504">
        <f t="shared" si="115"/>
        <v>15</v>
      </c>
      <c r="R1504">
        <f t="shared" si="116"/>
        <v>0</v>
      </c>
      <c r="S1504">
        <f t="shared" si="117"/>
        <v>0</v>
      </c>
      <c r="T1504">
        <f t="shared" si="118"/>
        <v>0</v>
      </c>
      <c r="U1504">
        <f t="shared" si="119"/>
        <v>15</v>
      </c>
      <c r="V1504" t="str">
        <f>IF(U1504&lt;=40,"Low",
 IF(U1504&lt;=75,"Medium","High"))</f>
        <v>Low</v>
      </c>
    </row>
    <row r="1505" spans="1:22" x14ac:dyDescent="0.3">
      <c r="A1505" t="s">
        <v>1693</v>
      </c>
      <c r="B1505" t="s">
        <v>131</v>
      </c>
      <c r="C1505" t="s">
        <v>18</v>
      </c>
      <c r="D1505" t="s">
        <v>46</v>
      </c>
      <c r="E1505" t="s">
        <v>20</v>
      </c>
      <c r="F1505" t="s">
        <v>21</v>
      </c>
      <c r="G1505">
        <v>8</v>
      </c>
      <c r="H1505">
        <v>6</v>
      </c>
      <c r="I1505">
        <v>34.799999999999997</v>
      </c>
      <c r="J1505">
        <v>5</v>
      </c>
      <c r="K1505">
        <v>16</v>
      </c>
      <c r="L1505">
        <v>2763.39</v>
      </c>
      <c r="M1505" s="1">
        <v>45790</v>
      </c>
      <c r="N1505">
        <v>0.69599999999999995</v>
      </c>
      <c r="O1505" t="s">
        <v>22</v>
      </c>
      <c r="P1505" t="s">
        <v>28</v>
      </c>
      <c r="Q1505">
        <f t="shared" si="115"/>
        <v>15</v>
      </c>
      <c r="R1505">
        <f t="shared" si="116"/>
        <v>30</v>
      </c>
      <c r="S1505">
        <f t="shared" si="117"/>
        <v>15</v>
      </c>
      <c r="T1505">
        <f t="shared" si="118"/>
        <v>0</v>
      </c>
      <c r="U1505">
        <f t="shared" si="119"/>
        <v>60</v>
      </c>
      <c r="V1505" t="str">
        <f>IF(U1505&lt;=40,"Low",
 IF(U1505&lt;=75,"Medium","High"))</f>
        <v>Medium</v>
      </c>
    </row>
    <row r="1506" spans="1:22" x14ac:dyDescent="0.3">
      <c r="A1506" t="s">
        <v>1694</v>
      </c>
      <c r="B1506" t="s">
        <v>124</v>
      </c>
      <c r="C1506" t="s">
        <v>18</v>
      </c>
      <c r="D1506" t="s">
        <v>46</v>
      </c>
      <c r="E1506" t="s">
        <v>37</v>
      </c>
      <c r="F1506" t="s">
        <v>48</v>
      </c>
      <c r="G1506">
        <v>27</v>
      </c>
      <c r="H1506">
        <v>24</v>
      </c>
      <c r="I1506">
        <v>43.7</v>
      </c>
      <c r="J1506">
        <v>8</v>
      </c>
      <c r="K1506">
        <v>17</v>
      </c>
      <c r="L1506">
        <v>6742.12</v>
      </c>
      <c r="M1506" s="1">
        <v>45785</v>
      </c>
      <c r="N1506">
        <v>0.22600000000000001</v>
      </c>
      <c r="O1506" t="s">
        <v>54</v>
      </c>
      <c r="P1506" t="s">
        <v>28</v>
      </c>
      <c r="Q1506">
        <f t="shared" si="115"/>
        <v>15</v>
      </c>
      <c r="R1506">
        <f t="shared" si="116"/>
        <v>15</v>
      </c>
      <c r="S1506">
        <f t="shared" si="117"/>
        <v>0</v>
      </c>
      <c r="T1506">
        <f t="shared" si="118"/>
        <v>15</v>
      </c>
      <c r="U1506">
        <f t="shared" si="119"/>
        <v>45</v>
      </c>
      <c r="V1506" t="str">
        <f>IF(U1506&lt;=40,"Low",
 IF(U1506&lt;=75,"Medium","High"))</f>
        <v>Medium</v>
      </c>
    </row>
    <row r="1507" spans="1:22" x14ac:dyDescent="0.3">
      <c r="A1507" t="s">
        <v>1695</v>
      </c>
      <c r="B1507" t="s">
        <v>86</v>
      </c>
      <c r="C1507" t="s">
        <v>18</v>
      </c>
      <c r="D1507" t="s">
        <v>32</v>
      </c>
      <c r="E1507" t="s">
        <v>47</v>
      </c>
      <c r="F1507" t="s">
        <v>48</v>
      </c>
      <c r="G1507">
        <v>41</v>
      </c>
      <c r="H1507">
        <v>24</v>
      </c>
      <c r="I1507">
        <v>76.900000000000006</v>
      </c>
      <c r="J1507">
        <v>7</v>
      </c>
      <c r="K1507">
        <v>13</v>
      </c>
      <c r="L1507">
        <v>6075.89</v>
      </c>
      <c r="M1507" s="1">
        <v>45765</v>
      </c>
      <c r="N1507">
        <v>4.8000000000000001E-2</v>
      </c>
      <c r="O1507" t="s">
        <v>39</v>
      </c>
      <c r="P1507" t="s">
        <v>23</v>
      </c>
      <c r="Q1507">
        <f t="shared" si="115"/>
        <v>0</v>
      </c>
      <c r="R1507">
        <f t="shared" si="116"/>
        <v>0</v>
      </c>
      <c r="S1507">
        <f t="shared" si="117"/>
        <v>0</v>
      </c>
      <c r="T1507">
        <f t="shared" si="118"/>
        <v>15</v>
      </c>
      <c r="U1507">
        <f t="shared" si="119"/>
        <v>15</v>
      </c>
      <c r="V1507" t="str">
        <f>IF(U1507&lt;=40,"Low",
 IF(U1507&lt;=75,"Medium","High"))</f>
        <v>Low</v>
      </c>
    </row>
    <row r="1508" spans="1:22" x14ac:dyDescent="0.3">
      <c r="A1508" t="s">
        <v>1696</v>
      </c>
      <c r="B1508" t="s">
        <v>186</v>
      </c>
      <c r="C1508" t="s">
        <v>36</v>
      </c>
      <c r="D1508" t="s">
        <v>32</v>
      </c>
      <c r="E1508" t="s">
        <v>47</v>
      </c>
      <c r="F1508" t="s">
        <v>21</v>
      </c>
      <c r="G1508">
        <v>17</v>
      </c>
      <c r="H1508">
        <v>48</v>
      </c>
      <c r="I1508">
        <v>86.6</v>
      </c>
      <c r="J1508">
        <v>5</v>
      </c>
      <c r="K1508">
        <v>18</v>
      </c>
      <c r="L1508">
        <v>6480.81</v>
      </c>
      <c r="M1508" s="1">
        <v>45701</v>
      </c>
      <c r="N1508">
        <v>1.0999999999999999E-2</v>
      </c>
      <c r="O1508" t="s">
        <v>39</v>
      </c>
      <c r="P1508" t="s">
        <v>28</v>
      </c>
      <c r="Q1508">
        <f t="shared" si="115"/>
        <v>15</v>
      </c>
      <c r="R1508">
        <f t="shared" si="116"/>
        <v>0</v>
      </c>
      <c r="S1508">
        <f t="shared" si="117"/>
        <v>0</v>
      </c>
      <c r="T1508">
        <f t="shared" si="118"/>
        <v>0</v>
      </c>
      <c r="U1508">
        <f t="shared" si="119"/>
        <v>15</v>
      </c>
      <c r="V1508" t="str">
        <f>IF(U1508&lt;=40,"Low",
 IF(U1508&lt;=75,"Medium","High"))</f>
        <v>Low</v>
      </c>
    </row>
    <row r="1509" spans="1:22" x14ac:dyDescent="0.3">
      <c r="A1509" t="s">
        <v>1697</v>
      </c>
      <c r="B1509" t="s">
        <v>293</v>
      </c>
      <c r="C1509" t="s">
        <v>36</v>
      </c>
      <c r="D1509" t="s">
        <v>43</v>
      </c>
      <c r="E1509" t="s">
        <v>33</v>
      </c>
      <c r="F1509" t="s">
        <v>48</v>
      </c>
      <c r="G1509">
        <v>32</v>
      </c>
      <c r="H1509">
        <v>6</v>
      </c>
      <c r="I1509">
        <v>38</v>
      </c>
      <c r="J1509">
        <v>6</v>
      </c>
      <c r="K1509">
        <v>9</v>
      </c>
      <c r="L1509">
        <v>1057.18</v>
      </c>
      <c r="M1509" s="1">
        <v>45488</v>
      </c>
      <c r="N1509">
        <v>0.47699999999999998</v>
      </c>
      <c r="O1509" t="s">
        <v>22</v>
      </c>
      <c r="P1509" t="s">
        <v>23</v>
      </c>
      <c r="Q1509">
        <f t="shared" si="115"/>
        <v>0</v>
      </c>
      <c r="R1509">
        <f t="shared" si="116"/>
        <v>30</v>
      </c>
      <c r="S1509">
        <f t="shared" si="117"/>
        <v>15</v>
      </c>
      <c r="T1509">
        <f t="shared" si="118"/>
        <v>15</v>
      </c>
      <c r="U1509">
        <f t="shared" si="119"/>
        <v>60</v>
      </c>
      <c r="V1509" t="str">
        <f>IF(U1509&lt;=40,"Low",
 IF(U1509&lt;=75,"Medium","High"))</f>
        <v>Medium</v>
      </c>
    </row>
    <row r="1510" spans="1:22" x14ac:dyDescent="0.3">
      <c r="A1510" t="s">
        <v>1698</v>
      </c>
      <c r="B1510" t="s">
        <v>652</v>
      </c>
      <c r="C1510" t="s">
        <v>36</v>
      </c>
      <c r="D1510" t="s">
        <v>32</v>
      </c>
      <c r="E1510" t="s">
        <v>20</v>
      </c>
      <c r="F1510" t="s">
        <v>48</v>
      </c>
      <c r="G1510">
        <v>21</v>
      </c>
      <c r="H1510">
        <v>12</v>
      </c>
      <c r="I1510">
        <v>77</v>
      </c>
      <c r="J1510">
        <v>3</v>
      </c>
      <c r="K1510">
        <v>27</v>
      </c>
      <c r="L1510">
        <v>3296.37</v>
      </c>
      <c r="M1510" s="1">
        <v>45357</v>
      </c>
      <c r="N1510">
        <v>0.16500000000000001</v>
      </c>
      <c r="O1510" t="s">
        <v>39</v>
      </c>
      <c r="P1510" t="s">
        <v>23</v>
      </c>
      <c r="Q1510">
        <f t="shared" si="115"/>
        <v>15</v>
      </c>
      <c r="R1510">
        <f t="shared" si="116"/>
        <v>0</v>
      </c>
      <c r="S1510">
        <f t="shared" si="117"/>
        <v>15</v>
      </c>
      <c r="T1510">
        <f t="shared" si="118"/>
        <v>0</v>
      </c>
      <c r="U1510">
        <f t="shared" si="119"/>
        <v>30</v>
      </c>
      <c r="V1510" t="str">
        <f>IF(U1510&lt;=40,"Low",
 IF(U1510&lt;=75,"Medium","High"))</f>
        <v>Low</v>
      </c>
    </row>
    <row r="1511" spans="1:22" x14ac:dyDescent="0.3">
      <c r="A1511" t="s">
        <v>1699</v>
      </c>
      <c r="B1511" t="s">
        <v>440</v>
      </c>
      <c r="C1511" t="s">
        <v>31</v>
      </c>
      <c r="D1511" t="s">
        <v>32</v>
      </c>
      <c r="E1511" t="s">
        <v>20</v>
      </c>
      <c r="F1511" t="s">
        <v>38</v>
      </c>
      <c r="G1511">
        <v>16</v>
      </c>
      <c r="H1511">
        <v>12</v>
      </c>
      <c r="I1511">
        <v>35</v>
      </c>
      <c r="J1511">
        <v>13</v>
      </c>
      <c r="K1511">
        <v>3</v>
      </c>
      <c r="L1511">
        <v>2420.3000000000002</v>
      </c>
      <c r="M1511" s="1">
        <v>45843</v>
      </c>
      <c r="N1511">
        <v>0.64900000000000002</v>
      </c>
      <c r="O1511" t="s">
        <v>22</v>
      </c>
      <c r="P1511" t="s">
        <v>28</v>
      </c>
      <c r="Q1511">
        <f t="shared" si="115"/>
        <v>0</v>
      </c>
      <c r="R1511">
        <f t="shared" si="116"/>
        <v>30</v>
      </c>
      <c r="S1511">
        <f t="shared" si="117"/>
        <v>15</v>
      </c>
      <c r="T1511">
        <f t="shared" si="118"/>
        <v>30</v>
      </c>
      <c r="U1511">
        <f t="shared" si="119"/>
        <v>75</v>
      </c>
      <c r="V1511" t="str">
        <f>IF(U1511&lt;=40,"Low",
 IF(U1511&lt;=75,"Medium","High"))</f>
        <v>Medium</v>
      </c>
    </row>
    <row r="1512" spans="1:22" x14ac:dyDescent="0.3">
      <c r="A1512" t="s">
        <v>1700</v>
      </c>
      <c r="B1512" t="s">
        <v>150</v>
      </c>
      <c r="C1512" t="s">
        <v>53</v>
      </c>
      <c r="D1512" t="s">
        <v>46</v>
      </c>
      <c r="E1512" t="s">
        <v>33</v>
      </c>
      <c r="F1512" t="s">
        <v>73</v>
      </c>
      <c r="G1512">
        <v>16</v>
      </c>
      <c r="H1512">
        <v>3</v>
      </c>
      <c r="I1512">
        <v>25.5</v>
      </c>
      <c r="J1512">
        <v>7</v>
      </c>
      <c r="K1512">
        <v>23</v>
      </c>
      <c r="L1512">
        <v>1530.72</v>
      </c>
      <c r="M1512" s="1">
        <v>45864</v>
      </c>
      <c r="N1512">
        <v>0.80800000000000005</v>
      </c>
      <c r="O1512" t="s">
        <v>22</v>
      </c>
      <c r="P1512" t="s">
        <v>28</v>
      </c>
      <c r="Q1512">
        <f t="shared" si="115"/>
        <v>15</v>
      </c>
      <c r="R1512">
        <f t="shared" si="116"/>
        <v>30</v>
      </c>
      <c r="S1512">
        <f t="shared" si="117"/>
        <v>25</v>
      </c>
      <c r="T1512">
        <f t="shared" si="118"/>
        <v>15</v>
      </c>
      <c r="U1512">
        <f t="shared" si="119"/>
        <v>85</v>
      </c>
      <c r="V1512" t="str">
        <f>IF(U1512&lt;=40,"Low",
 IF(U1512&lt;=75,"Medium","High"))</f>
        <v>High</v>
      </c>
    </row>
    <row r="1513" spans="1:22" x14ac:dyDescent="0.3">
      <c r="A1513" t="s">
        <v>1701</v>
      </c>
      <c r="B1513" t="s">
        <v>174</v>
      </c>
      <c r="C1513" t="s">
        <v>59</v>
      </c>
      <c r="D1513" t="s">
        <v>32</v>
      </c>
      <c r="E1513" t="s">
        <v>37</v>
      </c>
      <c r="F1513" t="s">
        <v>21</v>
      </c>
      <c r="G1513">
        <v>35</v>
      </c>
      <c r="H1513">
        <v>24</v>
      </c>
      <c r="I1513">
        <v>57</v>
      </c>
      <c r="J1513">
        <v>10</v>
      </c>
      <c r="K1513">
        <v>7</v>
      </c>
      <c r="L1513">
        <v>4291.84</v>
      </c>
      <c r="M1513" s="1">
        <v>45913</v>
      </c>
      <c r="N1513">
        <v>0.11899999999999999</v>
      </c>
      <c r="O1513" t="s">
        <v>39</v>
      </c>
      <c r="P1513" t="s">
        <v>23</v>
      </c>
      <c r="Q1513">
        <f t="shared" si="115"/>
        <v>0</v>
      </c>
      <c r="R1513">
        <f t="shared" si="116"/>
        <v>0</v>
      </c>
      <c r="S1513">
        <f t="shared" si="117"/>
        <v>0</v>
      </c>
      <c r="T1513">
        <f t="shared" si="118"/>
        <v>15</v>
      </c>
      <c r="U1513">
        <f t="shared" si="119"/>
        <v>15</v>
      </c>
      <c r="V1513" t="str">
        <f>IF(U1513&lt;=40,"Low",
 IF(U1513&lt;=75,"Medium","High"))</f>
        <v>Low</v>
      </c>
    </row>
    <row r="1514" spans="1:22" x14ac:dyDescent="0.3">
      <c r="A1514" t="s">
        <v>1702</v>
      </c>
      <c r="B1514" t="s">
        <v>261</v>
      </c>
      <c r="C1514" t="s">
        <v>26</v>
      </c>
      <c r="D1514" t="s">
        <v>32</v>
      </c>
      <c r="E1514" t="s">
        <v>47</v>
      </c>
      <c r="F1514" t="s">
        <v>21</v>
      </c>
      <c r="G1514">
        <v>40</v>
      </c>
      <c r="H1514">
        <v>24</v>
      </c>
      <c r="I1514">
        <v>60.6</v>
      </c>
      <c r="J1514">
        <v>5</v>
      </c>
      <c r="K1514">
        <v>10</v>
      </c>
      <c r="L1514">
        <v>10758.67</v>
      </c>
      <c r="M1514" s="1">
        <v>46028</v>
      </c>
      <c r="N1514">
        <v>5.0999999999999997E-2</v>
      </c>
      <c r="O1514" t="s">
        <v>39</v>
      </c>
      <c r="P1514" t="s">
        <v>23</v>
      </c>
      <c r="Q1514">
        <f t="shared" si="115"/>
        <v>0</v>
      </c>
      <c r="R1514">
        <f t="shared" si="116"/>
        <v>0</v>
      </c>
      <c r="S1514">
        <f t="shared" si="117"/>
        <v>0</v>
      </c>
      <c r="T1514">
        <f t="shared" si="118"/>
        <v>0</v>
      </c>
      <c r="U1514">
        <f t="shared" si="119"/>
        <v>0</v>
      </c>
      <c r="V1514" t="str">
        <f>IF(U1514&lt;=40,"Low",
 IF(U1514&lt;=75,"Medium","High"))</f>
        <v>Low</v>
      </c>
    </row>
    <row r="1515" spans="1:22" x14ac:dyDescent="0.3">
      <c r="A1515" t="s">
        <v>1703</v>
      </c>
      <c r="B1515" t="s">
        <v>278</v>
      </c>
      <c r="C1515" t="s">
        <v>42</v>
      </c>
      <c r="D1515" t="s">
        <v>32</v>
      </c>
      <c r="E1515" t="s">
        <v>20</v>
      </c>
      <c r="F1515" t="s">
        <v>21</v>
      </c>
      <c r="G1515">
        <v>18</v>
      </c>
      <c r="H1515">
        <v>12</v>
      </c>
      <c r="I1515">
        <v>62.3</v>
      </c>
      <c r="J1515">
        <v>7</v>
      </c>
      <c r="K1515">
        <v>15</v>
      </c>
      <c r="L1515">
        <v>2622.03</v>
      </c>
      <c r="M1515" s="1">
        <v>45467</v>
      </c>
      <c r="N1515">
        <v>0.34499999999999997</v>
      </c>
      <c r="O1515" t="s">
        <v>54</v>
      </c>
      <c r="P1515" t="s">
        <v>23</v>
      </c>
      <c r="Q1515">
        <f t="shared" si="115"/>
        <v>0</v>
      </c>
      <c r="R1515">
        <f t="shared" si="116"/>
        <v>0</v>
      </c>
      <c r="S1515">
        <f t="shared" si="117"/>
        <v>15</v>
      </c>
      <c r="T1515">
        <f t="shared" si="118"/>
        <v>15</v>
      </c>
      <c r="U1515">
        <f t="shared" si="119"/>
        <v>30</v>
      </c>
      <c r="V1515" t="str">
        <f>IF(U1515&lt;=40,"Low",
 IF(U1515&lt;=75,"Medium","High"))</f>
        <v>Low</v>
      </c>
    </row>
    <row r="1516" spans="1:22" x14ac:dyDescent="0.3">
      <c r="A1516" t="s">
        <v>1704</v>
      </c>
      <c r="B1516" t="s">
        <v>146</v>
      </c>
      <c r="C1516" t="s">
        <v>70</v>
      </c>
      <c r="D1516" t="s">
        <v>66</v>
      </c>
      <c r="E1516" t="s">
        <v>37</v>
      </c>
      <c r="F1516" t="s">
        <v>73</v>
      </c>
      <c r="G1516">
        <v>22</v>
      </c>
      <c r="H1516">
        <v>24</v>
      </c>
      <c r="I1516">
        <v>57.9</v>
      </c>
      <c r="J1516">
        <v>9</v>
      </c>
      <c r="K1516">
        <v>37</v>
      </c>
      <c r="L1516">
        <v>5426.32</v>
      </c>
      <c r="M1516" s="1">
        <v>45999</v>
      </c>
      <c r="N1516">
        <v>0.45</v>
      </c>
      <c r="O1516" t="s">
        <v>22</v>
      </c>
      <c r="P1516" t="s">
        <v>28</v>
      </c>
      <c r="Q1516">
        <f t="shared" si="115"/>
        <v>30</v>
      </c>
      <c r="R1516">
        <f t="shared" si="116"/>
        <v>0</v>
      </c>
      <c r="S1516">
        <f t="shared" si="117"/>
        <v>0</v>
      </c>
      <c r="T1516">
        <f t="shared" si="118"/>
        <v>15</v>
      </c>
      <c r="U1516">
        <f t="shared" si="119"/>
        <v>45</v>
      </c>
      <c r="V1516" t="str">
        <f>IF(U1516&lt;=40,"Low",
 IF(U1516&lt;=75,"Medium","High"))</f>
        <v>Medium</v>
      </c>
    </row>
    <row r="1517" spans="1:22" x14ac:dyDescent="0.3">
      <c r="A1517" t="s">
        <v>1705</v>
      </c>
      <c r="B1517" t="s">
        <v>269</v>
      </c>
      <c r="C1517" t="s">
        <v>42</v>
      </c>
      <c r="D1517" t="s">
        <v>19</v>
      </c>
      <c r="E1517" t="s">
        <v>37</v>
      </c>
      <c r="F1517" t="s">
        <v>21</v>
      </c>
      <c r="G1517">
        <v>49</v>
      </c>
      <c r="H1517">
        <v>24</v>
      </c>
      <c r="I1517">
        <v>49.4</v>
      </c>
      <c r="J1517">
        <v>7</v>
      </c>
      <c r="K1517">
        <v>5</v>
      </c>
      <c r="L1517">
        <v>7922.36</v>
      </c>
      <c r="M1517" s="1">
        <v>45521</v>
      </c>
      <c r="N1517">
        <v>9.6000000000000002E-2</v>
      </c>
      <c r="O1517" t="s">
        <v>39</v>
      </c>
      <c r="P1517" t="s">
        <v>23</v>
      </c>
      <c r="Q1517">
        <f t="shared" si="115"/>
        <v>0</v>
      </c>
      <c r="R1517">
        <f t="shared" si="116"/>
        <v>15</v>
      </c>
      <c r="S1517">
        <f t="shared" si="117"/>
        <v>0</v>
      </c>
      <c r="T1517">
        <f t="shared" si="118"/>
        <v>15</v>
      </c>
      <c r="U1517">
        <f t="shared" si="119"/>
        <v>30</v>
      </c>
      <c r="V1517" t="str">
        <f>IF(U1517&lt;=40,"Low",
 IF(U1517&lt;=75,"Medium","High"))</f>
        <v>Low</v>
      </c>
    </row>
    <row r="1518" spans="1:22" x14ac:dyDescent="0.3">
      <c r="A1518" t="s">
        <v>1706</v>
      </c>
      <c r="B1518" t="s">
        <v>382</v>
      </c>
      <c r="C1518" t="s">
        <v>59</v>
      </c>
      <c r="D1518" t="s">
        <v>32</v>
      </c>
      <c r="E1518" t="s">
        <v>20</v>
      </c>
      <c r="F1518" t="s">
        <v>21</v>
      </c>
      <c r="G1518">
        <v>13</v>
      </c>
      <c r="H1518">
        <v>6</v>
      </c>
      <c r="I1518">
        <v>63.7</v>
      </c>
      <c r="J1518">
        <v>3</v>
      </c>
      <c r="K1518">
        <v>16</v>
      </c>
      <c r="L1518">
        <v>2026.05</v>
      </c>
      <c r="M1518" s="1">
        <v>45744</v>
      </c>
      <c r="N1518">
        <v>0.318</v>
      </c>
      <c r="O1518" t="s">
        <v>54</v>
      </c>
      <c r="P1518" t="s">
        <v>23</v>
      </c>
      <c r="Q1518">
        <f t="shared" si="115"/>
        <v>15</v>
      </c>
      <c r="R1518">
        <f t="shared" si="116"/>
        <v>0</v>
      </c>
      <c r="S1518">
        <f t="shared" si="117"/>
        <v>15</v>
      </c>
      <c r="T1518">
        <f t="shared" si="118"/>
        <v>0</v>
      </c>
      <c r="U1518">
        <f t="shared" si="119"/>
        <v>30</v>
      </c>
      <c r="V1518" t="str">
        <f>IF(U1518&lt;=40,"Low",
 IF(U1518&lt;=75,"Medium","High"))</f>
        <v>Low</v>
      </c>
    </row>
    <row r="1519" spans="1:22" x14ac:dyDescent="0.3">
      <c r="A1519" t="s">
        <v>1707</v>
      </c>
      <c r="B1519" t="s">
        <v>431</v>
      </c>
      <c r="C1519" t="s">
        <v>128</v>
      </c>
      <c r="D1519" t="s">
        <v>32</v>
      </c>
      <c r="E1519" t="s">
        <v>33</v>
      </c>
      <c r="F1519" t="s">
        <v>67</v>
      </c>
      <c r="G1519">
        <v>14</v>
      </c>
      <c r="H1519">
        <v>3</v>
      </c>
      <c r="I1519">
        <v>12.9</v>
      </c>
      <c r="J1519">
        <v>6</v>
      </c>
      <c r="K1519">
        <v>51</v>
      </c>
      <c r="L1519">
        <v>1148.67</v>
      </c>
      <c r="M1519" s="1">
        <v>45538</v>
      </c>
      <c r="N1519">
        <v>0.94199999999999995</v>
      </c>
      <c r="O1519" t="s">
        <v>22</v>
      </c>
      <c r="P1519" t="s">
        <v>28</v>
      </c>
      <c r="Q1519">
        <f t="shared" si="115"/>
        <v>30</v>
      </c>
      <c r="R1519">
        <f t="shared" si="116"/>
        <v>30</v>
      </c>
      <c r="S1519">
        <f t="shared" si="117"/>
        <v>25</v>
      </c>
      <c r="T1519">
        <f t="shared" si="118"/>
        <v>15</v>
      </c>
      <c r="U1519">
        <f t="shared" si="119"/>
        <v>100</v>
      </c>
      <c r="V1519" t="str">
        <f>IF(U1519&lt;=40,"Low",
 IF(U1519&lt;=75,"Medium","High"))</f>
        <v>High</v>
      </c>
    </row>
    <row r="1520" spans="1:22" x14ac:dyDescent="0.3">
      <c r="A1520" t="s">
        <v>1708</v>
      </c>
      <c r="B1520" t="s">
        <v>527</v>
      </c>
      <c r="C1520" t="s">
        <v>70</v>
      </c>
      <c r="D1520" t="s">
        <v>43</v>
      </c>
      <c r="E1520" t="s">
        <v>37</v>
      </c>
      <c r="F1520" t="s">
        <v>27</v>
      </c>
      <c r="G1520">
        <v>8</v>
      </c>
      <c r="H1520">
        <v>12</v>
      </c>
      <c r="I1520">
        <v>50.1</v>
      </c>
      <c r="J1520">
        <v>5</v>
      </c>
      <c r="K1520">
        <v>10</v>
      </c>
      <c r="L1520">
        <v>2605.63</v>
      </c>
      <c r="M1520" s="1">
        <v>45450</v>
      </c>
      <c r="N1520">
        <v>0.28799999999999998</v>
      </c>
      <c r="O1520" t="s">
        <v>54</v>
      </c>
      <c r="P1520" t="s">
        <v>28</v>
      </c>
      <c r="Q1520">
        <f t="shared" si="115"/>
        <v>0</v>
      </c>
      <c r="R1520">
        <f t="shared" si="116"/>
        <v>15</v>
      </c>
      <c r="S1520">
        <f t="shared" si="117"/>
        <v>15</v>
      </c>
      <c r="T1520">
        <f t="shared" si="118"/>
        <v>0</v>
      </c>
      <c r="U1520">
        <f t="shared" si="119"/>
        <v>30</v>
      </c>
      <c r="V1520" t="str">
        <f>IF(U1520&lt;=40,"Low",
 IF(U1520&lt;=75,"Medium","High"))</f>
        <v>Low</v>
      </c>
    </row>
    <row r="1521" spans="1:22" x14ac:dyDescent="0.3">
      <c r="A1521" t="s">
        <v>1709</v>
      </c>
      <c r="B1521" t="s">
        <v>222</v>
      </c>
      <c r="C1521" t="s">
        <v>128</v>
      </c>
      <c r="D1521" t="s">
        <v>46</v>
      </c>
      <c r="E1521" t="s">
        <v>47</v>
      </c>
      <c r="F1521" t="s">
        <v>38</v>
      </c>
      <c r="G1521">
        <v>28</v>
      </c>
      <c r="H1521">
        <v>48</v>
      </c>
      <c r="I1521">
        <v>51.5</v>
      </c>
      <c r="J1521">
        <v>6</v>
      </c>
      <c r="K1521">
        <v>6</v>
      </c>
      <c r="L1521">
        <v>9659.58</v>
      </c>
      <c r="M1521" s="1">
        <v>45386</v>
      </c>
      <c r="N1521">
        <v>4.2000000000000003E-2</v>
      </c>
      <c r="O1521" t="s">
        <v>39</v>
      </c>
      <c r="P1521" t="s">
        <v>23</v>
      </c>
      <c r="Q1521">
        <f t="shared" si="115"/>
        <v>0</v>
      </c>
      <c r="R1521">
        <f t="shared" si="116"/>
        <v>15</v>
      </c>
      <c r="S1521">
        <f t="shared" si="117"/>
        <v>0</v>
      </c>
      <c r="T1521">
        <f t="shared" si="118"/>
        <v>15</v>
      </c>
      <c r="U1521">
        <f t="shared" si="119"/>
        <v>30</v>
      </c>
      <c r="V1521" t="str">
        <f>IF(U1521&lt;=40,"Low",
 IF(U1521&lt;=75,"Medium","High"))</f>
        <v>Low</v>
      </c>
    </row>
    <row r="1522" spans="1:22" x14ac:dyDescent="0.3">
      <c r="A1522" t="s">
        <v>1710</v>
      </c>
      <c r="B1522" t="s">
        <v>340</v>
      </c>
      <c r="C1522" t="s">
        <v>42</v>
      </c>
      <c r="D1522" t="s">
        <v>19</v>
      </c>
      <c r="E1522" t="s">
        <v>37</v>
      </c>
      <c r="F1522" t="s">
        <v>38</v>
      </c>
      <c r="G1522">
        <v>11</v>
      </c>
      <c r="H1522">
        <v>12</v>
      </c>
      <c r="I1522">
        <v>70.5</v>
      </c>
      <c r="J1522">
        <v>10</v>
      </c>
      <c r="K1522">
        <v>50</v>
      </c>
      <c r="L1522">
        <v>4265.32</v>
      </c>
      <c r="M1522" s="1">
        <v>45599</v>
      </c>
      <c r="N1522">
        <v>0.498</v>
      </c>
      <c r="O1522" t="s">
        <v>22</v>
      </c>
      <c r="P1522" t="s">
        <v>23</v>
      </c>
      <c r="Q1522">
        <f t="shared" si="115"/>
        <v>30</v>
      </c>
      <c r="R1522">
        <f t="shared" si="116"/>
        <v>0</v>
      </c>
      <c r="S1522">
        <f t="shared" si="117"/>
        <v>15</v>
      </c>
      <c r="T1522">
        <f t="shared" si="118"/>
        <v>15</v>
      </c>
      <c r="U1522">
        <f t="shared" si="119"/>
        <v>60</v>
      </c>
      <c r="V1522" t="str">
        <f>IF(U1522&lt;=40,"Low",
 IF(U1522&lt;=75,"Medium","High"))</f>
        <v>Medium</v>
      </c>
    </row>
    <row r="1523" spans="1:22" x14ac:dyDescent="0.3">
      <c r="A1523" t="s">
        <v>1711</v>
      </c>
      <c r="B1523" t="s">
        <v>278</v>
      </c>
      <c r="C1523" t="s">
        <v>128</v>
      </c>
      <c r="D1523" t="s">
        <v>46</v>
      </c>
      <c r="E1523" t="s">
        <v>33</v>
      </c>
      <c r="F1523" t="s">
        <v>27</v>
      </c>
      <c r="G1523">
        <v>5</v>
      </c>
      <c r="H1523">
        <v>12</v>
      </c>
      <c r="I1523">
        <v>36.200000000000003</v>
      </c>
      <c r="J1523">
        <v>10</v>
      </c>
      <c r="K1523">
        <v>0</v>
      </c>
      <c r="L1523">
        <v>1236.3900000000001</v>
      </c>
      <c r="M1523" s="1">
        <v>46058</v>
      </c>
      <c r="N1523">
        <v>0.58899999999999997</v>
      </c>
      <c r="O1523" t="s">
        <v>22</v>
      </c>
      <c r="P1523" t="s">
        <v>28</v>
      </c>
      <c r="Q1523">
        <f t="shared" si="115"/>
        <v>0</v>
      </c>
      <c r="R1523">
        <f t="shared" si="116"/>
        <v>30</v>
      </c>
      <c r="S1523">
        <f t="shared" si="117"/>
        <v>15</v>
      </c>
      <c r="T1523">
        <f t="shared" si="118"/>
        <v>15</v>
      </c>
      <c r="U1523">
        <f t="shared" si="119"/>
        <v>60</v>
      </c>
      <c r="V1523" t="str">
        <f>IF(U1523&lt;=40,"Low",
 IF(U1523&lt;=75,"Medium","High"))</f>
        <v>Medium</v>
      </c>
    </row>
    <row r="1524" spans="1:22" x14ac:dyDescent="0.3">
      <c r="A1524" t="s">
        <v>1712</v>
      </c>
      <c r="B1524" t="s">
        <v>235</v>
      </c>
      <c r="C1524" t="s">
        <v>18</v>
      </c>
      <c r="D1524" t="s">
        <v>32</v>
      </c>
      <c r="E1524" t="s">
        <v>33</v>
      </c>
      <c r="F1524" t="s">
        <v>73</v>
      </c>
      <c r="G1524">
        <v>27</v>
      </c>
      <c r="H1524">
        <v>3</v>
      </c>
      <c r="I1524">
        <v>60</v>
      </c>
      <c r="J1524">
        <v>1</v>
      </c>
      <c r="K1524">
        <v>15</v>
      </c>
      <c r="L1524">
        <v>2134.04</v>
      </c>
      <c r="M1524" s="1">
        <v>45693</v>
      </c>
      <c r="N1524">
        <v>0.222</v>
      </c>
      <c r="O1524" t="s">
        <v>54</v>
      </c>
      <c r="P1524" t="s">
        <v>23</v>
      </c>
      <c r="Q1524">
        <f t="shared" si="115"/>
        <v>0</v>
      </c>
      <c r="R1524">
        <f t="shared" si="116"/>
        <v>0</v>
      </c>
      <c r="S1524">
        <f t="shared" si="117"/>
        <v>25</v>
      </c>
      <c r="T1524">
        <f t="shared" si="118"/>
        <v>0</v>
      </c>
      <c r="U1524">
        <f t="shared" si="119"/>
        <v>25</v>
      </c>
      <c r="V1524" t="str">
        <f>IF(U1524&lt;=40,"Low",
 IF(U1524&lt;=75,"Medium","High"))</f>
        <v>Low</v>
      </c>
    </row>
    <row r="1525" spans="1:22" x14ac:dyDescent="0.3">
      <c r="A1525" t="s">
        <v>1713</v>
      </c>
      <c r="B1525" t="s">
        <v>164</v>
      </c>
      <c r="C1525" t="s">
        <v>42</v>
      </c>
      <c r="D1525" t="s">
        <v>46</v>
      </c>
      <c r="E1525" t="s">
        <v>33</v>
      </c>
      <c r="F1525" t="s">
        <v>21</v>
      </c>
      <c r="G1525">
        <v>7</v>
      </c>
      <c r="H1525">
        <v>3</v>
      </c>
      <c r="I1525">
        <v>52</v>
      </c>
      <c r="J1525">
        <v>6</v>
      </c>
      <c r="K1525">
        <v>25</v>
      </c>
      <c r="L1525">
        <v>1579.32</v>
      </c>
      <c r="M1525" s="1">
        <v>45376</v>
      </c>
      <c r="N1525">
        <v>0.621</v>
      </c>
      <c r="O1525" t="s">
        <v>22</v>
      </c>
      <c r="P1525" t="s">
        <v>23</v>
      </c>
      <c r="Q1525">
        <f t="shared" si="115"/>
        <v>15</v>
      </c>
      <c r="R1525">
        <f t="shared" si="116"/>
        <v>15</v>
      </c>
      <c r="S1525">
        <f t="shared" si="117"/>
        <v>25</v>
      </c>
      <c r="T1525">
        <f t="shared" si="118"/>
        <v>15</v>
      </c>
      <c r="U1525">
        <f t="shared" si="119"/>
        <v>70</v>
      </c>
      <c r="V1525" t="str">
        <f>IF(U1525&lt;=40,"Low",
 IF(U1525&lt;=75,"Medium","High"))</f>
        <v>Medium</v>
      </c>
    </row>
    <row r="1526" spans="1:22" x14ac:dyDescent="0.3">
      <c r="A1526" t="s">
        <v>1714</v>
      </c>
      <c r="B1526" t="s">
        <v>137</v>
      </c>
      <c r="C1526" t="s">
        <v>82</v>
      </c>
      <c r="D1526" t="s">
        <v>46</v>
      </c>
      <c r="E1526" t="s">
        <v>37</v>
      </c>
      <c r="F1526" t="s">
        <v>21</v>
      </c>
      <c r="G1526">
        <v>6</v>
      </c>
      <c r="H1526">
        <v>24</v>
      </c>
      <c r="I1526">
        <v>79.3</v>
      </c>
      <c r="J1526">
        <v>5</v>
      </c>
      <c r="K1526">
        <v>10</v>
      </c>
      <c r="L1526">
        <v>3136.17</v>
      </c>
      <c r="M1526" s="1">
        <v>45841</v>
      </c>
      <c r="N1526">
        <v>7.6999999999999999E-2</v>
      </c>
      <c r="O1526" t="s">
        <v>39</v>
      </c>
      <c r="P1526" t="s">
        <v>23</v>
      </c>
      <c r="Q1526">
        <f t="shared" si="115"/>
        <v>0</v>
      </c>
      <c r="R1526">
        <f t="shared" si="116"/>
        <v>0</v>
      </c>
      <c r="S1526">
        <f t="shared" si="117"/>
        <v>0</v>
      </c>
      <c r="T1526">
        <f t="shared" si="118"/>
        <v>0</v>
      </c>
      <c r="U1526">
        <f t="shared" si="119"/>
        <v>0</v>
      </c>
      <c r="V1526" t="str">
        <f>IF(U1526&lt;=40,"Low",
 IF(U1526&lt;=75,"Medium","High"))</f>
        <v>Low</v>
      </c>
    </row>
    <row r="1527" spans="1:22" x14ac:dyDescent="0.3">
      <c r="A1527" t="s">
        <v>1715</v>
      </c>
      <c r="B1527" t="s">
        <v>440</v>
      </c>
      <c r="C1527" t="s">
        <v>70</v>
      </c>
      <c r="D1527" t="s">
        <v>43</v>
      </c>
      <c r="E1527" t="s">
        <v>37</v>
      </c>
      <c r="F1527" t="s">
        <v>21</v>
      </c>
      <c r="G1527">
        <v>19</v>
      </c>
      <c r="H1527">
        <v>12</v>
      </c>
      <c r="I1527">
        <v>66.5</v>
      </c>
      <c r="J1527">
        <v>9</v>
      </c>
      <c r="K1527">
        <v>29</v>
      </c>
      <c r="L1527">
        <v>3821.45</v>
      </c>
      <c r="M1527" s="1">
        <v>45496</v>
      </c>
      <c r="N1527">
        <v>0.39700000000000002</v>
      </c>
      <c r="O1527" t="s">
        <v>22</v>
      </c>
      <c r="P1527" t="s">
        <v>23</v>
      </c>
      <c r="Q1527">
        <f t="shared" si="115"/>
        <v>15</v>
      </c>
      <c r="R1527">
        <f t="shared" si="116"/>
        <v>0</v>
      </c>
      <c r="S1527">
        <f t="shared" si="117"/>
        <v>15</v>
      </c>
      <c r="T1527">
        <f t="shared" si="118"/>
        <v>15</v>
      </c>
      <c r="U1527">
        <f t="shared" si="119"/>
        <v>45</v>
      </c>
      <c r="V1527" t="str">
        <f>IF(U1527&lt;=40,"Low",
 IF(U1527&lt;=75,"Medium","High"))</f>
        <v>Medium</v>
      </c>
    </row>
    <row r="1528" spans="1:22" x14ac:dyDescent="0.3">
      <c r="A1528" t="s">
        <v>1716</v>
      </c>
      <c r="B1528" t="s">
        <v>527</v>
      </c>
      <c r="C1528" t="s">
        <v>70</v>
      </c>
      <c r="D1528" t="s">
        <v>46</v>
      </c>
      <c r="E1528" t="s">
        <v>33</v>
      </c>
      <c r="F1528" t="s">
        <v>21</v>
      </c>
      <c r="G1528">
        <v>27</v>
      </c>
      <c r="H1528">
        <v>6</v>
      </c>
      <c r="I1528">
        <v>24.3</v>
      </c>
      <c r="J1528">
        <v>4</v>
      </c>
      <c r="K1528">
        <v>27</v>
      </c>
      <c r="L1528">
        <v>1018.49</v>
      </c>
      <c r="M1528" s="1">
        <v>45391</v>
      </c>
      <c r="N1528">
        <v>0.72499999999999998</v>
      </c>
      <c r="O1528" t="s">
        <v>22</v>
      </c>
      <c r="P1528" t="s">
        <v>28</v>
      </c>
      <c r="Q1528">
        <f t="shared" si="115"/>
        <v>15</v>
      </c>
      <c r="R1528">
        <f t="shared" si="116"/>
        <v>30</v>
      </c>
      <c r="S1528">
        <f t="shared" si="117"/>
        <v>15</v>
      </c>
      <c r="T1528">
        <f t="shared" si="118"/>
        <v>0</v>
      </c>
      <c r="U1528">
        <f t="shared" si="119"/>
        <v>60</v>
      </c>
      <c r="V1528" t="str">
        <f>IF(U1528&lt;=40,"Low",
 IF(U1528&lt;=75,"Medium","High"))</f>
        <v>Medium</v>
      </c>
    </row>
    <row r="1529" spans="1:22" x14ac:dyDescent="0.3">
      <c r="A1529" t="s">
        <v>1717</v>
      </c>
      <c r="B1529" t="s">
        <v>162</v>
      </c>
      <c r="C1529" t="s">
        <v>18</v>
      </c>
      <c r="D1529" t="s">
        <v>32</v>
      </c>
      <c r="E1529" t="s">
        <v>47</v>
      </c>
      <c r="F1529" t="s">
        <v>27</v>
      </c>
      <c r="G1529">
        <v>46</v>
      </c>
      <c r="H1529">
        <v>48</v>
      </c>
      <c r="I1529">
        <v>75.5</v>
      </c>
      <c r="J1529">
        <v>4</v>
      </c>
      <c r="K1529">
        <v>20</v>
      </c>
      <c r="L1529">
        <v>8960.02</v>
      </c>
      <c r="M1529" s="1">
        <v>45927</v>
      </c>
      <c r="N1529">
        <v>8.0000000000000002E-3</v>
      </c>
      <c r="O1529" t="s">
        <v>39</v>
      </c>
      <c r="P1529" t="s">
        <v>23</v>
      </c>
      <c r="Q1529">
        <f t="shared" si="115"/>
        <v>15</v>
      </c>
      <c r="R1529">
        <f t="shared" si="116"/>
        <v>0</v>
      </c>
      <c r="S1529">
        <f t="shared" si="117"/>
        <v>0</v>
      </c>
      <c r="T1529">
        <f t="shared" si="118"/>
        <v>0</v>
      </c>
      <c r="U1529">
        <f t="shared" si="119"/>
        <v>15</v>
      </c>
      <c r="V1529" t="str">
        <f>IF(U1529&lt;=40,"Low",
 IF(U1529&lt;=75,"Medium","High"))</f>
        <v>Low</v>
      </c>
    </row>
    <row r="1530" spans="1:22" x14ac:dyDescent="0.3">
      <c r="A1530" t="s">
        <v>1718</v>
      </c>
      <c r="B1530" t="s">
        <v>280</v>
      </c>
      <c r="C1530" t="s">
        <v>53</v>
      </c>
      <c r="D1530" t="s">
        <v>19</v>
      </c>
      <c r="E1530" t="s">
        <v>37</v>
      </c>
      <c r="F1530" t="s">
        <v>38</v>
      </c>
      <c r="G1530">
        <v>32</v>
      </c>
      <c r="H1530">
        <v>12</v>
      </c>
      <c r="I1530">
        <v>74.099999999999994</v>
      </c>
      <c r="J1530">
        <v>3</v>
      </c>
      <c r="K1530">
        <v>3</v>
      </c>
      <c r="L1530">
        <v>4847.08</v>
      </c>
      <c r="M1530" s="1">
        <v>45674</v>
      </c>
      <c r="N1530">
        <v>7.5999999999999998E-2</v>
      </c>
      <c r="O1530" t="s">
        <v>39</v>
      </c>
      <c r="P1530" t="s">
        <v>23</v>
      </c>
      <c r="Q1530">
        <f t="shared" si="115"/>
        <v>0</v>
      </c>
      <c r="R1530">
        <f t="shared" si="116"/>
        <v>0</v>
      </c>
      <c r="S1530">
        <f t="shared" si="117"/>
        <v>15</v>
      </c>
      <c r="T1530">
        <f t="shared" si="118"/>
        <v>0</v>
      </c>
      <c r="U1530">
        <f t="shared" si="119"/>
        <v>15</v>
      </c>
      <c r="V1530" t="str">
        <f>IF(U1530&lt;=40,"Low",
 IF(U1530&lt;=75,"Medium","High"))</f>
        <v>Low</v>
      </c>
    </row>
    <row r="1531" spans="1:22" x14ac:dyDescent="0.3">
      <c r="A1531" t="s">
        <v>1719</v>
      </c>
      <c r="B1531" t="s">
        <v>114</v>
      </c>
      <c r="C1531" t="s">
        <v>36</v>
      </c>
      <c r="D1531" t="s">
        <v>32</v>
      </c>
      <c r="E1531" t="s">
        <v>37</v>
      </c>
      <c r="F1531" t="s">
        <v>67</v>
      </c>
      <c r="G1531">
        <v>18</v>
      </c>
      <c r="H1531">
        <v>24</v>
      </c>
      <c r="I1531">
        <v>74.400000000000006</v>
      </c>
      <c r="J1531">
        <v>5</v>
      </c>
      <c r="K1531">
        <v>38</v>
      </c>
      <c r="L1531">
        <v>6519.08</v>
      </c>
      <c r="M1531" s="1">
        <v>46062</v>
      </c>
      <c r="N1531">
        <v>8.1000000000000003E-2</v>
      </c>
      <c r="O1531" t="s">
        <v>39</v>
      </c>
      <c r="P1531" t="s">
        <v>23</v>
      </c>
      <c r="Q1531">
        <f t="shared" si="115"/>
        <v>30</v>
      </c>
      <c r="R1531">
        <f t="shared" si="116"/>
        <v>0</v>
      </c>
      <c r="S1531">
        <f t="shared" si="117"/>
        <v>0</v>
      </c>
      <c r="T1531">
        <f t="shared" si="118"/>
        <v>0</v>
      </c>
      <c r="U1531">
        <f t="shared" si="119"/>
        <v>30</v>
      </c>
      <c r="V1531" t="str">
        <f>IF(U1531&lt;=40,"Low",
 IF(U1531&lt;=75,"Medium","High"))</f>
        <v>Low</v>
      </c>
    </row>
    <row r="1532" spans="1:22" x14ac:dyDescent="0.3">
      <c r="A1532" t="s">
        <v>1720</v>
      </c>
      <c r="B1532" t="s">
        <v>88</v>
      </c>
      <c r="C1532" t="s">
        <v>18</v>
      </c>
      <c r="D1532" t="s">
        <v>66</v>
      </c>
      <c r="E1532" t="s">
        <v>47</v>
      </c>
      <c r="F1532" t="s">
        <v>27</v>
      </c>
      <c r="G1532">
        <v>21</v>
      </c>
      <c r="H1532">
        <v>24</v>
      </c>
      <c r="I1532">
        <v>68.3</v>
      </c>
      <c r="J1532">
        <v>3</v>
      </c>
      <c r="K1532">
        <v>25</v>
      </c>
      <c r="L1532">
        <v>9470.5499999999993</v>
      </c>
      <c r="M1532" s="1">
        <v>45870</v>
      </c>
      <c r="N1532">
        <v>0.11600000000000001</v>
      </c>
      <c r="O1532" t="s">
        <v>39</v>
      </c>
      <c r="P1532" t="s">
        <v>23</v>
      </c>
      <c r="Q1532">
        <f t="shared" si="115"/>
        <v>15</v>
      </c>
      <c r="R1532">
        <f t="shared" si="116"/>
        <v>0</v>
      </c>
      <c r="S1532">
        <f t="shared" si="117"/>
        <v>0</v>
      </c>
      <c r="T1532">
        <f t="shared" si="118"/>
        <v>0</v>
      </c>
      <c r="U1532">
        <f t="shared" si="119"/>
        <v>15</v>
      </c>
      <c r="V1532" t="str">
        <f>IF(U1532&lt;=40,"Low",
 IF(U1532&lt;=75,"Medium","High"))</f>
        <v>Low</v>
      </c>
    </row>
    <row r="1533" spans="1:22" x14ac:dyDescent="0.3">
      <c r="A1533" t="s">
        <v>1721</v>
      </c>
      <c r="B1533" t="s">
        <v>17</v>
      </c>
      <c r="C1533" t="s">
        <v>36</v>
      </c>
      <c r="D1533" t="s">
        <v>43</v>
      </c>
      <c r="E1533" t="s">
        <v>33</v>
      </c>
      <c r="F1533" t="s">
        <v>21</v>
      </c>
      <c r="G1533">
        <v>22</v>
      </c>
      <c r="H1533">
        <v>3</v>
      </c>
      <c r="I1533">
        <v>44.9</v>
      </c>
      <c r="J1533">
        <v>13</v>
      </c>
      <c r="K1533">
        <v>13</v>
      </c>
      <c r="L1533">
        <v>1330.04</v>
      </c>
      <c r="M1533" s="1">
        <v>45559</v>
      </c>
      <c r="N1533">
        <v>0.83399999999999996</v>
      </c>
      <c r="O1533" t="s">
        <v>22</v>
      </c>
      <c r="P1533" t="s">
        <v>28</v>
      </c>
      <c r="Q1533">
        <f t="shared" si="115"/>
        <v>0</v>
      </c>
      <c r="R1533">
        <f t="shared" si="116"/>
        <v>15</v>
      </c>
      <c r="S1533">
        <f t="shared" si="117"/>
        <v>25</v>
      </c>
      <c r="T1533">
        <f t="shared" si="118"/>
        <v>30</v>
      </c>
      <c r="U1533">
        <f t="shared" si="119"/>
        <v>70</v>
      </c>
      <c r="V1533" t="str">
        <f>IF(U1533&lt;=40,"Low",
 IF(U1533&lt;=75,"Medium","High"))</f>
        <v>Medium</v>
      </c>
    </row>
    <row r="1534" spans="1:22" x14ac:dyDescent="0.3">
      <c r="A1534" t="s">
        <v>1722</v>
      </c>
      <c r="B1534" t="s">
        <v>413</v>
      </c>
      <c r="C1534" t="s">
        <v>59</v>
      </c>
      <c r="D1534" t="s">
        <v>43</v>
      </c>
      <c r="E1534" t="s">
        <v>47</v>
      </c>
      <c r="F1534" t="s">
        <v>48</v>
      </c>
      <c r="G1534">
        <v>1</v>
      </c>
      <c r="H1534">
        <v>24</v>
      </c>
      <c r="I1534">
        <v>63.8</v>
      </c>
      <c r="J1534">
        <v>2</v>
      </c>
      <c r="K1534">
        <v>18</v>
      </c>
      <c r="L1534">
        <v>8699.19</v>
      </c>
      <c r="M1534" s="1">
        <v>46065</v>
      </c>
      <c r="N1534">
        <v>0.14899999999999999</v>
      </c>
      <c r="O1534" t="s">
        <v>39</v>
      </c>
      <c r="P1534" t="s">
        <v>23</v>
      </c>
      <c r="Q1534">
        <f t="shared" si="115"/>
        <v>15</v>
      </c>
      <c r="R1534">
        <f t="shared" si="116"/>
        <v>0</v>
      </c>
      <c r="S1534">
        <f t="shared" si="117"/>
        <v>0</v>
      </c>
      <c r="T1534">
        <f t="shared" si="118"/>
        <v>0</v>
      </c>
      <c r="U1534">
        <f t="shared" si="119"/>
        <v>15</v>
      </c>
      <c r="V1534" t="str">
        <f>IF(U1534&lt;=40,"Low",
 IF(U1534&lt;=75,"Medium","High"))</f>
        <v>Low</v>
      </c>
    </row>
    <row r="1535" spans="1:22" x14ac:dyDescent="0.3">
      <c r="A1535" t="s">
        <v>1723</v>
      </c>
      <c r="B1535" t="s">
        <v>103</v>
      </c>
      <c r="C1535" t="s">
        <v>70</v>
      </c>
      <c r="D1535" t="s">
        <v>46</v>
      </c>
      <c r="E1535" t="s">
        <v>33</v>
      </c>
      <c r="F1535" t="s">
        <v>38</v>
      </c>
      <c r="G1535">
        <v>12</v>
      </c>
      <c r="H1535">
        <v>12</v>
      </c>
      <c r="I1535">
        <v>23.5</v>
      </c>
      <c r="J1535">
        <v>4</v>
      </c>
      <c r="K1535">
        <v>14</v>
      </c>
      <c r="L1535">
        <v>923.99</v>
      </c>
      <c r="M1535" s="1">
        <v>45984</v>
      </c>
      <c r="N1535">
        <v>0.70799999999999996</v>
      </c>
      <c r="O1535" t="s">
        <v>22</v>
      </c>
      <c r="P1535" t="s">
        <v>23</v>
      </c>
      <c r="Q1535">
        <f t="shared" si="115"/>
        <v>0</v>
      </c>
      <c r="R1535">
        <f t="shared" si="116"/>
        <v>30</v>
      </c>
      <c r="S1535">
        <f t="shared" si="117"/>
        <v>15</v>
      </c>
      <c r="T1535">
        <f t="shared" si="118"/>
        <v>0</v>
      </c>
      <c r="U1535">
        <f t="shared" si="119"/>
        <v>45</v>
      </c>
      <c r="V1535" t="str">
        <f>IF(U1535&lt;=40,"Low",
 IF(U1535&lt;=75,"Medium","High"))</f>
        <v>Medium</v>
      </c>
    </row>
    <row r="1536" spans="1:22" x14ac:dyDescent="0.3">
      <c r="A1536" t="s">
        <v>1724</v>
      </c>
      <c r="B1536" t="s">
        <v>135</v>
      </c>
      <c r="C1536" t="s">
        <v>82</v>
      </c>
      <c r="D1536" t="s">
        <v>46</v>
      </c>
      <c r="E1536" t="s">
        <v>20</v>
      </c>
      <c r="F1536" t="s">
        <v>21</v>
      </c>
      <c r="G1536">
        <v>13</v>
      </c>
      <c r="H1536">
        <v>6</v>
      </c>
      <c r="I1536">
        <v>36.6</v>
      </c>
      <c r="J1536">
        <v>9</v>
      </c>
      <c r="K1536">
        <v>10</v>
      </c>
      <c r="L1536">
        <v>2085.06</v>
      </c>
      <c r="M1536" s="1">
        <v>45579</v>
      </c>
      <c r="N1536">
        <v>0.66800000000000004</v>
      </c>
      <c r="O1536" t="s">
        <v>22</v>
      </c>
      <c r="P1536" t="s">
        <v>28</v>
      </c>
      <c r="Q1536">
        <f t="shared" si="115"/>
        <v>0</v>
      </c>
      <c r="R1536">
        <f t="shared" si="116"/>
        <v>30</v>
      </c>
      <c r="S1536">
        <f t="shared" si="117"/>
        <v>15</v>
      </c>
      <c r="T1536">
        <f t="shared" si="118"/>
        <v>15</v>
      </c>
      <c r="U1536">
        <f t="shared" si="119"/>
        <v>60</v>
      </c>
      <c r="V1536" t="str">
        <f>IF(U1536&lt;=40,"Low",
 IF(U1536&lt;=75,"Medium","High"))</f>
        <v>Medium</v>
      </c>
    </row>
    <row r="1537" spans="1:22" x14ac:dyDescent="0.3">
      <c r="A1537" t="s">
        <v>1725</v>
      </c>
      <c r="B1537" t="s">
        <v>465</v>
      </c>
      <c r="C1537" t="s">
        <v>42</v>
      </c>
      <c r="D1537" t="s">
        <v>19</v>
      </c>
      <c r="E1537" t="s">
        <v>47</v>
      </c>
      <c r="F1537" t="s">
        <v>27</v>
      </c>
      <c r="G1537">
        <v>11</v>
      </c>
      <c r="H1537">
        <v>48</v>
      </c>
      <c r="I1537">
        <v>78.3</v>
      </c>
      <c r="J1537">
        <v>10</v>
      </c>
      <c r="K1537">
        <v>8</v>
      </c>
      <c r="L1537">
        <v>8736.82</v>
      </c>
      <c r="M1537" s="1">
        <v>45561</v>
      </c>
      <c r="N1537">
        <v>2.1999999999999999E-2</v>
      </c>
      <c r="O1537" t="s">
        <v>39</v>
      </c>
      <c r="P1537" t="s">
        <v>23</v>
      </c>
      <c r="Q1537">
        <f t="shared" si="115"/>
        <v>0</v>
      </c>
      <c r="R1537">
        <f t="shared" si="116"/>
        <v>0</v>
      </c>
      <c r="S1537">
        <f t="shared" si="117"/>
        <v>0</v>
      </c>
      <c r="T1537">
        <f t="shared" si="118"/>
        <v>15</v>
      </c>
      <c r="U1537">
        <f t="shared" si="119"/>
        <v>15</v>
      </c>
      <c r="V1537" t="str">
        <f>IF(U1537&lt;=40,"Low",
 IF(U1537&lt;=75,"Medium","High"))</f>
        <v>Low</v>
      </c>
    </row>
    <row r="1538" spans="1:22" x14ac:dyDescent="0.3">
      <c r="A1538" t="s">
        <v>1726</v>
      </c>
      <c r="B1538" t="s">
        <v>155</v>
      </c>
      <c r="C1538" t="s">
        <v>70</v>
      </c>
      <c r="D1538" t="s">
        <v>32</v>
      </c>
      <c r="E1538" t="s">
        <v>47</v>
      </c>
      <c r="F1538" t="s">
        <v>21</v>
      </c>
      <c r="G1538">
        <v>22</v>
      </c>
      <c r="H1538">
        <v>24</v>
      </c>
      <c r="I1538">
        <v>58.9</v>
      </c>
      <c r="J1538">
        <v>7</v>
      </c>
      <c r="K1538">
        <v>7</v>
      </c>
      <c r="L1538">
        <v>12191.31</v>
      </c>
      <c r="M1538" s="1">
        <v>45715</v>
      </c>
      <c r="N1538">
        <v>8.5999999999999993E-2</v>
      </c>
      <c r="O1538" t="s">
        <v>39</v>
      </c>
      <c r="P1538" t="s">
        <v>23</v>
      </c>
      <c r="Q1538">
        <f t="shared" si="115"/>
        <v>0</v>
      </c>
      <c r="R1538">
        <f t="shared" si="116"/>
        <v>0</v>
      </c>
      <c r="S1538">
        <f t="shared" si="117"/>
        <v>0</v>
      </c>
      <c r="T1538">
        <f t="shared" si="118"/>
        <v>15</v>
      </c>
      <c r="U1538">
        <f t="shared" si="119"/>
        <v>15</v>
      </c>
      <c r="V1538" t="str">
        <f>IF(U1538&lt;=40,"Low",
 IF(U1538&lt;=75,"Medium","High"))</f>
        <v>Low</v>
      </c>
    </row>
    <row r="1539" spans="1:22" x14ac:dyDescent="0.3">
      <c r="A1539" t="s">
        <v>1727</v>
      </c>
      <c r="B1539" t="s">
        <v>326</v>
      </c>
      <c r="C1539" t="s">
        <v>59</v>
      </c>
      <c r="D1539" t="s">
        <v>43</v>
      </c>
      <c r="E1539" t="s">
        <v>20</v>
      </c>
      <c r="F1539" t="s">
        <v>21</v>
      </c>
      <c r="G1539">
        <v>27</v>
      </c>
      <c r="H1539">
        <v>6</v>
      </c>
      <c r="I1539">
        <v>47.9</v>
      </c>
      <c r="J1539">
        <v>3</v>
      </c>
      <c r="K1539">
        <v>2</v>
      </c>
      <c r="L1539">
        <v>2977.54</v>
      </c>
      <c r="M1539" s="1">
        <v>45744</v>
      </c>
      <c r="N1539">
        <v>0.25</v>
      </c>
      <c r="O1539" t="s">
        <v>54</v>
      </c>
      <c r="P1539" t="s">
        <v>23</v>
      </c>
      <c r="Q1539">
        <f t="shared" ref="Q1539:Q1602" si="120">IF(K1539&gt;30,30,IF(K1539&gt;15,15,0))</f>
        <v>0</v>
      </c>
      <c r="R1539">
        <f t="shared" ref="R1539:R1602" si="121">IF(I1539&lt;40,30,IF(I1539&lt;55,15,0))</f>
        <v>15</v>
      </c>
      <c r="S1539">
        <f t="shared" ref="S1539:S1602" si="122">IF(H1539&lt;6,25,IF(H1539&lt;=12,15,0))</f>
        <v>15</v>
      </c>
      <c r="T1539">
        <f t="shared" ref="T1539:T1602" si="123">IF(J1539&gt;10,30,IF(J1539&gt;5,15,0))</f>
        <v>0</v>
      </c>
      <c r="U1539">
        <f t="shared" ref="U1539:U1602" si="124">SUM(Q1539:T1539)</f>
        <v>30</v>
      </c>
      <c r="V1539" t="str">
        <f>IF(U1539&lt;=40,"Low",
 IF(U1539&lt;=75,"Medium","High"))</f>
        <v>Low</v>
      </c>
    </row>
    <row r="1540" spans="1:22" x14ac:dyDescent="0.3">
      <c r="A1540" t="s">
        <v>1728</v>
      </c>
      <c r="B1540" t="s">
        <v>172</v>
      </c>
      <c r="C1540" t="s">
        <v>70</v>
      </c>
      <c r="D1540" t="s">
        <v>19</v>
      </c>
      <c r="E1540" t="s">
        <v>37</v>
      </c>
      <c r="F1540" t="s">
        <v>21</v>
      </c>
      <c r="G1540">
        <v>12</v>
      </c>
      <c r="H1540">
        <v>24</v>
      </c>
      <c r="I1540">
        <v>73.8</v>
      </c>
      <c r="J1540">
        <v>4</v>
      </c>
      <c r="K1540">
        <v>8</v>
      </c>
      <c r="L1540">
        <v>4348.88</v>
      </c>
      <c r="M1540" s="1">
        <v>45771</v>
      </c>
      <c r="N1540">
        <v>4.2000000000000003E-2</v>
      </c>
      <c r="O1540" t="s">
        <v>39</v>
      </c>
      <c r="P1540" t="s">
        <v>23</v>
      </c>
      <c r="Q1540">
        <f t="shared" si="120"/>
        <v>0</v>
      </c>
      <c r="R1540">
        <f t="shared" si="121"/>
        <v>0</v>
      </c>
      <c r="S1540">
        <f t="shared" si="122"/>
        <v>0</v>
      </c>
      <c r="T1540">
        <f t="shared" si="123"/>
        <v>0</v>
      </c>
      <c r="U1540">
        <f t="shared" si="124"/>
        <v>0</v>
      </c>
      <c r="V1540" t="str">
        <f>IF(U1540&lt;=40,"Low",
 IF(U1540&lt;=75,"Medium","High"))</f>
        <v>Low</v>
      </c>
    </row>
    <row r="1541" spans="1:22" x14ac:dyDescent="0.3">
      <c r="A1541" t="s">
        <v>1729</v>
      </c>
      <c r="B1541" t="s">
        <v>877</v>
      </c>
      <c r="C1541" t="s">
        <v>36</v>
      </c>
      <c r="D1541" t="s">
        <v>66</v>
      </c>
      <c r="E1541" t="s">
        <v>37</v>
      </c>
      <c r="F1541" t="s">
        <v>73</v>
      </c>
      <c r="G1541">
        <v>13</v>
      </c>
      <c r="H1541">
        <v>24</v>
      </c>
      <c r="I1541">
        <v>53.7</v>
      </c>
      <c r="J1541">
        <v>6</v>
      </c>
      <c r="K1541">
        <v>19</v>
      </c>
      <c r="L1541">
        <v>5325.77</v>
      </c>
      <c r="M1541" s="1">
        <v>45507</v>
      </c>
      <c r="N1541">
        <v>0.11899999999999999</v>
      </c>
      <c r="O1541" t="s">
        <v>39</v>
      </c>
      <c r="P1541" t="s">
        <v>23</v>
      </c>
      <c r="Q1541">
        <f t="shared" si="120"/>
        <v>15</v>
      </c>
      <c r="R1541">
        <f t="shared" si="121"/>
        <v>15</v>
      </c>
      <c r="S1541">
        <f t="shared" si="122"/>
        <v>0</v>
      </c>
      <c r="T1541">
        <f t="shared" si="123"/>
        <v>15</v>
      </c>
      <c r="U1541">
        <f t="shared" si="124"/>
        <v>45</v>
      </c>
      <c r="V1541" t="str">
        <f>IF(U1541&lt;=40,"Low",
 IF(U1541&lt;=75,"Medium","High"))</f>
        <v>Medium</v>
      </c>
    </row>
    <row r="1542" spans="1:22" x14ac:dyDescent="0.3">
      <c r="A1542" t="s">
        <v>1730</v>
      </c>
      <c r="B1542" t="s">
        <v>69</v>
      </c>
      <c r="C1542" t="s">
        <v>59</v>
      </c>
      <c r="D1542" t="s">
        <v>46</v>
      </c>
      <c r="E1542" t="s">
        <v>47</v>
      </c>
      <c r="F1542" t="s">
        <v>38</v>
      </c>
      <c r="G1542">
        <v>6</v>
      </c>
      <c r="H1542">
        <v>36</v>
      </c>
      <c r="I1542">
        <v>68.900000000000006</v>
      </c>
      <c r="J1542">
        <v>8</v>
      </c>
      <c r="K1542">
        <v>11</v>
      </c>
      <c r="L1542">
        <v>10506.01</v>
      </c>
      <c r="M1542" s="1">
        <v>45388</v>
      </c>
      <c r="N1542">
        <v>4.9000000000000002E-2</v>
      </c>
      <c r="O1542" t="s">
        <v>39</v>
      </c>
      <c r="P1542" t="s">
        <v>23</v>
      </c>
      <c r="Q1542">
        <f t="shared" si="120"/>
        <v>0</v>
      </c>
      <c r="R1542">
        <f t="shared" si="121"/>
        <v>0</v>
      </c>
      <c r="S1542">
        <f t="shared" si="122"/>
        <v>0</v>
      </c>
      <c r="T1542">
        <f t="shared" si="123"/>
        <v>15</v>
      </c>
      <c r="U1542">
        <f t="shared" si="124"/>
        <v>15</v>
      </c>
      <c r="V1542" t="str">
        <f>IF(U1542&lt;=40,"Low",
 IF(U1542&lt;=75,"Medium","High"))</f>
        <v>Low</v>
      </c>
    </row>
    <row r="1543" spans="1:22" x14ac:dyDescent="0.3">
      <c r="A1543" t="s">
        <v>1731</v>
      </c>
      <c r="B1543" t="s">
        <v>65</v>
      </c>
      <c r="C1543" t="s">
        <v>42</v>
      </c>
      <c r="D1543" t="s">
        <v>32</v>
      </c>
      <c r="E1543" t="s">
        <v>33</v>
      </c>
      <c r="F1543" t="s">
        <v>21</v>
      </c>
      <c r="G1543">
        <v>3</v>
      </c>
      <c r="H1543">
        <v>6</v>
      </c>
      <c r="I1543">
        <v>41.9</v>
      </c>
      <c r="J1543">
        <v>10</v>
      </c>
      <c r="K1543">
        <v>72</v>
      </c>
      <c r="L1543">
        <v>1322.56</v>
      </c>
      <c r="M1543" s="1">
        <v>45744</v>
      </c>
      <c r="N1543">
        <v>0.94899999999999995</v>
      </c>
      <c r="O1543" t="s">
        <v>22</v>
      </c>
      <c r="P1543" t="s">
        <v>28</v>
      </c>
      <c r="Q1543">
        <f t="shared" si="120"/>
        <v>30</v>
      </c>
      <c r="R1543">
        <f t="shared" si="121"/>
        <v>15</v>
      </c>
      <c r="S1543">
        <f t="shared" si="122"/>
        <v>15</v>
      </c>
      <c r="T1543">
        <f t="shared" si="123"/>
        <v>15</v>
      </c>
      <c r="U1543">
        <f t="shared" si="124"/>
        <v>75</v>
      </c>
      <c r="V1543" t="str">
        <f>IF(U1543&lt;=40,"Low",
 IF(U1543&lt;=75,"Medium","High"))</f>
        <v>Medium</v>
      </c>
    </row>
    <row r="1544" spans="1:22" x14ac:dyDescent="0.3">
      <c r="A1544" t="s">
        <v>1732</v>
      </c>
      <c r="B1544" t="s">
        <v>250</v>
      </c>
      <c r="C1544" t="s">
        <v>36</v>
      </c>
      <c r="D1544" t="s">
        <v>43</v>
      </c>
      <c r="E1544" t="s">
        <v>37</v>
      </c>
      <c r="F1544" t="s">
        <v>27</v>
      </c>
      <c r="G1544">
        <v>7</v>
      </c>
      <c r="H1544">
        <v>36</v>
      </c>
      <c r="I1544">
        <v>69</v>
      </c>
      <c r="J1544">
        <v>7</v>
      </c>
      <c r="K1544">
        <v>12</v>
      </c>
      <c r="L1544">
        <v>5755.02</v>
      </c>
      <c r="M1544" s="1">
        <v>45791</v>
      </c>
      <c r="N1544">
        <v>0.05</v>
      </c>
      <c r="O1544" t="s">
        <v>39</v>
      </c>
      <c r="P1544" t="s">
        <v>23</v>
      </c>
      <c r="Q1544">
        <f t="shared" si="120"/>
        <v>0</v>
      </c>
      <c r="R1544">
        <f t="shared" si="121"/>
        <v>0</v>
      </c>
      <c r="S1544">
        <f t="shared" si="122"/>
        <v>0</v>
      </c>
      <c r="T1544">
        <f t="shared" si="123"/>
        <v>15</v>
      </c>
      <c r="U1544">
        <f t="shared" si="124"/>
        <v>15</v>
      </c>
      <c r="V1544" t="str">
        <f>IF(U1544&lt;=40,"Low",
 IF(U1544&lt;=75,"Medium","High"))</f>
        <v>Low</v>
      </c>
    </row>
    <row r="1545" spans="1:22" x14ac:dyDescent="0.3">
      <c r="A1545" t="s">
        <v>1733</v>
      </c>
      <c r="B1545" t="s">
        <v>334</v>
      </c>
      <c r="C1545" t="s">
        <v>70</v>
      </c>
      <c r="D1545" t="s">
        <v>19</v>
      </c>
      <c r="E1545" t="s">
        <v>20</v>
      </c>
      <c r="F1545" t="s">
        <v>21</v>
      </c>
      <c r="G1545">
        <v>8</v>
      </c>
      <c r="H1545">
        <v>6</v>
      </c>
      <c r="I1545">
        <v>45</v>
      </c>
      <c r="J1545">
        <v>13</v>
      </c>
      <c r="K1545">
        <v>30</v>
      </c>
      <c r="L1545">
        <v>2209.67</v>
      </c>
      <c r="M1545" s="1">
        <v>46048</v>
      </c>
      <c r="N1545">
        <v>0.80600000000000005</v>
      </c>
      <c r="O1545" t="s">
        <v>22</v>
      </c>
      <c r="P1545" t="s">
        <v>28</v>
      </c>
      <c r="Q1545">
        <f t="shared" si="120"/>
        <v>15</v>
      </c>
      <c r="R1545">
        <f t="shared" si="121"/>
        <v>15</v>
      </c>
      <c r="S1545">
        <f t="shared" si="122"/>
        <v>15</v>
      </c>
      <c r="T1545">
        <f t="shared" si="123"/>
        <v>30</v>
      </c>
      <c r="U1545">
        <f t="shared" si="124"/>
        <v>75</v>
      </c>
      <c r="V1545" t="str">
        <f>IF(U1545&lt;=40,"Low",
 IF(U1545&lt;=75,"Medium","High"))</f>
        <v>Medium</v>
      </c>
    </row>
    <row r="1546" spans="1:22" x14ac:dyDescent="0.3">
      <c r="A1546" t="s">
        <v>1734</v>
      </c>
      <c r="B1546" t="s">
        <v>144</v>
      </c>
      <c r="C1546" t="s">
        <v>26</v>
      </c>
      <c r="D1546" t="s">
        <v>66</v>
      </c>
      <c r="E1546" t="s">
        <v>20</v>
      </c>
      <c r="F1546" t="s">
        <v>21</v>
      </c>
      <c r="G1546">
        <v>19</v>
      </c>
      <c r="H1546">
        <v>24</v>
      </c>
      <c r="I1546">
        <v>56.4</v>
      </c>
      <c r="J1546">
        <v>7</v>
      </c>
      <c r="K1546">
        <v>71</v>
      </c>
      <c r="L1546">
        <v>2276.41</v>
      </c>
      <c r="M1546" s="1">
        <v>45745</v>
      </c>
      <c r="N1546">
        <v>0.65900000000000003</v>
      </c>
      <c r="O1546" t="s">
        <v>22</v>
      </c>
      <c r="P1546" t="s">
        <v>28</v>
      </c>
      <c r="Q1546">
        <f t="shared" si="120"/>
        <v>30</v>
      </c>
      <c r="R1546">
        <f t="shared" si="121"/>
        <v>0</v>
      </c>
      <c r="S1546">
        <f t="shared" si="122"/>
        <v>0</v>
      </c>
      <c r="T1546">
        <f t="shared" si="123"/>
        <v>15</v>
      </c>
      <c r="U1546">
        <f t="shared" si="124"/>
        <v>45</v>
      </c>
      <c r="V1546" t="str">
        <f>IF(U1546&lt;=40,"Low",
 IF(U1546&lt;=75,"Medium","High"))</f>
        <v>Medium</v>
      </c>
    </row>
    <row r="1547" spans="1:22" x14ac:dyDescent="0.3">
      <c r="A1547" t="s">
        <v>1735</v>
      </c>
      <c r="B1547" t="s">
        <v>160</v>
      </c>
      <c r="C1547" t="s">
        <v>82</v>
      </c>
      <c r="D1547" t="s">
        <v>46</v>
      </c>
      <c r="E1547" t="s">
        <v>20</v>
      </c>
      <c r="F1547" t="s">
        <v>21</v>
      </c>
      <c r="G1547">
        <v>21</v>
      </c>
      <c r="H1547">
        <v>24</v>
      </c>
      <c r="I1547">
        <v>57.1</v>
      </c>
      <c r="J1547">
        <v>4</v>
      </c>
      <c r="K1547">
        <v>12</v>
      </c>
      <c r="L1547">
        <v>2912.39</v>
      </c>
      <c r="M1547" s="1">
        <v>45463</v>
      </c>
      <c r="N1547">
        <v>0.21199999999999999</v>
      </c>
      <c r="O1547" t="s">
        <v>54</v>
      </c>
      <c r="P1547" t="s">
        <v>23</v>
      </c>
      <c r="Q1547">
        <f t="shared" si="120"/>
        <v>0</v>
      </c>
      <c r="R1547">
        <f t="shared" si="121"/>
        <v>0</v>
      </c>
      <c r="S1547">
        <f t="shared" si="122"/>
        <v>0</v>
      </c>
      <c r="T1547">
        <f t="shared" si="123"/>
        <v>0</v>
      </c>
      <c r="U1547">
        <f t="shared" si="124"/>
        <v>0</v>
      </c>
      <c r="V1547" t="str">
        <f>IF(U1547&lt;=40,"Low",
 IF(U1547&lt;=75,"Medium","High"))</f>
        <v>Low</v>
      </c>
    </row>
    <row r="1548" spans="1:22" x14ac:dyDescent="0.3">
      <c r="A1548" t="s">
        <v>1736</v>
      </c>
      <c r="B1548" t="s">
        <v>216</v>
      </c>
      <c r="C1548" t="s">
        <v>53</v>
      </c>
      <c r="D1548" t="s">
        <v>66</v>
      </c>
      <c r="E1548" t="s">
        <v>20</v>
      </c>
      <c r="F1548" t="s">
        <v>67</v>
      </c>
      <c r="G1548">
        <v>51</v>
      </c>
      <c r="H1548">
        <v>12</v>
      </c>
      <c r="I1548">
        <v>68.7</v>
      </c>
      <c r="J1548">
        <v>8</v>
      </c>
      <c r="K1548">
        <v>18</v>
      </c>
      <c r="L1548">
        <v>3409.28</v>
      </c>
      <c r="M1548" s="1">
        <v>45573</v>
      </c>
      <c r="N1548">
        <v>0.16</v>
      </c>
      <c r="O1548" t="s">
        <v>39</v>
      </c>
      <c r="P1548" t="s">
        <v>28</v>
      </c>
      <c r="Q1548">
        <f t="shared" si="120"/>
        <v>15</v>
      </c>
      <c r="R1548">
        <f t="shared" si="121"/>
        <v>0</v>
      </c>
      <c r="S1548">
        <f t="shared" si="122"/>
        <v>15</v>
      </c>
      <c r="T1548">
        <f t="shared" si="123"/>
        <v>15</v>
      </c>
      <c r="U1548">
        <f t="shared" si="124"/>
        <v>45</v>
      </c>
      <c r="V1548" t="str">
        <f>IF(U1548&lt;=40,"Low",
 IF(U1548&lt;=75,"Medium","High"))</f>
        <v>Medium</v>
      </c>
    </row>
    <row r="1549" spans="1:22" x14ac:dyDescent="0.3">
      <c r="A1549" t="s">
        <v>1737</v>
      </c>
      <c r="B1549" t="s">
        <v>250</v>
      </c>
      <c r="C1549" t="s">
        <v>36</v>
      </c>
      <c r="D1549" t="s">
        <v>66</v>
      </c>
      <c r="E1549" t="s">
        <v>47</v>
      </c>
      <c r="F1549" t="s">
        <v>38</v>
      </c>
      <c r="G1549">
        <v>56</v>
      </c>
      <c r="H1549">
        <v>36</v>
      </c>
      <c r="I1549">
        <v>75</v>
      </c>
      <c r="J1549">
        <v>6</v>
      </c>
      <c r="K1549">
        <v>29</v>
      </c>
      <c r="L1549">
        <v>5943.56</v>
      </c>
      <c r="M1549" s="1">
        <v>45386</v>
      </c>
      <c r="N1549">
        <v>0.03</v>
      </c>
      <c r="O1549" t="s">
        <v>39</v>
      </c>
      <c r="P1549" t="s">
        <v>23</v>
      </c>
      <c r="Q1549">
        <f t="shared" si="120"/>
        <v>15</v>
      </c>
      <c r="R1549">
        <f t="shared" si="121"/>
        <v>0</v>
      </c>
      <c r="S1549">
        <f t="shared" si="122"/>
        <v>0</v>
      </c>
      <c r="T1549">
        <f t="shared" si="123"/>
        <v>15</v>
      </c>
      <c r="U1549">
        <f t="shared" si="124"/>
        <v>30</v>
      </c>
      <c r="V1549" t="str">
        <f>IF(U1549&lt;=40,"Low",
 IF(U1549&lt;=75,"Medium","High"))</f>
        <v>Low</v>
      </c>
    </row>
    <row r="1550" spans="1:22" x14ac:dyDescent="0.3">
      <c r="A1550" t="s">
        <v>1738</v>
      </c>
      <c r="B1550" t="s">
        <v>253</v>
      </c>
      <c r="C1550" t="s">
        <v>42</v>
      </c>
      <c r="D1550" t="s">
        <v>46</v>
      </c>
      <c r="E1550" t="s">
        <v>37</v>
      </c>
      <c r="F1550" t="s">
        <v>21</v>
      </c>
      <c r="G1550">
        <v>53</v>
      </c>
      <c r="H1550">
        <v>24</v>
      </c>
      <c r="I1550">
        <v>61.8</v>
      </c>
      <c r="J1550">
        <v>2</v>
      </c>
      <c r="K1550">
        <v>22</v>
      </c>
      <c r="L1550">
        <v>4771.59</v>
      </c>
      <c r="M1550" s="1">
        <v>45360</v>
      </c>
      <c r="N1550">
        <v>4.2999999999999997E-2</v>
      </c>
      <c r="O1550" t="s">
        <v>39</v>
      </c>
      <c r="P1550" t="s">
        <v>23</v>
      </c>
      <c r="Q1550">
        <f t="shared" si="120"/>
        <v>15</v>
      </c>
      <c r="R1550">
        <f t="shared" si="121"/>
        <v>0</v>
      </c>
      <c r="S1550">
        <f t="shared" si="122"/>
        <v>0</v>
      </c>
      <c r="T1550">
        <f t="shared" si="123"/>
        <v>0</v>
      </c>
      <c r="U1550">
        <f t="shared" si="124"/>
        <v>15</v>
      </c>
      <c r="V1550" t="str">
        <f>IF(U1550&lt;=40,"Low",
 IF(U1550&lt;=75,"Medium","High"))</f>
        <v>Low</v>
      </c>
    </row>
    <row r="1551" spans="1:22" x14ac:dyDescent="0.3">
      <c r="A1551" t="s">
        <v>1739</v>
      </c>
      <c r="B1551" t="s">
        <v>135</v>
      </c>
      <c r="C1551" t="s">
        <v>59</v>
      </c>
      <c r="D1551" t="s">
        <v>19</v>
      </c>
      <c r="E1551" t="s">
        <v>47</v>
      </c>
      <c r="F1551" t="s">
        <v>38</v>
      </c>
      <c r="G1551">
        <v>23</v>
      </c>
      <c r="H1551">
        <v>36</v>
      </c>
      <c r="I1551">
        <v>66.8</v>
      </c>
      <c r="J1551">
        <v>5</v>
      </c>
      <c r="K1551">
        <v>10</v>
      </c>
      <c r="L1551">
        <v>9435.77</v>
      </c>
      <c r="M1551" s="1">
        <v>45697</v>
      </c>
      <c r="N1551">
        <v>3.9E-2</v>
      </c>
      <c r="O1551" t="s">
        <v>39</v>
      </c>
      <c r="P1551" t="s">
        <v>23</v>
      </c>
      <c r="Q1551">
        <f t="shared" si="120"/>
        <v>0</v>
      </c>
      <c r="R1551">
        <f t="shared" si="121"/>
        <v>0</v>
      </c>
      <c r="S1551">
        <f t="shared" si="122"/>
        <v>0</v>
      </c>
      <c r="T1551">
        <f t="shared" si="123"/>
        <v>0</v>
      </c>
      <c r="U1551">
        <f t="shared" si="124"/>
        <v>0</v>
      </c>
      <c r="V1551" t="str">
        <f>IF(U1551&lt;=40,"Low",
 IF(U1551&lt;=75,"Medium","High"))</f>
        <v>Low</v>
      </c>
    </row>
    <row r="1552" spans="1:22" x14ac:dyDescent="0.3">
      <c r="A1552" t="s">
        <v>1740</v>
      </c>
      <c r="B1552" t="s">
        <v>75</v>
      </c>
      <c r="C1552" t="s">
        <v>26</v>
      </c>
      <c r="D1552" t="s">
        <v>19</v>
      </c>
      <c r="E1552" t="s">
        <v>33</v>
      </c>
      <c r="F1552" t="s">
        <v>38</v>
      </c>
      <c r="G1552">
        <v>33</v>
      </c>
      <c r="H1552">
        <v>6</v>
      </c>
      <c r="I1552">
        <v>35.700000000000003</v>
      </c>
      <c r="J1552">
        <v>9</v>
      </c>
      <c r="K1552">
        <v>48</v>
      </c>
      <c r="L1552">
        <v>979.99</v>
      </c>
      <c r="M1552" s="1">
        <v>45832</v>
      </c>
      <c r="N1552">
        <v>0.89600000000000002</v>
      </c>
      <c r="O1552" t="s">
        <v>22</v>
      </c>
      <c r="P1552" t="s">
        <v>28</v>
      </c>
      <c r="Q1552">
        <f t="shared" si="120"/>
        <v>30</v>
      </c>
      <c r="R1552">
        <f t="shared" si="121"/>
        <v>30</v>
      </c>
      <c r="S1552">
        <f t="shared" si="122"/>
        <v>15</v>
      </c>
      <c r="T1552">
        <f t="shared" si="123"/>
        <v>15</v>
      </c>
      <c r="U1552">
        <f t="shared" si="124"/>
        <v>90</v>
      </c>
      <c r="V1552" t="str">
        <f>IF(U1552&lt;=40,"Low",
 IF(U1552&lt;=75,"Medium","High"))</f>
        <v>High</v>
      </c>
    </row>
    <row r="1553" spans="1:22" x14ac:dyDescent="0.3">
      <c r="A1553" t="s">
        <v>1741</v>
      </c>
      <c r="B1553" t="s">
        <v>424</v>
      </c>
      <c r="C1553" t="s">
        <v>36</v>
      </c>
      <c r="D1553" t="s">
        <v>66</v>
      </c>
      <c r="E1553" t="s">
        <v>37</v>
      </c>
      <c r="F1553" t="s">
        <v>21</v>
      </c>
      <c r="G1553">
        <v>20</v>
      </c>
      <c r="H1553">
        <v>12</v>
      </c>
      <c r="I1553">
        <v>61.5</v>
      </c>
      <c r="J1553">
        <v>4</v>
      </c>
      <c r="K1553">
        <v>7</v>
      </c>
      <c r="L1553">
        <v>6172.39</v>
      </c>
      <c r="M1553" s="1">
        <v>46043</v>
      </c>
      <c r="N1553">
        <v>0.17799999999999999</v>
      </c>
      <c r="O1553" t="s">
        <v>39</v>
      </c>
      <c r="P1553" t="s">
        <v>23</v>
      </c>
      <c r="Q1553">
        <f t="shared" si="120"/>
        <v>0</v>
      </c>
      <c r="R1553">
        <f t="shared" si="121"/>
        <v>0</v>
      </c>
      <c r="S1553">
        <f t="shared" si="122"/>
        <v>15</v>
      </c>
      <c r="T1553">
        <f t="shared" si="123"/>
        <v>0</v>
      </c>
      <c r="U1553">
        <f t="shared" si="124"/>
        <v>15</v>
      </c>
      <c r="V1553" t="str">
        <f>IF(U1553&lt;=40,"Low",
 IF(U1553&lt;=75,"Medium","High"))</f>
        <v>Low</v>
      </c>
    </row>
    <row r="1554" spans="1:22" x14ac:dyDescent="0.3">
      <c r="A1554" t="s">
        <v>1742</v>
      </c>
      <c r="B1554" t="s">
        <v>191</v>
      </c>
      <c r="C1554" t="s">
        <v>53</v>
      </c>
      <c r="D1554" t="s">
        <v>66</v>
      </c>
      <c r="E1554" t="s">
        <v>37</v>
      </c>
      <c r="F1554" t="s">
        <v>38</v>
      </c>
      <c r="G1554">
        <v>31</v>
      </c>
      <c r="H1554">
        <v>24</v>
      </c>
      <c r="I1554">
        <v>60.2</v>
      </c>
      <c r="J1554">
        <v>4</v>
      </c>
      <c r="K1554">
        <v>10</v>
      </c>
      <c r="L1554">
        <v>3476.39</v>
      </c>
      <c r="M1554" s="1">
        <v>45811</v>
      </c>
      <c r="N1554">
        <v>7.6999999999999999E-2</v>
      </c>
      <c r="O1554" t="s">
        <v>39</v>
      </c>
      <c r="P1554" t="s">
        <v>23</v>
      </c>
      <c r="Q1554">
        <f t="shared" si="120"/>
        <v>0</v>
      </c>
      <c r="R1554">
        <f t="shared" si="121"/>
        <v>0</v>
      </c>
      <c r="S1554">
        <f t="shared" si="122"/>
        <v>0</v>
      </c>
      <c r="T1554">
        <f t="shared" si="123"/>
        <v>0</v>
      </c>
      <c r="U1554">
        <f t="shared" si="124"/>
        <v>0</v>
      </c>
      <c r="V1554" t="str">
        <f>IF(U1554&lt;=40,"Low",
 IF(U1554&lt;=75,"Medium","High"))</f>
        <v>Low</v>
      </c>
    </row>
    <row r="1555" spans="1:22" x14ac:dyDescent="0.3">
      <c r="A1555" t="s">
        <v>1743</v>
      </c>
      <c r="B1555" t="s">
        <v>99</v>
      </c>
      <c r="C1555" t="s">
        <v>128</v>
      </c>
      <c r="D1555" t="s">
        <v>46</v>
      </c>
      <c r="E1555" t="s">
        <v>37</v>
      </c>
      <c r="F1555" t="s">
        <v>67</v>
      </c>
      <c r="G1555">
        <v>9</v>
      </c>
      <c r="H1555">
        <v>12</v>
      </c>
      <c r="I1555">
        <v>55.6</v>
      </c>
      <c r="J1555">
        <v>4</v>
      </c>
      <c r="K1555">
        <v>24</v>
      </c>
      <c r="L1555">
        <v>3553.23</v>
      </c>
      <c r="M1555" s="1">
        <v>45481</v>
      </c>
      <c r="N1555">
        <v>0.30399999999999999</v>
      </c>
      <c r="O1555" t="s">
        <v>54</v>
      </c>
      <c r="P1555" t="s">
        <v>28</v>
      </c>
      <c r="Q1555">
        <f t="shared" si="120"/>
        <v>15</v>
      </c>
      <c r="R1555">
        <f t="shared" si="121"/>
        <v>0</v>
      </c>
      <c r="S1555">
        <f t="shared" si="122"/>
        <v>15</v>
      </c>
      <c r="T1555">
        <f t="shared" si="123"/>
        <v>0</v>
      </c>
      <c r="U1555">
        <f t="shared" si="124"/>
        <v>30</v>
      </c>
      <c r="V1555" t="str">
        <f>IF(U1555&lt;=40,"Low",
 IF(U1555&lt;=75,"Medium","High"))</f>
        <v>Low</v>
      </c>
    </row>
    <row r="1556" spans="1:22" x14ac:dyDescent="0.3">
      <c r="A1556" t="s">
        <v>1744</v>
      </c>
      <c r="B1556" t="s">
        <v>120</v>
      </c>
      <c r="C1556" t="s">
        <v>70</v>
      </c>
      <c r="D1556" t="s">
        <v>32</v>
      </c>
      <c r="E1556" t="s">
        <v>37</v>
      </c>
      <c r="F1556" t="s">
        <v>67</v>
      </c>
      <c r="G1556">
        <v>16</v>
      </c>
      <c r="H1556">
        <v>24</v>
      </c>
      <c r="I1556">
        <v>54.8</v>
      </c>
      <c r="J1556">
        <v>2</v>
      </c>
      <c r="K1556">
        <v>3</v>
      </c>
      <c r="L1556">
        <v>2025.18</v>
      </c>
      <c r="M1556" s="1">
        <v>46011</v>
      </c>
      <c r="N1556">
        <v>6.5000000000000002E-2</v>
      </c>
      <c r="O1556" t="s">
        <v>39</v>
      </c>
      <c r="P1556" t="s">
        <v>23</v>
      </c>
      <c r="Q1556">
        <f t="shared" si="120"/>
        <v>0</v>
      </c>
      <c r="R1556">
        <f t="shared" si="121"/>
        <v>15</v>
      </c>
      <c r="S1556">
        <f t="shared" si="122"/>
        <v>0</v>
      </c>
      <c r="T1556">
        <f t="shared" si="123"/>
        <v>0</v>
      </c>
      <c r="U1556">
        <f t="shared" si="124"/>
        <v>15</v>
      </c>
      <c r="V1556" t="str">
        <f>IF(U1556&lt;=40,"Low",
 IF(U1556&lt;=75,"Medium","High"))</f>
        <v>Low</v>
      </c>
    </row>
    <row r="1557" spans="1:22" x14ac:dyDescent="0.3">
      <c r="A1557" t="s">
        <v>1745</v>
      </c>
      <c r="B1557" t="s">
        <v>652</v>
      </c>
      <c r="C1557" t="s">
        <v>70</v>
      </c>
      <c r="D1557" t="s">
        <v>32</v>
      </c>
      <c r="E1557" t="s">
        <v>37</v>
      </c>
      <c r="F1557" t="s">
        <v>48</v>
      </c>
      <c r="G1557">
        <v>26</v>
      </c>
      <c r="H1557">
        <v>12</v>
      </c>
      <c r="I1557">
        <v>65.400000000000006</v>
      </c>
      <c r="J1557">
        <v>5</v>
      </c>
      <c r="K1557">
        <v>5</v>
      </c>
      <c r="L1557">
        <v>3838.88</v>
      </c>
      <c r="M1557" s="1">
        <v>45991</v>
      </c>
      <c r="N1557">
        <v>0.122</v>
      </c>
      <c r="O1557" t="s">
        <v>39</v>
      </c>
      <c r="P1557" t="s">
        <v>28</v>
      </c>
      <c r="Q1557">
        <f t="shared" si="120"/>
        <v>0</v>
      </c>
      <c r="R1557">
        <f t="shared" si="121"/>
        <v>0</v>
      </c>
      <c r="S1557">
        <f t="shared" si="122"/>
        <v>15</v>
      </c>
      <c r="T1557">
        <f t="shared" si="123"/>
        <v>0</v>
      </c>
      <c r="U1557">
        <f t="shared" si="124"/>
        <v>15</v>
      </c>
      <c r="V1557" t="str">
        <f>IF(U1557&lt;=40,"Low",
 IF(U1557&lt;=75,"Medium","High"))</f>
        <v>Low</v>
      </c>
    </row>
    <row r="1558" spans="1:22" x14ac:dyDescent="0.3">
      <c r="A1558" t="s">
        <v>1746</v>
      </c>
      <c r="B1558" t="s">
        <v>518</v>
      </c>
      <c r="C1558" t="s">
        <v>36</v>
      </c>
      <c r="D1558" t="s">
        <v>19</v>
      </c>
      <c r="E1558" t="s">
        <v>47</v>
      </c>
      <c r="F1558" t="s">
        <v>21</v>
      </c>
      <c r="G1558">
        <v>18</v>
      </c>
      <c r="H1558">
        <v>12</v>
      </c>
      <c r="I1558">
        <v>59</v>
      </c>
      <c r="J1558">
        <v>7</v>
      </c>
      <c r="K1558">
        <v>12</v>
      </c>
      <c r="L1558">
        <v>5720.26</v>
      </c>
      <c r="M1558" s="1">
        <v>45646</v>
      </c>
      <c r="N1558">
        <v>0.28699999999999998</v>
      </c>
      <c r="O1558" t="s">
        <v>54</v>
      </c>
      <c r="P1558" t="s">
        <v>23</v>
      </c>
      <c r="Q1558">
        <f t="shared" si="120"/>
        <v>0</v>
      </c>
      <c r="R1558">
        <f t="shared" si="121"/>
        <v>0</v>
      </c>
      <c r="S1558">
        <f t="shared" si="122"/>
        <v>15</v>
      </c>
      <c r="T1558">
        <f t="shared" si="123"/>
        <v>15</v>
      </c>
      <c r="U1558">
        <f t="shared" si="124"/>
        <v>30</v>
      </c>
      <c r="V1558" t="str">
        <f>IF(U1558&lt;=40,"Low",
 IF(U1558&lt;=75,"Medium","High"))</f>
        <v>Low</v>
      </c>
    </row>
    <row r="1559" spans="1:22" x14ac:dyDescent="0.3">
      <c r="A1559" t="s">
        <v>1747</v>
      </c>
      <c r="B1559" t="s">
        <v>291</v>
      </c>
      <c r="C1559" t="s">
        <v>82</v>
      </c>
      <c r="D1559" t="s">
        <v>46</v>
      </c>
      <c r="E1559" t="s">
        <v>47</v>
      </c>
      <c r="F1559" t="s">
        <v>21</v>
      </c>
      <c r="G1559">
        <v>5</v>
      </c>
      <c r="H1559">
        <v>24</v>
      </c>
      <c r="I1559">
        <v>75.599999999999994</v>
      </c>
      <c r="J1559">
        <v>7</v>
      </c>
      <c r="K1559">
        <v>15</v>
      </c>
      <c r="L1559">
        <v>10571.03</v>
      </c>
      <c r="M1559" s="1">
        <v>45730</v>
      </c>
      <c r="N1559">
        <v>0.126</v>
      </c>
      <c r="O1559" t="s">
        <v>39</v>
      </c>
      <c r="P1559" t="s">
        <v>23</v>
      </c>
      <c r="Q1559">
        <f t="shared" si="120"/>
        <v>0</v>
      </c>
      <c r="R1559">
        <f t="shared" si="121"/>
        <v>0</v>
      </c>
      <c r="S1559">
        <f t="shared" si="122"/>
        <v>0</v>
      </c>
      <c r="T1559">
        <f t="shared" si="123"/>
        <v>15</v>
      </c>
      <c r="U1559">
        <f t="shared" si="124"/>
        <v>15</v>
      </c>
      <c r="V1559" t="str">
        <f>IF(U1559&lt;=40,"Low",
 IF(U1559&lt;=75,"Medium","High"))</f>
        <v>Low</v>
      </c>
    </row>
    <row r="1560" spans="1:22" x14ac:dyDescent="0.3">
      <c r="A1560" t="s">
        <v>1748</v>
      </c>
      <c r="B1560" t="s">
        <v>216</v>
      </c>
      <c r="C1560" t="s">
        <v>53</v>
      </c>
      <c r="D1560" t="s">
        <v>32</v>
      </c>
      <c r="E1560" t="s">
        <v>33</v>
      </c>
      <c r="F1560" t="s">
        <v>73</v>
      </c>
      <c r="G1560">
        <v>14</v>
      </c>
      <c r="H1560">
        <v>12</v>
      </c>
      <c r="I1560">
        <v>48.1</v>
      </c>
      <c r="J1560">
        <v>3</v>
      </c>
      <c r="K1560">
        <v>44</v>
      </c>
      <c r="L1560">
        <v>2150.66</v>
      </c>
      <c r="M1560" s="1">
        <v>45713</v>
      </c>
      <c r="N1560">
        <v>0.65800000000000003</v>
      </c>
      <c r="O1560" t="s">
        <v>22</v>
      </c>
      <c r="P1560" t="s">
        <v>28</v>
      </c>
      <c r="Q1560">
        <f t="shared" si="120"/>
        <v>30</v>
      </c>
      <c r="R1560">
        <f t="shared" si="121"/>
        <v>15</v>
      </c>
      <c r="S1560">
        <f t="shared" si="122"/>
        <v>15</v>
      </c>
      <c r="T1560">
        <f t="shared" si="123"/>
        <v>0</v>
      </c>
      <c r="U1560">
        <f t="shared" si="124"/>
        <v>60</v>
      </c>
      <c r="V1560" t="str">
        <f>IF(U1560&lt;=40,"Low",
 IF(U1560&lt;=75,"Medium","High"))</f>
        <v>Medium</v>
      </c>
    </row>
    <row r="1561" spans="1:22" x14ac:dyDescent="0.3">
      <c r="A1561" t="s">
        <v>1749</v>
      </c>
      <c r="B1561" t="s">
        <v>413</v>
      </c>
      <c r="C1561" t="s">
        <v>128</v>
      </c>
      <c r="D1561" t="s">
        <v>43</v>
      </c>
      <c r="E1561" t="s">
        <v>47</v>
      </c>
      <c r="F1561" t="s">
        <v>21</v>
      </c>
      <c r="G1561">
        <v>39</v>
      </c>
      <c r="H1561">
        <v>24</v>
      </c>
      <c r="I1561">
        <v>64</v>
      </c>
      <c r="J1561">
        <v>6</v>
      </c>
      <c r="K1561">
        <v>6</v>
      </c>
      <c r="L1561">
        <v>6869.04</v>
      </c>
      <c r="M1561" s="1">
        <v>45670</v>
      </c>
      <c r="N1561">
        <v>6.5000000000000002E-2</v>
      </c>
      <c r="O1561" t="s">
        <v>39</v>
      </c>
      <c r="P1561" t="s">
        <v>23</v>
      </c>
      <c r="Q1561">
        <f t="shared" si="120"/>
        <v>0</v>
      </c>
      <c r="R1561">
        <f t="shared" si="121"/>
        <v>0</v>
      </c>
      <c r="S1561">
        <f t="shared" si="122"/>
        <v>0</v>
      </c>
      <c r="T1561">
        <f t="shared" si="123"/>
        <v>15</v>
      </c>
      <c r="U1561">
        <f t="shared" si="124"/>
        <v>15</v>
      </c>
      <c r="V1561" t="str">
        <f>IF(U1561&lt;=40,"Low",
 IF(U1561&lt;=75,"Medium","High"))</f>
        <v>Low</v>
      </c>
    </row>
    <row r="1562" spans="1:22" x14ac:dyDescent="0.3">
      <c r="A1562" t="s">
        <v>1750</v>
      </c>
      <c r="B1562" t="s">
        <v>88</v>
      </c>
      <c r="C1562" t="s">
        <v>18</v>
      </c>
      <c r="D1562" t="s">
        <v>19</v>
      </c>
      <c r="E1562" t="s">
        <v>20</v>
      </c>
      <c r="F1562" t="s">
        <v>38</v>
      </c>
      <c r="G1562">
        <v>25</v>
      </c>
      <c r="H1562">
        <v>12</v>
      </c>
      <c r="I1562">
        <v>75.099999999999994</v>
      </c>
      <c r="J1562">
        <v>4</v>
      </c>
      <c r="K1562">
        <v>21</v>
      </c>
      <c r="L1562">
        <v>2404.63</v>
      </c>
      <c r="M1562" s="1">
        <v>45589</v>
      </c>
      <c r="N1562">
        <v>0.161</v>
      </c>
      <c r="O1562" t="s">
        <v>39</v>
      </c>
      <c r="P1562" t="s">
        <v>23</v>
      </c>
      <c r="Q1562">
        <f t="shared" si="120"/>
        <v>15</v>
      </c>
      <c r="R1562">
        <f t="shared" si="121"/>
        <v>0</v>
      </c>
      <c r="S1562">
        <f t="shared" si="122"/>
        <v>15</v>
      </c>
      <c r="T1562">
        <f t="shared" si="123"/>
        <v>0</v>
      </c>
      <c r="U1562">
        <f t="shared" si="124"/>
        <v>30</v>
      </c>
      <c r="V1562" t="str">
        <f>IF(U1562&lt;=40,"Low",
 IF(U1562&lt;=75,"Medium","High"))</f>
        <v>Low</v>
      </c>
    </row>
    <row r="1563" spans="1:22" x14ac:dyDescent="0.3">
      <c r="A1563" t="s">
        <v>1751</v>
      </c>
      <c r="B1563" t="s">
        <v>263</v>
      </c>
      <c r="C1563" t="s">
        <v>70</v>
      </c>
      <c r="D1563" t="s">
        <v>19</v>
      </c>
      <c r="E1563" t="s">
        <v>20</v>
      </c>
      <c r="F1563" t="s">
        <v>27</v>
      </c>
      <c r="G1563">
        <v>41</v>
      </c>
      <c r="H1563">
        <v>6</v>
      </c>
      <c r="I1563">
        <v>51.2</v>
      </c>
      <c r="J1563">
        <v>8</v>
      </c>
      <c r="K1563">
        <v>30</v>
      </c>
      <c r="L1563">
        <v>2502.2600000000002</v>
      </c>
      <c r="M1563" s="1">
        <v>46069</v>
      </c>
      <c r="N1563">
        <v>0.43099999999999999</v>
      </c>
      <c r="O1563" t="s">
        <v>22</v>
      </c>
      <c r="P1563" t="s">
        <v>28</v>
      </c>
      <c r="Q1563">
        <f t="shared" si="120"/>
        <v>15</v>
      </c>
      <c r="R1563">
        <f t="shared" si="121"/>
        <v>15</v>
      </c>
      <c r="S1563">
        <f t="shared" si="122"/>
        <v>15</v>
      </c>
      <c r="T1563">
        <f t="shared" si="123"/>
        <v>15</v>
      </c>
      <c r="U1563">
        <f t="shared" si="124"/>
        <v>60</v>
      </c>
      <c r="V1563" t="str">
        <f>IF(U1563&lt;=40,"Low",
 IF(U1563&lt;=75,"Medium","High"))</f>
        <v>Medium</v>
      </c>
    </row>
    <row r="1564" spans="1:22" x14ac:dyDescent="0.3">
      <c r="A1564" t="s">
        <v>1752</v>
      </c>
      <c r="B1564" t="s">
        <v>238</v>
      </c>
      <c r="C1564" t="s">
        <v>31</v>
      </c>
      <c r="D1564" t="s">
        <v>46</v>
      </c>
      <c r="E1564" t="s">
        <v>47</v>
      </c>
      <c r="F1564" t="s">
        <v>27</v>
      </c>
      <c r="G1564">
        <v>12</v>
      </c>
      <c r="H1564">
        <v>24</v>
      </c>
      <c r="I1564">
        <v>51.3</v>
      </c>
      <c r="J1564">
        <v>8</v>
      </c>
      <c r="K1564">
        <v>7</v>
      </c>
      <c r="L1564">
        <v>5666.27</v>
      </c>
      <c r="M1564" s="1">
        <v>46012</v>
      </c>
      <c r="N1564">
        <v>0.248</v>
      </c>
      <c r="O1564" t="s">
        <v>54</v>
      </c>
      <c r="P1564" t="s">
        <v>23</v>
      </c>
      <c r="Q1564">
        <f t="shared" si="120"/>
        <v>0</v>
      </c>
      <c r="R1564">
        <f t="shared" si="121"/>
        <v>15</v>
      </c>
      <c r="S1564">
        <f t="shared" si="122"/>
        <v>0</v>
      </c>
      <c r="T1564">
        <f t="shared" si="123"/>
        <v>15</v>
      </c>
      <c r="U1564">
        <f t="shared" si="124"/>
        <v>30</v>
      </c>
      <c r="V1564" t="str">
        <f>IF(U1564&lt;=40,"Low",
 IF(U1564&lt;=75,"Medium","High"))</f>
        <v>Low</v>
      </c>
    </row>
    <row r="1565" spans="1:22" x14ac:dyDescent="0.3">
      <c r="A1565" t="s">
        <v>1753</v>
      </c>
      <c r="B1565" t="s">
        <v>160</v>
      </c>
      <c r="C1565" t="s">
        <v>70</v>
      </c>
      <c r="D1565" t="s">
        <v>66</v>
      </c>
      <c r="E1565" t="s">
        <v>20</v>
      </c>
      <c r="F1565" t="s">
        <v>21</v>
      </c>
      <c r="G1565">
        <v>23</v>
      </c>
      <c r="H1565">
        <v>6</v>
      </c>
      <c r="I1565">
        <v>47.6</v>
      </c>
      <c r="J1565">
        <v>4</v>
      </c>
      <c r="K1565">
        <v>0</v>
      </c>
      <c r="L1565">
        <v>2698.73</v>
      </c>
      <c r="M1565" s="1">
        <v>45592</v>
      </c>
      <c r="N1565">
        <v>0.34</v>
      </c>
      <c r="O1565" t="s">
        <v>54</v>
      </c>
      <c r="P1565" t="s">
        <v>28</v>
      </c>
      <c r="Q1565">
        <f t="shared" si="120"/>
        <v>0</v>
      </c>
      <c r="R1565">
        <f t="shared" si="121"/>
        <v>15</v>
      </c>
      <c r="S1565">
        <f t="shared" si="122"/>
        <v>15</v>
      </c>
      <c r="T1565">
        <f t="shared" si="123"/>
        <v>0</v>
      </c>
      <c r="U1565">
        <f t="shared" si="124"/>
        <v>30</v>
      </c>
      <c r="V1565" t="str">
        <f>IF(U1565&lt;=40,"Low",
 IF(U1565&lt;=75,"Medium","High"))</f>
        <v>Low</v>
      </c>
    </row>
    <row r="1566" spans="1:22" x14ac:dyDescent="0.3">
      <c r="A1566" t="s">
        <v>1754</v>
      </c>
      <c r="B1566" t="s">
        <v>316</v>
      </c>
      <c r="C1566" t="s">
        <v>53</v>
      </c>
      <c r="D1566" t="s">
        <v>46</v>
      </c>
      <c r="E1566" t="s">
        <v>37</v>
      </c>
      <c r="F1566" t="s">
        <v>67</v>
      </c>
      <c r="G1566">
        <v>9</v>
      </c>
      <c r="H1566">
        <v>12</v>
      </c>
      <c r="I1566">
        <v>67.8</v>
      </c>
      <c r="J1566">
        <v>1</v>
      </c>
      <c r="K1566">
        <v>7</v>
      </c>
      <c r="L1566">
        <v>4428.75</v>
      </c>
      <c r="M1566" s="1">
        <v>45797</v>
      </c>
      <c r="N1566">
        <v>6.5000000000000002E-2</v>
      </c>
      <c r="O1566" t="s">
        <v>39</v>
      </c>
      <c r="P1566" t="s">
        <v>23</v>
      </c>
      <c r="Q1566">
        <f t="shared" si="120"/>
        <v>0</v>
      </c>
      <c r="R1566">
        <f t="shared" si="121"/>
        <v>0</v>
      </c>
      <c r="S1566">
        <f t="shared" si="122"/>
        <v>15</v>
      </c>
      <c r="T1566">
        <f t="shared" si="123"/>
        <v>0</v>
      </c>
      <c r="U1566">
        <f t="shared" si="124"/>
        <v>15</v>
      </c>
      <c r="V1566" t="str">
        <f>IF(U1566&lt;=40,"Low",
 IF(U1566&lt;=75,"Medium","High"))</f>
        <v>Low</v>
      </c>
    </row>
    <row r="1567" spans="1:22" x14ac:dyDescent="0.3">
      <c r="A1567" t="s">
        <v>1755</v>
      </c>
      <c r="B1567" t="s">
        <v>182</v>
      </c>
      <c r="C1567" t="s">
        <v>82</v>
      </c>
      <c r="D1567" t="s">
        <v>19</v>
      </c>
      <c r="E1567" t="s">
        <v>20</v>
      </c>
      <c r="F1567" t="s">
        <v>67</v>
      </c>
      <c r="G1567">
        <v>9</v>
      </c>
      <c r="H1567">
        <v>12</v>
      </c>
      <c r="I1567">
        <v>55.4</v>
      </c>
      <c r="J1567">
        <v>2</v>
      </c>
      <c r="K1567">
        <v>11</v>
      </c>
      <c r="L1567">
        <v>1624.4</v>
      </c>
      <c r="M1567" s="1">
        <v>45411</v>
      </c>
      <c r="N1567">
        <v>0.23100000000000001</v>
      </c>
      <c r="O1567" t="s">
        <v>54</v>
      </c>
      <c r="P1567" t="s">
        <v>23</v>
      </c>
      <c r="Q1567">
        <f t="shared" si="120"/>
        <v>0</v>
      </c>
      <c r="R1567">
        <f t="shared" si="121"/>
        <v>0</v>
      </c>
      <c r="S1567">
        <f t="shared" si="122"/>
        <v>15</v>
      </c>
      <c r="T1567">
        <f t="shared" si="123"/>
        <v>0</v>
      </c>
      <c r="U1567">
        <f t="shared" si="124"/>
        <v>15</v>
      </c>
      <c r="V1567" t="str">
        <f>IF(U1567&lt;=40,"Low",
 IF(U1567&lt;=75,"Medium","High"))</f>
        <v>Low</v>
      </c>
    </row>
    <row r="1568" spans="1:22" x14ac:dyDescent="0.3">
      <c r="A1568" t="s">
        <v>1756</v>
      </c>
      <c r="B1568" t="s">
        <v>326</v>
      </c>
      <c r="C1568" t="s">
        <v>59</v>
      </c>
      <c r="D1568" t="s">
        <v>32</v>
      </c>
      <c r="E1568" t="s">
        <v>33</v>
      </c>
      <c r="F1568" t="s">
        <v>21</v>
      </c>
      <c r="G1568">
        <v>23</v>
      </c>
      <c r="H1568">
        <v>6</v>
      </c>
      <c r="I1568">
        <v>34.9</v>
      </c>
      <c r="J1568">
        <v>5</v>
      </c>
      <c r="K1568">
        <v>13</v>
      </c>
      <c r="L1568">
        <v>1321.89</v>
      </c>
      <c r="M1568" s="1">
        <v>45893</v>
      </c>
      <c r="N1568">
        <v>0.53700000000000003</v>
      </c>
      <c r="O1568" t="s">
        <v>22</v>
      </c>
      <c r="P1568" t="s">
        <v>23</v>
      </c>
      <c r="Q1568">
        <f t="shared" si="120"/>
        <v>0</v>
      </c>
      <c r="R1568">
        <f t="shared" si="121"/>
        <v>30</v>
      </c>
      <c r="S1568">
        <f t="shared" si="122"/>
        <v>15</v>
      </c>
      <c r="T1568">
        <f t="shared" si="123"/>
        <v>0</v>
      </c>
      <c r="U1568">
        <f t="shared" si="124"/>
        <v>45</v>
      </c>
      <c r="V1568" t="str">
        <f>IF(U1568&lt;=40,"Low",
 IF(U1568&lt;=75,"Medium","High"))</f>
        <v>Medium</v>
      </c>
    </row>
    <row r="1569" spans="1:22" x14ac:dyDescent="0.3">
      <c r="A1569" t="s">
        <v>1757</v>
      </c>
      <c r="B1569" t="s">
        <v>438</v>
      </c>
      <c r="C1569" t="s">
        <v>42</v>
      </c>
      <c r="D1569" t="s">
        <v>66</v>
      </c>
      <c r="E1569" t="s">
        <v>20</v>
      </c>
      <c r="F1569" t="s">
        <v>21</v>
      </c>
      <c r="G1569">
        <v>15</v>
      </c>
      <c r="H1569">
        <v>6</v>
      </c>
      <c r="I1569">
        <v>43.9</v>
      </c>
      <c r="J1569">
        <v>3</v>
      </c>
      <c r="K1569">
        <v>9</v>
      </c>
      <c r="L1569">
        <v>3052.8</v>
      </c>
      <c r="M1569" s="1">
        <v>45964</v>
      </c>
      <c r="N1569">
        <v>0.56000000000000005</v>
      </c>
      <c r="O1569" t="s">
        <v>22</v>
      </c>
      <c r="P1569" t="s">
        <v>28</v>
      </c>
      <c r="Q1569">
        <f t="shared" si="120"/>
        <v>0</v>
      </c>
      <c r="R1569">
        <f t="shared" si="121"/>
        <v>15</v>
      </c>
      <c r="S1569">
        <f t="shared" si="122"/>
        <v>15</v>
      </c>
      <c r="T1569">
        <f t="shared" si="123"/>
        <v>0</v>
      </c>
      <c r="U1569">
        <f t="shared" si="124"/>
        <v>30</v>
      </c>
      <c r="V1569" t="str">
        <f>IF(U1569&lt;=40,"Low",
 IF(U1569&lt;=75,"Medium","High"))</f>
        <v>Low</v>
      </c>
    </row>
    <row r="1570" spans="1:22" x14ac:dyDescent="0.3">
      <c r="A1570" t="s">
        <v>1758</v>
      </c>
      <c r="B1570" t="s">
        <v>86</v>
      </c>
      <c r="C1570" t="s">
        <v>59</v>
      </c>
      <c r="D1570" t="s">
        <v>19</v>
      </c>
      <c r="E1570" t="s">
        <v>33</v>
      </c>
      <c r="F1570" t="s">
        <v>67</v>
      </c>
      <c r="G1570">
        <v>30</v>
      </c>
      <c r="H1570">
        <v>6</v>
      </c>
      <c r="I1570">
        <v>24.9</v>
      </c>
      <c r="J1570">
        <v>4</v>
      </c>
      <c r="K1570">
        <v>16</v>
      </c>
      <c r="L1570">
        <v>714.71</v>
      </c>
      <c r="M1570" s="1">
        <v>45689</v>
      </c>
      <c r="N1570">
        <v>0.58299999999999996</v>
      </c>
      <c r="O1570" t="s">
        <v>22</v>
      </c>
      <c r="P1570" t="s">
        <v>23</v>
      </c>
      <c r="Q1570">
        <f t="shared" si="120"/>
        <v>15</v>
      </c>
      <c r="R1570">
        <f t="shared" si="121"/>
        <v>30</v>
      </c>
      <c r="S1570">
        <f t="shared" si="122"/>
        <v>15</v>
      </c>
      <c r="T1570">
        <f t="shared" si="123"/>
        <v>0</v>
      </c>
      <c r="U1570">
        <f t="shared" si="124"/>
        <v>60</v>
      </c>
      <c r="V1570" t="str">
        <f>IF(U1570&lt;=40,"Low",
 IF(U1570&lt;=75,"Medium","High"))</f>
        <v>Medium</v>
      </c>
    </row>
    <row r="1571" spans="1:22" x14ac:dyDescent="0.3">
      <c r="A1571" t="s">
        <v>1759</v>
      </c>
      <c r="B1571" t="s">
        <v>88</v>
      </c>
      <c r="C1571" t="s">
        <v>82</v>
      </c>
      <c r="D1571" t="s">
        <v>19</v>
      </c>
      <c r="E1571" t="s">
        <v>37</v>
      </c>
      <c r="F1571" t="s">
        <v>48</v>
      </c>
      <c r="G1571">
        <v>29</v>
      </c>
      <c r="H1571">
        <v>36</v>
      </c>
      <c r="I1571">
        <v>54.2</v>
      </c>
      <c r="J1571">
        <v>3</v>
      </c>
      <c r="K1571">
        <v>14</v>
      </c>
      <c r="L1571">
        <v>3737.19</v>
      </c>
      <c r="M1571" s="1">
        <v>45404</v>
      </c>
      <c r="N1571">
        <v>6.5000000000000002E-2</v>
      </c>
      <c r="O1571" t="s">
        <v>39</v>
      </c>
      <c r="P1571" t="s">
        <v>23</v>
      </c>
      <c r="Q1571">
        <f t="shared" si="120"/>
        <v>0</v>
      </c>
      <c r="R1571">
        <f t="shared" si="121"/>
        <v>15</v>
      </c>
      <c r="S1571">
        <f t="shared" si="122"/>
        <v>0</v>
      </c>
      <c r="T1571">
        <f t="shared" si="123"/>
        <v>0</v>
      </c>
      <c r="U1571">
        <f t="shared" si="124"/>
        <v>15</v>
      </c>
      <c r="V1571" t="str">
        <f>IF(U1571&lt;=40,"Low",
 IF(U1571&lt;=75,"Medium","High"))</f>
        <v>Low</v>
      </c>
    </row>
    <row r="1572" spans="1:22" x14ac:dyDescent="0.3">
      <c r="A1572" t="s">
        <v>1760</v>
      </c>
      <c r="B1572" t="s">
        <v>293</v>
      </c>
      <c r="C1572" t="s">
        <v>36</v>
      </c>
      <c r="D1572" t="s">
        <v>66</v>
      </c>
      <c r="E1572" t="s">
        <v>20</v>
      </c>
      <c r="F1572" t="s">
        <v>48</v>
      </c>
      <c r="G1572">
        <v>20</v>
      </c>
      <c r="H1572">
        <v>6</v>
      </c>
      <c r="I1572">
        <v>47.3</v>
      </c>
      <c r="J1572">
        <v>10</v>
      </c>
      <c r="K1572">
        <v>32</v>
      </c>
      <c r="L1572">
        <v>2518.5500000000002</v>
      </c>
      <c r="M1572" s="1">
        <v>45774</v>
      </c>
      <c r="N1572">
        <v>0.74399999999999999</v>
      </c>
      <c r="O1572" t="s">
        <v>22</v>
      </c>
      <c r="P1572" t="s">
        <v>28</v>
      </c>
      <c r="Q1572">
        <f t="shared" si="120"/>
        <v>30</v>
      </c>
      <c r="R1572">
        <f t="shared" si="121"/>
        <v>15</v>
      </c>
      <c r="S1572">
        <f t="shared" si="122"/>
        <v>15</v>
      </c>
      <c r="T1572">
        <f t="shared" si="123"/>
        <v>15</v>
      </c>
      <c r="U1572">
        <f t="shared" si="124"/>
        <v>75</v>
      </c>
      <c r="V1572" t="str">
        <f>IF(U1572&lt;=40,"Low",
 IF(U1572&lt;=75,"Medium","High"))</f>
        <v>Medium</v>
      </c>
    </row>
    <row r="1573" spans="1:22" x14ac:dyDescent="0.3">
      <c r="A1573" t="s">
        <v>1761</v>
      </c>
      <c r="B1573" t="s">
        <v>109</v>
      </c>
      <c r="C1573" t="s">
        <v>70</v>
      </c>
      <c r="D1573" t="s">
        <v>46</v>
      </c>
      <c r="E1573" t="s">
        <v>20</v>
      </c>
      <c r="F1573" t="s">
        <v>38</v>
      </c>
      <c r="G1573">
        <v>6</v>
      </c>
      <c r="H1573">
        <v>6</v>
      </c>
      <c r="I1573">
        <v>37.4</v>
      </c>
      <c r="J1573">
        <v>9</v>
      </c>
      <c r="K1573">
        <v>33</v>
      </c>
      <c r="L1573">
        <v>2610.61</v>
      </c>
      <c r="M1573" s="1">
        <v>45389</v>
      </c>
      <c r="N1573">
        <v>0.73599999999999999</v>
      </c>
      <c r="O1573" t="s">
        <v>22</v>
      </c>
      <c r="P1573" t="s">
        <v>23</v>
      </c>
      <c r="Q1573">
        <f t="shared" si="120"/>
        <v>30</v>
      </c>
      <c r="R1573">
        <f t="shared" si="121"/>
        <v>30</v>
      </c>
      <c r="S1573">
        <f t="shared" si="122"/>
        <v>15</v>
      </c>
      <c r="T1573">
        <f t="shared" si="123"/>
        <v>15</v>
      </c>
      <c r="U1573">
        <f t="shared" si="124"/>
        <v>90</v>
      </c>
      <c r="V1573" t="str">
        <f>IF(U1573&lt;=40,"Low",
 IF(U1573&lt;=75,"Medium","High"))</f>
        <v>High</v>
      </c>
    </row>
    <row r="1574" spans="1:22" x14ac:dyDescent="0.3">
      <c r="A1574" t="s">
        <v>1762</v>
      </c>
      <c r="B1574" t="s">
        <v>99</v>
      </c>
      <c r="C1574" t="s">
        <v>31</v>
      </c>
      <c r="D1574" t="s">
        <v>46</v>
      </c>
      <c r="E1574" t="s">
        <v>33</v>
      </c>
      <c r="F1574" t="s">
        <v>73</v>
      </c>
      <c r="G1574">
        <v>3</v>
      </c>
      <c r="H1574">
        <v>6</v>
      </c>
      <c r="I1574">
        <v>24.2</v>
      </c>
      <c r="J1574">
        <v>3</v>
      </c>
      <c r="K1574">
        <v>5</v>
      </c>
      <c r="L1574">
        <v>1444.41</v>
      </c>
      <c r="M1574" s="1">
        <v>45944</v>
      </c>
      <c r="N1574">
        <v>0.76200000000000001</v>
      </c>
      <c r="O1574" t="s">
        <v>22</v>
      </c>
      <c r="P1574" t="s">
        <v>23</v>
      </c>
      <c r="Q1574">
        <f t="shared" si="120"/>
        <v>0</v>
      </c>
      <c r="R1574">
        <f t="shared" si="121"/>
        <v>30</v>
      </c>
      <c r="S1574">
        <f t="shared" si="122"/>
        <v>15</v>
      </c>
      <c r="T1574">
        <f t="shared" si="123"/>
        <v>0</v>
      </c>
      <c r="U1574">
        <f t="shared" si="124"/>
        <v>45</v>
      </c>
      <c r="V1574" t="str">
        <f>IF(U1574&lt;=40,"Low",
 IF(U1574&lt;=75,"Medium","High"))</f>
        <v>Medium</v>
      </c>
    </row>
    <row r="1575" spans="1:22" x14ac:dyDescent="0.3">
      <c r="A1575" t="s">
        <v>1763</v>
      </c>
      <c r="B1575" t="s">
        <v>269</v>
      </c>
      <c r="C1575" t="s">
        <v>53</v>
      </c>
      <c r="D1575" t="s">
        <v>43</v>
      </c>
      <c r="E1575" t="s">
        <v>20</v>
      </c>
      <c r="F1575" t="s">
        <v>27</v>
      </c>
      <c r="G1575">
        <v>46</v>
      </c>
      <c r="H1575">
        <v>6</v>
      </c>
      <c r="I1575">
        <v>62.9</v>
      </c>
      <c r="J1575">
        <v>7</v>
      </c>
      <c r="K1575">
        <v>36</v>
      </c>
      <c r="L1575">
        <v>3586.41</v>
      </c>
      <c r="M1575" s="1">
        <v>45776</v>
      </c>
      <c r="N1575">
        <v>0.32700000000000001</v>
      </c>
      <c r="O1575" t="s">
        <v>54</v>
      </c>
      <c r="P1575" t="s">
        <v>23</v>
      </c>
      <c r="Q1575">
        <f t="shared" si="120"/>
        <v>30</v>
      </c>
      <c r="R1575">
        <f t="shared" si="121"/>
        <v>0</v>
      </c>
      <c r="S1575">
        <f t="shared" si="122"/>
        <v>15</v>
      </c>
      <c r="T1575">
        <f t="shared" si="123"/>
        <v>15</v>
      </c>
      <c r="U1575">
        <f t="shared" si="124"/>
        <v>60</v>
      </c>
      <c r="V1575" t="str">
        <f>IF(U1575&lt;=40,"Low",
 IF(U1575&lt;=75,"Medium","High"))</f>
        <v>Medium</v>
      </c>
    </row>
    <row r="1576" spans="1:22" x14ac:dyDescent="0.3">
      <c r="A1576" t="s">
        <v>1764</v>
      </c>
      <c r="B1576" t="s">
        <v>334</v>
      </c>
      <c r="C1576" t="s">
        <v>70</v>
      </c>
      <c r="D1576" t="s">
        <v>46</v>
      </c>
      <c r="E1576" t="s">
        <v>37</v>
      </c>
      <c r="F1576" t="s">
        <v>38</v>
      </c>
      <c r="G1576">
        <v>19</v>
      </c>
      <c r="H1576">
        <v>36</v>
      </c>
      <c r="I1576">
        <v>82.8</v>
      </c>
      <c r="J1576">
        <v>2</v>
      </c>
      <c r="K1576">
        <v>11</v>
      </c>
      <c r="L1576">
        <v>5106.79</v>
      </c>
      <c r="M1576" s="1">
        <v>45984</v>
      </c>
      <c r="N1576">
        <v>1.2999999999999999E-2</v>
      </c>
      <c r="O1576" t="s">
        <v>39</v>
      </c>
      <c r="P1576" t="s">
        <v>23</v>
      </c>
      <c r="Q1576">
        <f t="shared" si="120"/>
        <v>0</v>
      </c>
      <c r="R1576">
        <f t="shared" si="121"/>
        <v>0</v>
      </c>
      <c r="S1576">
        <f t="shared" si="122"/>
        <v>0</v>
      </c>
      <c r="T1576">
        <f t="shared" si="123"/>
        <v>0</v>
      </c>
      <c r="U1576">
        <f t="shared" si="124"/>
        <v>0</v>
      </c>
      <c r="V1576" t="str">
        <f>IF(U1576&lt;=40,"Low",
 IF(U1576&lt;=75,"Medium","High"))</f>
        <v>Low</v>
      </c>
    </row>
    <row r="1577" spans="1:22" x14ac:dyDescent="0.3">
      <c r="A1577" t="s">
        <v>1765</v>
      </c>
      <c r="B1577" t="s">
        <v>609</v>
      </c>
      <c r="C1577" t="s">
        <v>42</v>
      </c>
      <c r="D1577" t="s">
        <v>32</v>
      </c>
      <c r="E1577" t="s">
        <v>33</v>
      </c>
      <c r="F1577" t="s">
        <v>67</v>
      </c>
      <c r="G1577">
        <v>8</v>
      </c>
      <c r="H1577">
        <v>6</v>
      </c>
      <c r="I1577">
        <v>50.1</v>
      </c>
      <c r="J1577">
        <v>4</v>
      </c>
      <c r="K1577">
        <v>18</v>
      </c>
      <c r="L1577">
        <v>1389.72</v>
      </c>
      <c r="M1577" s="1">
        <v>45625</v>
      </c>
      <c r="N1577">
        <v>0.57799999999999996</v>
      </c>
      <c r="O1577" t="s">
        <v>22</v>
      </c>
      <c r="P1577" t="s">
        <v>28</v>
      </c>
      <c r="Q1577">
        <f t="shared" si="120"/>
        <v>15</v>
      </c>
      <c r="R1577">
        <f t="shared" si="121"/>
        <v>15</v>
      </c>
      <c r="S1577">
        <f t="shared" si="122"/>
        <v>15</v>
      </c>
      <c r="T1577">
        <f t="shared" si="123"/>
        <v>0</v>
      </c>
      <c r="U1577">
        <f t="shared" si="124"/>
        <v>45</v>
      </c>
      <c r="V1577" t="str">
        <f>IF(U1577&lt;=40,"Low",
 IF(U1577&lt;=75,"Medium","High"))</f>
        <v>Medium</v>
      </c>
    </row>
    <row r="1578" spans="1:22" x14ac:dyDescent="0.3">
      <c r="A1578" t="s">
        <v>1766</v>
      </c>
      <c r="B1578" t="s">
        <v>45</v>
      </c>
      <c r="C1578" t="s">
        <v>42</v>
      </c>
      <c r="D1578" t="s">
        <v>43</v>
      </c>
      <c r="E1578" t="s">
        <v>37</v>
      </c>
      <c r="F1578" t="s">
        <v>27</v>
      </c>
      <c r="G1578">
        <v>16</v>
      </c>
      <c r="H1578">
        <v>24</v>
      </c>
      <c r="I1578">
        <v>83.7</v>
      </c>
      <c r="J1578">
        <v>2</v>
      </c>
      <c r="K1578">
        <v>16</v>
      </c>
      <c r="L1578">
        <v>4195.84</v>
      </c>
      <c r="M1578" s="1">
        <v>45531</v>
      </c>
      <c r="N1578">
        <v>3.7999999999999999E-2</v>
      </c>
      <c r="O1578" t="s">
        <v>39</v>
      </c>
      <c r="P1578" t="s">
        <v>23</v>
      </c>
      <c r="Q1578">
        <f t="shared" si="120"/>
        <v>15</v>
      </c>
      <c r="R1578">
        <f t="shared" si="121"/>
        <v>0</v>
      </c>
      <c r="S1578">
        <f t="shared" si="122"/>
        <v>0</v>
      </c>
      <c r="T1578">
        <f t="shared" si="123"/>
        <v>0</v>
      </c>
      <c r="U1578">
        <f t="shared" si="124"/>
        <v>15</v>
      </c>
      <c r="V1578" t="str">
        <f>IF(U1578&lt;=40,"Low",
 IF(U1578&lt;=75,"Medium","High"))</f>
        <v>Low</v>
      </c>
    </row>
    <row r="1579" spans="1:22" x14ac:dyDescent="0.3">
      <c r="A1579" t="s">
        <v>1767</v>
      </c>
      <c r="B1579" t="s">
        <v>291</v>
      </c>
      <c r="C1579" t="s">
        <v>59</v>
      </c>
      <c r="D1579" t="s">
        <v>19</v>
      </c>
      <c r="E1579" t="s">
        <v>47</v>
      </c>
      <c r="F1579" t="s">
        <v>73</v>
      </c>
      <c r="G1579">
        <v>2</v>
      </c>
      <c r="H1579">
        <v>24</v>
      </c>
      <c r="I1579">
        <v>86.7</v>
      </c>
      <c r="J1579">
        <v>5</v>
      </c>
      <c r="K1579">
        <v>3</v>
      </c>
      <c r="L1579">
        <v>4837.7700000000004</v>
      </c>
      <c r="M1579" s="1">
        <v>46034</v>
      </c>
      <c r="N1579">
        <v>2.5000000000000001E-2</v>
      </c>
      <c r="O1579" t="s">
        <v>39</v>
      </c>
      <c r="P1579" t="s">
        <v>23</v>
      </c>
      <c r="Q1579">
        <f t="shared" si="120"/>
        <v>0</v>
      </c>
      <c r="R1579">
        <f t="shared" si="121"/>
        <v>0</v>
      </c>
      <c r="S1579">
        <f t="shared" si="122"/>
        <v>0</v>
      </c>
      <c r="T1579">
        <f t="shared" si="123"/>
        <v>0</v>
      </c>
      <c r="U1579">
        <f t="shared" si="124"/>
        <v>0</v>
      </c>
      <c r="V1579" t="str">
        <f>IF(U1579&lt;=40,"Low",
 IF(U1579&lt;=75,"Medium","High"))</f>
        <v>Low</v>
      </c>
    </row>
    <row r="1580" spans="1:22" x14ac:dyDescent="0.3">
      <c r="A1580" t="s">
        <v>1768</v>
      </c>
      <c r="B1580" t="s">
        <v>81</v>
      </c>
      <c r="C1580" t="s">
        <v>36</v>
      </c>
      <c r="D1580" t="s">
        <v>19</v>
      </c>
      <c r="E1580" t="s">
        <v>37</v>
      </c>
      <c r="F1580" t="s">
        <v>38</v>
      </c>
      <c r="G1580">
        <v>14</v>
      </c>
      <c r="H1580">
        <v>24</v>
      </c>
      <c r="I1580">
        <v>76</v>
      </c>
      <c r="J1580">
        <v>5</v>
      </c>
      <c r="K1580">
        <v>10</v>
      </c>
      <c r="L1580">
        <v>5730.12</v>
      </c>
      <c r="M1580" s="1">
        <v>46006</v>
      </c>
      <c r="N1580">
        <v>4.4999999999999998E-2</v>
      </c>
      <c r="O1580" t="s">
        <v>39</v>
      </c>
      <c r="P1580" t="s">
        <v>23</v>
      </c>
      <c r="Q1580">
        <f t="shared" si="120"/>
        <v>0</v>
      </c>
      <c r="R1580">
        <f t="shared" si="121"/>
        <v>0</v>
      </c>
      <c r="S1580">
        <f t="shared" si="122"/>
        <v>0</v>
      </c>
      <c r="T1580">
        <f t="shared" si="123"/>
        <v>0</v>
      </c>
      <c r="U1580">
        <f t="shared" si="124"/>
        <v>0</v>
      </c>
      <c r="V1580" t="str">
        <f>IF(U1580&lt;=40,"Low",
 IF(U1580&lt;=75,"Medium","High"))</f>
        <v>Low</v>
      </c>
    </row>
    <row r="1581" spans="1:22" x14ac:dyDescent="0.3">
      <c r="A1581" t="s">
        <v>1769</v>
      </c>
      <c r="B1581" t="s">
        <v>583</v>
      </c>
      <c r="C1581" t="s">
        <v>36</v>
      </c>
      <c r="D1581" t="s">
        <v>66</v>
      </c>
      <c r="E1581" t="s">
        <v>37</v>
      </c>
      <c r="F1581" t="s">
        <v>21</v>
      </c>
      <c r="G1581">
        <v>36</v>
      </c>
      <c r="H1581">
        <v>12</v>
      </c>
      <c r="I1581">
        <v>61.9</v>
      </c>
      <c r="J1581">
        <v>6</v>
      </c>
      <c r="K1581">
        <v>8</v>
      </c>
      <c r="L1581">
        <v>6142.31</v>
      </c>
      <c r="M1581" s="1">
        <v>45397</v>
      </c>
      <c r="N1581">
        <v>9.9000000000000005E-2</v>
      </c>
      <c r="O1581" t="s">
        <v>39</v>
      </c>
      <c r="P1581" t="s">
        <v>23</v>
      </c>
      <c r="Q1581">
        <f t="shared" si="120"/>
        <v>0</v>
      </c>
      <c r="R1581">
        <f t="shared" si="121"/>
        <v>0</v>
      </c>
      <c r="S1581">
        <f t="shared" si="122"/>
        <v>15</v>
      </c>
      <c r="T1581">
        <f t="shared" si="123"/>
        <v>15</v>
      </c>
      <c r="U1581">
        <f t="shared" si="124"/>
        <v>30</v>
      </c>
      <c r="V1581" t="str">
        <f>IF(U1581&lt;=40,"Low",
 IF(U1581&lt;=75,"Medium","High"))</f>
        <v>Low</v>
      </c>
    </row>
    <row r="1582" spans="1:22" x14ac:dyDescent="0.3">
      <c r="A1582" t="s">
        <v>1770</v>
      </c>
      <c r="B1582" t="s">
        <v>81</v>
      </c>
      <c r="C1582" t="s">
        <v>70</v>
      </c>
      <c r="D1582" t="s">
        <v>43</v>
      </c>
      <c r="E1582" t="s">
        <v>33</v>
      </c>
      <c r="F1582" t="s">
        <v>27</v>
      </c>
      <c r="G1582">
        <v>23</v>
      </c>
      <c r="H1582">
        <v>12</v>
      </c>
      <c r="I1582">
        <v>37.700000000000003</v>
      </c>
      <c r="J1582">
        <v>4</v>
      </c>
      <c r="K1582">
        <v>38</v>
      </c>
      <c r="L1582">
        <v>790.43</v>
      </c>
      <c r="M1582" s="1">
        <v>45979</v>
      </c>
      <c r="N1582">
        <v>0.627</v>
      </c>
      <c r="O1582" t="s">
        <v>22</v>
      </c>
      <c r="P1582" t="s">
        <v>28</v>
      </c>
      <c r="Q1582">
        <f t="shared" si="120"/>
        <v>30</v>
      </c>
      <c r="R1582">
        <f t="shared" si="121"/>
        <v>30</v>
      </c>
      <c r="S1582">
        <f t="shared" si="122"/>
        <v>15</v>
      </c>
      <c r="T1582">
        <f t="shared" si="123"/>
        <v>0</v>
      </c>
      <c r="U1582">
        <f t="shared" si="124"/>
        <v>75</v>
      </c>
      <c r="V1582" t="str">
        <f>IF(U1582&lt;=40,"Low",
 IF(U1582&lt;=75,"Medium","High"))</f>
        <v>Medium</v>
      </c>
    </row>
    <row r="1583" spans="1:22" x14ac:dyDescent="0.3">
      <c r="A1583" t="s">
        <v>1771</v>
      </c>
      <c r="B1583" t="s">
        <v>278</v>
      </c>
      <c r="C1583" t="s">
        <v>18</v>
      </c>
      <c r="D1583" t="s">
        <v>43</v>
      </c>
      <c r="E1583" t="s">
        <v>20</v>
      </c>
      <c r="F1583" t="s">
        <v>21</v>
      </c>
      <c r="G1583">
        <v>24</v>
      </c>
      <c r="H1583">
        <v>12</v>
      </c>
      <c r="I1583">
        <v>47</v>
      </c>
      <c r="J1583">
        <v>11</v>
      </c>
      <c r="K1583">
        <v>10</v>
      </c>
      <c r="L1583">
        <v>2825.55</v>
      </c>
      <c r="M1583" s="1">
        <v>46026</v>
      </c>
      <c r="N1583">
        <v>0.41399999999999998</v>
      </c>
      <c r="O1583" t="s">
        <v>22</v>
      </c>
      <c r="P1583" t="s">
        <v>23</v>
      </c>
      <c r="Q1583">
        <f t="shared" si="120"/>
        <v>0</v>
      </c>
      <c r="R1583">
        <f t="shared" si="121"/>
        <v>15</v>
      </c>
      <c r="S1583">
        <f t="shared" si="122"/>
        <v>15</v>
      </c>
      <c r="T1583">
        <f t="shared" si="123"/>
        <v>30</v>
      </c>
      <c r="U1583">
        <f t="shared" si="124"/>
        <v>60</v>
      </c>
      <c r="V1583" t="str">
        <f>IF(U1583&lt;=40,"Low",
 IF(U1583&lt;=75,"Medium","High"))</f>
        <v>Medium</v>
      </c>
    </row>
    <row r="1584" spans="1:22" x14ac:dyDescent="0.3">
      <c r="A1584" t="s">
        <v>1772</v>
      </c>
      <c r="B1584" t="s">
        <v>133</v>
      </c>
      <c r="C1584" t="s">
        <v>36</v>
      </c>
      <c r="D1584" t="s">
        <v>32</v>
      </c>
      <c r="E1584" t="s">
        <v>47</v>
      </c>
      <c r="F1584" t="s">
        <v>27</v>
      </c>
      <c r="G1584">
        <v>17</v>
      </c>
      <c r="H1584">
        <v>24</v>
      </c>
      <c r="I1584">
        <v>73.400000000000006</v>
      </c>
      <c r="J1584">
        <v>3</v>
      </c>
      <c r="K1584">
        <v>12</v>
      </c>
      <c r="L1584">
        <v>12257.42</v>
      </c>
      <c r="M1584" s="1">
        <v>45679</v>
      </c>
      <c r="N1584">
        <v>7.8E-2</v>
      </c>
      <c r="O1584" t="s">
        <v>39</v>
      </c>
      <c r="P1584" t="s">
        <v>23</v>
      </c>
      <c r="Q1584">
        <f t="shared" si="120"/>
        <v>0</v>
      </c>
      <c r="R1584">
        <f t="shared" si="121"/>
        <v>0</v>
      </c>
      <c r="S1584">
        <f t="shared" si="122"/>
        <v>0</v>
      </c>
      <c r="T1584">
        <f t="shared" si="123"/>
        <v>0</v>
      </c>
      <c r="U1584">
        <f t="shared" si="124"/>
        <v>0</v>
      </c>
      <c r="V1584" t="str">
        <f>IF(U1584&lt;=40,"Low",
 IF(U1584&lt;=75,"Medium","High"))</f>
        <v>Low</v>
      </c>
    </row>
    <row r="1585" spans="1:22" x14ac:dyDescent="0.3">
      <c r="A1585" t="s">
        <v>1773</v>
      </c>
      <c r="B1585" t="s">
        <v>554</v>
      </c>
      <c r="C1585" t="s">
        <v>82</v>
      </c>
      <c r="D1585" t="s">
        <v>46</v>
      </c>
      <c r="E1585" t="s">
        <v>37</v>
      </c>
      <c r="F1585" t="s">
        <v>73</v>
      </c>
      <c r="G1585">
        <v>14</v>
      </c>
      <c r="H1585">
        <v>24</v>
      </c>
      <c r="I1585">
        <v>62.8</v>
      </c>
      <c r="J1585">
        <v>9</v>
      </c>
      <c r="K1585">
        <v>23</v>
      </c>
      <c r="L1585">
        <v>3109.03</v>
      </c>
      <c r="M1585" s="1">
        <v>46000</v>
      </c>
      <c r="N1585">
        <v>0.35199999999999998</v>
      </c>
      <c r="O1585" t="s">
        <v>22</v>
      </c>
      <c r="P1585" t="s">
        <v>23</v>
      </c>
      <c r="Q1585">
        <f t="shared" si="120"/>
        <v>15</v>
      </c>
      <c r="R1585">
        <f t="shared" si="121"/>
        <v>0</v>
      </c>
      <c r="S1585">
        <f t="shared" si="122"/>
        <v>0</v>
      </c>
      <c r="T1585">
        <f t="shared" si="123"/>
        <v>15</v>
      </c>
      <c r="U1585">
        <f t="shared" si="124"/>
        <v>30</v>
      </c>
      <c r="V1585" t="str">
        <f>IF(U1585&lt;=40,"Low",
 IF(U1585&lt;=75,"Medium","High"))</f>
        <v>Low</v>
      </c>
    </row>
    <row r="1586" spans="1:22" x14ac:dyDescent="0.3">
      <c r="A1586" t="s">
        <v>1774</v>
      </c>
      <c r="B1586" t="s">
        <v>205</v>
      </c>
      <c r="C1586" t="s">
        <v>26</v>
      </c>
      <c r="D1586" t="s">
        <v>32</v>
      </c>
      <c r="E1586" t="s">
        <v>37</v>
      </c>
      <c r="F1586" t="s">
        <v>48</v>
      </c>
      <c r="G1586">
        <v>20</v>
      </c>
      <c r="H1586">
        <v>12</v>
      </c>
      <c r="I1586">
        <v>67.599999999999994</v>
      </c>
      <c r="J1586">
        <v>2</v>
      </c>
      <c r="K1586">
        <v>9</v>
      </c>
      <c r="L1586">
        <v>4611.41</v>
      </c>
      <c r="M1586" s="1">
        <v>45675</v>
      </c>
      <c r="N1586">
        <v>9.6000000000000002E-2</v>
      </c>
      <c r="O1586" t="s">
        <v>39</v>
      </c>
      <c r="P1586" t="s">
        <v>23</v>
      </c>
      <c r="Q1586">
        <f t="shared" si="120"/>
        <v>0</v>
      </c>
      <c r="R1586">
        <f t="shared" si="121"/>
        <v>0</v>
      </c>
      <c r="S1586">
        <f t="shared" si="122"/>
        <v>15</v>
      </c>
      <c r="T1586">
        <f t="shared" si="123"/>
        <v>0</v>
      </c>
      <c r="U1586">
        <f t="shared" si="124"/>
        <v>15</v>
      </c>
      <c r="V1586" t="str">
        <f>IF(U1586&lt;=40,"Low",
 IF(U1586&lt;=75,"Medium","High"))</f>
        <v>Low</v>
      </c>
    </row>
    <row r="1587" spans="1:22" x14ac:dyDescent="0.3">
      <c r="A1587" t="s">
        <v>1775</v>
      </c>
      <c r="B1587" t="s">
        <v>556</v>
      </c>
      <c r="C1587" t="s">
        <v>42</v>
      </c>
      <c r="D1587" t="s">
        <v>19</v>
      </c>
      <c r="E1587" t="s">
        <v>37</v>
      </c>
      <c r="F1587" t="s">
        <v>73</v>
      </c>
      <c r="G1587">
        <v>16</v>
      </c>
      <c r="H1587">
        <v>12</v>
      </c>
      <c r="I1587">
        <v>73.099999999999994</v>
      </c>
      <c r="J1587">
        <v>1</v>
      </c>
      <c r="K1587">
        <v>32</v>
      </c>
      <c r="L1587">
        <v>3459.43</v>
      </c>
      <c r="M1587" s="1">
        <v>45390</v>
      </c>
      <c r="N1587">
        <v>0.11700000000000001</v>
      </c>
      <c r="O1587" t="s">
        <v>39</v>
      </c>
      <c r="P1587" t="s">
        <v>23</v>
      </c>
      <c r="Q1587">
        <f t="shared" si="120"/>
        <v>30</v>
      </c>
      <c r="R1587">
        <f t="shared" si="121"/>
        <v>0</v>
      </c>
      <c r="S1587">
        <f t="shared" si="122"/>
        <v>15</v>
      </c>
      <c r="T1587">
        <f t="shared" si="123"/>
        <v>0</v>
      </c>
      <c r="U1587">
        <f t="shared" si="124"/>
        <v>45</v>
      </c>
      <c r="V1587" t="str">
        <f>IF(U1587&lt;=40,"Low",
 IF(U1587&lt;=75,"Medium","High"))</f>
        <v>Medium</v>
      </c>
    </row>
    <row r="1588" spans="1:22" x14ac:dyDescent="0.3">
      <c r="A1588" t="s">
        <v>1776</v>
      </c>
      <c r="B1588" t="s">
        <v>56</v>
      </c>
      <c r="C1588" t="s">
        <v>59</v>
      </c>
      <c r="D1588" t="s">
        <v>19</v>
      </c>
      <c r="E1588" t="s">
        <v>20</v>
      </c>
      <c r="F1588" t="s">
        <v>38</v>
      </c>
      <c r="G1588">
        <v>20</v>
      </c>
      <c r="H1588">
        <v>12</v>
      </c>
      <c r="I1588">
        <v>51.1</v>
      </c>
      <c r="J1588">
        <v>8</v>
      </c>
      <c r="K1588">
        <v>2</v>
      </c>
      <c r="L1588">
        <v>2095.4699999999998</v>
      </c>
      <c r="M1588" s="1">
        <v>45747</v>
      </c>
      <c r="N1588">
        <v>0.45200000000000001</v>
      </c>
      <c r="O1588" t="s">
        <v>22</v>
      </c>
      <c r="P1588" t="s">
        <v>28</v>
      </c>
      <c r="Q1588">
        <f t="shared" si="120"/>
        <v>0</v>
      </c>
      <c r="R1588">
        <f t="shared" si="121"/>
        <v>15</v>
      </c>
      <c r="S1588">
        <f t="shared" si="122"/>
        <v>15</v>
      </c>
      <c r="T1588">
        <f t="shared" si="123"/>
        <v>15</v>
      </c>
      <c r="U1588">
        <f t="shared" si="124"/>
        <v>45</v>
      </c>
      <c r="V1588" t="str">
        <f>IF(U1588&lt;=40,"Low",
 IF(U1588&lt;=75,"Medium","High"))</f>
        <v>Medium</v>
      </c>
    </row>
    <row r="1589" spans="1:22" x14ac:dyDescent="0.3">
      <c r="A1589" t="s">
        <v>1777</v>
      </c>
      <c r="B1589" t="s">
        <v>340</v>
      </c>
      <c r="C1589" t="s">
        <v>82</v>
      </c>
      <c r="D1589" t="s">
        <v>46</v>
      </c>
      <c r="E1589" t="s">
        <v>33</v>
      </c>
      <c r="F1589" t="s">
        <v>48</v>
      </c>
      <c r="G1589">
        <v>24</v>
      </c>
      <c r="H1589">
        <v>6</v>
      </c>
      <c r="I1589">
        <v>35.700000000000003</v>
      </c>
      <c r="J1589">
        <v>5</v>
      </c>
      <c r="K1589">
        <v>6</v>
      </c>
      <c r="L1589">
        <v>863.56</v>
      </c>
      <c r="M1589" s="1">
        <v>46032</v>
      </c>
      <c r="N1589">
        <v>0.60099999999999998</v>
      </c>
      <c r="O1589" t="s">
        <v>22</v>
      </c>
      <c r="P1589" t="s">
        <v>23</v>
      </c>
      <c r="Q1589">
        <f t="shared" si="120"/>
        <v>0</v>
      </c>
      <c r="R1589">
        <f t="shared" si="121"/>
        <v>30</v>
      </c>
      <c r="S1589">
        <f t="shared" si="122"/>
        <v>15</v>
      </c>
      <c r="T1589">
        <f t="shared" si="123"/>
        <v>0</v>
      </c>
      <c r="U1589">
        <f t="shared" si="124"/>
        <v>45</v>
      </c>
      <c r="V1589" t="str">
        <f>IF(U1589&lt;=40,"Low",
 IF(U1589&lt;=75,"Medium","High"))</f>
        <v>Medium</v>
      </c>
    </row>
    <row r="1590" spans="1:22" x14ac:dyDescent="0.3">
      <c r="A1590" t="s">
        <v>1778</v>
      </c>
      <c r="B1590" t="s">
        <v>322</v>
      </c>
      <c r="C1590" t="s">
        <v>82</v>
      </c>
      <c r="D1590" t="s">
        <v>46</v>
      </c>
      <c r="E1590" t="s">
        <v>37</v>
      </c>
      <c r="F1590" t="s">
        <v>38</v>
      </c>
      <c r="G1590">
        <v>23</v>
      </c>
      <c r="H1590">
        <v>24</v>
      </c>
      <c r="I1590">
        <v>67.2</v>
      </c>
      <c r="J1590">
        <v>5</v>
      </c>
      <c r="K1590">
        <v>7</v>
      </c>
      <c r="L1590">
        <v>4742.58</v>
      </c>
      <c r="M1590" s="1">
        <v>45738</v>
      </c>
      <c r="N1590">
        <v>8.4000000000000005E-2</v>
      </c>
      <c r="O1590" t="s">
        <v>39</v>
      </c>
      <c r="P1590" t="s">
        <v>23</v>
      </c>
      <c r="Q1590">
        <f t="shared" si="120"/>
        <v>0</v>
      </c>
      <c r="R1590">
        <f t="shared" si="121"/>
        <v>0</v>
      </c>
      <c r="S1590">
        <f t="shared" si="122"/>
        <v>0</v>
      </c>
      <c r="T1590">
        <f t="shared" si="123"/>
        <v>0</v>
      </c>
      <c r="U1590">
        <f t="shared" si="124"/>
        <v>0</v>
      </c>
      <c r="V1590" t="str">
        <f>IF(U1590&lt;=40,"Low",
 IF(U1590&lt;=75,"Medium","High"))</f>
        <v>Low</v>
      </c>
    </row>
    <row r="1591" spans="1:22" x14ac:dyDescent="0.3">
      <c r="A1591" t="s">
        <v>1779</v>
      </c>
      <c r="B1591" t="s">
        <v>216</v>
      </c>
      <c r="C1591" t="s">
        <v>59</v>
      </c>
      <c r="D1591" t="s">
        <v>32</v>
      </c>
      <c r="E1591" t="s">
        <v>37</v>
      </c>
      <c r="F1591" t="s">
        <v>48</v>
      </c>
      <c r="G1591">
        <v>12</v>
      </c>
      <c r="H1591">
        <v>12</v>
      </c>
      <c r="I1591">
        <v>73</v>
      </c>
      <c r="J1591">
        <v>3</v>
      </c>
      <c r="K1591">
        <v>5</v>
      </c>
      <c r="L1591">
        <v>5038.1000000000004</v>
      </c>
      <c r="M1591" s="1">
        <v>45450</v>
      </c>
      <c r="N1591">
        <v>7.4999999999999997E-2</v>
      </c>
      <c r="O1591" t="s">
        <v>39</v>
      </c>
      <c r="P1591" t="s">
        <v>23</v>
      </c>
      <c r="Q1591">
        <f t="shared" si="120"/>
        <v>0</v>
      </c>
      <c r="R1591">
        <f t="shared" si="121"/>
        <v>0</v>
      </c>
      <c r="S1591">
        <f t="shared" si="122"/>
        <v>15</v>
      </c>
      <c r="T1591">
        <f t="shared" si="123"/>
        <v>0</v>
      </c>
      <c r="U1591">
        <f t="shared" si="124"/>
        <v>15</v>
      </c>
      <c r="V1591" t="str">
        <f>IF(U1591&lt;=40,"Low",
 IF(U1591&lt;=75,"Medium","High"))</f>
        <v>Low</v>
      </c>
    </row>
    <row r="1592" spans="1:22" x14ac:dyDescent="0.3">
      <c r="A1592" t="s">
        <v>1780</v>
      </c>
      <c r="B1592" t="s">
        <v>316</v>
      </c>
      <c r="C1592" t="s">
        <v>59</v>
      </c>
      <c r="D1592" t="s">
        <v>19</v>
      </c>
      <c r="E1592" t="s">
        <v>20</v>
      </c>
      <c r="F1592" t="s">
        <v>48</v>
      </c>
      <c r="G1592">
        <v>16</v>
      </c>
      <c r="H1592">
        <v>12</v>
      </c>
      <c r="I1592">
        <v>34.799999999999997</v>
      </c>
      <c r="J1592">
        <v>12</v>
      </c>
      <c r="K1592">
        <v>27</v>
      </c>
      <c r="L1592">
        <v>2059.13</v>
      </c>
      <c r="M1592" s="1">
        <v>45669</v>
      </c>
      <c r="N1592">
        <v>0.77100000000000002</v>
      </c>
      <c r="O1592" t="s">
        <v>22</v>
      </c>
      <c r="P1592" t="s">
        <v>28</v>
      </c>
      <c r="Q1592">
        <f t="shared" si="120"/>
        <v>15</v>
      </c>
      <c r="R1592">
        <f t="shared" si="121"/>
        <v>30</v>
      </c>
      <c r="S1592">
        <f t="shared" si="122"/>
        <v>15</v>
      </c>
      <c r="T1592">
        <f t="shared" si="123"/>
        <v>30</v>
      </c>
      <c r="U1592">
        <f t="shared" si="124"/>
        <v>90</v>
      </c>
      <c r="V1592" t="str">
        <f>IF(U1592&lt;=40,"Low",
 IF(U1592&lt;=75,"Medium","High"))</f>
        <v>High</v>
      </c>
    </row>
    <row r="1593" spans="1:22" x14ac:dyDescent="0.3">
      <c r="A1593" t="s">
        <v>1781</v>
      </c>
      <c r="B1593" t="s">
        <v>61</v>
      </c>
      <c r="C1593" t="s">
        <v>26</v>
      </c>
      <c r="D1593" t="s">
        <v>19</v>
      </c>
      <c r="E1593" t="s">
        <v>47</v>
      </c>
      <c r="F1593" t="s">
        <v>73</v>
      </c>
      <c r="G1593">
        <v>2</v>
      </c>
      <c r="H1593">
        <v>12</v>
      </c>
      <c r="I1593">
        <v>56.1</v>
      </c>
      <c r="J1593">
        <v>7</v>
      </c>
      <c r="K1593">
        <v>3</v>
      </c>
      <c r="L1593">
        <v>5599.42</v>
      </c>
      <c r="M1593" s="1">
        <v>45426</v>
      </c>
      <c r="N1593">
        <v>0.20100000000000001</v>
      </c>
      <c r="O1593" t="s">
        <v>54</v>
      </c>
      <c r="P1593" t="s">
        <v>23</v>
      </c>
      <c r="Q1593">
        <f t="shared" si="120"/>
        <v>0</v>
      </c>
      <c r="R1593">
        <f t="shared" si="121"/>
        <v>0</v>
      </c>
      <c r="S1593">
        <f t="shared" si="122"/>
        <v>15</v>
      </c>
      <c r="T1593">
        <f t="shared" si="123"/>
        <v>15</v>
      </c>
      <c r="U1593">
        <f t="shared" si="124"/>
        <v>30</v>
      </c>
      <c r="V1593" t="str">
        <f>IF(U1593&lt;=40,"Low",
 IF(U1593&lt;=75,"Medium","High"))</f>
        <v>Low</v>
      </c>
    </row>
    <row r="1594" spans="1:22" x14ac:dyDescent="0.3">
      <c r="A1594" t="s">
        <v>1782</v>
      </c>
      <c r="B1594" t="s">
        <v>413</v>
      </c>
      <c r="C1594" t="s">
        <v>42</v>
      </c>
      <c r="D1594" t="s">
        <v>19</v>
      </c>
      <c r="E1594" t="s">
        <v>20</v>
      </c>
      <c r="F1594" t="s">
        <v>21</v>
      </c>
      <c r="G1594">
        <v>32</v>
      </c>
      <c r="H1594">
        <v>12</v>
      </c>
      <c r="I1594">
        <v>69.3</v>
      </c>
      <c r="J1594">
        <v>2</v>
      </c>
      <c r="K1594">
        <v>24</v>
      </c>
      <c r="L1594">
        <v>5108.18</v>
      </c>
      <c r="M1594" s="1">
        <v>45776</v>
      </c>
      <c r="N1594">
        <v>0.13300000000000001</v>
      </c>
      <c r="O1594" t="s">
        <v>39</v>
      </c>
      <c r="P1594" t="s">
        <v>23</v>
      </c>
      <c r="Q1594">
        <f t="shared" si="120"/>
        <v>15</v>
      </c>
      <c r="R1594">
        <f t="shared" si="121"/>
        <v>0</v>
      </c>
      <c r="S1594">
        <f t="shared" si="122"/>
        <v>15</v>
      </c>
      <c r="T1594">
        <f t="shared" si="123"/>
        <v>0</v>
      </c>
      <c r="U1594">
        <f t="shared" si="124"/>
        <v>30</v>
      </c>
      <c r="V1594" t="str">
        <f>IF(U1594&lt;=40,"Low",
 IF(U1594&lt;=75,"Medium","High"))</f>
        <v>Low</v>
      </c>
    </row>
    <row r="1595" spans="1:22" x14ac:dyDescent="0.3">
      <c r="A1595" t="s">
        <v>1783</v>
      </c>
      <c r="B1595" t="s">
        <v>238</v>
      </c>
      <c r="C1595" t="s">
        <v>42</v>
      </c>
      <c r="D1595" t="s">
        <v>32</v>
      </c>
      <c r="E1595" t="s">
        <v>20</v>
      </c>
      <c r="F1595" t="s">
        <v>21</v>
      </c>
      <c r="G1595">
        <v>28</v>
      </c>
      <c r="H1595">
        <v>12</v>
      </c>
      <c r="I1595">
        <v>55.3</v>
      </c>
      <c r="J1595">
        <v>3</v>
      </c>
      <c r="K1595">
        <v>6</v>
      </c>
      <c r="L1595">
        <v>2690.46</v>
      </c>
      <c r="M1595" s="1">
        <v>45805</v>
      </c>
      <c r="N1595">
        <v>0.27100000000000002</v>
      </c>
      <c r="O1595" t="s">
        <v>54</v>
      </c>
      <c r="P1595" t="s">
        <v>23</v>
      </c>
      <c r="Q1595">
        <f t="shared" si="120"/>
        <v>0</v>
      </c>
      <c r="R1595">
        <f t="shared" si="121"/>
        <v>0</v>
      </c>
      <c r="S1595">
        <f t="shared" si="122"/>
        <v>15</v>
      </c>
      <c r="T1595">
        <f t="shared" si="123"/>
        <v>0</v>
      </c>
      <c r="U1595">
        <f t="shared" si="124"/>
        <v>15</v>
      </c>
      <c r="V1595" t="str">
        <f>IF(U1595&lt;=40,"Low",
 IF(U1595&lt;=75,"Medium","High"))</f>
        <v>Low</v>
      </c>
    </row>
    <row r="1596" spans="1:22" x14ac:dyDescent="0.3">
      <c r="A1596" t="s">
        <v>1784</v>
      </c>
      <c r="B1596" t="s">
        <v>269</v>
      </c>
      <c r="C1596" t="s">
        <v>31</v>
      </c>
      <c r="D1596" t="s">
        <v>32</v>
      </c>
      <c r="E1596" t="s">
        <v>47</v>
      </c>
      <c r="F1596" t="s">
        <v>21</v>
      </c>
      <c r="G1596">
        <v>34</v>
      </c>
      <c r="H1596">
        <v>36</v>
      </c>
      <c r="I1596">
        <v>64.900000000000006</v>
      </c>
      <c r="J1596">
        <v>3</v>
      </c>
      <c r="K1596">
        <v>1</v>
      </c>
      <c r="L1596">
        <v>6703.01</v>
      </c>
      <c r="M1596" s="1">
        <v>45833</v>
      </c>
      <c r="N1596">
        <v>3.1E-2</v>
      </c>
      <c r="O1596" t="s">
        <v>39</v>
      </c>
      <c r="P1596" t="s">
        <v>23</v>
      </c>
      <c r="Q1596">
        <f t="shared" si="120"/>
        <v>0</v>
      </c>
      <c r="R1596">
        <f t="shared" si="121"/>
        <v>0</v>
      </c>
      <c r="S1596">
        <f t="shared" si="122"/>
        <v>0</v>
      </c>
      <c r="T1596">
        <f t="shared" si="123"/>
        <v>0</v>
      </c>
      <c r="U1596">
        <f t="shared" si="124"/>
        <v>0</v>
      </c>
      <c r="V1596" t="str">
        <f>IF(U1596&lt;=40,"Low",
 IF(U1596&lt;=75,"Medium","High"))</f>
        <v>Low</v>
      </c>
    </row>
    <row r="1597" spans="1:22" x14ac:dyDescent="0.3">
      <c r="A1597" t="s">
        <v>1785</v>
      </c>
      <c r="B1597" t="s">
        <v>255</v>
      </c>
      <c r="C1597" t="s">
        <v>36</v>
      </c>
      <c r="D1597" t="s">
        <v>19</v>
      </c>
      <c r="E1597" t="s">
        <v>37</v>
      </c>
      <c r="F1597" t="s">
        <v>38</v>
      </c>
      <c r="G1597">
        <v>9</v>
      </c>
      <c r="H1597">
        <v>36</v>
      </c>
      <c r="I1597">
        <v>62.8</v>
      </c>
      <c r="J1597">
        <v>7</v>
      </c>
      <c r="K1597">
        <v>4</v>
      </c>
      <c r="L1597">
        <v>3725.53</v>
      </c>
      <c r="M1597" s="1">
        <v>45387</v>
      </c>
      <c r="N1597">
        <v>3.9E-2</v>
      </c>
      <c r="O1597" t="s">
        <v>39</v>
      </c>
      <c r="P1597" t="s">
        <v>23</v>
      </c>
      <c r="Q1597">
        <f t="shared" si="120"/>
        <v>0</v>
      </c>
      <c r="R1597">
        <f t="shared" si="121"/>
        <v>0</v>
      </c>
      <c r="S1597">
        <f t="shared" si="122"/>
        <v>0</v>
      </c>
      <c r="T1597">
        <f t="shared" si="123"/>
        <v>15</v>
      </c>
      <c r="U1597">
        <f t="shared" si="124"/>
        <v>15</v>
      </c>
      <c r="V1597" t="str">
        <f>IF(U1597&lt;=40,"Low",
 IF(U1597&lt;=75,"Medium","High"))</f>
        <v>Low</v>
      </c>
    </row>
    <row r="1598" spans="1:22" x14ac:dyDescent="0.3">
      <c r="A1598" t="s">
        <v>1786</v>
      </c>
      <c r="B1598" t="s">
        <v>153</v>
      </c>
      <c r="C1598" t="s">
        <v>70</v>
      </c>
      <c r="D1598" t="s">
        <v>46</v>
      </c>
      <c r="E1598" t="s">
        <v>20</v>
      </c>
      <c r="F1598" t="s">
        <v>38</v>
      </c>
      <c r="G1598">
        <v>5</v>
      </c>
      <c r="H1598">
        <v>24</v>
      </c>
      <c r="I1598">
        <v>47.8</v>
      </c>
      <c r="J1598">
        <v>6</v>
      </c>
      <c r="K1598">
        <v>10</v>
      </c>
      <c r="L1598">
        <v>1824.04</v>
      </c>
      <c r="M1598" s="1">
        <v>45968</v>
      </c>
      <c r="N1598">
        <v>0.28399999999999997</v>
      </c>
      <c r="O1598" t="s">
        <v>54</v>
      </c>
      <c r="P1598" t="s">
        <v>23</v>
      </c>
      <c r="Q1598">
        <f t="shared" si="120"/>
        <v>0</v>
      </c>
      <c r="R1598">
        <f t="shared" si="121"/>
        <v>15</v>
      </c>
      <c r="S1598">
        <f t="shared" si="122"/>
        <v>0</v>
      </c>
      <c r="T1598">
        <f t="shared" si="123"/>
        <v>15</v>
      </c>
      <c r="U1598">
        <f t="shared" si="124"/>
        <v>30</v>
      </c>
      <c r="V1598" t="str">
        <f>IF(U1598&lt;=40,"Low",
 IF(U1598&lt;=75,"Medium","High"))</f>
        <v>Low</v>
      </c>
    </row>
    <row r="1599" spans="1:22" x14ac:dyDescent="0.3">
      <c r="A1599" t="s">
        <v>1787</v>
      </c>
      <c r="B1599" t="s">
        <v>56</v>
      </c>
      <c r="C1599" t="s">
        <v>42</v>
      </c>
      <c r="D1599" t="s">
        <v>19</v>
      </c>
      <c r="E1599" t="s">
        <v>33</v>
      </c>
      <c r="F1599" t="s">
        <v>21</v>
      </c>
      <c r="G1599">
        <v>19</v>
      </c>
      <c r="H1599">
        <v>12</v>
      </c>
      <c r="I1599">
        <v>47.7</v>
      </c>
      <c r="J1599">
        <v>2</v>
      </c>
      <c r="K1599">
        <v>31</v>
      </c>
      <c r="L1599">
        <v>1508.97</v>
      </c>
      <c r="M1599" s="1">
        <v>46018</v>
      </c>
      <c r="N1599">
        <v>0.41599999999999998</v>
      </c>
      <c r="O1599" t="s">
        <v>22</v>
      </c>
      <c r="P1599" t="s">
        <v>23</v>
      </c>
      <c r="Q1599">
        <f t="shared" si="120"/>
        <v>30</v>
      </c>
      <c r="R1599">
        <f t="shared" si="121"/>
        <v>15</v>
      </c>
      <c r="S1599">
        <f t="shared" si="122"/>
        <v>15</v>
      </c>
      <c r="T1599">
        <f t="shared" si="123"/>
        <v>0</v>
      </c>
      <c r="U1599">
        <f t="shared" si="124"/>
        <v>60</v>
      </c>
      <c r="V1599" t="str">
        <f>IF(U1599&lt;=40,"Low",
 IF(U1599&lt;=75,"Medium","High"))</f>
        <v>Medium</v>
      </c>
    </row>
    <row r="1600" spans="1:22" x14ac:dyDescent="0.3">
      <c r="A1600" t="s">
        <v>1788</v>
      </c>
      <c r="B1600" t="s">
        <v>162</v>
      </c>
      <c r="C1600" t="s">
        <v>42</v>
      </c>
      <c r="D1600" t="s">
        <v>43</v>
      </c>
      <c r="E1600" t="s">
        <v>33</v>
      </c>
      <c r="F1600" t="s">
        <v>21</v>
      </c>
      <c r="G1600">
        <v>29</v>
      </c>
      <c r="H1600">
        <v>12</v>
      </c>
      <c r="I1600">
        <v>27.7</v>
      </c>
      <c r="J1600">
        <v>12</v>
      </c>
      <c r="K1600">
        <v>7</v>
      </c>
      <c r="L1600">
        <v>1441.82</v>
      </c>
      <c r="M1600" s="1">
        <v>45558</v>
      </c>
      <c r="N1600">
        <v>0.623</v>
      </c>
      <c r="O1600" t="s">
        <v>22</v>
      </c>
      <c r="P1600" t="s">
        <v>28</v>
      </c>
      <c r="Q1600">
        <f t="shared" si="120"/>
        <v>0</v>
      </c>
      <c r="R1600">
        <f t="shared" si="121"/>
        <v>30</v>
      </c>
      <c r="S1600">
        <f t="shared" si="122"/>
        <v>15</v>
      </c>
      <c r="T1600">
        <f t="shared" si="123"/>
        <v>30</v>
      </c>
      <c r="U1600">
        <f t="shared" si="124"/>
        <v>75</v>
      </c>
      <c r="V1600" t="str">
        <f>IF(U1600&lt;=40,"Low",
 IF(U1600&lt;=75,"Medium","High"))</f>
        <v>Medium</v>
      </c>
    </row>
    <row r="1601" spans="1:22" x14ac:dyDescent="0.3">
      <c r="A1601" t="s">
        <v>1789</v>
      </c>
      <c r="B1601" t="s">
        <v>297</v>
      </c>
      <c r="C1601" t="s">
        <v>128</v>
      </c>
      <c r="D1601" t="s">
        <v>66</v>
      </c>
      <c r="E1601" t="s">
        <v>37</v>
      </c>
      <c r="F1601" t="s">
        <v>27</v>
      </c>
      <c r="G1601">
        <v>21</v>
      </c>
      <c r="H1601">
        <v>24</v>
      </c>
      <c r="I1601">
        <v>61.3</v>
      </c>
      <c r="J1601">
        <v>4</v>
      </c>
      <c r="K1601">
        <v>11</v>
      </c>
      <c r="L1601">
        <v>3757.72</v>
      </c>
      <c r="M1601" s="1">
        <v>45920</v>
      </c>
      <c r="N1601">
        <v>8.8999999999999996E-2</v>
      </c>
      <c r="O1601" t="s">
        <v>39</v>
      </c>
      <c r="P1601" t="s">
        <v>23</v>
      </c>
      <c r="Q1601">
        <f t="shared" si="120"/>
        <v>0</v>
      </c>
      <c r="R1601">
        <f t="shared" si="121"/>
        <v>0</v>
      </c>
      <c r="S1601">
        <f t="shared" si="122"/>
        <v>0</v>
      </c>
      <c r="T1601">
        <f t="shared" si="123"/>
        <v>0</v>
      </c>
      <c r="U1601">
        <f t="shared" si="124"/>
        <v>0</v>
      </c>
      <c r="V1601" t="str">
        <f>IF(U1601&lt;=40,"Low",
 IF(U1601&lt;=75,"Medium","High"))</f>
        <v>Low</v>
      </c>
    </row>
    <row r="1602" spans="1:22" x14ac:dyDescent="0.3">
      <c r="A1602" t="s">
        <v>1790</v>
      </c>
      <c r="B1602" t="s">
        <v>440</v>
      </c>
      <c r="C1602" t="s">
        <v>70</v>
      </c>
      <c r="D1602" t="s">
        <v>66</v>
      </c>
      <c r="E1602" t="s">
        <v>20</v>
      </c>
      <c r="F1602" t="s">
        <v>21</v>
      </c>
      <c r="G1602">
        <v>26</v>
      </c>
      <c r="H1602">
        <v>24</v>
      </c>
      <c r="I1602">
        <v>54</v>
      </c>
      <c r="J1602">
        <v>5</v>
      </c>
      <c r="K1602">
        <v>55</v>
      </c>
      <c r="L1602">
        <v>2867.6</v>
      </c>
      <c r="M1602" s="1">
        <v>45701</v>
      </c>
      <c r="N1602">
        <v>0.34599999999999997</v>
      </c>
      <c r="O1602" t="s">
        <v>54</v>
      </c>
      <c r="P1602" t="s">
        <v>23</v>
      </c>
      <c r="Q1602">
        <f t="shared" si="120"/>
        <v>30</v>
      </c>
      <c r="R1602">
        <f t="shared" si="121"/>
        <v>15</v>
      </c>
      <c r="S1602">
        <f t="shared" si="122"/>
        <v>0</v>
      </c>
      <c r="T1602">
        <f t="shared" si="123"/>
        <v>0</v>
      </c>
      <c r="U1602">
        <f t="shared" si="124"/>
        <v>45</v>
      </c>
      <c r="V1602" t="str">
        <f>IF(U1602&lt;=40,"Low",
 IF(U1602&lt;=75,"Medium","High"))</f>
        <v>Medium</v>
      </c>
    </row>
    <row r="1603" spans="1:22" x14ac:dyDescent="0.3">
      <c r="A1603" t="s">
        <v>1791</v>
      </c>
      <c r="B1603" t="s">
        <v>195</v>
      </c>
      <c r="C1603" t="s">
        <v>18</v>
      </c>
      <c r="D1603" t="s">
        <v>66</v>
      </c>
      <c r="E1603" t="s">
        <v>47</v>
      </c>
      <c r="F1603" t="s">
        <v>27</v>
      </c>
      <c r="G1603">
        <v>22</v>
      </c>
      <c r="H1603">
        <v>48</v>
      </c>
      <c r="I1603">
        <v>78.8</v>
      </c>
      <c r="J1603">
        <v>4</v>
      </c>
      <c r="K1603">
        <v>6</v>
      </c>
      <c r="L1603">
        <v>7699.55</v>
      </c>
      <c r="M1603" s="1">
        <v>45736</v>
      </c>
      <c r="N1603">
        <v>1.2999999999999999E-2</v>
      </c>
      <c r="O1603" t="s">
        <v>39</v>
      </c>
      <c r="P1603" t="s">
        <v>23</v>
      </c>
      <c r="Q1603">
        <f t="shared" ref="Q1603:Q1666" si="125">IF(K1603&gt;30,30,IF(K1603&gt;15,15,0))</f>
        <v>0</v>
      </c>
      <c r="R1603">
        <f t="shared" ref="R1603:R1666" si="126">IF(I1603&lt;40,30,IF(I1603&lt;55,15,0))</f>
        <v>0</v>
      </c>
      <c r="S1603">
        <f t="shared" ref="S1603:S1666" si="127">IF(H1603&lt;6,25,IF(H1603&lt;=12,15,0))</f>
        <v>0</v>
      </c>
      <c r="T1603">
        <f t="shared" ref="T1603:T1666" si="128">IF(J1603&gt;10,30,IF(J1603&gt;5,15,0))</f>
        <v>0</v>
      </c>
      <c r="U1603">
        <f t="shared" ref="U1603:U1666" si="129">SUM(Q1603:T1603)</f>
        <v>0</v>
      </c>
      <c r="V1603" t="str">
        <f>IF(U1603&lt;=40,"Low",
 IF(U1603&lt;=75,"Medium","High"))</f>
        <v>Low</v>
      </c>
    </row>
    <row r="1604" spans="1:22" x14ac:dyDescent="0.3">
      <c r="A1604" t="s">
        <v>1792</v>
      </c>
      <c r="B1604" t="s">
        <v>350</v>
      </c>
      <c r="C1604" t="s">
        <v>70</v>
      </c>
      <c r="D1604" t="s">
        <v>19</v>
      </c>
      <c r="E1604" t="s">
        <v>47</v>
      </c>
      <c r="F1604" t="s">
        <v>27</v>
      </c>
      <c r="G1604">
        <v>23</v>
      </c>
      <c r="H1604">
        <v>36</v>
      </c>
      <c r="I1604">
        <v>75.7</v>
      </c>
      <c r="J1604">
        <v>4</v>
      </c>
      <c r="K1604">
        <v>7</v>
      </c>
      <c r="L1604">
        <v>9370.0499999999993</v>
      </c>
      <c r="M1604" s="1">
        <v>45526</v>
      </c>
      <c r="N1604">
        <v>2.7E-2</v>
      </c>
      <c r="O1604" t="s">
        <v>39</v>
      </c>
      <c r="P1604" t="s">
        <v>23</v>
      </c>
      <c r="Q1604">
        <f t="shared" si="125"/>
        <v>0</v>
      </c>
      <c r="R1604">
        <f t="shared" si="126"/>
        <v>0</v>
      </c>
      <c r="S1604">
        <f t="shared" si="127"/>
        <v>0</v>
      </c>
      <c r="T1604">
        <f t="shared" si="128"/>
        <v>0</v>
      </c>
      <c r="U1604">
        <f t="shared" si="129"/>
        <v>0</v>
      </c>
      <c r="V1604" t="str">
        <f>IF(U1604&lt;=40,"Low",
 IF(U1604&lt;=75,"Medium","High"))</f>
        <v>Low</v>
      </c>
    </row>
    <row r="1605" spans="1:22" x14ac:dyDescent="0.3">
      <c r="A1605" t="s">
        <v>1793</v>
      </c>
      <c r="B1605" t="s">
        <v>440</v>
      </c>
      <c r="C1605" t="s">
        <v>18</v>
      </c>
      <c r="D1605" t="s">
        <v>32</v>
      </c>
      <c r="E1605" t="s">
        <v>37</v>
      </c>
      <c r="F1605" t="s">
        <v>67</v>
      </c>
      <c r="G1605">
        <v>25</v>
      </c>
      <c r="H1605">
        <v>12</v>
      </c>
      <c r="I1605">
        <v>70.2</v>
      </c>
      <c r="J1605">
        <v>1</v>
      </c>
      <c r="K1605">
        <v>2</v>
      </c>
      <c r="L1605">
        <v>4865.84</v>
      </c>
      <c r="M1605" s="1">
        <v>46002</v>
      </c>
      <c r="N1605">
        <v>4.8000000000000001E-2</v>
      </c>
      <c r="O1605" t="s">
        <v>39</v>
      </c>
      <c r="P1605" t="s">
        <v>23</v>
      </c>
      <c r="Q1605">
        <f t="shared" si="125"/>
        <v>0</v>
      </c>
      <c r="R1605">
        <f t="shared" si="126"/>
        <v>0</v>
      </c>
      <c r="S1605">
        <f t="shared" si="127"/>
        <v>15</v>
      </c>
      <c r="T1605">
        <f t="shared" si="128"/>
        <v>0</v>
      </c>
      <c r="U1605">
        <f t="shared" si="129"/>
        <v>15</v>
      </c>
      <c r="V1605" t="str">
        <f>IF(U1605&lt;=40,"Low",
 IF(U1605&lt;=75,"Medium","High"))</f>
        <v>Low</v>
      </c>
    </row>
    <row r="1606" spans="1:22" x14ac:dyDescent="0.3">
      <c r="A1606" t="s">
        <v>1794</v>
      </c>
      <c r="B1606" t="s">
        <v>69</v>
      </c>
      <c r="C1606" t="s">
        <v>42</v>
      </c>
      <c r="D1606" t="s">
        <v>66</v>
      </c>
      <c r="E1606" t="s">
        <v>20</v>
      </c>
      <c r="F1606" t="s">
        <v>48</v>
      </c>
      <c r="G1606">
        <v>37</v>
      </c>
      <c r="H1606">
        <v>6</v>
      </c>
      <c r="I1606">
        <v>49.1</v>
      </c>
      <c r="J1606">
        <v>7</v>
      </c>
      <c r="K1606">
        <v>3</v>
      </c>
      <c r="L1606">
        <v>2577.87</v>
      </c>
      <c r="M1606" s="1">
        <v>46048</v>
      </c>
      <c r="N1606">
        <v>0.48499999999999999</v>
      </c>
      <c r="O1606" t="s">
        <v>22</v>
      </c>
      <c r="P1606" t="s">
        <v>28</v>
      </c>
      <c r="Q1606">
        <f t="shared" si="125"/>
        <v>0</v>
      </c>
      <c r="R1606">
        <f t="shared" si="126"/>
        <v>15</v>
      </c>
      <c r="S1606">
        <f t="shared" si="127"/>
        <v>15</v>
      </c>
      <c r="T1606">
        <f t="shared" si="128"/>
        <v>15</v>
      </c>
      <c r="U1606">
        <f t="shared" si="129"/>
        <v>45</v>
      </c>
      <c r="V1606" t="str">
        <f>IF(U1606&lt;=40,"Low",
 IF(U1606&lt;=75,"Medium","High"))</f>
        <v>Medium</v>
      </c>
    </row>
    <row r="1607" spans="1:22" x14ac:dyDescent="0.3">
      <c r="A1607" t="s">
        <v>1795</v>
      </c>
      <c r="B1607" t="s">
        <v>340</v>
      </c>
      <c r="C1607" t="s">
        <v>36</v>
      </c>
      <c r="D1607" t="s">
        <v>46</v>
      </c>
      <c r="E1607" t="s">
        <v>37</v>
      </c>
      <c r="F1607" t="s">
        <v>21</v>
      </c>
      <c r="G1607">
        <v>14</v>
      </c>
      <c r="H1607">
        <v>24</v>
      </c>
      <c r="I1607">
        <v>54.7</v>
      </c>
      <c r="J1607">
        <v>7</v>
      </c>
      <c r="K1607">
        <v>7</v>
      </c>
      <c r="L1607">
        <v>5650.46</v>
      </c>
      <c r="M1607" s="1">
        <v>45826</v>
      </c>
      <c r="N1607">
        <v>0.20899999999999999</v>
      </c>
      <c r="O1607" t="s">
        <v>54</v>
      </c>
      <c r="P1607" t="s">
        <v>23</v>
      </c>
      <c r="Q1607">
        <f t="shared" si="125"/>
        <v>0</v>
      </c>
      <c r="R1607">
        <f t="shared" si="126"/>
        <v>15</v>
      </c>
      <c r="S1607">
        <f t="shared" si="127"/>
        <v>0</v>
      </c>
      <c r="T1607">
        <f t="shared" si="128"/>
        <v>15</v>
      </c>
      <c r="U1607">
        <f t="shared" si="129"/>
        <v>30</v>
      </c>
      <c r="V1607" t="str">
        <f>IF(U1607&lt;=40,"Low",
 IF(U1607&lt;=75,"Medium","High"))</f>
        <v>Low</v>
      </c>
    </row>
    <row r="1608" spans="1:22" x14ac:dyDescent="0.3">
      <c r="A1608" t="s">
        <v>1796</v>
      </c>
      <c r="B1608" t="s">
        <v>90</v>
      </c>
      <c r="C1608" t="s">
        <v>42</v>
      </c>
      <c r="D1608" t="s">
        <v>46</v>
      </c>
      <c r="E1608" t="s">
        <v>20</v>
      </c>
      <c r="F1608" t="s">
        <v>21</v>
      </c>
      <c r="G1608">
        <v>8</v>
      </c>
      <c r="H1608">
        <v>12</v>
      </c>
      <c r="I1608">
        <v>85.5</v>
      </c>
      <c r="J1608">
        <v>4</v>
      </c>
      <c r="K1608">
        <v>31</v>
      </c>
      <c r="L1608">
        <v>3475.72</v>
      </c>
      <c r="M1608" s="1">
        <v>45459</v>
      </c>
      <c r="N1608">
        <v>0.14199999999999999</v>
      </c>
      <c r="O1608" t="s">
        <v>39</v>
      </c>
      <c r="P1608" t="s">
        <v>23</v>
      </c>
      <c r="Q1608">
        <f t="shared" si="125"/>
        <v>30</v>
      </c>
      <c r="R1608">
        <f t="shared" si="126"/>
        <v>0</v>
      </c>
      <c r="S1608">
        <f t="shared" si="127"/>
        <v>15</v>
      </c>
      <c r="T1608">
        <f t="shared" si="128"/>
        <v>0</v>
      </c>
      <c r="U1608">
        <f t="shared" si="129"/>
        <v>45</v>
      </c>
      <c r="V1608" t="str">
        <f>IF(U1608&lt;=40,"Low",
 IF(U1608&lt;=75,"Medium","High"))</f>
        <v>Medium</v>
      </c>
    </row>
    <row r="1609" spans="1:22" x14ac:dyDescent="0.3">
      <c r="A1609" t="s">
        <v>1797</v>
      </c>
      <c r="B1609" t="s">
        <v>197</v>
      </c>
      <c r="C1609" t="s">
        <v>53</v>
      </c>
      <c r="D1609" t="s">
        <v>66</v>
      </c>
      <c r="E1609" t="s">
        <v>33</v>
      </c>
      <c r="F1609" t="s">
        <v>67</v>
      </c>
      <c r="G1609">
        <v>6</v>
      </c>
      <c r="H1609">
        <v>12</v>
      </c>
      <c r="I1609">
        <v>36.4</v>
      </c>
      <c r="J1609">
        <v>1</v>
      </c>
      <c r="K1609">
        <v>23</v>
      </c>
      <c r="L1609">
        <v>1702.44</v>
      </c>
      <c r="M1609" s="1">
        <v>45739</v>
      </c>
      <c r="N1609">
        <v>0.76200000000000001</v>
      </c>
      <c r="O1609" t="s">
        <v>22</v>
      </c>
      <c r="P1609" t="s">
        <v>23</v>
      </c>
      <c r="Q1609">
        <f t="shared" si="125"/>
        <v>15</v>
      </c>
      <c r="R1609">
        <f t="shared" si="126"/>
        <v>30</v>
      </c>
      <c r="S1609">
        <f t="shared" si="127"/>
        <v>15</v>
      </c>
      <c r="T1609">
        <f t="shared" si="128"/>
        <v>0</v>
      </c>
      <c r="U1609">
        <f t="shared" si="129"/>
        <v>60</v>
      </c>
      <c r="V1609" t="str">
        <f>IF(U1609&lt;=40,"Low",
 IF(U1609&lt;=75,"Medium","High"))</f>
        <v>Medium</v>
      </c>
    </row>
    <row r="1610" spans="1:22" x14ac:dyDescent="0.3">
      <c r="A1610" t="s">
        <v>1798</v>
      </c>
      <c r="B1610" t="s">
        <v>235</v>
      </c>
      <c r="C1610" t="s">
        <v>70</v>
      </c>
      <c r="D1610" t="s">
        <v>43</v>
      </c>
      <c r="E1610" t="s">
        <v>33</v>
      </c>
      <c r="F1610" t="s">
        <v>48</v>
      </c>
      <c r="G1610">
        <v>29</v>
      </c>
      <c r="H1610">
        <v>6</v>
      </c>
      <c r="I1610">
        <v>33.799999999999997</v>
      </c>
      <c r="J1610">
        <v>6</v>
      </c>
      <c r="K1610">
        <v>15</v>
      </c>
      <c r="L1610">
        <v>846.02</v>
      </c>
      <c r="M1610" s="1">
        <v>45569</v>
      </c>
      <c r="N1610">
        <v>0.624</v>
      </c>
      <c r="O1610" t="s">
        <v>22</v>
      </c>
      <c r="P1610" t="s">
        <v>28</v>
      </c>
      <c r="Q1610">
        <f t="shared" si="125"/>
        <v>0</v>
      </c>
      <c r="R1610">
        <f t="shared" si="126"/>
        <v>30</v>
      </c>
      <c r="S1610">
        <f t="shared" si="127"/>
        <v>15</v>
      </c>
      <c r="T1610">
        <f t="shared" si="128"/>
        <v>15</v>
      </c>
      <c r="U1610">
        <f t="shared" si="129"/>
        <v>60</v>
      </c>
      <c r="V1610" t="str">
        <f>IF(U1610&lt;=40,"Low",
 IF(U1610&lt;=75,"Medium","High"))</f>
        <v>Medium</v>
      </c>
    </row>
    <row r="1611" spans="1:22" x14ac:dyDescent="0.3">
      <c r="A1611" t="s">
        <v>1799</v>
      </c>
      <c r="B1611" t="s">
        <v>332</v>
      </c>
      <c r="C1611" t="s">
        <v>36</v>
      </c>
      <c r="D1611" t="s">
        <v>19</v>
      </c>
      <c r="E1611" t="s">
        <v>20</v>
      </c>
      <c r="F1611" t="s">
        <v>21</v>
      </c>
      <c r="G1611">
        <v>10</v>
      </c>
      <c r="H1611">
        <v>12</v>
      </c>
      <c r="I1611">
        <v>62.1</v>
      </c>
      <c r="J1611">
        <v>5</v>
      </c>
      <c r="K1611">
        <v>11</v>
      </c>
      <c r="L1611">
        <v>3628.63</v>
      </c>
      <c r="M1611" s="1">
        <v>45678</v>
      </c>
      <c r="N1611">
        <v>0.16800000000000001</v>
      </c>
      <c r="O1611" t="s">
        <v>39</v>
      </c>
      <c r="P1611" t="s">
        <v>28</v>
      </c>
      <c r="Q1611">
        <f t="shared" si="125"/>
        <v>0</v>
      </c>
      <c r="R1611">
        <f t="shared" si="126"/>
        <v>0</v>
      </c>
      <c r="S1611">
        <f t="shared" si="127"/>
        <v>15</v>
      </c>
      <c r="T1611">
        <f t="shared" si="128"/>
        <v>0</v>
      </c>
      <c r="U1611">
        <f t="shared" si="129"/>
        <v>15</v>
      </c>
      <c r="V1611" t="str">
        <f>IF(U1611&lt;=40,"Low",
 IF(U1611&lt;=75,"Medium","High"))</f>
        <v>Low</v>
      </c>
    </row>
    <row r="1612" spans="1:22" x14ac:dyDescent="0.3">
      <c r="A1612" t="s">
        <v>1800</v>
      </c>
      <c r="B1612" t="s">
        <v>391</v>
      </c>
      <c r="C1612" t="s">
        <v>128</v>
      </c>
      <c r="D1612" t="s">
        <v>43</v>
      </c>
      <c r="E1612" t="s">
        <v>47</v>
      </c>
      <c r="F1612" t="s">
        <v>48</v>
      </c>
      <c r="G1612">
        <v>14</v>
      </c>
      <c r="H1612">
        <v>36</v>
      </c>
      <c r="I1612">
        <v>90.2</v>
      </c>
      <c r="J1612">
        <v>7</v>
      </c>
      <c r="K1612">
        <v>3</v>
      </c>
      <c r="L1612">
        <v>9503.1299999999992</v>
      </c>
      <c r="M1612" s="1">
        <v>45841</v>
      </c>
      <c r="N1612">
        <v>1.2E-2</v>
      </c>
      <c r="O1612" t="s">
        <v>39</v>
      </c>
      <c r="P1612" t="s">
        <v>23</v>
      </c>
      <c r="Q1612">
        <f t="shared" si="125"/>
        <v>0</v>
      </c>
      <c r="R1612">
        <f t="shared" si="126"/>
        <v>0</v>
      </c>
      <c r="S1612">
        <f t="shared" si="127"/>
        <v>0</v>
      </c>
      <c r="T1612">
        <f t="shared" si="128"/>
        <v>15</v>
      </c>
      <c r="U1612">
        <f t="shared" si="129"/>
        <v>15</v>
      </c>
      <c r="V1612" t="str">
        <f>IF(U1612&lt;=40,"Low",
 IF(U1612&lt;=75,"Medium","High"))</f>
        <v>Low</v>
      </c>
    </row>
    <row r="1613" spans="1:22" x14ac:dyDescent="0.3">
      <c r="A1613" t="s">
        <v>1801</v>
      </c>
      <c r="B1613" t="s">
        <v>191</v>
      </c>
      <c r="C1613" t="s">
        <v>59</v>
      </c>
      <c r="D1613" t="s">
        <v>32</v>
      </c>
      <c r="E1613" t="s">
        <v>20</v>
      </c>
      <c r="F1613" t="s">
        <v>21</v>
      </c>
      <c r="G1613">
        <v>26</v>
      </c>
      <c r="H1613">
        <v>24</v>
      </c>
      <c r="I1613">
        <v>46.5</v>
      </c>
      <c r="J1613">
        <v>4</v>
      </c>
      <c r="K1613">
        <v>13</v>
      </c>
      <c r="L1613">
        <v>2661.2</v>
      </c>
      <c r="M1613" s="1">
        <v>45400</v>
      </c>
      <c r="N1613">
        <v>0.189</v>
      </c>
      <c r="O1613" t="s">
        <v>54</v>
      </c>
      <c r="P1613" t="s">
        <v>23</v>
      </c>
      <c r="Q1613">
        <f t="shared" si="125"/>
        <v>0</v>
      </c>
      <c r="R1613">
        <f t="shared" si="126"/>
        <v>15</v>
      </c>
      <c r="S1613">
        <f t="shared" si="127"/>
        <v>0</v>
      </c>
      <c r="T1613">
        <f t="shared" si="128"/>
        <v>0</v>
      </c>
      <c r="U1613">
        <f t="shared" si="129"/>
        <v>15</v>
      </c>
      <c r="V1613" t="str">
        <f>IF(U1613&lt;=40,"Low",
 IF(U1613&lt;=75,"Medium","High"))</f>
        <v>Low</v>
      </c>
    </row>
    <row r="1614" spans="1:22" x14ac:dyDescent="0.3">
      <c r="A1614" t="s">
        <v>1802</v>
      </c>
      <c r="B1614" t="s">
        <v>210</v>
      </c>
      <c r="C1614" t="s">
        <v>36</v>
      </c>
      <c r="D1614" t="s">
        <v>19</v>
      </c>
      <c r="E1614" t="s">
        <v>33</v>
      </c>
      <c r="F1614" t="s">
        <v>48</v>
      </c>
      <c r="G1614">
        <v>27</v>
      </c>
      <c r="H1614">
        <v>3</v>
      </c>
      <c r="I1614">
        <v>27</v>
      </c>
      <c r="J1614">
        <v>4</v>
      </c>
      <c r="K1614">
        <v>31</v>
      </c>
      <c r="L1614">
        <v>832.54</v>
      </c>
      <c r="M1614" s="1">
        <v>45497</v>
      </c>
      <c r="N1614">
        <v>0.81</v>
      </c>
      <c r="O1614" t="s">
        <v>22</v>
      </c>
      <c r="P1614" t="s">
        <v>28</v>
      </c>
      <c r="Q1614">
        <f t="shared" si="125"/>
        <v>30</v>
      </c>
      <c r="R1614">
        <f t="shared" si="126"/>
        <v>30</v>
      </c>
      <c r="S1614">
        <f t="shared" si="127"/>
        <v>25</v>
      </c>
      <c r="T1614">
        <f t="shared" si="128"/>
        <v>0</v>
      </c>
      <c r="U1614">
        <f t="shared" si="129"/>
        <v>85</v>
      </c>
      <c r="V1614" t="str">
        <f>IF(U1614&lt;=40,"Low",
 IF(U1614&lt;=75,"Medium","High"))</f>
        <v>High</v>
      </c>
    </row>
    <row r="1615" spans="1:22" x14ac:dyDescent="0.3">
      <c r="A1615" t="s">
        <v>1803</v>
      </c>
      <c r="B1615" t="s">
        <v>265</v>
      </c>
      <c r="C1615" t="s">
        <v>18</v>
      </c>
      <c r="D1615" t="s">
        <v>46</v>
      </c>
      <c r="E1615" t="s">
        <v>47</v>
      </c>
      <c r="F1615" t="s">
        <v>38</v>
      </c>
      <c r="G1615">
        <v>6</v>
      </c>
      <c r="H1615">
        <v>48</v>
      </c>
      <c r="I1615">
        <v>59.1</v>
      </c>
      <c r="J1615">
        <v>9</v>
      </c>
      <c r="K1615">
        <v>13</v>
      </c>
      <c r="L1615">
        <v>5633.88</v>
      </c>
      <c r="M1615" s="1">
        <v>45896</v>
      </c>
      <c r="N1615">
        <v>5.7000000000000002E-2</v>
      </c>
      <c r="O1615" t="s">
        <v>39</v>
      </c>
      <c r="P1615" t="s">
        <v>23</v>
      </c>
      <c r="Q1615">
        <f t="shared" si="125"/>
        <v>0</v>
      </c>
      <c r="R1615">
        <f t="shared" si="126"/>
        <v>0</v>
      </c>
      <c r="S1615">
        <f t="shared" si="127"/>
        <v>0</v>
      </c>
      <c r="T1615">
        <f t="shared" si="128"/>
        <v>15</v>
      </c>
      <c r="U1615">
        <f t="shared" si="129"/>
        <v>15</v>
      </c>
      <c r="V1615" t="str">
        <f>IF(U1615&lt;=40,"Low",
 IF(U1615&lt;=75,"Medium","High"))</f>
        <v>Low</v>
      </c>
    </row>
    <row r="1616" spans="1:22" x14ac:dyDescent="0.3">
      <c r="A1616" t="s">
        <v>1804</v>
      </c>
      <c r="B1616" t="s">
        <v>109</v>
      </c>
      <c r="C1616" t="s">
        <v>18</v>
      </c>
      <c r="D1616" t="s">
        <v>46</v>
      </c>
      <c r="E1616" t="s">
        <v>33</v>
      </c>
      <c r="F1616" t="s">
        <v>21</v>
      </c>
      <c r="G1616">
        <v>15</v>
      </c>
      <c r="H1616">
        <v>12</v>
      </c>
      <c r="I1616">
        <v>56.1</v>
      </c>
      <c r="J1616">
        <v>8</v>
      </c>
      <c r="K1616">
        <v>18</v>
      </c>
      <c r="L1616">
        <v>1185.4100000000001</v>
      </c>
      <c r="M1616" s="1">
        <v>45376</v>
      </c>
      <c r="N1616">
        <v>0.41099999999999998</v>
      </c>
      <c r="O1616" t="s">
        <v>22</v>
      </c>
      <c r="P1616" t="s">
        <v>28</v>
      </c>
      <c r="Q1616">
        <f t="shared" si="125"/>
        <v>15</v>
      </c>
      <c r="R1616">
        <f t="shared" si="126"/>
        <v>0</v>
      </c>
      <c r="S1616">
        <f t="shared" si="127"/>
        <v>15</v>
      </c>
      <c r="T1616">
        <f t="shared" si="128"/>
        <v>15</v>
      </c>
      <c r="U1616">
        <f t="shared" si="129"/>
        <v>45</v>
      </c>
      <c r="V1616" t="str">
        <f>IF(U1616&lt;=40,"Low",
 IF(U1616&lt;=75,"Medium","High"))</f>
        <v>Medium</v>
      </c>
    </row>
    <row r="1617" spans="1:22" x14ac:dyDescent="0.3">
      <c r="A1617" t="s">
        <v>1805</v>
      </c>
      <c r="B1617" t="s">
        <v>135</v>
      </c>
      <c r="C1617" t="s">
        <v>59</v>
      </c>
      <c r="D1617" t="s">
        <v>32</v>
      </c>
      <c r="E1617" t="s">
        <v>37</v>
      </c>
      <c r="F1617" t="s">
        <v>48</v>
      </c>
      <c r="G1617">
        <v>25</v>
      </c>
      <c r="H1617">
        <v>12</v>
      </c>
      <c r="I1617">
        <v>52.5</v>
      </c>
      <c r="J1617">
        <v>10</v>
      </c>
      <c r="K1617">
        <v>8</v>
      </c>
      <c r="L1617">
        <v>2620.62</v>
      </c>
      <c r="M1617" s="1">
        <v>45788</v>
      </c>
      <c r="N1617">
        <v>0.45900000000000002</v>
      </c>
      <c r="O1617" t="s">
        <v>22</v>
      </c>
      <c r="P1617" t="s">
        <v>23</v>
      </c>
      <c r="Q1617">
        <f t="shared" si="125"/>
        <v>0</v>
      </c>
      <c r="R1617">
        <f t="shared" si="126"/>
        <v>15</v>
      </c>
      <c r="S1617">
        <f t="shared" si="127"/>
        <v>15</v>
      </c>
      <c r="T1617">
        <f t="shared" si="128"/>
        <v>15</v>
      </c>
      <c r="U1617">
        <f t="shared" si="129"/>
        <v>45</v>
      </c>
      <c r="V1617" t="str">
        <f>IF(U1617&lt;=40,"Low",
 IF(U1617&lt;=75,"Medium","High"))</f>
        <v>Medium</v>
      </c>
    </row>
    <row r="1618" spans="1:22" x14ac:dyDescent="0.3">
      <c r="A1618" t="s">
        <v>1806</v>
      </c>
      <c r="B1618" t="s">
        <v>105</v>
      </c>
      <c r="C1618" t="s">
        <v>26</v>
      </c>
      <c r="D1618" t="s">
        <v>46</v>
      </c>
      <c r="E1618" t="s">
        <v>20</v>
      </c>
      <c r="F1618" t="s">
        <v>38</v>
      </c>
      <c r="G1618">
        <v>3</v>
      </c>
      <c r="H1618">
        <v>12</v>
      </c>
      <c r="I1618">
        <v>46.7</v>
      </c>
      <c r="J1618">
        <v>3</v>
      </c>
      <c r="K1618">
        <v>12</v>
      </c>
      <c r="L1618">
        <v>3319.19</v>
      </c>
      <c r="M1618" s="1">
        <v>45544</v>
      </c>
      <c r="N1618">
        <v>0.33500000000000002</v>
      </c>
      <c r="O1618" t="s">
        <v>54</v>
      </c>
      <c r="P1618" t="s">
        <v>23</v>
      </c>
      <c r="Q1618">
        <f t="shared" si="125"/>
        <v>0</v>
      </c>
      <c r="R1618">
        <f t="shared" si="126"/>
        <v>15</v>
      </c>
      <c r="S1618">
        <f t="shared" si="127"/>
        <v>15</v>
      </c>
      <c r="T1618">
        <f t="shared" si="128"/>
        <v>0</v>
      </c>
      <c r="U1618">
        <f t="shared" si="129"/>
        <v>30</v>
      </c>
      <c r="V1618" t="str">
        <f>IF(U1618&lt;=40,"Low",
 IF(U1618&lt;=75,"Medium","High"))</f>
        <v>Low</v>
      </c>
    </row>
    <row r="1619" spans="1:22" x14ac:dyDescent="0.3">
      <c r="A1619" t="s">
        <v>1807</v>
      </c>
      <c r="B1619" t="s">
        <v>556</v>
      </c>
      <c r="C1619" t="s">
        <v>59</v>
      </c>
      <c r="D1619" t="s">
        <v>19</v>
      </c>
      <c r="E1619" t="s">
        <v>33</v>
      </c>
      <c r="F1619" t="s">
        <v>48</v>
      </c>
      <c r="G1619">
        <v>34</v>
      </c>
      <c r="H1619">
        <v>3</v>
      </c>
      <c r="I1619">
        <v>26.3</v>
      </c>
      <c r="J1619">
        <v>6</v>
      </c>
      <c r="K1619">
        <v>17</v>
      </c>
      <c r="L1619">
        <v>970.89</v>
      </c>
      <c r="M1619" s="1">
        <v>46007</v>
      </c>
      <c r="N1619">
        <v>0.72</v>
      </c>
      <c r="O1619" t="s">
        <v>22</v>
      </c>
      <c r="P1619" t="s">
        <v>23</v>
      </c>
      <c r="Q1619">
        <f t="shared" si="125"/>
        <v>15</v>
      </c>
      <c r="R1619">
        <f t="shared" si="126"/>
        <v>30</v>
      </c>
      <c r="S1619">
        <f t="shared" si="127"/>
        <v>25</v>
      </c>
      <c r="T1619">
        <f t="shared" si="128"/>
        <v>15</v>
      </c>
      <c r="U1619">
        <f t="shared" si="129"/>
        <v>85</v>
      </c>
      <c r="V1619" t="str">
        <f>IF(U1619&lt;=40,"Low",
 IF(U1619&lt;=75,"Medium","High"))</f>
        <v>High</v>
      </c>
    </row>
    <row r="1620" spans="1:22" x14ac:dyDescent="0.3">
      <c r="A1620" t="s">
        <v>1808</v>
      </c>
      <c r="B1620" t="s">
        <v>554</v>
      </c>
      <c r="C1620" t="s">
        <v>36</v>
      </c>
      <c r="D1620" t="s">
        <v>66</v>
      </c>
      <c r="E1620" t="s">
        <v>47</v>
      </c>
      <c r="F1620" t="s">
        <v>38</v>
      </c>
      <c r="G1620">
        <v>8</v>
      </c>
      <c r="H1620">
        <v>12</v>
      </c>
      <c r="I1620">
        <v>58.6</v>
      </c>
      <c r="J1620">
        <v>9</v>
      </c>
      <c r="K1620">
        <v>28</v>
      </c>
      <c r="L1620">
        <v>7275.82</v>
      </c>
      <c r="M1620" s="1">
        <v>45957</v>
      </c>
      <c r="N1620">
        <v>0.24399999999999999</v>
      </c>
      <c r="O1620" t="s">
        <v>54</v>
      </c>
      <c r="P1620" t="s">
        <v>28</v>
      </c>
      <c r="Q1620">
        <f t="shared" si="125"/>
        <v>15</v>
      </c>
      <c r="R1620">
        <f t="shared" si="126"/>
        <v>0</v>
      </c>
      <c r="S1620">
        <f t="shared" si="127"/>
        <v>15</v>
      </c>
      <c r="T1620">
        <f t="shared" si="128"/>
        <v>15</v>
      </c>
      <c r="U1620">
        <f t="shared" si="129"/>
        <v>45</v>
      </c>
      <c r="V1620" t="str">
        <f>IF(U1620&lt;=40,"Low",
 IF(U1620&lt;=75,"Medium","High"))</f>
        <v>Medium</v>
      </c>
    </row>
    <row r="1621" spans="1:22" x14ac:dyDescent="0.3">
      <c r="A1621" t="s">
        <v>1809</v>
      </c>
      <c r="B1621" t="s">
        <v>101</v>
      </c>
      <c r="C1621" t="s">
        <v>31</v>
      </c>
      <c r="D1621" t="s">
        <v>32</v>
      </c>
      <c r="E1621" t="s">
        <v>33</v>
      </c>
      <c r="F1621" t="s">
        <v>67</v>
      </c>
      <c r="G1621">
        <v>34</v>
      </c>
      <c r="H1621">
        <v>6</v>
      </c>
      <c r="I1621">
        <v>29.5</v>
      </c>
      <c r="J1621">
        <v>8</v>
      </c>
      <c r="K1621">
        <v>15</v>
      </c>
      <c r="L1621">
        <v>935.54</v>
      </c>
      <c r="M1621" s="1">
        <v>46020</v>
      </c>
      <c r="N1621">
        <v>0.60899999999999999</v>
      </c>
      <c r="O1621" t="s">
        <v>22</v>
      </c>
      <c r="P1621" t="s">
        <v>28</v>
      </c>
      <c r="Q1621">
        <f t="shared" si="125"/>
        <v>0</v>
      </c>
      <c r="R1621">
        <f t="shared" si="126"/>
        <v>30</v>
      </c>
      <c r="S1621">
        <f t="shared" si="127"/>
        <v>15</v>
      </c>
      <c r="T1621">
        <f t="shared" si="128"/>
        <v>15</v>
      </c>
      <c r="U1621">
        <f t="shared" si="129"/>
        <v>60</v>
      </c>
      <c r="V1621" t="str">
        <f>IF(U1621&lt;=40,"Low",
 IF(U1621&lt;=75,"Medium","High"))</f>
        <v>Medium</v>
      </c>
    </row>
    <row r="1622" spans="1:22" x14ac:dyDescent="0.3">
      <c r="A1622" t="s">
        <v>1810</v>
      </c>
      <c r="B1622" t="s">
        <v>527</v>
      </c>
      <c r="C1622" t="s">
        <v>82</v>
      </c>
      <c r="D1622" t="s">
        <v>46</v>
      </c>
      <c r="E1622" t="s">
        <v>37</v>
      </c>
      <c r="F1622" t="s">
        <v>21</v>
      </c>
      <c r="G1622">
        <v>21</v>
      </c>
      <c r="H1622">
        <v>12</v>
      </c>
      <c r="I1622">
        <v>50.7</v>
      </c>
      <c r="J1622">
        <v>4</v>
      </c>
      <c r="K1622">
        <v>20</v>
      </c>
      <c r="L1622">
        <v>3775.56</v>
      </c>
      <c r="M1622" s="1">
        <v>45417</v>
      </c>
      <c r="N1622">
        <v>0.41499999999999998</v>
      </c>
      <c r="O1622" t="s">
        <v>22</v>
      </c>
      <c r="P1622" t="s">
        <v>28</v>
      </c>
      <c r="Q1622">
        <f t="shared" si="125"/>
        <v>15</v>
      </c>
      <c r="R1622">
        <f t="shared" si="126"/>
        <v>15</v>
      </c>
      <c r="S1622">
        <f t="shared" si="127"/>
        <v>15</v>
      </c>
      <c r="T1622">
        <f t="shared" si="128"/>
        <v>0</v>
      </c>
      <c r="U1622">
        <f t="shared" si="129"/>
        <v>45</v>
      </c>
      <c r="V1622" t="str">
        <f>IF(U1622&lt;=40,"Low",
 IF(U1622&lt;=75,"Medium","High"))</f>
        <v>Medium</v>
      </c>
    </row>
    <row r="1623" spans="1:22" x14ac:dyDescent="0.3">
      <c r="A1623" t="s">
        <v>1811</v>
      </c>
      <c r="B1623" t="s">
        <v>278</v>
      </c>
      <c r="C1623" t="s">
        <v>42</v>
      </c>
      <c r="D1623" t="s">
        <v>19</v>
      </c>
      <c r="E1623" t="s">
        <v>20</v>
      </c>
      <c r="F1623" t="s">
        <v>73</v>
      </c>
      <c r="G1623">
        <v>19</v>
      </c>
      <c r="H1623">
        <v>6</v>
      </c>
      <c r="I1623">
        <v>47.7</v>
      </c>
      <c r="J1623">
        <v>3</v>
      </c>
      <c r="K1623">
        <v>21</v>
      </c>
      <c r="L1623">
        <v>2857.69</v>
      </c>
      <c r="M1623" s="1">
        <v>46075</v>
      </c>
      <c r="N1623">
        <v>0.379</v>
      </c>
      <c r="O1623" t="s">
        <v>22</v>
      </c>
      <c r="P1623" t="s">
        <v>23</v>
      </c>
      <c r="Q1623">
        <f t="shared" si="125"/>
        <v>15</v>
      </c>
      <c r="R1623">
        <f t="shared" si="126"/>
        <v>15</v>
      </c>
      <c r="S1623">
        <f t="shared" si="127"/>
        <v>15</v>
      </c>
      <c r="T1623">
        <f t="shared" si="128"/>
        <v>0</v>
      </c>
      <c r="U1623">
        <f t="shared" si="129"/>
        <v>45</v>
      </c>
      <c r="V1623" t="str">
        <f>IF(U1623&lt;=40,"Low",
 IF(U1623&lt;=75,"Medium","High"))</f>
        <v>Medium</v>
      </c>
    </row>
    <row r="1624" spans="1:22" x14ac:dyDescent="0.3">
      <c r="A1624" t="s">
        <v>1812</v>
      </c>
      <c r="B1624" t="s">
        <v>112</v>
      </c>
      <c r="C1624" t="s">
        <v>36</v>
      </c>
      <c r="D1624" t="s">
        <v>66</v>
      </c>
      <c r="E1624" t="s">
        <v>33</v>
      </c>
      <c r="F1624" t="s">
        <v>21</v>
      </c>
      <c r="G1624">
        <v>6</v>
      </c>
      <c r="H1624">
        <v>12</v>
      </c>
      <c r="I1624">
        <v>63.1</v>
      </c>
      <c r="J1624">
        <v>7</v>
      </c>
      <c r="K1624">
        <v>10</v>
      </c>
      <c r="L1624">
        <v>782.52</v>
      </c>
      <c r="M1624" s="1">
        <v>45453</v>
      </c>
      <c r="N1624">
        <v>0.438</v>
      </c>
      <c r="O1624" t="s">
        <v>22</v>
      </c>
      <c r="P1624" t="s">
        <v>23</v>
      </c>
      <c r="Q1624">
        <f t="shared" si="125"/>
        <v>0</v>
      </c>
      <c r="R1624">
        <f t="shared" si="126"/>
        <v>0</v>
      </c>
      <c r="S1624">
        <f t="shared" si="127"/>
        <v>15</v>
      </c>
      <c r="T1624">
        <f t="shared" si="128"/>
        <v>15</v>
      </c>
      <c r="U1624">
        <f t="shared" si="129"/>
        <v>30</v>
      </c>
      <c r="V1624" t="str">
        <f>IF(U1624&lt;=40,"Low",
 IF(U1624&lt;=75,"Medium","High"))</f>
        <v>Low</v>
      </c>
    </row>
    <row r="1625" spans="1:22" x14ac:dyDescent="0.3">
      <c r="A1625" t="s">
        <v>1813</v>
      </c>
      <c r="B1625" t="s">
        <v>25</v>
      </c>
      <c r="C1625" t="s">
        <v>26</v>
      </c>
      <c r="D1625" t="s">
        <v>66</v>
      </c>
      <c r="E1625" t="s">
        <v>33</v>
      </c>
      <c r="F1625" t="s">
        <v>67</v>
      </c>
      <c r="G1625">
        <v>4</v>
      </c>
      <c r="H1625">
        <v>6</v>
      </c>
      <c r="I1625">
        <v>37.1</v>
      </c>
      <c r="J1625">
        <v>5</v>
      </c>
      <c r="K1625">
        <v>7</v>
      </c>
      <c r="L1625">
        <v>786.92</v>
      </c>
      <c r="M1625" s="1">
        <v>45984</v>
      </c>
      <c r="N1625">
        <v>0.57599999999999996</v>
      </c>
      <c r="O1625" t="s">
        <v>22</v>
      </c>
      <c r="P1625" t="s">
        <v>23</v>
      </c>
      <c r="Q1625">
        <f t="shared" si="125"/>
        <v>0</v>
      </c>
      <c r="R1625">
        <f t="shared" si="126"/>
        <v>30</v>
      </c>
      <c r="S1625">
        <f t="shared" si="127"/>
        <v>15</v>
      </c>
      <c r="T1625">
        <f t="shared" si="128"/>
        <v>0</v>
      </c>
      <c r="U1625">
        <f t="shared" si="129"/>
        <v>45</v>
      </c>
      <c r="V1625" t="str">
        <f>IF(U1625&lt;=40,"Low",
 IF(U1625&lt;=75,"Medium","High"))</f>
        <v>Medium</v>
      </c>
    </row>
    <row r="1626" spans="1:22" x14ac:dyDescent="0.3">
      <c r="A1626" t="s">
        <v>1814</v>
      </c>
      <c r="B1626" t="s">
        <v>319</v>
      </c>
      <c r="C1626" t="s">
        <v>70</v>
      </c>
      <c r="D1626" t="s">
        <v>32</v>
      </c>
      <c r="E1626" t="s">
        <v>33</v>
      </c>
      <c r="F1626" t="s">
        <v>21</v>
      </c>
      <c r="G1626">
        <v>35</v>
      </c>
      <c r="H1626">
        <v>6</v>
      </c>
      <c r="I1626">
        <v>47.2</v>
      </c>
      <c r="J1626">
        <v>3</v>
      </c>
      <c r="K1626">
        <v>62</v>
      </c>
      <c r="L1626">
        <v>1054.3499999999999</v>
      </c>
      <c r="M1626" s="1">
        <v>45623</v>
      </c>
      <c r="N1626">
        <v>0.70399999999999996</v>
      </c>
      <c r="O1626" t="s">
        <v>22</v>
      </c>
      <c r="P1626" t="s">
        <v>28</v>
      </c>
      <c r="Q1626">
        <f t="shared" si="125"/>
        <v>30</v>
      </c>
      <c r="R1626">
        <f t="shared" si="126"/>
        <v>15</v>
      </c>
      <c r="S1626">
        <f t="shared" si="127"/>
        <v>15</v>
      </c>
      <c r="T1626">
        <f t="shared" si="128"/>
        <v>0</v>
      </c>
      <c r="U1626">
        <f t="shared" si="129"/>
        <v>60</v>
      </c>
      <c r="V1626" t="str">
        <f>IF(U1626&lt;=40,"Low",
 IF(U1626&lt;=75,"Medium","High"))</f>
        <v>Medium</v>
      </c>
    </row>
    <row r="1627" spans="1:22" x14ac:dyDescent="0.3">
      <c r="A1627" t="s">
        <v>1815</v>
      </c>
      <c r="B1627" t="s">
        <v>530</v>
      </c>
      <c r="C1627" t="s">
        <v>59</v>
      </c>
      <c r="D1627" t="s">
        <v>46</v>
      </c>
      <c r="E1627" t="s">
        <v>33</v>
      </c>
      <c r="F1627" t="s">
        <v>21</v>
      </c>
      <c r="G1627">
        <v>30</v>
      </c>
      <c r="H1627">
        <v>3</v>
      </c>
      <c r="I1627">
        <v>47.9</v>
      </c>
      <c r="J1627">
        <v>4</v>
      </c>
      <c r="K1627">
        <v>12</v>
      </c>
      <c r="L1627">
        <v>1383.36</v>
      </c>
      <c r="M1627" s="1">
        <v>46046</v>
      </c>
      <c r="N1627">
        <v>0.47099999999999997</v>
      </c>
      <c r="O1627" t="s">
        <v>22</v>
      </c>
      <c r="P1627" t="s">
        <v>28</v>
      </c>
      <c r="Q1627">
        <f t="shared" si="125"/>
        <v>0</v>
      </c>
      <c r="R1627">
        <f t="shared" si="126"/>
        <v>15</v>
      </c>
      <c r="S1627">
        <f t="shared" si="127"/>
        <v>25</v>
      </c>
      <c r="T1627">
        <f t="shared" si="128"/>
        <v>0</v>
      </c>
      <c r="U1627">
        <f t="shared" si="129"/>
        <v>40</v>
      </c>
      <c r="V1627" t="str">
        <f>IF(U1627&lt;=40,"Low",
 IF(U1627&lt;=75,"Medium","High"))</f>
        <v>Low</v>
      </c>
    </row>
    <row r="1628" spans="1:22" x14ac:dyDescent="0.3">
      <c r="A1628" t="s">
        <v>1816</v>
      </c>
      <c r="B1628" t="s">
        <v>120</v>
      </c>
      <c r="C1628" t="s">
        <v>70</v>
      </c>
      <c r="D1628" t="s">
        <v>32</v>
      </c>
      <c r="E1628" t="s">
        <v>37</v>
      </c>
      <c r="F1628" t="s">
        <v>21</v>
      </c>
      <c r="G1628">
        <v>26</v>
      </c>
      <c r="H1628">
        <v>24</v>
      </c>
      <c r="I1628">
        <v>61.8</v>
      </c>
      <c r="J1628">
        <v>6</v>
      </c>
      <c r="K1628">
        <v>7</v>
      </c>
      <c r="L1628">
        <v>3828.01</v>
      </c>
      <c r="M1628" s="1">
        <v>45349</v>
      </c>
      <c r="N1628">
        <v>0.1</v>
      </c>
      <c r="O1628" t="s">
        <v>39</v>
      </c>
      <c r="P1628" t="s">
        <v>23</v>
      </c>
      <c r="Q1628">
        <f t="shared" si="125"/>
        <v>0</v>
      </c>
      <c r="R1628">
        <f t="shared" si="126"/>
        <v>0</v>
      </c>
      <c r="S1628">
        <f t="shared" si="127"/>
        <v>0</v>
      </c>
      <c r="T1628">
        <f t="shared" si="128"/>
        <v>15</v>
      </c>
      <c r="U1628">
        <f t="shared" si="129"/>
        <v>15</v>
      </c>
      <c r="V1628" t="str">
        <f>IF(U1628&lt;=40,"Low",
 IF(U1628&lt;=75,"Medium","High"))</f>
        <v>Low</v>
      </c>
    </row>
    <row r="1629" spans="1:22" x14ac:dyDescent="0.3">
      <c r="A1629" t="s">
        <v>1817</v>
      </c>
      <c r="B1629" t="s">
        <v>214</v>
      </c>
      <c r="C1629" t="s">
        <v>36</v>
      </c>
      <c r="D1629" t="s">
        <v>32</v>
      </c>
      <c r="E1629" t="s">
        <v>20</v>
      </c>
      <c r="F1629" t="s">
        <v>27</v>
      </c>
      <c r="G1629">
        <v>24</v>
      </c>
      <c r="H1629">
        <v>24</v>
      </c>
      <c r="I1629">
        <v>48.7</v>
      </c>
      <c r="J1629">
        <v>3</v>
      </c>
      <c r="K1629">
        <v>16</v>
      </c>
      <c r="L1629">
        <v>2793.51</v>
      </c>
      <c r="M1629" s="1">
        <v>45852</v>
      </c>
      <c r="N1629">
        <v>0.112</v>
      </c>
      <c r="O1629" t="s">
        <v>39</v>
      </c>
      <c r="P1629" t="s">
        <v>23</v>
      </c>
      <c r="Q1629">
        <f t="shared" si="125"/>
        <v>15</v>
      </c>
      <c r="R1629">
        <f t="shared" si="126"/>
        <v>15</v>
      </c>
      <c r="S1629">
        <f t="shared" si="127"/>
        <v>0</v>
      </c>
      <c r="T1629">
        <f t="shared" si="128"/>
        <v>0</v>
      </c>
      <c r="U1629">
        <f t="shared" si="129"/>
        <v>30</v>
      </c>
      <c r="V1629" t="str">
        <f>IF(U1629&lt;=40,"Low",
 IF(U1629&lt;=75,"Medium","High"))</f>
        <v>Low</v>
      </c>
    </row>
    <row r="1630" spans="1:22" x14ac:dyDescent="0.3">
      <c r="A1630" t="s">
        <v>1818</v>
      </c>
      <c r="B1630" t="s">
        <v>205</v>
      </c>
      <c r="C1630" t="s">
        <v>42</v>
      </c>
      <c r="D1630" t="s">
        <v>66</v>
      </c>
      <c r="E1630" t="s">
        <v>20</v>
      </c>
      <c r="F1630" t="s">
        <v>21</v>
      </c>
      <c r="G1630">
        <v>33</v>
      </c>
      <c r="H1630">
        <v>12</v>
      </c>
      <c r="I1630">
        <v>59</v>
      </c>
      <c r="J1630">
        <v>9</v>
      </c>
      <c r="K1630">
        <v>2</v>
      </c>
      <c r="L1630">
        <v>3486.82</v>
      </c>
      <c r="M1630" s="1">
        <v>46075</v>
      </c>
      <c r="N1630">
        <v>0.186</v>
      </c>
      <c r="O1630" t="s">
        <v>54</v>
      </c>
      <c r="P1630" t="s">
        <v>23</v>
      </c>
      <c r="Q1630">
        <f t="shared" si="125"/>
        <v>0</v>
      </c>
      <c r="R1630">
        <f t="shared" si="126"/>
        <v>0</v>
      </c>
      <c r="S1630">
        <f t="shared" si="127"/>
        <v>15</v>
      </c>
      <c r="T1630">
        <f t="shared" si="128"/>
        <v>15</v>
      </c>
      <c r="U1630">
        <f t="shared" si="129"/>
        <v>30</v>
      </c>
      <c r="V1630" t="str">
        <f>IF(U1630&lt;=40,"Low",
 IF(U1630&lt;=75,"Medium","High"))</f>
        <v>Low</v>
      </c>
    </row>
    <row r="1631" spans="1:22" x14ac:dyDescent="0.3">
      <c r="A1631" t="s">
        <v>1819</v>
      </c>
      <c r="B1631" t="s">
        <v>235</v>
      </c>
      <c r="C1631" t="s">
        <v>82</v>
      </c>
      <c r="D1631" t="s">
        <v>32</v>
      </c>
      <c r="E1631" t="s">
        <v>20</v>
      </c>
      <c r="F1631" t="s">
        <v>48</v>
      </c>
      <c r="G1631">
        <v>8</v>
      </c>
      <c r="H1631">
        <v>24</v>
      </c>
      <c r="I1631">
        <v>52</v>
      </c>
      <c r="J1631">
        <v>4</v>
      </c>
      <c r="K1631">
        <v>6</v>
      </c>
      <c r="L1631">
        <v>2167.6799999999998</v>
      </c>
      <c r="M1631" s="1">
        <v>45855</v>
      </c>
      <c r="N1631">
        <v>0.159</v>
      </c>
      <c r="O1631" t="s">
        <v>39</v>
      </c>
      <c r="P1631" t="s">
        <v>23</v>
      </c>
      <c r="Q1631">
        <f t="shared" si="125"/>
        <v>0</v>
      </c>
      <c r="R1631">
        <f t="shared" si="126"/>
        <v>15</v>
      </c>
      <c r="S1631">
        <f t="shared" si="127"/>
        <v>0</v>
      </c>
      <c r="T1631">
        <f t="shared" si="128"/>
        <v>0</v>
      </c>
      <c r="U1631">
        <f t="shared" si="129"/>
        <v>15</v>
      </c>
      <c r="V1631" t="str">
        <f>IF(U1631&lt;=40,"Low",
 IF(U1631&lt;=75,"Medium","High"))</f>
        <v>Low</v>
      </c>
    </row>
    <row r="1632" spans="1:22" x14ac:dyDescent="0.3">
      <c r="A1632" t="s">
        <v>1820</v>
      </c>
      <c r="B1632" t="s">
        <v>253</v>
      </c>
      <c r="C1632" t="s">
        <v>31</v>
      </c>
      <c r="D1632" t="s">
        <v>19</v>
      </c>
      <c r="E1632" t="s">
        <v>47</v>
      </c>
      <c r="F1632" t="s">
        <v>38</v>
      </c>
      <c r="G1632">
        <v>14</v>
      </c>
      <c r="H1632">
        <v>36</v>
      </c>
      <c r="I1632">
        <v>63.2</v>
      </c>
      <c r="J1632">
        <v>8</v>
      </c>
      <c r="K1632">
        <v>4</v>
      </c>
      <c r="L1632">
        <v>7651.87</v>
      </c>
      <c r="M1632" s="1">
        <v>45864</v>
      </c>
      <c r="N1632">
        <v>6.3E-2</v>
      </c>
      <c r="O1632" t="s">
        <v>39</v>
      </c>
      <c r="P1632" t="s">
        <v>23</v>
      </c>
      <c r="Q1632">
        <f t="shared" si="125"/>
        <v>0</v>
      </c>
      <c r="R1632">
        <f t="shared" si="126"/>
        <v>0</v>
      </c>
      <c r="S1632">
        <f t="shared" si="127"/>
        <v>0</v>
      </c>
      <c r="T1632">
        <f t="shared" si="128"/>
        <v>15</v>
      </c>
      <c r="U1632">
        <f t="shared" si="129"/>
        <v>15</v>
      </c>
      <c r="V1632" t="str">
        <f>IF(U1632&lt;=40,"Low",
 IF(U1632&lt;=75,"Medium","High"))</f>
        <v>Low</v>
      </c>
    </row>
    <row r="1633" spans="1:22" x14ac:dyDescent="0.3">
      <c r="A1633" t="s">
        <v>1821</v>
      </c>
      <c r="B1633" t="s">
        <v>300</v>
      </c>
      <c r="C1633" t="s">
        <v>18</v>
      </c>
      <c r="D1633" t="s">
        <v>46</v>
      </c>
      <c r="E1633" t="s">
        <v>47</v>
      </c>
      <c r="F1633" t="s">
        <v>21</v>
      </c>
      <c r="G1633">
        <v>40</v>
      </c>
      <c r="H1633">
        <v>36</v>
      </c>
      <c r="I1633">
        <v>75.599999999999994</v>
      </c>
      <c r="J1633">
        <v>8</v>
      </c>
      <c r="K1633">
        <v>11</v>
      </c>
      <c r="L1633">
        <v>8203.5300000000007</v>
      </c>
      <c r="M1633" s="1">
        <v>45836</v>
      </c>
      <c r="N1633">
        <v>3.1E-2</v>
      </c>
      <c r="O1633" t="s">
        <v>39</v>
      </c>
      <c r="P1633" t="s">
        <v>23</v>
      </c>
      <c r="Q1633">
        <f t="shared" si="125"/>
        <v>0</v>
      </c>
      <c r="R1633">
        <f t="shared" si="126"/>
        <v>0</v>
      </c>
      <c r="S1633">
        <f t="shared" si="127"/>
        <v>0</v>
      </c>
      <c r="T1633">
        <f t="shared" si="128"/>
        <v>15</v>
      </c>
      <c r="U1633">
        <f t="shared" si="129"/>
        <v>15</v>
      </c>
      <c r="V1633" t="str">
        <f>IF(U1633&lt;=40,"Low",
 IF(U1633&lt;=75,"Medium","High"))</f>
        <v>Low</v>
      </c>
    </row>
    <row r="1634" spans="1:22" x14ac:dyDescent="0.3">
      <c r="A1634" t="s">
        <v>1822</v>
      </c>
      <c r="B1634" t="s">
        <v>172</v>
      </c>
      <c r="C1634" t="s">
        <v>59</v>
      </c>
      <c r="D1634" t="s">
        <v>32</v>
      </c>
      <c r="E1634" t="s">
        <v>37</v>
      </c>
      <c r="F1634" t="s">
        <v>21</v>
      </c>
      <c r="G1634">
        <v>50</v>
      </c>
      <c r="H1634">
        <v>24</v>
      </c>
      <c r="I1634">
        <v>56.5</v>
      </c>
      <c r="J1634">
        <v>5</v>
      </c>
      <c r="K1634">
        <v>4</v>
      </c>
      <c r="L1634">
        <v>5556.65</v>
      </c>
      <c r="M1634" s="1">
        <v>46063</v>
      </c>
      <c r="N1634">
        <v>6.0999999999999999E-2</v>
      </c>
      <c r="O1634" t="s">
        <v>39</v>
      </c>
      <c r="P1634" t="s">
        <v>23</v>
      </c>
      <c r="Q1634">
        <f t="shared" si="125"/>
        <v>0</v>
      </c>
      <c r="R1634">
        <f t="shared" si="126"/>
        <v>0</v>
      </c>
      <c r="S1634">
        <f t="shared" si="127"/>
        <v>0</v>
      </c>
      <c r="T1634">
        <f t="shared" si="128"/>
        <v>0</v>
      </c>
      <c r="U1634">
        <f t="shared" si="129"/>
        <v>0</v>
      </c>
      <c r="V1634" t="str">
        <f>IF(U1634&lt;=40,"Low",
 IF(U1634&lt;=75,"Medium","High"))</f>
        <v>Low</v>
      </c>
    </row>
    <row r="1635" spans="1:22" x14ac:dyDescent="0.3">
      <c r="A1635" t="s">
        <v>1823</v>
      </c>
      <c r="B1635" t="s">
        <v>126</v>
      </c>
      <c r="C1635" t="s">
        <v>31</v>
      </c>
      <c r="D1635" t="s">
        <v>66</v>
      </c>
      <c r="E1635" t="s">
        <v>47</v>
      </c>
      <c r="F1635" t="s">
        <v>38</v>
      </c>
      <c r="G1635">
        <v>29</v>
      </c>
      <c r="H1635">
        <v>12</v>
      </c>
      <c r="I1635">
        <v>67.900000000000006</v>
      </c>
      <c r="J1635">
        <v>10</v>
      </c>
      <c r="K1635">
        <v>14</v>
      </c>
      <c r="L1635">
        <v>8553.4</v>
      </c>
      <c r="M1635" s="1">
        <v>45872</v>
      </c>
      <c r="N1635">
        <v>0.26900000000000002</v>
      </c>
      <c r="O1635" t="s">
        <v>54</v>
      </c>
      <c r="P1635" t="s">
        <v>23</v>
      </c>
      <c r="Q1635">
        <f t="shared" si="125"/>
        <v>0</v>
      </c>
      <c r="R1635">
        <f t="shared" si="126"/>
        <v>0</v>
      </c>
      <c r="S1635">
        <f t="shared" si="127"/>
        <v>15</v>
      </c>
      <c r="T1635">
        <f t="shared" si="128"/>
        <v>15</v>
      </c>
      <c r="U1635">
        <f t="shared" si="129"/>
        <v>30</v>
      </c>
      <c r="V1635" t="str">
        <f>IF(U1635&lt;=40,"Low",
 IF(U1635&lt;=75,"Medium","High"))</f>
        <v>Low</v>
      </c>
    </row>
    <row r="1636" spans="1:22" x14ac:dyDescent="0.3">
      <c r="A1636" t="s">
        <v>1824</v>
      </c>
      <c r="B1636" t="s">
        <v>224</v>
      </c>
      <c r="C1636" t="s">
        <v>128</v>
      </c>
      <c r="D1636" t="s">
        <v>66</v>
      </c>
      <c r="E1636" t="s">
        <v>20</v>
      </c>
      <c r="F1636" t="s">
        <v>21</v>
      </c>
      <c r="G1636">
        <v>36</v>
      </c>
      <c r="H1636">
        <v>12</v>
      </c>
      <c r="I1636">
        <v>45</v>
      </c>
      <c r="J1636">
        <v>8</v>
      </c>
      <c r="K1636">
        <v>4</v>
      </c>
      <c r="L1636">
        <v>1261.51</v>
      </c>
      <c r="M1636" s="1">
        <v>45711</v>
      </c>
      <c r="N1636">
        <v>0.50800000000000001</v>
      </c>
      <c r="O1636" t="s">
        <v>22</v>
      </c>
      <c r="P1636" t="s">
        <v>23</v>
      </c>
      <c r="Q1636">
        <f t="shared" si="125"/>
        <v>0</v>
      </c>
      <c r="R1636">
        <f t="shared" si="126"/>
        <v>15</v>
      </c>
      <c r="S1636">
        <f t="shared" si="127"/>
        <v>15</v>
      </c>
      <c r="T1636">
        <f t="shared" si="128"/>
        <v>15</v>
      </c>
      <c r="U1636">
        <f t="shared" si="129"/>
        <v>45</v>
      </c>
      <c r="V1636" t="str">
        <f>IF(U1636&lt;=40,"Low",
 IF(U1636&lt;=75,"Medium","High"))</f>
        <v>Medium</v>
      </c>
    </row>
    <row r="1637" spans="1:22" x14ac:dyDescent="0.3">
      <c r="A1637" t="s">
        <v>1825</v>
      </c>
      <c r="B1637" t="s">
        <v>554</v>
      </c>
      <c r="C1637" t="s">
        <v>70</v>
      </c>
      <c r="D1637" t="s">
        <v>19</v>
      </c>
      <c r="E1637" t="s">
        <v>20</v>
      </c>
      <c r="F1637" t="s">
        <v>21</v>
      </c>
      <c r="G1637">
        <v>28</v>
      </c>
      <c r="H1637">
        <v>6</v>
      </c>
      <c r="I1637">
        <v>35.799999999999997</v>
      </c>
      <c r="J1637">
        <v>5</v>
      </c>
      <c r="K1637">
        <v>47</v>
      </c>
      <c r="L1637">
        <v>2684.42</v>
      </c>
      <c r="M1637" s="1">
        <v>45529</v>
      </c>
      <c r="N1637">
        <v>0.70299999999999996</v>
      </c>
      <c r="O1637" t="s">
        <v>22</v>
      </c>
      <c r="P1637" t="s">
        <v>28</v>
      </c>
      <c r="Q1637">
        <f t="shared" si="125"/>
        <v>30</v>
      </c>
      <c r="R1637">
        <f t="shared" si="126"/>
        <v>30</v>
      </c>
      <c r="S1637">
        <f t="shared" si="127"/>
        <v>15</v>
      </c>
      <c r="T1637">
        <f t="shared" si="128"/>
        <v>0</v>
      </c>
      <c r="U1637">
        <f t="shared" si="129"/>
        <v>75</v>
      </c>
      <c r="V1637" t="str">
        <f>IF(U1637&lt;=40,"Low",
 IF(U1637&lt;=75,"Medium","High"))</f>
        <v>Medium</v>
      </c>
    </row>
    <row r="1638" spans="1:22" x14ac:dyDescent="0.3">
      <c r="A1638" t="s">
        <v>1826</v>
      </c>
      <c r="B1638" t="s">
        <v>122</v>
      </c>
      <c r="C1638" t="s">
        <v>18</v>
      </c>
      <c r="D1638" t="s">
        <v>43</v>
      </c>
      <c r="E1638" t="s">
        <v>37</v>
      </c>
      <c r="F1638" t="s">
        <v>73</v>
      </c>
      <c r="G1638">
        <v>22</v>
      </c>
      <c r="H1638">
        <v>12</v>
      </c>
      <c r="I1638">
        <v>35.799999999999997</v>
      </c>
      <c r="J1638">
        <v>13</v>
      </c>
      <c r="K1638">
        <v>28</v>
      </c>
      <c r="L1638">
        <v>7160.64</v>
      </c>
      <c r="M1638" s="1">
        <v>45916</v>
      </c>
      <c r="N1638">
        <v>0.71899999999999997</v>
      </c>
      <c r="O1638" t="s">
        <v>22</v>
      </c>
      <c r="P1638" t="s">
        <v>28</v>
      </c>
      <c r="Q1638">
        <f t="shared" si="125"/>
        <v>15</v>
      </c>
      <c r="R1638">
        <f t="shared" si="126"/>
        <v>30</v>
      </c>
      <c r="S1638">
        <f t="shared" si="127"/>
        <v>15</v>
      </c>
      <c r="T1638">
        <f t="shared" si="128"/>
        <v>30</v>
      </c>
      <c r="U1638">
        <f t="shared" si="129"/>
        <v>90</v>
      </c>
      <c r="V1638" t="str">
        <f>IF(U1638&lt;=40,"Low",
 IF(U1638&lt;=75,"Medium","High"))</f>
        <v>High</v>
      </c>
    </row>
    <row r="1639" spans="1:22" x14ac:dyDescent="0.3">
      <c r="A1639" t="s">
        <v>1827</v>
      </c>
      <c r="B1639" t="s">
        <v>144</v>
      </c>
      <c r="C1639" t="s">
        <v>42</v>
      </c>
      <c r="D1639" t="s">
        <v>66</v>
      </c>
      <c r="E1639" t="s">
        <v>37</v>
      </c>
      <c r="F1639" t="s">
        <v>38</v>
      </c>
      <c r="G1639">
        <v>35</v>
      </c>
      <c r="H1639">
        <v>12</v>
      </c>
      <c r="I1639">
        <v>56.7</v>
      </c>
      <c r="J1639">
        <v>5</v>
      </c>
      <c r="K1639">
        <v>24</v>
      </c>
      <c r="L1639">
        <v>6273.03</v>
      </c>
      <c r="M1639" s="1">
        <v>45466</v>
      </c>
      <c r="N1639">
        <v>0.19400000000000001</v>
      </c>
      <c r="O1639" t="s">
        <v>54</v>
      </c>
      <c r="P1639" t="s">
        <v>23</v>
      </c>
      <c r="Q1639">
        <f t="shared" si="125"/>
        <v>15</v>
      </c>
      <c r="R1639">
        <f t="shared" si="126"/>
        <v>0</v>
      </c>
      <c r="S1639">
        <f t="shared" si="127"/>
        <v>15</v>
      </c>
      <c r="T1639">
        <f t="shared" si="128"/>
        <v>0</v>
      </c>
      <c r="U1639">
        <f t="shared" si="129"/>
        <v>30</v>
      </c>
      <c r="V1639" t="str">
        <f>IF(U1639&lt;=40,"Low",
 IF(U1639&lt;=75,"Medium","High"))</f>
        <v>Low</v>
      </c>
    </row>
    <row r="1640" spans="1:22" x14ac:dyDescent="0.3">
      <c r="A1640" t="s">
        <v>1828</v>
      </c>
      <c r="B1640" t="s">
        <v>574</v>
      </c>
      <c r="C1640" t="s">
        <v>26</v>
      </c>
      <c r="D1640" t="s">
        <v>46</v>
      </c>
      <c r="E1640" t="s">
        <v>20</v>
      </c>
      <c r="F1640" t="s">
        <v>48</v>
      </c>
      <c r="G1640">
        <v>20</v>
      </c>
      <c r="H1640">
        <v>24</v>
      </c>
      <c r="I1640">
        <v>68.599999999999994</v>
      </c>
      <c r="J1640">
        <v>4</v>
      </c>
      <c r="K1640">
        <v>30</v>
      </c>
      <c r="L1640">
        <v>1856.96</v>
      </c>
      <c r="M1640" s="1">
        <v>45394</v>
      </c>
      <c r="N1640">
        <v>0.11799999999999999</v>
      </c>
      <c r="O1640" t="s">
        <v>39</v>
      </c>
      <c r="P1640" t="s">
        <v>23</v>
      </c>
      <c r="Q1640">
        <f t="shared" si="125"/>
        <v>15</v>
      </c>
      <c r="R1640">
        <f t="shared" si="126"/>
        <v>0</v>
      </c>
      <c r="S1640">
        <f t="shared" si="127"/>
        <v>0</v>
      </c>
      <c r="T1640">
        <f t="shared" si="128"/>
        <v>0</v>
      </c>
      <c r="U1640">
        <f t="shared" si="129"/>
        <v>15</v>
      </c>
      <c r="V1640" t="str">
        <f>IF(U1640&lt;=40,"Low",
 IF(U1640&lt;=75,"Medium","High"))</f>
        <v>Low</v>
      </c>
    </row>
    <row r="1641" spans="1:22" x14ac:dyDescent="0.3">
      <c r="A1641" t="s">
        <v>1829</v>
      </c>
      <c r="B1641" t="s">
        <v>438</v>
      </c>
      <c r="C1641" t="s">
        <v>128</v>
      </c>
      <c r="D1641" t="s">
        <v>19</v>
      </c>
      <c r="E1641" t="s">
        <v>20</v>
      </c>
      <c r="F1641" t="s">
        <v>73</v>
      </c>
      <c r="G1641">
        <v>30</v>
      </c>
      <c r="H1641">
        <v>6</v>
      </c>
      <c r="I1641">
        <v>45.3</v>
      </c>
      <c r="J1641">
        <v>5</v>
      </c>
      <c r="K1641">
        <v>9</v>
      </c>
      <c r="L1641">
        <v>3108.08</v>
      </c>
      <c r="M1641" s="1">
        <v>45906</v>
      </c>
      <c r="N1641">
        <v>0.35299999999999998</v>
      </c>
      <c r="O1641" t="s">
        <v>22</v>
      </c>
      <c r="P1641" t="s">
        <v>28</v>
      </c>
      <c r="Q1641">
        <f t="shared" si="125"/>
        <v>0</v>
      </c>
      <c r="R1641">
        <f t="shared" si="126"/>
        <v>15</v>
      </c>
      <c r="S1641">
        <f t="shared" si="127"/>
        <v>15</v>
      </c>
      <c r="T1641">
        <f t="shared" si="128"/>
        <v>0</v>
      </c>
      <c r="U1641">
        <f t="shared" si="129"/>
        <v>30</v>
      </c>
      <c r="V1641" t="str">
        <f>IF(U1641&lt;=40,"Low",
 IF(U1641&lt;=75,"Medium","High"))</f>
        <v>Low</v>
      </c>
    </row>
    <row r="1642" spans="1:22" x14ac:dyDescent="0.3">
      <c r="A1642" t="s">
        <v>1830</v>
      </c>
      <c r="B1642" t="s">
        <v>640</v>
      </c>
      <c r="C1642" t="s">
        <v>36</v>
      </c>
      <c r="D1642" t="s">
        <v>32</v>
      </c>
      <c r="E1642" t="s">
        <v>47</v>
      </c>
      <c r="F1642" t="s">
        <v>21</v>
      </c>
      <c r="G1642">
        <v>30</v>
      </c>
      <c r="H1642">
        <v>48</v>
      </c>
      <c r="I1642">
        <v>85.3</v>
      </c>
      <c r="J1642">
        <v>2</v>
      </c>
      <c r="K1642">
        <v>16</v>
      </c>
      <c r="L1642">
        <v>7133.33</v>
      </c>
      <c r="M1642" s="1">
        <v>45618</v>
      </c>
      <c r="N1642">
        <v>5.0000000000000001E-3</v>
      </c>
      <c r="O1642" t="s">
        <v>39</v>
      </c>
      <c r="P1642" t="s">
        <v>23</v>
      </c>
      <c r="Q1642">
        <f t="shared" si="125"/>
        <v>15</v>
      </c>
      <c r="R1642">
        <f t="shared" si="126"/>
        <v>0</v>
      </c>
      <c r="S1642">
        <f t="shared" si="127"/>
        <v>0</v>
      </c>
      <c r="T1642">
        <f t="shared" si="128"/>
        <v>0</v>
      </c>
      <c r="U1642">
        <f t="shared" si="129"/>
        <v>15</v>
      </c>
      <c r="V1642" t="str">
        <f>IF(U1642&lt;=40,"Low",
 IF(U1642&lt;=75,"Medium","High"))</f>
        <v>Low</v>
      </c>
    </row>
    <row r="1643" spans="1:22" x14ac:dyDescent="0.3">
      <c r="A1643" t="s">
        <v>1831</v>
      </c>
      <c r="B1643" t="s">
        <v>461</v>
      </c>
      <c r="C1643" t="s">
        <v>53</v>
      </c>
      <c r="D1643" t="s">
        <v>32</v>
      </c>
      <c r="E1643" t="s">
        <v>47</v>
      </c>
      <c r="F1643" t="s">
        <v>48</v>
      </c>
      <c r="G1643">
        <v>24</v>
      </c>
      <c r="H1643">
        <v>36</v>
      </c>
      <c r="I1643">
        <v>51.5</v>
      </c>
      <c r="J1643">
        <v>1</v>
      </c>
      <c r="K1643">
        <v>5</v>
      </c>
      <c r="L1643">
        <v>8369.19</v>
      </c>
      <c r="M1643" s="1">
        <v>45503</v>
      </c>
      <c r="N1643">
        <v>4.4999999999999998E-2</v>
      </c>
      <c r="O1643" t="s">
        <v>39</v>
      </c>
      <c r="P1643" t="s">
        <v>23</v>
      </c>
      <c r="Q1643">
        <f t="shared" si="125"/>
        <v>0</v>
      </c>
      <c r="R1643">
        <f t="shared" si="126"/>
        <v>15</v>
      </c>
      <c r="S1643">
        <f t="shared" si="127"/>
        <v>0</v>
      </c>
      <c r="T1643">
        <f t="shared" si="128"/>
        <v>0</v>
      </c>
      <c r="U1643">
        <f t="shared" si="129"/>
        <v>15</v>
      </c>
      <c r="V1643" t="str">
        <f>IF(U1643&lt;=40,"Low",
 IF(U1643&lt;=75,"Medium","High"))</f>
        <v>Low</v>
      </c>
    </row>
    <row r="1644" spans="1:22" x14ac:dyDescent="0.3">
      <c r="A1644" t="s">
        <v>1832</v>
      </c>
      <c r="B1644" t="s">
        <v>877</v>
      </c>
      <c r="C1644" t="s">
        <v>36</v>
      </c>
      <c r="D1644" t="s">
        <v>66</v>
      </c>
      <c r="E1644" t="s">
        <v>20</v>
      </c>
      <c r="F1644" t="s">
        <v>73</v>
      </c>
      <c r="G1644">
        <v>14</v>
      </c>
      <c r="H1644">
        <v>6</v>
      </c>
      <c r="I1644">
        <v>41.9</v>
      </c>
      <c r="J1644">
        <v>7</v>
      </c>
      <c r="K1644">
        <v>5</v>
      </c>
      <c r="L1644">
        <v>2343.2800000000002</v>
      </c>
      <c r="M1644" s="1">
        <v>45908</v>
      </c>
      <c r="N1644">
        <v>0.66800000000000004</v>
      </c>
      <c r="O1644" t="s">
        <v>22</v>
      </c>
      <c r="P1644" t="s">
        <v>28</v>
      </c>
      <c r="Q1644">
        <f t="shared" si="125"/>
        <v>0</v>
      </c>
      <c r="R1644">
        <f t="shared" si="126"/>
        <v>15</v>
      </c>
      <c r="S1644">
        <f t="shared" si="127"/>
        <v>15</v>
      </c>
      <c r="T1644">
        <f t="shared" si="128"/>
        <v>15</v>
      </c>
      <c r="U1644">
        <f t="shared" si="129"/>
        <v>45</v>
      </c>
      <c r="V1644" t="str">
        <f>IF(U1644&lt;=40,"Low",
 IF(U1644&lt;=75,"Medium","High"))</f>
        <v>Medium</v>
      </c>
    </row>
    <row r="1645" spans="1:22" x14ac:dyDescent="0.3">
      <c r="A1645" t="s">
        <v>1833</v>
      </c>
      <c r="B1645" t="s">
        <v>155</v>
      </c>
      <c r="C1645" t="s">
        <v>59</v>
      </c>
      <c r="D1645" t="s">
        <v>43</v>
      </c>
      <c r="E1645" t="s">
        <v>37</v>
      </c>
      <c r="F1645" t="s">
        <v>21</v>
      </c>
      <c r="G1645">
        <v>41</v>
      </c>
      <c r="H1645">
        <v>24</v>
      </c>
      <c r="I1645">
        <v>48.7</v>
      </c>
      <c r="J1645">
        <v>4</v>
      </c>
      <c r="K1645">
        <v>29</v>
      </c>
      <c r="L1645">
        <v>4129.87</v>
      </c>
      <c r="M1645" s="1">
        <v>45982</v>
      </c>
      <c r="N1645">
        <v>0.189</v>
      </c>
      <c r="O1645" t="s">
        <v>54</v>
      </c>
      <c r="P1645" t="s">
        <v>23</v>
      </c>
      <c r="Q1645">
        <f t="shared" si="125"/>
        <v>15</v>
      </c>
      <c r="R1645">
        <f t="shared" si="126"/>
        <v>15</v>
      </c>
      <c r="S1645">
        <f t="shared" si="127"/>
        <v>0</v>
      </c>
      <c r="T1645">
        <f t="shared" si="128"/>
        <v>0</v>
      </c>
      <c r="U1645">
        <f t="shared" si="129"/>
        <v>30</v>
      </c>
      <c r="V1645" t="str">
        <f>IF(U1645&lt;=40,"Low",
 IF(U1645&lt;=75,"Medium","High"))</f>
        <v>Low</v>
      </c>
    </row>
    <row r="1646" spans="1:22" x14ac:dyDescent="0.3">
      <c r="A1646" t="s">
        <v>1834</v>
      </c>
      <c r="B1646" t="s">
        <v>424</v>
      </c>
      <c r="C1646" t="s">
        <v>42</v>
      </c>
      <c r="D1646" t="s">
        <v>19</v>
      </c>
      <c r="E1646" t="s">
        <v>20</v>
      </c>
      <c r="F1646" t="s">
        <v>21</v>
      </c>
      <c r="G1646">
        <v>29</v>
      </c>
      <c r="H1646">
        <v>6</v>
      </c>
      <c r="I1646">
        <v>53.6</v>
      </c>
      <c r="J1646">
        <v>5</v>
      </c>
      <c r="K1646">
        <v>18</v>
      </c>
      <c r="L1646">
        <v>4503.03</v>
      </c>
      <c r="M1646" s="1">
        <v>45426</v>
      </c>
      <c r="N1646">
        <v>0.32100000000000001</v>
      </c>
      <c r="O1646" t="s">
        <v>54</v>
      </c>
      <c r="P1646" t="s">
        <v>23</v>
      </c>
      <c r="Q1646">
        <f t="shared" si="125"/>
        <v>15</v>
      </c>
      <c r="R1646">
        <f t="shared" si="126"/>
        <v>15</v>
      </c>
      <c r="S1646">
        <f t="shared" si="127"/>
        <v>15</v>
      </c>
      <c r="T1646">
        <f t="shared" si="128"/>
        <v>0</v>
      </c>
      <c r="U1646">
        <f t="shared" si="129"/>
        <v>45</v>
      </c>
      <c r="V1646" t="str">
        <f>IF(U1646&lt;=40,"Low",
 IF(U1646&lt;=75,"Medium","High"))</f>
        <v>Medium</v>
      </c>
    </row>
    <row r="1647" spans="1:22" x14ac:dyDescent="0.3">
      <c r="A1647" t="s">
        <v>1835</v>
      </c>
      <c r="B1647" t="s">
        <v>302</v>
      </c>
      <c r="C1647" t="s">
        <v>31</v>
      </c>
      <c r="D1647" t="s">
        <v>19</v>
      </c>
      <c r="E1647" t="s">
        <v>33</v>
      </c>
      <c r="F1647" t="s">
        <v>67</v>
      </c>
      <c r="G1647">
        <v>25</v>
      </c>
      <c r="H1647">
        <v>12</v>
      </c>
      <c r="I1647">
        <v>62.1</v>
      </c>
      <c r="J1647">
        <v>7</v>
      </c>
      <c r="K1647">
        <v>52</v>
      </c>
      <c r="L1647">
        <v>672.26</v>
      </c>
      <c r="M1647" s="1">
        <v>45651</v>
      </c>
      <c r="N1647">
        <v>0.50800000000000001</v>
      </c>
      <c r="O1647" t="s">
        <v>22</v>
      </c>
      <c r="P1647" t="s">
        <v>23</v>
      </c>
      <c r="Q1647">
        <f t="shared" si="125"/>
        <v>30</v>
      </c>
      <c r="R1647">
        <f t="shared" si="126"/>
        <v>0</v>
      </c>
      <c r="S1647">
        <f t="shared" si="127"/>
        <v>15</v>
      </c>
      <c r="T1647">
        <f t="shared" si="128"/>
        <v>15</v>
      </c>
      <c r="U1647">
        <f t="shared" si="129"/>
        <v>60</v>
      </c>
      <c r="V1647" t="str">
        <f>IF(U1647&lt;=40,"Low",
 IF(U1647&lt;=75,"Medium","High"))</f>
        <v>Medium</v>
      </c>
    </row>
    <row r="1648" spans="1:22" x14ac:dyDescent="0.3">
      <c r="A1648" t="s">
        <v>1836</v>
      </c>
      <c r="B1648" t="s">
        <v>81</v>
      </c>
      <c r="C1648" t="s">
        <v>42</v>
      </c>
      <c r="D1648" t="s">
        <v>43</v>
      </c>
      <c r="E1648" t="s">
        <v>20</v>
      </c>
      <c r="F1648" t="s">
        <v>67</v>
      </c>
      <c r="G1648">
        <v>16</v>
      </c>
      <c r="H1648">
        <v>24</v>
      </c>
      <c r="I1648">
        <v>61.5</v>
      </c>
      <c r="J1648">
        <v>6</v>
      </c>
      <c r="K1648">
        <v>19</v>
      </c>
      <c r="L1648">
        <v>3066.3</v>
      </c>
      <c r="M1648" s="1">
        <v>45366</v>
      </c>
      <c r="N1648">
        <v>0.155</v>
      </c>
      <c r="O1648" t="s">
        <v>39</v>
      </c>
      <c r="P1648" t="s">
        <v>23</v>
      </c>
      <c r="Q1648">
        <f t="shared" si="125"/>
        <v>15</v>
      </c>
      <c r="R1648">
        <f t="shared" si="126"/>
        <v>0</v>
      </c>
      <c r="S1648">
        <f t="shared" si="127"/>
        <v>0</v>
      </c>
      <c r="T1648">
        <f t="shared" si="128"/>
        <v>15</v>
      </c>
      <c r="U1648">
        <f t="shared" si="129"/>
        <v>30</v>
      </c>
      <c r="V1648" t="str">
        <f>IF(U1648&lt;=40,"Low",
 IF(U1648&lt;=75,"Medium","High"))</f>
        <v>Low</v>
      </c>
    </row>
    <row r="1649" spans="1:22" x14ac:dyDescent="0.3">
      <c r="A1649" t="s">
        <v>1837</v>
      </c>
      <c r="B1649" t="s">
        <v>41</v>
      </c>
      <c r="C1649" t="s">
        <v>53</v>
      </c>
      <c r="D1649" t="s">
        <v>43</v>
      </c>
      <c r="E1649" t="s">
        <v>20</v>
      </c>
      <c r="F1649" t="s">
        <v>48</v>
      </c>
      <c r="G1649">
        <v>9</v>
      </c>
      <c r="H1649">
        <v>6</v>
      </c>
      <c r="I1649">
        <v>75.3</v>
      </c>
      <c r="J1649">
        <v>5</v>
      </c>
      <c r="K1649">
        <v>23</v>
      </c>
      <c r="L1649">
        <v>2243.17</v>
      </c>
      <c r="M1649" s="1">
        <v>45953</v>
      </c>
      <c r="N1649">
        <v>0.317</v>
      </c>
      <c r="O1649" t="s">
        <v>54</v>
      </c>
      <c r="P1649" t="s">
        <v>23</v>
      </c>
      <c r="Q1649">
        <f t="shared" si="125"/>
        <v>15</v>
      </c>
      <c r="R1649">
        <f t="shared" si="126"/>
        <v>0</v>
      </c>
      <c r="S1649">
        <f t="shared" si="127"/>
        <v>15</v>
      </c>
      <c r="T1649">
        <f t="shared" si="128"/>
        <v>0</v>
      </c>
      <c r="U1649">
        <f t="shared" si="129"/>
        <v>30</v>
      </c>
      <c r="V1649" t="str">
        <f>IF(U1649&lt;=40,"Low",
 IF(U1649&lt;=75,"Medium","High"))</f>
        <v>Low</v>
      </c>
    </row>
    <row r="1650" spans="1:22" x14ac:dyDescent="0.3">
      <c r="A1650" t="s">
        <v>1838</v>
      </c>
      <c r="B1650" t="s">
        <v>227</v>
      </c>
      <c r="C1650" t="s">
        <v>31</v>
      </c>
      <c r="D1650" t="s">
        <v>32</v>
      </c>
      <c r="E1650" t="s">
        <v>33</v>
      </c>
      <c r="F1650" t="s">
        <v>38</v>
      </c>
      <c r="G1650">
        <v>55</v>
      </c>
      <c r="H1650">
        <v>12</v>
      </c>
      <c r="I1650">
        <v>29.9</v>
      </c>
      <c r="J1650">
        <v>4</v>
      </c>
      <c r="K1650">
        <v>23</v>
      </c>
      <c r="L1650">
        <v>818.92</v>
      </c>
      <c r="M1650" s="1">
        <v>45354</v>
      </c>
      <c r="N1650">
        <v>0.51800000000000002</v>
      </c>
      <c r="O1650" t="s">
        <v>22</v>
      </c>
      <c r="P1650" t="s">
        <v>28</v>
      </c>
      <c r="Q1650">
        <f t="shared" si="125"/>
        <v>15</v>
      </c>
      <c r="R1650">
        <f t="shared" si="126"/>
        <v>30</v>
      </c>
      <c r="S1650">
        <f t="shared" si="127"/>
        <v>15</v>
      </c>
      <c r="T1650">
        <f t="shared" si="128"/>
        <v>0</v>
      </c>
      <c r="U1650">
        <f t="shared" si="129"/>
        <v>60</v>
      </c>
      <c r="V1650" t="str">
        <f>IF(U1650&lt;=40,"Low",
 IF(U1650&lt;=75,"Medium","High"))</f>
        <v>Medium</v>
      </c>
    </row>
    <row r="1651" spans="1:22" x14ac:dyDescent="0.3">
      <c r="A1651" t="s">
        <v>1839</v>
      </c>
      <c r="B1651" t="s">
        <v>604</v>
      </c>
      <c r="C1651" t="s">
        <v>59</v>
      </c>
      <c r="D1651" t="s">
        <v>32</v>
      </c>
      <c r="E1651" t="s">
        <v>37</v>
      </c>
      <c r="F1651" t="s">
        <v>48</v>
      </c>
      <c r="G1651">
        <v>36</v>
      </c>
      <c r="H1651">
        <v>24</v>
      </c>
      <c r="I1651">
        <v>81.400000000000006</v>
      </c>
      <c r="J1651">
        <v>3</v>
      </c>
      <c r="K1651">
        <v>6</v>
      </c>
      <c r="L1651">
        <v>4452.43</v>
      </c>
      <c r="M1651" s="1">
        <v>45634</v>
      </c>
      <c r="N1651">
        <v>1.7999999999999999E-2</v>
      </c>
      <c r="O1651" t="s">
        <v>39</v>
      </c>
      <c r="P1651" t="s">
        <v>23</v>
      </c>
      <c r="Q1651">
        <f t="shared" si="125"/>
        <v>0</v>
      </c>
      <c r="R1651">
        <f t="shared" si="126"/>
        <v>0</v>
      </c>
      <c r="S1651">
        <f t="shared" si="127"/>
        <v>0</v>
      </c>
      <c r="T1651">
        <f t="shared" si="128"/>
        <v>0</v>
      </c>
      <c r="U1651">
        <f t="shared" si="129"/>
        <v>0</v>
      </c>
      <c r="V1651" t="str">
        <f>IF(U1651&lt;=40,"Low",
 IF(U1651&lt;=75,"Medium","High"))</f>
        <v>Low</v>
      </c>
    </row>
    <row r="1652" spans="1:22" x14ac:dyDescent="0.3">
      <c r="A1652" t="s">
        <v>1840</v>
      </c>
      <c r="B1652" t="s">
        <v>101</v>
      </c>
      <c r="C1652" t="s">
        <v>42</v>
      </c>
      <c r="D1652" t="s">
        <v>46</v>
      </c>
      <c r="E1652" t="s">
        <v>20</v>
      </c>
      <c r="F1652" t="s">
        <v>38</v>
      </c>
      <c r="G1652">
        <v>4</v>
      </c>
      <c r="H1652">
        <v>6</v>
      </c>
      <c r="I1652">
        <v>80.900000000000006</v>
      </c>
      <c r="J1652">
        <v>6</v>
      </c>
      <c r="K1652">
        <v>44</v>
      </c>
      <c r="L1652">
        <v>2699.58</v>
      </c>
      <c r="M1652" s="1">
        <v>46008</v>
      </c>
      <c r="N1652">
        <v>0.46899999999999997</v>
      </c>
      <c r="O1652" t="s">
        <v>22</v>
      </c>
      <c r="P1652" t="s">
        <v>23</v>
      </c>
      <c r="Q1652">
        <f t="shared" si="125"/>
        <v>30</v>
      </c>
      <c r="R1652">
        <f t="shared" si="126"/>
        <v>0</v>
      </c>
      <c r="S1652">
        <f t="shared" si="127"/>
        <v>15</v>
      </c>
      <c r="T1652">
        <f t="shared" si="128"/>
        <v>15</v>
      </c>
      <c r="U1652">
        <f t="shared" si="129"/>
        <v>60</v>
      </c>
      <c r="V1652" t="str">
        <f>IF(U1652&lt;=40,"Low",
 IF(U1652&lt;=75,"Medium","High"))</f>
        <v>Medium</v>
      </c>
    </row>
    <row r="1653" spans="1:22" x14ac:dyDescent="0.3">
      <c r="A1653" t="s">
        <v>1841</v>
      </c>
      <c r="B1653" t="s">
        <v>525</v>
      </c>
      <c r="C1653" t="s">
        <v>18</v>
      </c>
      <c r="D1653" t="s">
        <v>43</v>
      </c>
      <c r="E1653" t="s">
        <v>37</v>
      </c>
      <c r="F1653" t="s">
        <v>38</v>
      </c>
      <c r="G1653">
        <v>45</v>
      </c>
      <c r="H1653">
        <v>24</v>
      </c>
      <c r="I1653">
        <v>62.7</v>
      </c>
      <c r="J1653">
        <v>8</v>
      </c>
      <c r="K1653">
        <v>3</v>
      </c>
      <c r="L1653">
        <v>4659.25</v>
      </c>
      <c r="M1653" s="1">
        <v>45774</v>
      </c>
      <c r="N1653">
        <v>5.1999999999999998E-2</v>
      </c>
      <c r="O1653" t="s">
        <v>39</v>
      </c>
      <c r="P1653" t="s">
        <v>23</v>
      </c>
      <c r="Q1653">
        <f t="shared" si="125"/>
        <v>0</v>
      </c>
      <c r="R1653">
        <f t="shared" si="126"/>
        <v>0</v>
      </c>
      <c r="S1653">
        <f t="shared" si="127"/>
        <v>0</v>
      </c>
      <c r="T1653">
        <f t="shared" si="128"/>
        <v>15</v>
      </c>
      <c r="U1653">
        <f t="shared" si="129"/>
        <v>15</v>
      </c>
      <c r="V1653" t="str">
        <f>IF(U1653&lt;=40,"Low",
 IF(U1653&lt;=75,"Medium","High"))</f>
        <v>Low</v>
      </c>
    </row>
    <row r="1654" spans="1:22" x14ac:dyDescent="0.3">
      <c r="A1654" t="s">
        <v>1842</v>
      </c>
      <c r="B1654" t="s">
        <v>762</v>
      </c>
      <c r="C1654" t="s">
        <v>70</v>
      </c>
      <c r="D1654" t="s">
        <v>19</v>
      </c>
      <c r="E1654" t="s">
        <v>33</v>
      </c>
      <c r="F1654" t="s">
        <v>21</v>
      </c>
      <c r="G1654">
        <v>29</v>
      </c>
      <c r="H1654">
        <v>6</v>
      </c>
      <c r="I1654">
        <v>29.5</v>
      </c>
      <c r="J1654">
        <v>4</v>
      </c>
      <c r="K1654">
        <v>10</v>
      </c>
      <c r="L1654">
        <v>1203.22</v>
      </c>
      <c r="M1654" s="1">
        <v>45935</v>
      </c>
      <c r="N1654">
        <v>0.63200000000000001</v>
      </c>
      <c r="O1654" t="s">
        <v>22</v>
      </c>
      <c r="P1654" t="s">
        <v>28</v>
      </c>
      <c r="Q1654">
        <f t="shared" si="125"/>
        <v>0</v>
      </c>
      <c r="R1654">
        <f t="shared" si="126"/>
        <v>30</v>
      </c>
      <c r="S1654">
        <f t="shared" si="127"/>
        <v>15</v>
      </c>
      <c r="T1654">
        <f t="shared" si="128"/>
        <v>0</v>
      </c>
      <c r="U1654">
        <f t="shared" si="129"/>
        <v>45</v>
      </c>
      <c r="V1654" t="str">
        <f>IF(U1654&lt;=40,"Low",
 IF(U1654&lt;=75,"Medium","High"))</f>
        <v>Medium</v>
      </c>
    </row>
    <row r="1655" spans="1:22" x14ac:dyDescent="0.3">
      <c r="A1655" t="s">
        <v>1843</v>
      </c>
      <c r="B1655" t="s">
        <v>326</v>
      </c>
      <c r="C1655" t="s">
        <v>18</v>
      </c>
      <c r="D1655" t="s">
        <v>46</v>
      </c>
      <c r="E1655" t="s">
        <v>33</v>
      </c>
      <c r="F1655" t="s">
        <v>67</v>
      </c>
      <c r="G1655">
        <v>25</v>
      </c>
      <c r="H1655">
        <v>6</v>
      </c>
      <c r="I1655">
        <v>21.2</v>
      </c>
      <c r="J1655">
        <v>6</v>
      </c>
      <c r="K1655">
        <v>46</v>
      </c>
      <c r="L1655">
        <v>1230.5</v>
      </c>
      <c r="M1655" s="1">
        <v>45447</v>
      </c>
      <c r="N1655">
        <v>0.91600000000000004</v>
      </c>
      <c r="O1655" t="s">
        <v>22</v>
      </c>
      <c r="P1655" t="s">
        <v>28</v>
      </c>
      <c r="Q1655">
        <f t="shared" si="125"/>
        <v>30</v>
      </c>
      <c r="R1655">
        <f t="shared" si="126"/>
        <v>30</v>
      </c>
      <c r="S1655">
        <f t="shared" si="127"/>
        <v>15</v>
      </c>
      <c r="T1655">
        <f t="shared" si="128"/>
        <v>15</v>
      </c>
      <c r="U1655">
        <f t="shared" si="129"/>
        <v>90</v>
      </c>
      <c r="V1655" t="str">
        <f>IF(U1655&lt;=40,"Low",
 IF(U1655&lt;=75,"Medium","High"))</f>
        <v>High</v>
      </c>
    </row>
    <row r="1656" spans="1:22" x14ac:dyDescent="0.3">
      <c r="A1656" t="s">
        <v>1844</v>
      </c>
      <c r="B1656" t="s">
        <v>84</v>
      </c>
      <c r="C1656" t="s">
        <v>42</v>
      </c>
      <c r="D1656" t="s">
        <v>19</v>
      </c>
      <c r="E1656" t="s">
        <v>47</v>
      </c>
      <c r="F1656" t="s">
        <v>73</v>
      </c>
      <c r="G1656">
        <v>18</v>
      </c>
      <c r="H1656">
        <v>36</v>
      </c>
      <c r="I1656">
        <v>74.3</v>
      </c>
      <c r="J1656">
        <v>1</v>
      </c>
      <c r="K1656">
        <v>25</v>
      </c>
      <c r="L1656">
        <v>9003.91</v>
      </c>
      <c r="M1656" s="1">
        <v>45432</v>
      </c>
      <c r="N1656">
        <v>3.3000000000000002E-2</v>
      </c>
      <c r="O1656" t="s">
        <v>39</v>
      </c>
      <c r="P1656" t="s">
        <v>23</v>
      </c>
      <c r="Q1656">
        <f t="shared" si="125"/>
        <v>15</v>
      </c>
      <c r="R1656">
        <f t="shared" si="126"/>
        <v>0</v>
      </c>
      <c r="S1656">
        <f t="shared" si="127"/>
        <v>0</v>
      </c>
      <c r="T1656">
        <f t="shared" si="128"/>
        <v>0</v>
      </c>
      <c r="U1656">
        <f t="shared" si="129"/>
        <v>15</v>
      </c>
      <c r="V1656" t="str">
        <f>IF(U1656&lt;=40,"Low",
 IF(U1656&lt;=75,"Medium","High"))</f>
        <v>Low</v>
      </c>
    </row>
    <row r="1657" spans="1:22" x14ac:dyDescent="0.3">
      <c r="A1657" t="s">
        <v>1845</v>
      </c>
      <c r="B1657" t="s">
        <v>112</v>
      </c>
      <c r="C1657" t="s">
        <v>128</v>
      </c>
      <c r="D1657" t="s">
        <v>19</v>
      </c>
      <c r="E1657" t="s">
        <v>37</v>
      </c>
      <c r="F1657" t="s">
        <v>21</v>
      </c>
      <c r="G1657">
        <v>30</v>
      </c>
      <c r="H1657">
        <v>12</v>
      </c>
      <c r="I1657">
        <v>62</v>
      </c>
      <c r="J1657">
        <v>6</v>
      </c>
      <c r="K1657">
        <v>12</v>
      </c>
      <c r="L1657">
        <v>4306.55</v>
      </c>
      <c r="M1657" s="1">
        <v>45607</v>
      </c>
      <c r="N1657">
        <v>0.26600000000000001</v>
      </c>
      <c r="O1657" t="s">
        <v>54</v>
      </c>
      <c r="P1657" t="s">
        <v>28</v>
      </c>
      <c r="Q1657">
        <f t="shared" si="125"/>
        <v>0</v>
      </c>
      <c r="R1657">
        <f t="shared" si="126"/>
        <v>0</v>
      </c>
      <c r="S1657">
        <f t="shared" si="127"/>
        <v>15</v>
      </c>
      <c r="T1657">
        <f t="shared" si="128"/>
        <v>15</v>
      </c>
      <c r="U1657">
        <f t="shared" si="129"/>
        <v>30</v>
      </c>
      <c r="V1657" t="str">
        <f>IF(U1657&lt;=40,"Low",
 IF(U1657&lt;=75,"Medium","High"))</f>
        <v>Low</v>
      </c>
    </row>
    <row r="1658" spans="1:22" x14ac:dyDescent="0.3">
      <c r="A1658" t="s">
        <v>1846</v>
      </c>
      <c r="B1658" t="s">
        <v>118</v>
      </c>
      <c r="C1658" t="s">
        <v>36</v>
      </c>
      <c r="D1658" t="s">
        <v>19</v>
      </c>
      <c r="E1658" t="s">
        <v>47</v>
      </c>
      <c r="F1658" t="s">
        <v>21</v>
      </c>
      <c r="G1658">
        <v>23</v>
      </c>
      <c r="H1658">
        <v>24</v>
      </c>
      <c r="I1658">
        <v>100</v>
      </c>
      <c r="J1658">
        <v>1</v>
      </c>
      <c r="K1658">
        <v>23</v>
      </c>
      <c r="L1658">
        <v>8939.9699999999993</v>
      </c>
      <c r="M1658" s="1">
        <v>45840</v>
      </c>
      <c r="N1658">
        <v>1.2999999999999999E-2</v>
      </c>
      <c r="O1658" t="s">
        <v>39</v>
      </c>
      <c r="P1658" t="s">
        <v>23</v>
      </c>
      <c r="Q1658">
        <f t="shared" si="125"/>
        <v>15</v>
      </c>
      <c r="R1658">
        <f t="shared" si="126"/>
        <v>0</v>
      </c>
      <c r="S1658">
        <f t="shared" si="127"/>
        <v>0</v>
      </c>
      <c r="T1658">
        <f t="shared" si="128"/>
        <v>0</v>
      </c>
      <c r="U1658">
        <f t="shared" si="129"/>
        <v>15</v>
      </c>
      <c r="V1658" t="str">
        <f>IF(U1658&lt;=40,"Low",
 IF(U1658&lt;=75,"Medium","High"))</f>
        <v>Low</v>
      </c>
    </row>
    <row r="1659" spans="1:22" x14ac:dyDescent="0.3">
      <c r="A1659" t="s">
        <v>1847</v>
      </c>
      <c r="B1659" t="s">
        <v>250</v>
      </c>
      <c r="C1659" t="s">
        <v>18</v>
      </c>
      <c r="D1659" t="s">
        <v>19</v>
      </c>
      <c r="E1659" t="s">
        <v>47</v>
      </c>
      <c r="F1659" t="s">
        <v>38</v>
      </c>
      <c r="G1659">
        <v>12</v>
      </c>
      <c r="H1659">
        <v>12</v>
      </c>
      <c r="I1659">
        <v>58.5</v>
      </c>
      <c r="J1659">
        <v>6</v>
      </c>
      <c r="K1659">
        <v>23</v>
      </c>
      <c r="L1659">
        <v>9055.9599999999991</v>
      </c>
      <c r="M1659" s="1">
        <v>45468</v>
      </c>
      <c r="N1659">
        <v>0.48799999999999999</v>
      </c>
      <c r="O1659" t="s">
        <v>22</v>
      </c>
      <c r="P1659" t="s">
        <v>28</v>
      </c>
      <c r="Q1659">
        <f t="shared" si="125"/>
        <v>15</v>
      </c>
      <c r="R1659">
        <f t="shared" si="126"/>
        <v>0</v>
      </c>
      <c r="S1659">
        <f t="shared" si="127"/>
        <v>15</v>
      </c>
      <c r="T1659">
        <f t="shared" si="128"/>
        <v>15</v>
      </c>
      <c r="U1659">
        <f t="shared" si="129"/>
        <v>45</v>
      </c>
      <c r="V1659" t="str">
        <f>IF(U1659&lt;=40,"Low",
 IF(U1659&lt;=75,"Medium","High"))</f>
        <v>Medium</v>
      </c>
    </row>
    <row r="1660" spans="1:22" x14ac:dyDescent="0.3">
      <c r="A1660" t="s">
        <v>1848</v>
      </c>
      <c r="B1660" t="s">
        <v>518</v>
      </c>
      <c r="C1660" t="s">
        <v>18</v>
      </c>
      <c r="D1660" t="s">
        <v>46</v>
      </c>
      <c r="E1660" t="s">
        <v>20</v>
      </c>
      <c r="F1660" t="s">
        <v>48</v>
      </c>
      <c r="G1660">
        <v>15</v>
      </c>
      <c r="H1660">
        <v>24</v>
      </c>
      <c r="I1660">
        <v>52.7</v>
      </c>
      <c r="J1660">
        <v>5</v>
      </c>
      <c r="K1660">
        <v>21</v>
      </c>
      <c r="L1660">
        <v>2156.75</v>
      </c>
      <c r="M1660" s="1">
        <v>45396</v>
      </c>
      <c r="N1660">
        <v>0.156</v>
      </c>
      <c r="O1660" t="s">
        <v>39</v>
      </c>
      <c r="P1660" t="s">
        <v>23</v>
      </c>
      <c r="Q1660">
        <f t="shared" si="125"/>
        <v>15</v>
      </c>
      <c r="R1660">
        <f t="shared" si="126"/>
        <v>15</v>
      </c>
      <c r="S1660">
        <f t="shared" si="127"/>
        <v>0</v>
      </c>
      <c r="T1660">
        <f t="shared" si="128"/>
        <v>0</v>
      </c>
      <c r="U1660">
        <f t="shared" si="129"/>
        <v>30</v>
      </c>
      <c r="V1660" t="str">
        <f>IF(U1660&lt;=40,"Low",
 IF(U1660&lt;=75,"Medium","High"))</f>
        <v>Low</v>
      </c>
    </row>
    <row r="1661" spans="1:22" x14ac:dyDescent="0.3">
      <c r="A1661" t="s">
        <v>1849</v>
      </c>
      <c r="B1661" t="s">
        <v>527</v>
      </c>
      <c r="C1661" t="s">
        <v>82</v>
      </c>
      <c r="D1661" t="s">
        <v>19</v>
      </c>
      <c r="E1661" t="s">
        <v>20</v>
      </c>
      <c r="F1661" t="s">
        <v>38</v>
      </c>
      <c r="G1661">
        <v>50</v>
      </c>
      <c r="H1661">
        <v>12</v>
      </c>
      <c r="I1661">
        <v>28.2</v>
      </c>
      <c r="J1661">
        <v>7</v>
      </c>
      <c r="K1661">
        <v>13</v>
      </c>
      <c r="L1661">
        <v>3300.05</v>
      </c>
      <c r="M1661" s="1">
        <v>46061</v>
      </c>
      <c r="N1661">
        <v>0.36399999999999999</v>
      </c>
      <c r="O1661" t="s">
        <v>22</v>
      </c>
      <c r="P1661" t="s">
        <v>23</v>
      </c>
      <c r="Q1661">
        <f t="shared" si="125"/>
        <v>0</v>
      </c>
      <c r="R1661">
        <f t="shared" si="126"/>
        <v>30</v>
      </c>
      <c r="S1661">
        <f t="shared" si="127"/>
        <v>15</v>
      </c>
      <c r="T1661">
        <f t="shared" si="128"/>
        <v>15</v>
      </c>
      <c r="U1661">
        <f t="shared" si="129"/>
        <v>60</v>
      </c>
      <c r="V1661" t="str">
        <f>IF(U1661&lt;=40,"Low",
 IF(U1661&lt;=75,"Medium","High"))</f>
        <v>Medium</v>
      </c>
    </row>
    <row r="1662" spans="1:22" x14ac:dyDescent="0.3">
      <c r="A1662" t="s">
        <v>1850</v>
      </c>
      <c r="B1662" t="s">
        <v>174</v>
      </c>
      <c r="C1662" t="s">
        <v>36</v>
      </c>
      <c r="D1662" t="s">
        <v>66</v>
      </c>
      <c r="E1662" t="s">
        <v>47</v>
      </c>
      <c r="F1662" t="s">
        <v>27</v>
      </c>
      <c r="G1662">
        <v>26</v>
      </c>
      <c r="H1662">
        <v>24</v>
      </c>
      <c r="I1662">
        <v>70.900000000000006</v>
      </c>
      <c r="J1662">
        <v>4</v>
      </c>
      <c r="K1662">
        <v>47</v>
      </c>
      <c r="L1662">
        <v>6335.54</v>
      </c>
      <c r="M1662" s="1">
        <v>45561</v>
      </c>
      <c r="N1662">
        <v>8.7999999999999995E-2</v>
      </c>
      <c r="O1662" t="s">
        <v>39</v>
      </c>
      <c r="P1662" t="s">
        <v>23</v>
      </c>
      <c r="Q1662">
        <f t="shared" si="125"/>
        <v>30</v>
      </c>
      <c r="R1662">
        <f t="shared" si="126"/>
        <v>0</v>
      </c>
      <c r="S1662">
        <f t="shared" si="127"/>
        <v>0</v>
      </c>
      <c r="T1662">
        <f t="shared" si="128"/>
        <v>0</v>
      </c>
      <c r="U1662">
        <f t="shared" si="129"/>
        <v>30</v>
      </c>
      <c r="V1662" t="str">
        <f>IF(U1662&lt;=40,"Low",
 IF(U1662&lt;=75,"Medium","High"))</f>
        <v>Low</v>
      </c>
    </row>
    <row r="1663" spans="1:22" x14ac:dyDescent="0.3">
      <c r="A1663" t="s">
        <v>1851</v>
      </c>
      <c r="B1663" t="s">
        <v>131</v>
      </c>
      <c r="C1663" t="s">
        <v>36</v>
      </c>
      <c r="D1663" t="s">
        <v>19</v>
      </c>
      <c r="E1663" t="s">
        <v>47</v>
      </c>
      <c r="F1663" t="s">
        <v>38</v>
      </c>
      <c r="G1663">
        <v>12</v>
      </c>
      <c r="H1663">
        <v>24</v>
      </c>
      <c r="I1663">
        <v>79.7</v>
      </c>
      <c r="J1663">
        <v>2</v>
      </c>
      <c r="K1663">
        <v>15</v>
      </c>
      <c r="L1663">
        <v>6633.05</v>
      </c>
      <c r="M1663" s="1">
        <v>45804</v>
      </c>
      <c r="N1663">
        <v>3.5999999999999997E-2</v>
      </c>
      <c r="O1663" t="s">
        <v>39</v>
      </c>
      <c r="P1663" t="s">
        <v>23</v>
      </c>
      <c r="Q1663">
        <f t="shared" si="125"/>
        <v>0</v>
      </c>
      <c r="R1663">
        <f t="shared" si="126"/>
        <v>0</v>
      </c>
      <c r="S1663">
        <f t="shared" si="127"/>
        <v>0</v>
      </c>
      <c r="T1663">
        <f t="shared" si="128"/>
        <v>0</v>
      </c>
      <c r="U1663">
        <f t="shared" si="129"/>
        <v>0</v>
      </c>
      <c r="V1663" t="str">
        <f>IF(U1663&lt;=40,"Low",
 IF(U1663&lt;=75,"Medium","High"))</f>
        <v>Low</v>
      </c>
    </row>
    <row r="1664" spans="1:22" x14ac:dyDescent="0.3">
      <c r="A1664" t="s">
        <v>1852</v>
      </c>
      <c r="B1664" t="s">
        <v>92</v>
      </c>
      <c r="C1664" t="s">
        <v>128</v>
      </c>
      <c r="D1664" t="s">
        <v>19</v>
      </c>
      <c r="E1664" t="s">
        <v>37</v>
      </c>
      <c r="F1664" t="s">
        <v>73</v>
      </c>
      <c r="G1664">
        <v>6</v>
      </c>
      <c r="H1664">
        <v>12</v>
      </c>
      <c r="I1664">
        <v>67.2</v>
      </c>
      <c r="J1664">
        <v>6</v>
      </c>
      <c r="K1664">
        <v>5</v>
      </c>
      <c r="L1664">
        <v>6553.43</v>
      </c>
      <c r="M1664" s="1">
        <v>45830</v>
      </c>
      <c r="N1664">
        <v>8.6999999999999994E-2</v>
      </c>
      <c r="O1664" t="s">
        <v>39</v>
      </c>
      <c r="P1664" t="s">
        <v>23</v>
      </c>
      <c r="Q1664">
        <f t="shared" si="125"/>
        <v>0</v>
      </c>
      <c r="R1664">
        <f t="shared" si="126"/>
        <v>0</v>
      </c>
      <c r="S1664">
        <f t="shared" si="127"/>
        <v>15</v>
      </c>
      <c r="T1664">
        <f t="shared" si="128"/>
        <v>15</v>
      </c>
      <c r="U1664">
        <f t="shared" si="129"/>
        <v>30</v>
      </c>
      <c r="V1664" t="str">
        <f>IF(U1664&lt;=40,"Low",
 IF(U1664&lt;=75,"Medium","High"))</f>
        <v>Low</v>
      </c>
    </row>
    <row r="1665" spans="1:22" x14ac:dyDescent="0.3">
      <c r="A1665" t="s">
        <v>1853</v>
      </c>
      <c r="B1665" t="s">
        <v>96</v>
      </c>
      <c r="C1665" t="s">
        <v>82</v>
      </c>
      <c r="D1665" t="s">
        <v>32</v>
      </c>
      <c r="E1665" t="s">
        <v>37</v>
      </c>
      <c r="F1665" t="s">
        <v>21</v>
      </c>
      <c r="G1665">
        <v>18</v>
      </c>
      <c r="H1665">
        <v>24</v>
      </c>
      <c r="I1665">
        <v>69.099999999999994</v>
      </c>
      <c r="J1665">
        <v>3</v>
      </c>
      <c r="K1665">
        <v>7</v>
      </c>
      <c r="L1665">
        <v>4626.88</v>
      </c>
      <c r="M1665" s="1">
        <v>45377</v>
      </c>
      <c r="N1665">
        <v>5.8999999999999997E-2</v>
      </c>
      <c r="O1665" t="s">
        <v>39</v>
      </c>
      <c r="P1665" t="s">
        <v>23</v>
      </c>
      <c r="Q1665">
        <f t="shared" si="125"/>
        <v>0</v>
      </c>
      <c r="R1665">
        <f t="shared" si="126"/>
        <v>0</v>
      </c>
      <c r="S1665">
        <f t="shared" si="127"/>
        <v>0</v>
      </c>
      <c r="T1665">
        <f t="shared" si="128"/>
        <v>0</v>
      </c>
      <c r="U1665">
        <f t="shared" si="129"/>
        <v>0</v>
      </c>
      <c r="V1665" t="str">
        <f>IF(U1665&lt;=40,"Low",
 IF(U1665&lt;=75,"Medium","High"))</f>
        <v>Low</v>
      </c>
    </row>
    <row r="1666" spans="1:22" x14ac:dyDescent="0.3">
      <c r="A1666" t="s">
        <v>1854</v>
      </c>
      <c r="B1666" t="s">
        <v>160</v>
      </c>
      <c r="C1666" t="s">
        <v>26</v>
      </c>
      <c r="D1666" t="s">
        <v>43</v>
      </c>
      <c r="E1666" t="s">
        <v>37</v>
      </c>
      <c r="F1666" t="s">
        <v>48</v>
      </c>
      <c r="G1666">
        <v>11</v>
      </c>
      <c r="H1666">
        <v>12</v>
      </c>
      <c r="I1666">
        <v>63.8</v>
      </c>
      <c r="J1666">
        <v>10</v>
      </c>
      <c r="K1666">
        <v>19</v>
      </c>
      <c r="L1666">
        <v>2764.67</v>
      </c>
      <c r="M1666" s="1">
        <v>45762</v>
      </c>
      <c r="N1666">
        <v>0.371</v>
      </c>
      <c r="O1666" t="s">
        <v>22</v>
      </c>
      <c r="P1666" t="s">
        <v>28</v>
      </c>
      <c r="Q1666">
        <f t="shared" si="125"/>
        <v>15</v>
      </c>
      <c r="R1666">
        <f t="shared" si="126"/>
        <v>0</v>
      </c>
      <c r="S1666">
        <f t="shared" si="127"/>
        <v>15</v>
      </c>
      <c r="T1666">
        <f t="shared" si="128"/>
        <v>15</v>
      </c>
      <c r="U1666">
        <f t="shared" si="129"/>
        <v>45</v>
      </c>
      <c r="V1666" t="str">
        <f>IF(U1666&lt;=40,"Low",
 IF(U1666&lt;=75,"Medium","High"))</f>
        <v>Medium</v>
      </c>
    </row>
    <row r="1667" spans="1:22" x14ac:dyDescent="0.3">
      <c r="A1667" t="s">
        <v>1855</v>
      </c>
      <c r="B1667" t="s">
        <v>90</v>
      </c>
      <c r="C1667" t="s">
        <v>53</v>
      </c>
      <c r="D1667" t="s">
        <v>32</v>
      </c>
      <c r="E1667" t="s">
        <v>20</v>
      </c>
      <c r="F1667" t="s">
        <v>38</v>
      </c>
      <c r="G1667">
        <v>10</v>
      </c>
      <c r="H1667">
        <v>24</v>
      </c>
      <c r="I1667">
        <v>62</v>
      </c>
      <c r="J1667">
        <v>7</v>
      </c>
      <c r="K1667">
        <v>4</v>
      </c>
      <c r="L1667">
        <v>3062.27</v>
      </c>
      <c r="M1667" s="1">
        <v>45495</v>
      </c>
      <c r="N1667">
        <v>0.105</v>
      </c>
      <c r="O1667" t="s">
        <v>39</v>
      </c>
      <c r="P1667" t="s">
        <v>23</v>
      </c>
      <c r="Q1667">
        <f t="shared" ref="Q1667:Q1730" si="130">IF(K1667&gt;30,30,IF(K1667&gt;15,15,0))</f>
        <v>0</v>
      </c>
      <c r="R1667">
        <f t="shared" ref="R1667:R1730" si="131">IF(I1667&lt;40,30,IF(I1667&lt;55,15,0))</f>
        <v>0</v>
      </c>
      <c r="S1667">
        <f t="shared" ref="S1667:S1730" si="132">IF(H1667&lt;6,25,IF(H1667&lt;=12,15,0))</f>
        <v>0</v>
      </c>
      <c r="T1667">
        <f t="shared" ref="T1667:T1730" si="133">IF(J1667&gt;10,30,IF(J1667&gt;5,15,0))</f>
        <v>15</v>
      </c>
      <c r="U1667">
        <f t="shared" ref="U1667:U1730" si="134">SUM(Q1667:T1667)</f>
        <v>15</v>
      </c>
      <c r="V1667" t="str">
        <f>IF(U1667&lt;=40,"Low",
 IF(U1667&lt;=75,"Medium","High"))</f>
        <v>Low</v>
      </c>
    </row>
    <row r="1668" spans="1:22" x14ac:dyDescent="0.3">
      <c r="A1668" t="s">
        <v>1856</v>
      </c>
      <c r="B1668" t="s">
        <v>86</v>
      </c>
      <c r="C1668" t="s">
        <v>70</v>
      </c>
      <c r="D1668" t="s">
        <v>19</v>
      </c>
      <c r="E1668" t="s">
        <v>37</v>
      </c>
      <c r="F1668" t="s">
        <v>21</v>
      </c>
      <c r="G1668">
        <v>43</v>
      </c>
      <c r="H1668">
        <v>36</v>
      </c>
      <c r="I1668">
        <v>63.5</v>
      </c>
      <c r="J1668">
        <v>5</v>
      </c>
      <c r="K1668">
        <v>5</v>
      </c>
      <c r="L1668">
        <v>3288.61</v>
      </c>
      <c r="M1668" s="1">
        <v>45414</v>
      </c>
      <c r="N1668">
        <v>2.8000000000000001E-2</v>
      </c>
      <c r="O1668" t="s">
        <v>39</v>
      </c>
      <c r="P1668" t="s">
        <v>28</v>
      </c>
      <c r="Q1668">
        <f t="shared" si="130"/>
        <v>0</v>
      </c>
      <c r="R1668">
        <f t="shared" si="131"/>
        <v>0</v>
      </c>
      <c r="S1668">
        <f t="shared" si="132"/>
        <v>0</v>
      </c>
      <c r="T1668">
        <f t="shared" si="133"/>
        <v>0</v>
      </c>
      <c r="U1668">
        <f t="shared" si="134"/>
        <v>0</v>
      </c>
      <c r="V1668" t="str">
        <f>IF(U1668&lt;=40,"Low",
 IF(U1668&lt;=75,"Medium","High"))</f>
        <v>Low</v>
      </c>
    </row>
    <row r="1669" spans="1:22" x14ac:dyDescent="0.3">
      <c r="A1669" t="s">
        <v>1857</v>
      </c>
      <c r="B1669" t="s">
        <v>302</v>
      </c>
      <c r="C1669" t="s">
        <v>128</v>
      </c>
      <c r="D1669" t="s">
        <v>32</v>
      </c>
      <c r="E1669" t="s">
        <v>47</v>
      </c>
      <c r="F1669" t="s">
        <v>67</v>
      </c>
      <c r="G1669">
        <v>24</v>
      </c>
      <c r="H1669">
        <v>36</v>
      </c>
      <c r="I1669">
        <v>58.4</v>
      </c>
      <c r="J1669">
        <v>3</v>
      </c>
      <c r="K1669">
        <v>17</v>
      </c>
      <c r="L1669">
        <v>9306.07</v>
      </c>
      <c r="M1669" s="1">
        <v>45638</v>
      </c>
      <c r="N1669">
        <v>4.8000000000000001E-2</v>
      </c>
      <c r="O1669" t="s">
        <v>39</v>
      </c>
      <c r="P1669" t="s">
        <v>23</v>
      </c>
      <c r="Q1669">
        <f t="shared" si="130"/>
        <v>15</v>
      </c>
      <c r="R1669">
        <f t="shared" si="131"/>
        <v>0</v>
      </c>
      <c r="S1669">
        <f t="shared" si="132"/>
        <v>0</v>
      </c>
      <c r="T1669">
        <f t="shared" si="133"/>
        <v>0</v>
      </c>
      <c r="U1669">
        <f t="shared" si="134"/>
        <v>15</v>
      </c>
      <c r="V1669" t="str">
        <f>IF(U1669&lt;=40,"Low",
 IF(U1669&lt;=75,"Medium","High"))</f>
        <v>Low</v>
      </c>
    </row>
    <row r="1670" spans="1:22" x14ac:dyDescent="0.3">
      <c r="A1670" t="s">
        <v>1858</v>
      </c>
      <c r="B1670" t="s">
        <v>717</v>
      </c>
      <c r="C1670" t="s">
        <v>42</v>
      </c>
      <c r="D1670" t="s">
        <v>46</v>
      </c>
      <c r="E1670" t="s">
        <v>37</v>
      </c>
      <c r="F1670" t="s">
        <v>27</v>
      </c>
      <c r="G1670">
        <v>34</v>
      </c>
      <c r="H1670">
        <v>12</v>
      </c>
      <c r="I1670">
        <v>45.8</v>
      </c>
      <c r="J1670">
        <v>5</v>
      </c>
      <c r="K1670">
        <v>49</v>
      </c>
      <c r="L1670">
        <v>4589.1499999999996</v>
      </c>
      <c r="M1670" s="1">
        <v>45927</v>
      </c>
      <c r="N1670">
        <v>0.53600000000000003</v>
      </c>
      <c r="O1670" t="s">
        <v>22</v>
      </c>
      <c r="P1670" t="s">
        <v>23</v>
      </c>
      <c r="Q1670">
        <f t="shared" si="130"/>
        <v>30</v>
      </c>
      <c r="R1670">
        <f t="shared" si="131"/>
        <v>15</v>
      </c>
      <c r="S1670">
        <f t="shared" si="132"/>
        <v>15</v>
      </c>
      <c r="T1670">
        <f t="shared" si="133"/>
        <v>0</v>
      </c>
      <c r="U1670">
        <f t="shared" si="134"/>
        <v>60</v>
      </c>
      <c r="V1670" t="str">
        <f>IF(U1670&lt;=40,"Low",
 IF(U1670&lt;=75,"Medium","High"))</f>
        <v>Medium</v>
      </c>
    </row>
    <row r="1671" spans="1:22" x14ac:dyDescent="0.3">
      <c r="A1671" t="s">
        <v>1859</v>
      </c>
      <c r="B1671" t="s">
        <v>438</v>
      </c>
      <c r="C1671" t="s">
        <v>53</v>
      </c>
      <c r="D1671" t="s">
        <v>46</v>
      </c>
      <c r="E1671" t="s">
        <v>33</v>
      </c>
      <c r="F1671" t="s">
        <v>48</v>
      </c>
      <c r="G1671">
        <v>20</v>
      </c>
      <c r="H1671">
        <v>6</v>
      </c>
      <c r="I1671">
        <v>33.4</v>
      </c>
      <c r="J1671">
        <v>7</v>
      </c>
      <c r="K1671">
        <v>16</v>
      </c>
      <c r="L1671">
        <v>1510.12</v>
      </c>
      <c r="M1671" s="1">
        <v>46056</v>
      </c>
      <c r="N1671">
        <v>0.66500000000000004</v>
      </c>
      <c r="O1671" t="s">
        <v>22</v>
      </c>
      <c r="P1671" t="s">
        <v>23</v>
      </c>
      <c r="Q1671">
        <f t="shared" si="130"/>
        <v>15</v>
      </c>
      <c r="R1671">
        <f t="shared" si="131"/>
        <v>30</v>
      </c>
      <c r="S1671">
        <f t="shared" si="132"/>
        <v>15</v>
      </c>
      <c r="T1671">
        <f t="shared" si="133"/>
        <v>15</v>
      </c>
      <c r="U1671">
        <f t="shared" si="134"/>
        <v>75</v>
      </c>
      <c r="V1671" t="str">
        <f>IF(U1671&lt;=40,"Low",
 IF(U1671&lt;=75,"Medium","High"))</f>
        <v>Medium</v>
      </c>
    </row>
    <row r="1672" spans="1:22" x14ac:dyDescent="0.3">
      <c r="A1672" t="s">
        <v>1860</v>
      </c>
      <c r="B1672" t="s">
        <v>94</v>
      </c>
      <c r="C1672" t="s">
        <v>18</v>
      </c>
      <c r="D1672" t="s">
        <v>19</v>
      </c>
      <c r="E1672" t="s">
        <v>20</v>
      </c>
      <c r="F1672" t="s">
        <v>21</v>
      </c>
      <c r="G1672">
        <v>17</v>
      </c>
      <c r="H1672">
        <v>12</v>
      </c>
      <c r="I1672">
        <v>50.4</v>
      </c>
      <c r="J1672">
        <v>6</v>
      </c>
      <c r="K1672">
        <v>24</v>
      </c>
      <c r="L1672">
        <v>2621.73</v>
      </c>
      <c r="M1672" s="1">
        <v>45710</v>
      </c>
      <c r="N1672">
        <v>0.41599999999999998</v>
      </c>
      <c r="O1672" t="s">
        <v>22</v>
      </c>
      <c r="P1672" t="s">
        <v>23</v>
      </c>
      <c r="Q1672">
        <f t="shared" si="130"/>
        <v>15</v>
      </c>
      <c r="R1672">
        <f t="shared" si="131"/>
        <v>15</v>
      </c>
      <c r="S1672">
        <f t="shared" si="132"/>
        <v>15</v>
      </c>
      <c r="T1672">
        <f t="shared" si="133"/>
        <v>15</v>
      </c>
      <c r="U1672">
        <f t="shared" si="134"/>
        <v>60</v>
      </c>
      <c r="V1672" t="str">
        <f>IF(U1672&lt;=40,"Low",
 IF(U1672&lt;=75,"Medium","High"))</f>
        <v>Medium</v>
      </c>
    </row>
    <row r="1673" spans="1:22" x14ac:dyDescent="0.3">
      <c r="A1673" t="s">
        <v>1861</v>
      </c>
      <c r="B1673" t="s">
        <v>90</v>
      </c>
      <c r="C1673" t="s">
        <v>53</v>
      </c>
      <c r="D1673" t="s">
        <v>32</v>
      </c>
      <c r="E1673" t="s">
        <v>33</v>
      </c>
      <c r="F1673" t="s">
        <v>48</v>
      </c>
      <c r="G1673">
        <v>32</v>
      </c>
      <c r="H1673">
        <v>6</v>
      </c>
      <c r="I1673">
        <v>55</v>
      </c>
      <c r="J1673">
        <v>5</v>
      </c>
      <c r="K1673">
        <v>20</v>
      </c>
      <c r="L1673">
        <v>1084.8599999999999</v>
      </c>
      <c r="M1673" s="1">
        <v>45996</v>
      </c>
      <c r="N1673">
        <v>0.42799999999999999</v>
      </c>
      <c r="O1673" t="s">
        <v>22</v>
      </c>
      <c r="P1673" t="s">
        <v>23</v>
      </c>
      <c r="Q1673">
        <f t="shared" si="130"/>
        <v>15</v>
      </c>
      <c r="R1673">
        <f t="shared" si="131"/>
        <v>0</v>
      </c>
      <c r="S1673">
        <f t="shared" si="132"/>
        <v>15</v>
      </c>
      <c r="T1673">
        <f t="shared" si="133"/>
        <v>0</v>
      </c>
      <c r="U1673">
        <f t="shared" si="134"/>
        <v>30</v>
      </c>
      <c r="V1673" t="str">
        <f>IF(U1673&lt;=40,"Low",
 IF(U1673&lt;=75,"Medium","High"))</f>
        <v>Low</v>
      </c>
    </row>
    <row r="1674" spans="1:22" x14ac:dyDescent="0.3">
      <c r="A1674" t="s">
        <v>1862</v>
      </c>
      <c r="B1674" t="s">
        <v>465</v>
      </c>
      <c r="C1674" t="s">
        <v>53</v>
      </c>
      <c r="D1674" t="s">
        <v>19</v>
      </c>
      <c r="E1674" t="s">
        <v>20</v>
      </c>
      <c r="F1674" t="s">
        <v>67</v>
      </c>
      <c r="G1674">
        <v>20</v>
      </c>
      <c r="H1674">
        <v>12</v>
      </c>
      <c r="I1674">
        <v>53.8</v>
      </c>
      <c r="J1674">
        <v>10</v>
      </c>
      <c r="K1674">
        <v>11</v>
      </c>
      <c r="L1674">
        <v>2323.48</v>
      </c>
      <c r="M1674" s="1">
        <v>46038</v>
      </c>
      <c r="N1674">
        <v>0.307</v>
      </c>
      <c r="O1674" t="s">
        <v>54</v>
      </c>
      <c r="P1674" t="s">
        <v>23</v>
      </c>
      <c r="Q1674">
        <f t="shared" si="130"/>
        <v>0</v>
      </c>
      <c r="R1674">
        <f t="shared" si="131"/>
        <v>15</v>
      </c>
      <c r="S1674">
        <f t="shared" si="132"/>
        <v>15</v>
      </c>
      <c r="T1674">
        <f t="shared" si="133"/>
        <v>15</v>
      </c>
      <c r="U1674">
        <f t="shared" si="134"/>
        <v>45</v>
      </c>
      <c r="V1674" t="str">
        <f>IF(U1674&lt;=40,"Low",
 IF(U1674&lt;=75,"Medium","High"))</f>
        <v>Medium</v>
      </c>
    </row>
    <row r="1675" spans="1:22" x14ac:dyDescent="0.3">
      <c r="A1675" t="s">
        <v>1863</v>
      </c>
      <c r="B1675" t="s">
        <v>413</v>
      </c>
      <c r="C1675" t="s">
        <v>53</v>
      </c>
      <c r="D1675" t="s">
        <v>46</v>
      </c>
      <c r="E1675" t="s">
        <v>47</v>
      </c>
      <c r="F1675" t="s">
        <v>27</v>
      </c>
      <c r="G1675">
        <v>19</v>
      </c>
      <c r="H1675">
        <v>36</v>
      </c>
      <c r="I1675">
        <v>74.599999999999994</v>
      </c>
      <c r="J1675">
        <v>2</v>
      </c>
      <c r="K1675">
        <v>4</v>
      </c>
      <c r="L1675">
        <v>8978.3700000000008</v>
      </c>
      <c r="M1675" s="1">
        <v>45672</v>
      </c>
      <c r="N1675">
        <v>1.4E-2</v>
      </c>
      <c r="O1675" t="s">
        <v>39</v>
      </c>
      <c r="P1675" t="s">
        <v>23</v>
      </c>
      <c r="Q1675">
        <f t="shared" si="130"/>
        <v>0</v>
      </c>
      <c r="R1675">
        <f t="shared" si="131"/>
        <v>0</v>
      </c>
      <c r="S1675">
        <f t="shared" si="132"/>
        <v>0</v>
      </c>
      <c r="T1675">
        <f t="shared" si="133"/>
        <v>0</v>
      </c>
      <c r="U1675">
        <f t="shared" si="134"/>
        <v>0</v>
      </c>
      <c r="V1675" t="str">
        <f>IF(U1675&lt;=40,"Low",
 IF(U1675&lt;=75,"Medium","High"))</f>
        <v>Low</v>
      </c>
    </row>
    <row r="1676" spans="1:22" x14ac:dyDescent="0.3">
      <c r="A1676" t="s">
        <v>1864</v>
      </c>
      <c r="B1676" t="s">
        <v>419</v>
      </c>
      <c r="C1676" t="s">
        <v>31</v>
      </c>
      <c r="D1676" t="s">
        <v>46</v>
      </c>
      <c r="E1676" t="s">
        <v>33</v>
      </c>
      <c r="F1676" t="s">
        <v>21</v>
      </c>
      <c r="G1676">
        <v>2</v>
      </c>
      <c r="H1676">
        <v>6</v>
      </c>
      <c r="I1676">
        <v>37.6</v>
      </c>
      <c r="J1676">
        <v>3</v>
      </c>
      <c r="K1676">
        <v>22</v>
      </c>
      <c r="L1676">
        <v>727.75</v>
      </c>
      <c r="M1676" s="1">
        <v>45455</v>
      </c>
      <c r="N1676">
        <v>0.76600000000000001</v>
      </c>
      <c r="O1676" t="s">
        <v>22</v>
      </c>
      <c r="P1676" t="s">
        <v>28</v>
      </c>
      <c r="Q1676">
        <f t="shared" si="130"/>
        <v>15</v>
      </c>
      <c r="R1676">
        <f t="shared" si="131"/>
        <v>30</v>
      </c>
      <c r="S1676">
        <f t="shared" si="132"/>
        <v>15</v>
      </c>
      <c r="T1676">
        <f t="shared" si="133"/>
        <v>0</v>
      </c>
      <c r="U1676">
        <f t="shared" si="134"/>
        <v>60</v>
      </c>
      <c r="V1676" t="str">
        <f>IF(U1676&lt;=40,"Low",
 IF(U1676&lt;=75,"Medium","High"))</f>
        <v>Medium</v>
      </c>
    </row>
    <row r="1677" spans="1:22" x14ac:dyDescent="0.3">
      <c r="A1677" t="s">
        <v>1865</v>
      </c>
      <c r="B1677" t="s">
        <v>319</v>
      </c>
      <c r="C1677" t="s">
        <v>18</v>
      </c>
      <c r="D1677" t="s">
        <v>32</v>
      </c>
      <c r="E1677" t="s">
        <v>33</v>
      </c>
      <c r="F1677" t="s">
        <v>21</v>
      </c>
      <c r="G1677">
        <v>18</v>
      </c>
      <c r="H1677">
        <v>12</v>
      </c>
      <c r="I1677">
        <v>33.799999999999997</v>
      </c>
      <c r="J1677">
        <v>7</v>
      </c>
      <c r="K1677">
        <v>7</v>
      </c>
      <c r="L1677">
        <v>1082.0999999999999</v>
      </c>
      <c r="M1677" s="1">
        <v>45575</v>
      </c>
      <c r="N1677">
        <v>0.48299999999999998</v>
      </c>
      <c r="O1677" t="s">
        <v>22</v>
      </c>
      <c r="P1677" t="s">
        <v>23</v>
      </c>
      <c r="Q1677">
        <f t="shared" si="130"/>
        <v>0</v>
      </c>
      <c r="R1677">
        <f t="shared" si="131"/>
        <v>30</v>
      </c>
      <c r="S1677">
        <f t="shared" si="132"/>
        <v>15</v>
      </c>
      <c r="T1677">
        <f t="shared" si="133"/>
        <v>15</v>
      </c>
      <c r="U1677">
        <f t="shared" si="134"/>
        <v>60</v>
      </c>
      <c r="V1677" t="str">
        <f>IF(U1677&lt;=40,"Low",
 IF(U1677&lt;=75,"Medium","High"))</f>
        <v>Medium</v>
      </c>
    </row>
    <row r="1678" spans="1:22" x14ac:dyDescent="0.3">
      <c r="A1678" t="s">
        <v>1866</v>
      </c>
      <c r="B1678" t="s">
        <v>280</v>
      </c>
      <c r="C1678" t="s">
        <v>42</v>
      </c>
      <c r="D1678" t="s">
        <v>66</v>
      </c>
      <c r="E1678" t="s">
        <v>20</v>
      </c>
      <c r="F1678" t="s">
        <v>21</v>
      </c>
      <c r="G1678">
        <v>33</v>
      </c>
      <c r="H1678">
        <v>6</v>
      </c>
      <c r="I1678">
        <v>65.7</v>
      </c>
      <c r="J1678">
        <v>4</v>
      </c>
      <c r="K1678">
        <v>20</v>
      </c>
      <c r="L1678">
        <v>2536.6999999999998</v>
      </c>
      <c r="M1678" s="1">
        <v>45631</v>
      </c>
      <c r="N1678">
        <v>0.17399999999999999</v>
      </c>
      <c r="O1678" t="s">
        <v>39</v>
      </c>
      <c r="P1678" t="s">
        <v>28</v>
      </c>
      <c r="Q1678">
        <f t="shared" si="130"/>
        <v>15</v>
      </c>
      <c r="R1678">
        <f t="shared" si="131"/>
        <v>0</v>
      </c>
      <c r="S1678">
        <f t="shared" si="132"/>
        <v>15</v>
      </c>
      <c r="T1678">
        <f t="shared" si="133"/>
        <v>0</v>
      </c>
      <c r="U1678">
        <f t="shared" si="134"/>
        <v>30</v>
      </c>
      <c r="V1678" t="str">
        <f>IF(U1678&lt;=40,"Low",
 IF(U1678&lt;=75,"Medium","High"))</f>
        <v>Low</v>
      </c>
    </row>
    <row r="1679" spans="1:22" x14ac:dyDescent="0.3">
      <c r="A1679" t="s">
        <v>1867</v>
      </c>
      <c r="B1679" t="s">
        <v>99</v>
      </c>
      <c r="C1679" t="s">
        <v>82</v>
      </c>
      <c r="D1679" t="s">
        <v>19</v>
      </c>
      <c r="E1679" t="s">
        <v>37</v>
      </c>
      <c r="F1679" t="s">
        <v>48</v>
      </c>
      <c r="G1679">
        <v>49</v>
      </c>
      <c r="H1679">
        <v>24</v>
      </c>
      <c r="I1679">
        <v>85.8</v>
      </c>
      <c r="J1679">
        <v>9</v>
      </c>
      <c r="K1679">
        <v>21</v>
      </c>
      <c r="L1679">
        <v>3890.94</v>
      </c>
      <c r="M1679" s="1">
        <v>45680</v>
      </c>
      <c r="N1679">
        <v>3.7999999999999999E-2</v>
      </c>
      <c r="O1679" t="s">
        <v>39</v>
      </c>
      <c r="P1679" t="s">
        <v>23</v>
      </c>
      <c r="Q1679">
        <f t="shared" si="130"/>
        <v>15</v>
      </c>
      <c r="R1679">
        <f t="shared" si="131"/>
        <v>0</v>
      </c>
      <c r="S1679">
        <f t="shared" si="132"/>
        <v>0</v>
      </c>
      <c r="T1679">
        <f t="shared" si="133"/>
        <v>15</v>
      </c>
      <c r="U1679">
        <f t="shared" si="134"/>
        <v>30</v>
      </c>
      <c r="V1679" t="str">
        <f>IF(U1679&lt;=40,"Low",
 IF(U1679&lt;=75,"Medium","High"))</f>
        <v>Low</v>
      </c>
    </row>
    <row r="1680" spans="1:22" x14ac:dyDescent="0.3">
      <c r="A1680" t="s">
        <v>1868</v>
      </c>
      <c r="B1680" t="s">
        <v>162</v>
      </c>
      <c r="C1680" t="s">
        <v>70</v>
      </c>
      <c r="D1680" t="s">
        <v>66</v>
      </c>
      <c r="E1680" t="s">
        <v>20</v>
      </c>
      <c r="F1680" t="s">
        <v>38</v>
      </c>
      <c r="G1680">
        <v>21</v>
      </c>
      <c r="H1680">
        <v>12</v>
      </c>
      <c r="I1680">
        <v>77.3</v>
      </c>
      <c r="J1680">
        <v>6</v>
      </c>
      <c r="K1680">
        <v>12</v>
      </c>
      <c r="L1680">
        <v>2052.38</v>
      </c>
      <c r="M1680" s="1">
        <v>45819</v>
      </c>
      <c r="N1680">
        <v>0.109</v>
      </c>
      <c r="O1680" t="s">
        <v>39</v>
      </c>
      <c r="P1680" t="s">
        <v>23</v>
      </c>
      <c r="Q1680">
        <f t="shared" si="130"/>
        <v>0</v>
      </c>
      <c r="R1680">
        <f t="shared" si="131"/>
        <v>0</v>
      </c>
      <c r="S1680">
        <f t="shared" si="132"/>
        <v>15</v>
      </c>
      <c r="T1680">
        <f t="shared" si="133"/>
        <v>15</v>
      </c>
      <c r="U1680">
        <f t="shared" si="134"/>
        <v>30</v>
      </c>
      <c r="V1680" t="str">
        <f>IF(U1680&lt;=40,"Low",
 IF(U1680&lt;=75,"Medium","High"))</f>
        <v>Low</v>
      </c>
    </row>
    <row r="1681" spans="1:22" x14ac:dyDescent="0.3">
      <c r="A1681" t="s">
        <v>1869</v>
      </c>
      <c r="B1681" t="s">
        <v>92</v>
      </c>
      <c r="C1681" t="s">
        <v>59</v>
      </c>
      <c r="D1681" t="s">
        <v>66</v>
      </c>
      <c r="E1681" t="s">
        <v>33</v>
      </c>
      <c r="F1681" t="s">
        <v>21</v>
      </c>
      <c r="G1681">
        <v>15</v>
      </c>
      <c r="H1681">
        <v>3</v>
      </c>
      <c r="I1681">
        <v>39.200000000000003</v>
      </c>
      <c r="J1681">
        <v>11</v>
      </c>
      <c r="K1681">
        <v>12</v>
      </c>
      <c r="L1681">
        <v>1451.2</v>
      </c>
      <c r="M1681" s="1">
        <v>45819</v>
      </c>
      <c r="N1681">
        <v>0.81699999999999995</v>
      </c>
      <c r="O1681" t="s">
        <v>22</v>
      </c>
      <c r="P1681" t="s">
        <v>28</v>
      </c>
      <c r="Q1681">
        <f t="shared" si="130"/>
        <v>0</v>
      </c>
      <c r="R1681">
        <f t="shared" si="131"/>
        <v>30</v>
      </c>
      <c r="S1681">
        <f t="shared" si="132"/>
        <v>25</v>
      </c>
      <c r="T1681">
        <f t="shared" si="133"/>
        <v>30</v>
      </c>
      <c r="U1681">
        <f t="shared" si="134"/>
        <v>85</v>
      </c>
      <c r="V1681" t="str">
        <f>IF(U1681&lt;=40,"Low",
 IF(U1681&lt;=75,"Medium","High"))</f>
        <v>High</v>
      </c>
    </row>
    <row r="1682" spans="1:22" x14ac:dyDescent="0.3">
      <c r="A1682" t="s">
        <v>1870</v>
      </c>
      <c r="B1682" t="s">
        <v>172</v>
      </c>
      <c r="C1682" t="s">
        <v>18</v>
      </c>
      <c r="D1682" t="s">
        <v>66</v>
      </c>
      <c r="E1682" t="s">
        <v>33</v>
      </c>
      <c r="F1682" t="s">
        <v>67</v>
      </c>
      <c r="G1682">
        <v>19</v>
      </c>
      <c r="H1682">
        <v>6</v>
      </c>
      <c r="I1682">
        <v>41</v>
      </c>
      <c r="J1682">
        <v>6</v>
      </c>
      <c r="K1682">
        <v>43</v>
      </c>
      <c r="L1682">
        <v>870.29</v>
      </c>
      <c r="M1682" s="1">
        <v>45745</v>
      </c>
      <c r="N1682">
        <v>0.84499999999999997</v>
      </c>
      <c r="O1682" t="s">
        <v>22</v>
      </c>
      <c r="P1682" t="s">
        <v>28</v>
      </c>
      <c r="Q1682">
        <f t="shared" si="130"/>
        <v>30</v>
      </c>
      <c r="R1682">
        <f t="shared" si="131"/>
        <v>15</v>
      </c>
      <c r="S1682">
        <f t="shared" si="132"/>
        <v>15</v>
      </c>
      <c r="T1682">
        <f t="shared" si="133"/>
        <v>15</v>
      </c>
      <c r="U1682">
        <f t="shared" si="134"/>
        <v>75</v>
      </c>
      <c r="V1682" t="str">
        <f>IF(U1682&lt;=40,"Low",
 IF(U1682&lt;=75,"Medium","High"))</f>
        <v>Medium</v>
      </c>
    </row>
    <row r="1683" spans="1:22" x14ac:dyDescent="0.3">
      <c r="A1683" t="s">
        <v>1871</v>
      </c>
      <c r="B1683" t="s">
        <v>518</v>
      </c>
      <c r="C1683" t="s">
        <v>26</v>
      </c>
      <c r="D1683" t="s">
        <v>19</v>
      </c>
      <c r="E1683" t="s">
        <v>20</v>
      </c>
      <c r="F1683" t="s">
        <v>21</v>
      </c>
      <c r="G1683">
        <v>8</v>
      </c>
      <c r="H1683">
        <v>24</v>
      </c>
      <c r="I1683">
        <v>65.900000000000006</v>
      </c>
      <c r="J1683">
        <v>1</v>
      </c>
      <c r="K1683">
        <v>16</v>
      </c>
      <c r="L1683">
        <v>2105.31</v>
      </c>
      <c r="M1683" s="1">
        <v>45515</v>
      </c>
      <c r="N1683">
        <v>0.13600000000000001</v>
      </c>
      <c r="O1683" t="s">
        <v>39</v>
      </c>
      <c r="P1683" t="s">
        <v>23</v>
      </c>
      <c r="Q1683">
        <f t="shared" si="130"/>
        <v>15</v>
      </c>
      <c r="R1683">
        <f t="shared" si="131"/>
        <v>0</v>
      </c>
      <c r="S1683">
        <f t="shared" si="132"/>
        <v>0</v>
      </c>
      <c r="T1683">
        <f t="shared" si="133"/>
        <v>0</v>
      </c>
      <c r="U1683">
        <f t="shared" si="134"/>
        <v>15</v>
      </c>
      <c r="V1683" t="str">
        <f>IF(U1683&lt;=40,"Low",
 IF(U1683&lt;=75,"Medium","High"))</f>
        <v>Low</v>
      </c>
    </row>
    <row r="1684" spans="1:22" x14ac:dyDescent="0.3">
      <c r="A1684" t="s">
        <v>1872</v>
      </c>
      <c r="B1684" t="s">
        <v>579</v>
      </c>
      <c r="C1684" t="s">
        <v>59</v>
      </c>
      <c r="D1684" t="s">
        <v>43</v>
      </c>
      <c r="E1684" t="s">
        <v>20</v>
      </c>
      <c r="F1684" t="s">
        <v>38</v>
      </c>
      <c r="G1684">
        <v>39</v>
      </c>
      <c r="H1684">
        <v>12</v>
      </c>
      <c r="I1684">
        <v>51.2</v>
      </c>
      <c r="J1684">
        <v>4</v>
      </c>
      <c r="K1684">
        <v>48</v>
      </c>
      <c r="L1684">
        <v>2730.11</v>
      </c>
      <c r="M1684" s="1">
        <v>45614</v>
      </c>
      <c r="N1684">
        <v>0.53600000000000003</v>
      </c>
      <c r="O1684" t="s">
        <v>22</v>
      </c>
      <c r="P1684" t="s">
        <v>28</v>
      </c>
      <c r="Q1684">
        <f t="shared" si="130"/>
        <v>30</v>
      </c>
      <c r="R1684">
        <f t="shared" si="131"/>
        <v>15</v>
      </c>
      <c r="S1684">
        <f t="shared" si="132"/>
        <v>15</v>
      </c>
      <c r="T1684">
        <f t="shared" si="133"/>
        <v>0</v>
      </c>
      <c r="U1684">
        <f t="shared" si="134"/>
        <v>60</v>
      </c>
      <c r="V1684" t="str">
        <f>IF(U1684&lt;=40,"Low",
 IF(U1684&lt;=75,"Medium","High"))</f>
        <v>Medium</v>
      </c>
    </row>
    <row r="1685" spans="1:22" x14ac:dyDescent="0.3">
      <c r="A1685" t="s">
        <v>1873</v>
      </c>
      <c r="B1685" t="s">
        <v>107</v>
      </c>
      <c r="C1685" t="s">
        <v>53</v>
      </c>
      <c r="D1685" t="s">
        <v>19</v>
      </c>
      <c r="E1685" t="s">
        <v>20</v>
      </c>
      <c r="F1685" t="s">
        <v>73</v>
      </c>
      <c r="G1685">
        <v>19</v>
      </c>
      <c r="H1685">
        <v>6</v>
      </c>
      <c r="I1685">
        <v>63.2</v>
      </c>
      <c r="J1685">
        <v>3</v>
      </c>
      <c r="K1685">
        <v>21</v>
      </c>
      <c r="L1685">
        <v>5723.64</v>
      </c>
      <c r="M1685" s="1">
        <v>45650</v>
      </c>
      <c r="N1685">
        <v>0.316</v>
      </c>
      <c r="O1685" t="s">
        <v>54</v>
      </c>
      <c r="P1685" t="s">
        <v>23</v>
      </c>
      <c r="Q1685">
        <f t="shared" si="130"/>
        <v>15</v>
      </c>
      <c r="R1685">
        <f t="shared" si="131"/>
        <v>0</v>
      </c>
      <c r="S1685">
        <f t="shared" si="132"/>
        <v>15</v>
      </c>
      <c r="T1685">
        <f t="shared" si="133"/>
        <v>0</v>
      </c>
      <c r="U1685">
        <f t="shared" si="134"/>
        <v>30</v>
      </c>
      <c r="V1685" t="str">
        <f>IF(U1685&lt;=40,"Low",
 IF(U1685&lt;=75,"Medium","High"))</f>
        <v>Low</v>
      </c>
    </row>
    <row r="1686" spans="1:22" x14ac:dyDescent="0.3">
      <c r="A1686" t="s">
        <v>1874</v>
      </c>
      <c r="B1686" t="s">
        <v>297</v>
      </c>
      <c r="C1686" t="s">
        <v>42</v>
      </c>
      <c r="D1686" t="s">
        <v>32</v>
      </c>
      <c r="E1686" t="s">
        <v>47</v>
      </c>
      <c r="F1686" t="s">
        <v>48</v>
      </c>
      <c r="G1686">
        <v>19</v>
      </c>
      <c r="H1686">
        <v>24</v>
      </c>
      <c r="I1686">
        <v>64.400000000000006</v>
      </c>
      <c r="J1686">
        <v>11</v>
      </c>
      <c r="K1686">
        <v>36</v>
      </c>
      <c r="L1686">
        <v>6495.58</v>
      </c>
      <c r="M1686" s="1">
        <v>45833</v>
      </c>
      <c r="N1686">
        <v>0.34200000000000003</v>
      </c>
      <c r="O1686" t="s">
        <v>54</v>
      </c>
      <c r="P1686" t="s">
        <v>28</v>
      </c>
      <c r="Q1686">
        <f t="shared" si="130"/>
        <v>30</v>
      </c>
      <c r="R1686">
        <f t="shared" si="131"/>
        <v>0</v>
      </c>
      <c r="S1686">
        <f t="shared" si="132"/>
        <v>0</v>
      </c>
      <c r="T1686">
        <f t="shared" si="133"/>
        <v>30</v>
      </c>
      <c r="U1686">
        <f t="shared" si="134"/>
        <v>60</v>
      </c>
      <c r="V1686" t="str">
        <f>IF(U1686&lt;=40,"Low",
 IF(U1686&lt;=75,"Medium","High"))</f>
        <v>Medium</v>
      </c>
    </row>
    <row r="1687" spans="1:22" x14ac:dyDescent="0.3">
      <c r="A1687" t="s">
        <v>1875</v>
      </c>
      <c r="B1687" t="s">
        <v>191</v>
      </c>
      <c r="C1687" t="s">
        <v>53</v>
      </c>
      <c r="D1687" t="s">
        <v>46</v>
      </c>
      <c r="E1687" t="s">
        <v>20</v>
      </c>
      <c r="F1687" t="s">
        <v>48</v>
      </c>
      <c r="G1687">
        <v>23</v>
      </c>
      <c r="H1687">
        <v>12</v>
      </c>
      <c r="I1687">
        <v>51.3</v>
      </c>
      <c r="J1687">
        <v>3</v>
      </c>
      <c r="K1687">
        <v>9</v>
      </c>
      <c r="L1687">
        <v>1607.57</v>
      </c>
      <c r="M1687" s="1">
        <v>45452</v>
      </c>
      <c r="N1687">
        <v>0.19500000000000001</v>
      </c>
      <c r="O1687" t="s">
        <v>54</v>
      </c>
      <c r="P1687" t="s">
        <v>23</v>
      </c>
      <c r="Q1687">
        <f t="shared" si="130"/>
        <v>0</v>
      </c>
      <c r="R1687">
        <f t="shared" si="131"/>
        <v>15</v>
      </c>
      <c r="S1687">
        <f t="shared" si="132"/>
        <v>15</v>
      </c>
      <c r="T1687">
        <f t="shared" si="133"/>
        <v>0</v>
      </c>
      <c r="U1687">
        <f t="shared" si="134"/>
        <v>30</v>
      </c>
      <c r="V1687" t="str">
        <f>IF(U1687&lt;=40,"Low",
 IF(U1687&lt;=75,"Medium","High"))</f>
        <v>Low</v>
      </c>
    </row>
    <row r="1688" spans="1:22" x14ac:dyDescent="0.3">
      <c r="A1688" t="s">
        <v>1876</v>
      </c>
      <c r="B1688" t="s">
        <v>92</v>
      </c>
      <c r="C1688" t="s">
        <v>128</v>
      </c>
      <c r="D1688" t="s">
        <v>19</v>
      </c>
      <c r="E1688" t="s">
        <v>33</v>
      </c>
      <c r="F1688" t="s">
        <v>48</v>
      </c>
      <c r="G1688">
        <v>30</v>
      </c>
      <c r="H1688">
        <v>6</v>
      </c>
      <c r="I1688">
        <v>47.9</v>
      </c>
      <c r="J1688">
        <v>5</v>
      </c>
      <c r="K1688">
        <v>10</v>
      </c>
      <c r="L1688">
        <v>1633.56</v>
      </c>
      <c r="M1688" s="1">
        <v>45525</v>
      </c>
      <c r="N1688">
        <v>0.501</v>
      </c>
      <c r="O1688" t="s">
        <v>22</v>
      </c>
      <c r="P1688" t="s">
        <v>28</v>
      </c>
      <c r="Q1688">
        <f t="shared" si="130"/>
        <v>0</v>
      </c>
      <c r="R1688">
        <f t="shared" si="131"/>
        <v>15</v>
      </c>
      <c r="S1688">
        <f t="shared" si="132"/>
        <v>15</v>
      </c>
      <c r="T1688">
        <f t="shared" si="133"/>
        <v>0</v>
      </c>
      <c r="U1688">
        <f t="shared" si="134"/>
        <v>30</v>
      </c>
      <c r="V1688" t="str">
        <f>IF(U1688&lt;=40,"Low",
 IF(U1688&lt;=75,"Medium","High"))</f>
        <v>Low</v>
      </c>
    </row>
    <row r="1689" spans="1:22" x14ac:dyDescent="0.3">
      <c r="A1689" t="s">
        <v>1877</v>
      </c>
      <c r="B1689" t="s">
        <v>72</v>
      </c>
      <c r="C1689" t="s">
        <v>82</v>
      </c>
      <c r="D1689" t="s">
        <v>19</v>
      </c>
      <c r="E1689" t="s">
        <v>37</v>
      </c>
      <c r="F1689" t="s">
        <v>21</v>
      </c>
      <c r="G1689">
        <v>9</v>
      </c>
      <c r="H1689">
        <v>36</v>
      </c>
      <c r="I1689">
        <v>53.4</v>
      </c>
      <c r="J1689">
        <v>8</v>
      </c>
      <c r="K1689">
        <v>20</v>
      </c>
      <c r="L1689">
        <v>4185.54</v>
      </c>
      <c r="M1689" s="1">
        <v>45556</v>
      </c>
      <c r="N1689">
        <v>0.24399999999999999</v>
      </c>
      <c r="O1689" t="s">
        <v>54</v>
      </c>
      <c r="P1689" t="s">
        <v>23</v>
      </c>
      <c r="Q1689">
        <f t="shared" si="130"/>
        <v>15</v>
      </c>
      <c r="R1689">
        <f t="shared" si="131"/>
        <v>15</v>
      </c>
      <c r="S1689">
        <f t="shared" si="132"/>
        <v>0</v>
      </c>
      <c r="T1689">
        <f t="shared" si="133"/>
        <v>15</v>
      </c>
      <c r="U1689">
        <f t="shared" si="134"/>
        <v>45</v>
      </c>
      <c r="V1689" t="str">
        <f>IF(U1689&lt;=40,"Low",
 IF(U1689&lt;=75,"Medium","High"))</f>
        <v>Medium</v>
      </c>
    </row>
    <row r="1690" spans="1:22" x14ac:dyDescent="0.3">
      <c r="A1690" t="s">
        <v>1878</v>
      </c>
      <c r="B1690" t="s">
        <v>877</v>
      </c>
      <c r="C1690" t="s">
        <v>36</v>
      </c>
      <c r="D1690" t="s">
        <v>66</v>
      </c>
      <c r="E1690" t="s">
        <v>20</v>
      </c>
      <c r="F1690" t="s">
        <v>21</v>
      </c>
      <c r="G1690">
        <v>25</v>
      </c>
      <c r="H1690">
        <v>12</v>
      </c>
      <c r="I1690">
        <v>52.5</v>
      </c>
      <c r="J1690">
        <v>6</v>
      </c>
      <c r="K1690">
        <v>21</v>
      </c>
      <c r="L1690">
        <v>3013.12</v>
      </c>
      <c r="M1690" s="1">
        <v>45727</v>
      </c>
      <c r="N1690">
        <v>0.24</v>
      </c>
      <c r="O1690" t="s">
        <v>54</v>
      </c>
      <c r="P1690" t="s">
        <v>23</v>
      </c>
      <c r="Q1690">
        <f t="shared" si="130"/>
        <v>15</v>
      </c>
      <c r="R1690">
        <f t="shared" si="131"/>
        <v>15</v>
      </c>
      <c r="S1690">
        <f t="shared" si="132"/>
        <v>15</v>
      </c>
      <c r="T1690">
        <f t="shared" si="133"/>
        <v>15</v>
      </c>
      <c r="U1690">
        <f t="shared" si="134"/>
        <v>60</v>
      </c>
      <c r="V1690" t="str">
        <f>IF(U1690&lt;=40,"Low",
 IF(U1690&lt;=75,"Medium","High"))</f>
        <v>Medium</v>
      </c>
    </row>
    <row r="1691" spans="1:22" x14ac:dyDescent="0.3">
      <c r="A1691" t="s">
        <v>1879</v>
      </c>
      <c r="B1691" t="s">
        <v>197</v>
      </c>
      <c r="C1691" t="s">
        <v>31</v>
      </c>
      <c r="D1691" t="s">
        <v>46</v>
      </c>
      <c r="E1691" t="s">
        <v>37</v>
      </c>
      <c r="F1691" t="s">
        <v>21</v>
      </c>
      <c r="G1691">
        <v>11</v>
      </c>
      <c r="H1691">
        <v>12</v>
      </c>
      <c r="I1691">
        <v>41.1</v>
      </c>
      <c r="J1691">
        <v>6</v>
      </c>
      <c r="K1691">
        <v>22</v>
      </c>
      <c r="L1691">
        <v>2180.64</v>
      </c>
      <c r="M1691" s="1">
        <v>45901</v>
      </c>
      <c r="N1691">
        <v>0.47799999999999998</v>
      </c>
      <c r="O1691" t="s">
        <v>22</v>
      </c>
      <c r="P1691" t="s">
        <v>28</v>
      </c>
      <c r="Q1691">
        <f t="shared" si="130"/>
        <v>15</v>
      </c>
      <c r="R1691">
        <f t="shared" si="131"/>
        <v>15</v>
      </c>
      <c r="S1691">
        <f t="shared" si="132"/>
        <v>15</v>
      </c>
      <c r="T1691">
        <f t="shared" si="133"/>
        <v>15</v>
      </c>
      <c r="U1691">
        <f t="shared" si="134"/>
        <v>60</v>
      </c>
      <c r="V1691" t="str">
        <f>IF(U1691&lt;=40,"Low",
 IF(U1691&lt;=75,"Medium","High"))</f>
        <v>Medium</v>
      </c>
    </row>
    <row r="1692" spans="1:22" x14ac:dyDescent="0.3">
      <c r="A1692" t="s">
        <v>1880</v>
      </c>
      <c r="B1692" t="s">
        <v>261</v>
      </c>
      <c r="C1692" t="s">
        <v>70</v>
      </c>
      <c r="D1692" t="s">
        <v>32</v>
      </c>
      <c r="E1692" t="s">
        <v>20</v>
      </c>
      <c r="F1692" t="s">
        <v>27</v>
      </c>
      <c r="G1692">
        <v>50</v>
      </c>
      <c r="H1692">
        <v>24</v>
      </c>
      <c r="I1692">
        <v>75.099999999999994</v>
      </c>
      <c r="J1692">
        <v>5</v>
      </c>
      <c r="K1692">
        <v>12</v>
      </c>
      <c r="L1692">
        <v>2195.37</v>
      </c>
      <c r="M1692" s="1">
        <v>45965</v>
      </c>
      <c r="N1692">
        <v>4.1000000000000002E-2</v>
      </c>
      <c r="O1692" t="s">
        <v>39</v>
      </c>
      <c r="P1692" t="s">
        <v>23</v>
      </c>
      <c r="Q1692">
        <f t="shared" si="130"/>
        <v>0</v>
      </c>
      <c r="R1692">
        <f t="shared" si="131"/>
        <v>0</v>
      </c>
      <c r="S1692">
        <f t="shared" si="132"/>
        <v>0</v>
      </c>
      <c r="T1692">
        <f t="shared" si="133"/>
        <v>0</v>
      </c>
      <c r="U1692">
        <f t="shared" si="134"/>
        <v>0</v>
      </c>
      <c r="V1692" t="str">
        <f>IF(U1692&lt;=40,"Low",
 IF(U1692&lt;=75,"Medium","High"))</f>
        <v>Low</v>
      </c>
    </row>
    <row r="1693" spans="1:22" x14ac:dyDescent="0.3">
      <c r="A1693" t="s">
        <v>1881</v>
      </c>
      <c r="B1693" t="s">
        <v>402</v>
      </c>
      <c r="C1693" t="s">
        <v>36</v>
      </c>
      <c r="D1693" t="s">
        <v>46</v>
      </c>
      <c r="E1693" t="s">
        <v>37</v>
      </c>
      <c r="F1693" t="s">
        <v>48</v>
      </c>
      <c r="G1693">
        <v>32</v>
      </c>
      <c r="H1693">
        <v>24</v>
      </c>
      <c r="I1693">
        <v>81.2</v>
      </c>
      <c r="J1693">
        <v>6</v>
      </c>
      <c r="K1693">
        <v>13</v>
      </c>
      <c r="L1693">
        <v>4987.59</v>
      </c>
      <c r="M1693" s="1">
        <v>45890</v>
      </c>
      <c r="N1693">
        <v>4.3999999999999997E-2</v>
      </c>
      <c r="O1693" t="s">
        <v>39</v>
      </c>
      <c r="P1693" t="s">
        <v>23</v>
      </c>
      <c r="Q1693">
        <f t="shared" si="130"/>
        <v>0</v>
      </c>
      <c r="R1693">
        <f t="shared" si="131"/>
        <v>0</v>
      </c>
      <c r="S1693">
        <f t="shared" si="132"/>
        <v>0</v>
      </c>
      <c r="T1693">
        <f t="shared" si="133"/>
        <v>15</v>
      </c>
      <c r="U1693">
        <f t="shared" si="134"/>
        <v>15</v>
      </c>
      <c r="V1693" t="str">
        <f>IF(U1693&lt;=40,"Low",
 IF(U1693&lt;=75,"Medium","High"))</f>
        <v>Low</v>
      </c>
    </row>
    <row r="1694" spans="1:22" x14ac:dyDescent="0.3">
      <c r="A1694" t="s">
        <v>1882</v>
      </c>
      <c r="B1694" t="s">
        <v>652</v>
      </c>
      <c r="C1694" t="s">
        <v>18</v>
      </c>
      <c r="D1694" t="s">
        <v>32</v>
      </c>
      <c r="E1694" t="s">
        <v>37</v>
      </c>
      <c r="F1694" t="s">
        <v>27</v>
      </c>
      <c r="G1694">
        <v>38</v>
      </c>
      <c r="H1694">
        <v>12</v>
      </c>
      <c r="I1694">
        <v>66.3</v>
      </c>
      <c r="J1694">
        <v>5</v>
      </c>
      <c r="K1694">
        <v>9</v>
      </c>
      <c r="L1694">
        <v>3133.31</v>
      </c>
      <c r="M1694" s="1">
        <v>45895</v>
      </c>
      <c r="N1694">
        <v>0.123</v>
      </c>
      <c r="O1694" t="s">
        <v>39</v>
      </c>
      <c r="P1694" t="s">
        <v>23</v>
      </c>
      <c r="Q1694">
        <f t="shared" si="130"/>
        <v>0</v>
      </c>
      <c r="R1694">
        <f t="shared" si="131"/>
        <v>0</v>
      </c>
      <c r="S1694">
        <f t="shared" si="132"/>
        <v>15</v>
      </c>
      <c r="T1694">
        <f t="shared" si="133"/>
        <v>0</v>
      </c>
      <c r="U1694">
        <f t="shared" si="134"/>
        <v>15</v>
      </c>
      <c r="V1694" t="str">
        <f>IF(U1694&lt;=40,"Low",
 IF(U1694&lt;=75,"Medium","High"))</f>
        <v>Low</v>
      </c>
    </row>
    <row r="1695" spans="1:22" x14ac:dyDescent="0.3">
      <c r="A1695" t="s">
        <v>1883</v>
      </c>
      <c r="B1695" t="s">
        <v>118</v>
      </c>
      <c r="C1695" t="s">
        <v>42</v>
      </c>
      <c r="D1695" t="s">
        <v>32</v>
      </c>
      <c r="E1695" t="s">
        <v>47</v>
      </c>
      <c r="F1695" t="s">
        <v>38</v>
      </c>
      <c r="G1695">
        <v>10</v>
      </c>
      <c r="H1695">
        <v>24</v>
      </c>
      <c r="I1695">
        <v>84.1</v>
      </c>
      <c r="J1695">
        <v>6</v>
      </c>
      <c r="K1695">
        <v>10</v>
      </c>
      <c r="L1695">
        <v>6285.9</v>
      </c>
      <c r="M1695" s="1">
        <v>45524</v>
      </c>
      <c r="N1695">
        <v>8.8999999999999996E-2</v>
      </c>
      <c r="O1695" t="s">
        <v>39</v>
      </c>
      <c r="P1695" t="s">
        <v>23</v>
      </c>
      <c r="Q1695">
        <f t="shared" si="130"/>
        <v>0</v>
      </c>
      <c r="R1695">
        <f t="shared" si="131"/>
        <v>0</v>
      </c>
      <c r="S1695">
        <f t="shared" si="132"/>
        <v>0</v>
      </c>
      <c r="T1695">
        <f t="shared" si="133"/>
        <v>15</v>
      </c>
      <c r="U1695">
        <f t="shared" si="134"/>
        <v>15</v>
      </c>
      <c r="V1695" t="str">
        <f>IF(U1695&lt;=40,"Low",
 IF(U1695&lt;=75,"Medium","High"))</f>
        <v>Low</v>
      </c>
    </row>
    <row r="1696" spans="1:22" x14ac:dyDescent="0.3">
      <c r="A1696" t="s">
        <v>1884</v>
      </c>
      <c r="B1696" t="s">
        <v>319</v>
      </c>
      <c r="C1696" t="s">
        <v>18</v>
      </c>
      <c r="D1696" t="s">
        <v>66</v>
      </c>
      <c r="E1696" t="s">
        <v>20</v>
      </c>
      <c r="F1696" t="s">
        <v>27</v>
      </c>
      <c r="G1696">
        <v>15</v>
      </c>
      <c r="H1696">
        <v>6</v>
      </c>
      <c r="I1696">
        <v>56.8</v>
      </c>
      <c r="J1696">
        <v>8</v>
      </c>
      <c r="K1696">
        <v>8</v>
      </c>
      <c r="L1696">
        <v>2166.83</v>
      </c>
      <c r="M1696" s="1">
        <v>45994</v>
      </c>
      <c r="N1696">
        <v>0.28299999999999997</v>
      </c>
      <c r="O1696" t="s">
        <v>54</v>
      </c>
      <c r="P1696" t="s">
        <v>23</v>
      </c>
      <c r="Q1696">
        <f t="shared" si="130"/>
        <v>0</v>
      </c>
      <c r="R1696">
        <f t="shared" si="131"/>
        <v>0</v>
      </c>
      <c r="S1696">
        <f t="shared" si="132"/>
        <v>15</v>
      </c>
      <c r="T1696">
        <f t="shared" si="133"/>
        <v>15</v>
      </c>
      <c r="U1696">
        <f t="shared" si="134"/>
        <v>30</v>
      </c>
      <c r="V1696" t="str">
        <f>IF(U1696&lt;=40,"Low",
 IF(U1696&lt;=75,"Medium","High"))</f>
        <v>Low</v>
      </c>
    </row>
    <row r="1697" spans="1:22" x14ac:dyDescent="0.3">
      <c r="A1697" t="s">
        <v>1885</v>
      </c>
      <c r="B1697" t="s">
        <v>280</v>
      </c>
      <c r="C1697" t="s">
        <v>42</v>
      </c>
      <c r="D1697" t="s">
        <v>32</v>
      </c>
      <c r="E1697" t="s">
        <v>20</v>
      </c>
      <c r="F1697" t="s">
        <v>27</v>
      </c>
      <c r="G1697">
        <v>15</v>
      </c>
      <c r="H1697">
        <v>24</v>
      </c>
      <c r="I1697">
        <v>72.599999999999994</v>
      </c>
      <c r="J1697">
        <v>3</v>
      </c>
      <c r="K1697">
        <v>12</v>
      </c>
      <c r="L1697">
        <v>2074.5</v>
      </c>
      <c r="M1697" s="1">
        <v>45387</v>
      </c>
      <c r="N1697">
        <v>4.7E-2</v>
      </c>
      <c r="O1697" t="s">
        <v>39</v>
      </c>
      <c r="P1697" t="s">
        <v>23</v>
      </c>
      <c r="Q1697">
        <f t="shared" si="130"/>
        <v>0</v>
      </c>
      <c r="R1697">
        <f t="shared" si="131"/>
        <v>0</v>
      </c>
      <c r="S1697">
        <f t="shared" si="132"/>
        <v>0</v>
      </c>
      <c r="T1697">
        <f t="shared" si="133"/>
        <v>0</v>
      </c>
      <c r="U1697">
        <f t="shared" si="134"/>
        <v>0</v>
      </c>
      <c r="V1697" t="str">
        <f>IF(U1697&lt;=40,"Low",
 IF(U1697&lt;=75,"Medium","High"))</f>
        <v>Low</v>
      </c>
    </row>
    <row r="1698" spans="1:22" x14ac:dyDescent="0.3">
      <c r="A1698" t="s">
        <v>1886</v>
      </c>
      <c r="B1698" t="s">
        <v>191</v>
      </c>
      <c r="C1698" t="s">
        <v>42</v>
      </c>
      <c r="D1698" t="s">
        <v>32</v>
      </c>
      <c r="E1698" t="s">
        <v>20</v>
      </c>
      <c r="F1698" t="s">
        <v>27</v>
      </c>
      <c r="G1698">
        <v>22</v>
      </c>
      <c r="H1698">
        <v>12</v>
      </c>
      <c r="I1698">
        <v>49.8</v>
      </c>
      <c r="J1698">
        <v>3</v>
      </c>
      <c r="K1698">
        <v>18</v>
      </c>
      <c r="L1698">
        <v>3097.97</v>
      </c>
      <c r="M1698" s="1">
        <v>45743</v>
      </c>
      <c r="N1698">
        <v>0.35399999999999998</v>
      </c>
      <c r="O1698" t="s">
        <v>22</v>
      </c>
      <c r="P1698" t="s">
        <v>23</v>
      </c>
      <c r="Q1698">
        <f t="shared" si="130"/>
        <v>15</v>
      </c>
      <c r="R1698">
        <f t="shared" si="131"/>
        <v>15</v>
      </c>
      <c r="S1698">
        <f t="shared" si="132"/>
        <v>15</v>
      </c>
      <c r="T1698">
        <f t="shared" si="133"/>
        <v>0</v>
      </c>
      <c r="U1698">
        <f t="shared" si="134"/>
        <v>45</v>
      </c>
      <c r="V1698" t="str">
        <f>IF(U1698&lt;=40,"Low",
 IF(U1698&lt;=75,"Medium","High"))</f>
        <v>Medium</v>
      </c>
    </row>
    <row r="1699" spans="1:22" x14ac:dyDescent="0.3">
      <c r="A1699" t="s">
        <v>1887</v>
      </c>
      <c r="B1699" t="s">
        <v>118</v>
      </c>
      <c r="C1699" t="s">
        <v>42</v>
      </c>
      <c r="D1699" t="s">
        <v>19</v>
      </c>
      <c r="E1699" t="s">
        <v>47</v>
      </c>
      <c r="F1699" t="s">
        <v>21</v>
      </c>
      <c r="G1699">
        <v>36</v>
      </c>
      <c r="H1699">
        <v>48</v>
      </c>
      <c r="I1699">
        <v>86.8</v>
      </c>
      <c r="J1699">
        <v>7</v>
      </c>
      <c r="K1699">
        <v>19</v>
      </c>
      <c r="L1699">
        <v>7483.45</v>
      </c>
      <c r="M1699" s="1">
        <v>45413</v>
      </c>
      <c r="N1699">
        <v>1.2999999999999999E-2</v>
      </c>
      <c r="O1699" t="s">
        <v>39</v>
      </c>
      <c r="P1699" t="s">
        <v>23</v>
      </c>
      <c r="Q1699">
        <f t="shared" si="130"/>
        <v>15</v>
      </c>
      <c r="R1699">
        <f t="shared" si="131"/>
        <v>0</v>
      </c>
      <c r="S1699">
        <f t="shared" si="132"/>
        <v>0</v>
      </c>
      <c r="T1699">
        <f t="shared" si="133"/>
        <v>15</v>
      </c>
      <c r="U1699">
        <f t="shared" si="134"/>
        <v>30</v>
      </c>
      <c r="V1699" t="str">
        <f>IF(U1699&lt;=40,"Low",
 IF(U1699&lt;=75,"Medium","High"))</f>
        <v>Low</v>
      </c>
    </row>
    <row r="1700" spans="1:22" x14ac:dyDescent="0.3">
      <c r="A1700" t="s">
        <v>1888</v>
      </c>
      <c r="B1700" t="s">
        <v>210</v>
      </c>
      <c r="C1700" t="s">
        <v>26</v>
      </c>
      <c r="D1700" t="s">
        <v>32</v>
      </c>
      <c r="E1700" t="s">
        <v>47</v>
      </c>
      <c r="F1700" t="s">
        <v>27</v>
      </c>
      <c r="G1700">
        <v>23</v>
      </c>
      <c r="H1700">
        <v>24</v>
      </c>
      <c r="I1700">
        <v>81.900000000000006</v>
      </c>
      <c r="J1700">
        <v>5</v>
      </c>
      <c r="K1700">
        <v>4</v>
      </c>
      <c r="L1700">
        <v>5748.98</v>
      </c>
      <c r="M1700" s="1">
        <v>45787</v>
      </c>
      <c r="N1700">
        <v>2.7E-2</v>
      </c>
      <c r="O1700" t="s">
        <v>39</v>
      </c>
      <c r="P1700" t="s">
        <v>23</v>
      </c>
      <c r="Q1700">
        <f t="shared" si="130"/>
        <v>0</v>
      </c>
      <c r="R1700">
        <f t="shared" si="131"/>
        <v>0</v>
      </c>
      <c r="S1700">
        <f t="shared" si="132"/>
        <v>0</v>
      </c>
      <c r="T1700">
        <f t="shared" si="133"/>
        <v>0</v>
      </c>
      <c r="U1700">
        <f t="shared" si="134"/>
        <v>0</v>
      </c>
      <c r="V1700" t="str">
        <f>IF(U1700&lt;=40,"Low",
 IF(U1700&lt;=75,"Medium","High"))</f>
        <v>Low</v>
      </c>
    </row>
    <row r="1701" spans="1:22" x14ac:dyDescent="0.3">
      <c r="A1701" t="s">
        <v>1889</v>
      </c>
      <c r="B1701" t="s">
        <v>30</v>
      </c>
      <c r="C1701" t="s">
        <v>36</v>
      </c>
      <c r="D1701" t="s">
        <v>19</v>
      </c>
      <c r="E1701" t="s">
        <v>33</v>
      </c>
      <c r="F1701" t="s">
        <v>38</v>
      </c>
      <c r="G1701">
        <v>30</v>
      </c>
      <c r="H1701">
        <v>12</v>
      </c>
      <c r="I1701">
        <v>53.6</v>
      </c>
      <c r="J1701">
        <v>3</v>
      </c>
      <c r="K1701">
        <v>27</v>
      </c>
      <c r="L1701">
        <v>2347</v>
      </c>
      <c r="M1701" s="1">
        <v>45383</v>
      </c>
      <c r="N1701">
        <v>0.34200000000000003</v>
      </c>
      <c r="O1701" t="s">
        <v>54</v>
      </c>
      <c r="P1701" t="s">
        <v>28</v>
      </c>
      <c r="Q1701">
        <f t="shared" si="130"/>
        <v>15</v>
      </c>
      <c r="R1701">
        <f t="shared" si="131"/>
        <v>15</v>
      </c>
      <c r="S1701">
        <f t="shared" si="132"/>
        <v>15</v>
      </c>
      <c r="T1701">
        <f t="shared" si="133"/>
        <v>0</v>
      </c>
      <c r="U1701">
        <f t="shared" si="134"/>
        <v>45</v>
      </c>
      <c r="V1701" t="str">
        <f>IF(U1701&lt;=40,"Low",
 IF(U1701&lt;=75,"Medium","High"))</f>
        <v>Medium</v>
      </c>
    </row>
    <row r="1702" spans="1:22" x14ac:dyDescent="0.3">
      <c r="A1702" t="s">
        <v>1890</v>
      </c>
      <c r="B1702" t="s">
        <v>69</v>
      </c>
      <c r="C1702" t="s">
        <v>26</v>
      </c>
      <c r="D1702" t="s">
        <v>66</v>
      </c>
      <c r="E1702" t="s">
        <v>33</v>
      </c>
      <c r="F1702" t="s">
        <v>73</v>
      </c>
      <c r="G1702">
        <v>17</v>
      </c>
      <c r="H1702">
        <v>3</v>
      </c>
      <c r="I1702">
        <v>4.9000000000000004</v>
      </c>
      <c r="J1702">
        <v>7</v>
      </c>
      <c r="K1702">
        <v>37</v>
      </c>
      <c r="L1702">
        <v>1278.04</v>
      </c>
      <c r="M1702" s="1">
        <v>45816</v>
      </c>
      <c r="N1702">
        <v>0.95299999999999996</v>
      </c>
      <c r="O1702" t="s">
        <v>22</v>
      </c>
      <c r="P1702" t="s">
        <v>28</v>
      </c>
      <c r="Q1702">
        <f t="shared" si="130"/>
        <v>30</v>
      </c>
      <c r="R1702">
        <f t="shared" si="131"/>
        <v>30</v>
      </c>
      <c r="S1702">
        <f t="shared" si="132"/>
        <v>25</v>
      </c>
      <c r="T1702">
        <f t="shared" si="133"/>
        <v>15</v>
      </c>
      <c r="U1702">
        <f t="shared" si="134"/>
        <v>100</v>
      </c>
      <c r="V1702" t="str">
        <f>IF(U1702&lt;=40,"Low",
 IF(U1702&lt;=75,"Medium","High"))</f>
        <v>High</v>
      </c>
    </row>
    <row r="1703" spans="1:22" x14ac:dyDescent="0.3">
      <c r="A1703" t="s">
        <v>1891</v>
      </c>
      <c r="B1703" t="s">
        <v>77</v>
      </c>
      <c r="C1703" t="s">
        <v>82</v>
      </c>
      <c r="D1703" t="s">
        <v>32</v>
      </c>
      <c r="E1703" t="s">
        <v>20</v>
      </c>
      <c r="F1703" t="s">
        <v>38</v>
      </c>
      <c r="G1703">
        <v>27</v>
      </c>
      <c r="H1703">
        <v>24</v>
      </c>
      <c r="I1703">
        <v>42.8</v>
      </c>
      <c r="J1703">
        <v>9</v>
      </c>
      <c r="K1703">
        <v>20</v>
      </c>
      <c r="L1703">
        <v>2455.98</v>
      </c>
      <c r="M1703" s="1">
        <v>45373</v>
      </c>
      <c r="N1703">
        <v>0.4</v>
      </c>
      <c r="O1703" t="s">
        <v>22</v>
      </c>
      <c r="P1703" t="s">
        <v>23</v>
      </c>
      <c r="Q1703">
        <f t="shared" si="130"/>
        <v>15</v>
      </c>
      <c r="R1703">
        <f t="shared" si="131"/>
        <v>15</v>
      </c>
      <c r="S1703">
        <f t="shared" si="132"/>
        <v>0</v>
      </c>
      <c r="T1703">
        <f t="shared" si="133"/>
        <v>15</v>
      </c>
      <c r="U1703">
        <f t="shared" si="134"/>
        <v>45</v>
      </c>
      <c r="V1703" t="str">
        <f>IF(U1703&lt;=40,"Low",
 IF(U1703&lt;=75,"Medium","High"))</f>
        <v>Medium</v>
      </c>
    </row>
    <row r="1704" spans="1:22" x14ac:dyDescent="0.3">
      <c r="A1704" t="s">
        <v>1892</v>
      </c>
      <c r="B1704" t="s">
        <v>109</v>
      </c>
      <c r="C1704" t="s">
        <v>18</v>
      </c>
      <c r="D1704" t="s">
        <v>19</v>
      </c>
      <c r="E1704" t="s">
        <v>33</v>
      </c>
      <c r="F1704" t="s">
        <v>38</v>
      </c>
      <c r="G1704">
        <v>34</v>
      </c>
      <c r="H1704">
        <v>12</v>
      </c>
      <c r="I1704">
        <v>24.8</v>
      </c>
      <c r="J1704">
        <v>7</v>
      </c>
      <c r="K1704">
        <v>4</v>
      </c>
      <c r="L1704">
        <v>988.65</v>
      </c>
      <c r="M1704" s="1">
        <v>45469</v>
      </c>
      <c r="N1704">
        <v>0.629</v>
      </c>
      <c r="O1704" t="s">
        <v>22</v>
      </c>
      <c r="P1704" t="s">
        <v>28</v>
      </c>
      <c r="Q1704">
        <f t="shared" si="130"/>
        <v>0</v>
      </c>
      <c r="R1704">
        <f t="shared" si="131"/>
        <v>30</v>
      </c>
      <c r="S1704">
        <f t="shared" si="132"/>
        <v>15</v>
      </c>
      <c r="T1704">
        <f t="shared" si="133"/>
        <v>15</v>
      </c>
      <c r="U1704">
        <f t="shared" si="134"/>
        <v>60</v>
      </c>
      <c r="V1704" t="str">
        <f>IF(U1704&lt;=40,"Low",
 IF(U1704&lt;=75,"Medium","High"))</f>
        <v>Medium</v>
      </c>
    </row>
    <row r="1705" spans="1:22" x14ac:dyDescent="0.3">
      <c r="A1705" t="s">
        <v>1893</v>
      </c>
      <c r="B1705" t="s">
        <v>170</v>
      </c>
      <c r="C1705" t="s">
        <v>36</v>
      </c>
      <c r="D1705" t="s">
        <v>19</v>
      </c>
      <c r="E1705" t="s">
        <v>20</v>
      </c>
      <c r="F1705" t="s">
        <v>21</v>
      </c>
      <c r="G1705">
        <v>6</v>
      </c>
      <c r="H1705">
        <v>12</v>
      </c>
      <c r="I1705">
        <v>55.8</v>
      </c>
      <c r="J1705">
        <v>3</v>
      </c>
      <c r="K1705">
        <v>16</v>
      </c>
      <c r="L1705">
        <v>2109.7199999999998</v>
      </c>
      <c r="M1705" s="1">
        <v>45898</v>
      </c>
      <c r="N1705">
        <v>0.36199999999999999</v>
      </c>
      <c r="O1705" t="s">
        <v>22</v>
      </c>
      <c r="P1705" t="s">
        <v>28</v>
      </c>
      <c r="Q1705">
        <f t="shared" si="130"/>
        <v>15</v>
      </c>
      <c r="R1705">
        <f t="shared" si="131"/>
        <v>0</v>
      </c>
      <c r="S1705">
        <f t="shared" si="132"/>
        <v>15</v>
      </c>
      <c r="T1705">
        <f t="shared" si="133"/>
        <v>0</v>
      </c>
      <c r="U1705">
        <f t="shared" si="134"/>
        <v>30</v>
      </c>
      <c r="V1705" t="str">
        <f>IF(U1705&lt;=40,"Low",
 IF(U1705&lt;=75,"Medium","High"))</f>
        <v>Low</v>
      </c>
    </row>
    <row r="1706" spans="1:22" x14ac:dyDescent="0.3">
      <c r="A1706" t="s">
        <v>1894</v>
      </c>
      <c r="B1706" t="s">
        <v>222</v>
      </c>
      <c r="C1706" t="s">
        <v>82</v>
      </c>
      <c r="D1706" t="s">
        <v>19</v>
      </c>
      <c r="E1706" t="s">
        <v>33</v>
      </c>
      <c r="F1706" t="s">
        <v>27</v>
      </c>
      <c r="G1706">
        <v>23</v>
      </c>
      <c r="H1706">
        <v>12</v>
      </c>
      <c r="I1706">
        <v>10.8</v>
      </c>
      <c r="J1706">
        <v>8</v>
      </c>
      <c r="K1706">
        <v>18</v>
      </c>
      <c r="L1706">
        <v>1052.6600000000001</v>
      </c>
      <c r="M1706" s="1">
        <v>45570</v>
      </c>
      <c r="N1706">
        <v>0.89500000000000002</v>
      </c>
      <c r="O1706" t="s">
        <v>22</v>
      </c>
      <c r="P1706" t="s">
        <v>28</v>
      </c>
      <c r="Q1706">
        <f t="shared" si="130"/>
        <v>15</v>
      </c>
      <c r="R1706">
        <f t="shared" si="131"/>
        <v>30</v>
      </c>
      <c r="S1706">
        <f t="shared" si="132"/>
        <v>15</v>
      </c>
      <c r="T1706">
        <f t="shared" si="133"/>
        <v>15</v>
      </c>
      <c r="U1706">
        <f t="shared" si="134"/>
        <v>75</v>
      </c>
      <c r="V1706" t="str">
        <f>IF(U1706&lt;=40,"Low",
 IF(U1706&lt;=75,"Medium","High"))</f>
        <v>Medium</v>
      </c>
    </row>
    <row r="1707" spans="1:22" x14ac:dyDescent="0.3">
      <c r="A1707" t="s">
        <v>1895</v>
      </c>
      <c r="B1707" t="s">
        <v>272</v>
      </c>
      <c r="C1707" t="s">
        <v>42</v>
      </c>
      <c r="D1707" t="s">
        <v>32</v>
      </c>
      <c r="E1707" t="s">
        <v>37</v>
      </c>
      <c r="F1707" t="s">
        <v>38</v>
      </c>
      <c r="G1707">
        <v>34</v>
      </c>
      <c r="H1707">
        <v>24</v>
      </c>
      <c r="I1707">
        <v>43.5</v>
      </c>
      <c r="J1707">
        <v>10</v>
      </c>
      <c r="K1707">
        <v>5</v>
      </c>
      <c r="L1707">
        <v>6221.97</v>
      </c>
      <c r="M1707" s="1">
        <v>45994</v>
      </c>
      <c r="N1707">
        <v>0.26100000000000001</v>
      </c>
      <c r="O1707" t="s">
        <v>54</v>
      </c>
      <c r="P1707" t="s">
        <v>23</v>
      </c>
      <c r="Q1707">
        <f t="shared" si="130"/>
        <v>0</v>
      </c>
      <c r="R1707">
        <f t="shared" si="131"/>
        <v>15</v>
      </c>
      <c r="S1707">
        <f t="shared" si="132"/>
        <v>0</v>
      </c>
      <c r="T1707">
        <f t="shared" si="133"/>
        <v>15</v>
      </c>
      <c r="U1707">
        <f t="shared" si="134"/>
        <v>30</v>
      </c>
      <c r="V1707" t="str">
        <f>IF(U1707&lt;=40,"Low",
 IF(U1707&lt;=75,"Medium","High"))</f>
        <v>Low</v>
      </c>
    </row>
    <row r="1708" spans="1:22" x14ac:dyDescent="0.3">
      <c r="A1708" t="s">
        <v>1896</v>
      </c>
      <c r="B1708" t="s">
        <v>762</v>
      </c>
      <c r="C1708" t="s">
        <v>59</v>
      </c>
      <c r="D1708" t="s">
        <v>43</v>
      </c>
      <c r="E1708" t="s">
        <v>47</v>
      </c>
      <c r="F1708" t="s">
        <v>67</v>
      </c>
      <c r="G1708">
        <v>21</v>
      </c>
      <c r="H1708">
        <v>48</v>
      </c>
      <c r="I1708">
        <v>100</v>
      </c>
      <c r="J1708">
        <v>3</v>
      </c>
      <c r="K1708">
        <v>4</v>
      </c>
      <c r="L1708">
        <v>5695.35</v>
      </c>
      <c r="M1708" s="1">
        <v>45420</v>
      </c>
      <c r="N1708">
        <v>3.0000000000000001E-3</v>
      </c>
      <c r="O1708" t="s">
        <v>39</v>
      </c>
      <c r="P1708" t="s">
        <v>23</v>
      </c>
      <c r="Q1708">
        <f t="shared" si="130"/>
        <v>0</v>
      </c>
      <c r="R1708">
        <f t="shared" si="131"/>
        <v>0</v>
      </c>
      <c r="S1708">
        <f t="shared" si="132"/>
        <v>0</v>
      </c>
      <c r="T1708">
        <f t="shared" si="133"/>
        <v>0</v>
      </c>
      <c r="U1708">
        <f t="shared" si="134"/>
        <v>0</v>
      </c>
      <c r="V1708" t="str">
        <f>IF(U1708&lt;=40,"Low",
 IF(U1708&lt;=75,"Medium","High"))</f>
        <v>Low</v>
      </c>
    </row>
    <row r="1709" spans="1:22" x14ac:dyDescent="0.3">
      <c r="A1709" t="s">
        <v>1897</v>
      </c>
      <c r="B1709" t="s">
        <v>84</v>
      </c>
      <c r="C1709" t="s">
        <v>70</v>
      </c>
      <c r="D1709" t="s">
        <v>66</v>
      </c>
      <c r="E1709" t="s">
        <v>47</v>
      </c>
      <c r="F1709" t="s">
        <v>67</v>
      </c>
      <c r="G1709">
        <v>27</v>
      </c>
      <c r="H1709">
        <v>24</v>
      </c>
      <c r="I1709">
        <v>80.400000000000006</v>
      </c>
      <c r="J1709">
        <v>20</v>
      </c>
      <c r="K1709">
        <v>16</v>
      </c>
      <c r="L1709">
        <v>5089.6899999999996</v>
      </c>
      <c r="M1709" s="1">
        <v>45736</v>
      </c>
      <c r="N1709">
        <v>0.13600000000000001</v>
      </c>
      <c r="O1709" t="s">
        <v>39</v>
      </c>
      <c r="P1709" t="s">
        <v>23</v>
      </c>
      <c r="Q1709">
        <f t="shared" si="130"/>
        <v>15</v>
      </c>
      <c r="R1709">
        <f t="shared" si="131"/>
        <v>0</v>
      </c>
      <c r="S1709">
        <f t="shared" si="132"/>
        <v>0</v>
      </c>
      <c r="T1709">
        <f t="shared" si="133"/>
        <v>30</v>
      </c>
      <c r="U1709">
        <f t="shared" si="134"/>
        <v>45</v>
      </c>
      <c r="V1709" t="str">
        <f>IF(U1709&lt;=40,"Low",
 IF(U1709&lt;=75,"Medium","High"))</f>
        <v>Medium</v>
      </c>
    </row>
    <row r="1710" spans="1:22" x14ac:dyDescent="0.3">
      <c r="A1710" t="s">
        <v>1898</v>
      </c>
      <c r="B1710" t="s">
        <v>413</v>
      </c>
      <c r="C1710" t="s">
        <v>36</v>
      </c>
      <c r="D1710" t="s">
        <v>32</v>
      </c>
      <c r="E1710" t="s">
        <v>20</v>
      </c>
      <c r="F1710" t="s">
        <v>21</v>
      </c>
      <c r="G1710">
        <v>27</v>
      </c>
      <c r="H1710">
        <v>12</v>
      </c>
      <c r="I1710">
        <v>55.5</v>
      </c>
      <c r="J1710">
        <v>2</v>
      </c>
      <c r="K1710">
        <v>17</v>
      </c>
      <c r="L1710">
        <v>1828.06</v>
      </c>
      <c r="M1710" s="1">
        <v>46024</v>
      </c>
      <c r="N1710">
        <v>0.16</v>
      </c>
      <c r="O1710" t="s">
        <v>39</v>
      </c>
      <c r="P1710" t="s">
        <v>23</v>
      </c>
      <c r="Q1710">
        <f t="shared" si="130"/>
        <v>15</v>
      </c>
      <c r="R1710">
        <f t="shared" si="131"/>
        <v>0</v>
      </c>
      <c r="S1710">
        <f t="shared" si="132"/>
        <v>15</v>
      </c>
      <c r="T1710">
        <f t="shared" si="133"/>
        <v>0</v>
      </c>
      <c r="U1710">
        <f t="shared" si="134"/>
        <v>30</v>
      </c>
      <c r="V1710" t="str">
        <f>IF(U1710&lt;=40,"Low",
 IF(U1710&lt;=75,"Medium","High"))</f>
        <v>Low</v>
      </c>
    </row>
    <row r="1711" spans="1:22" x14ac:dyDescent="0.3">
      <c r="A1711" t="s">
        <v>1899</v>
      </c>
      <c r="B1711" t="s">
        <v>155</v>
      </c>
      <c r="C1711" t="s">
        <v>59</v>
      </c>
      <c r="D1711" t="s">
        <v>43</v>
      </c>
      <c r="E1711" t="s">
        <v>37</v>
      </c>
      <c r="F1711" t="s">
        <v>21</v>
      </c>
      <c r="G1711">
        <v>28</v>
      </c>
      <c r="H1711">
        <v>36</v>
      </c>
      <c r="I1711">
        <v>69.400000000000006</v>
      </c>
      <c r="J1711">
        <v>12</v>
      </c>
      <c r="K1711">
        <v>11</v>
      </c>
      <c r="L1711">
        <v>2427.2800000000002</v>
      </c>
      <c r="M1711" s="1">
        <v>45650</v>
      </c>
      <c r="N1711">
        <v>0.04</v>
      </c>
      <c r="O1711" t="s">
        <v>39</v>
      </c>
      <c r="P1711" t="s">
        <v>23</v>
      </c>
      <c r="Q1711">
        <f t="shared" si="130"/>
        <v>0</v>
      </c>
      <c r="R1711">
        <f t="shared" si="131"/>
        <v>0</v>
      </c>
      <c r="S1711">
        <f t="shared" si="132"/>
        <v>0</v>
      </c>
      <c r="T1711">
        <f t="shared" si="133"/>
        <v>30</v>
      </c>
      <c r="U1711">
        <f t="shared" si="134"/>
        <v>30</v>
      </c>
      <c r="V1711" t="str">
        <f>IF(U1711&lt;=40,"Low",
 IF(U1711&lt;=75,"Medium","High"))</f>
        <v>Low</v>
      </c>
    </row>
    <row r="1712" spans="1:22" x14ac:dyDescent="0.3">
      <c r="A1712" t="s">
        <v>1900</v>
      </c>
      <c r="B1712" t="s">
        <v>574</v>
      </c>
      <c r="C1712" t="s">
        <v>42</v>
      </c>
      <c r="D1712" t="s">
        <v>46</v>
      </c>
      <c r="E1712" t="s">
        <v>47</v>
      </c>
      <c r="F1712" t="s">
        <v>27</v>
      </c>
      <c r="G1712">
        <v>12</v>
      </c>
      <c r="H1712">
        <v>36</v>
      </c>
      <c r="I1712">
        <v>79.8</v>
      </c>
      <c r="J1712">
        <v>3</v>
      </c>
      <c r="K1712">
        <v>14</v>
      </c>
      <c r="L1712">
        <v>7344.26</v>
      </c>
      <c r="M1712" s="1">
        <v>45588</v>
      </c>
      <c r="N1712">
        <v>4.9000000000000002E-2</v>
      </c>
      <c r="O1712" t="s">
        <v>39</v>
      </c>
      <c r="P1712" t="s">
        <v>23</v>
      </c>
      <c r="Q1712">
        <f t="shared" si="130"/>
        <v>0</v>
      </c>
      <c r="R1712">
        <f t="shared" si="131"/>
        <v>0</v>
      </c>
      <c r="S1712">
        <f t="shared" si="132"/>
        <v>0</v>
      </c>
      <c r="T1712">
        <f t="shared" si="133"/>
        <v>0</v>
      </c>
      <c r="U1712">
        <f t="shared" si="134"/>
        <v>0</v>
      </c>
      <c r="V1712" t="str">
        <f>IF(U1712&lt;=40,"Low",
 IF(U1712&lt;=75,"Medium","High"))</f>
        <v>Low</v>
      </c>
    </row>
    <row r="1713" spans="1:22" x14ac:dyDescent="0.3">
      <c r="A1713" t="s">
        <v>1901</v>
      </c>
      <c r="B1713" t="s">
        <v>391</v>
      </c>
      <c r="C1713" t="s">
        <v>42</v>
      </c>
      <c r="D1713" t="s">
        <v>19</v>
      </c>
      <c r="E1713" t="s">
        <v>33</v>
      </c>
      <c r="F1713" t="s">
        <v>48</v>
      </c>
      <c r="G1713">
        <v>3</v>
      </c>
      <c r="H1713">
        <v>6</v>
      </c>
      <c r="I1713">
        <v>53</v>
      </c>
      <c r="J1713">
        <v>3</v>
      </c>
      <c r="K1713">
        <v>23</v>
      </c>
      <c r="L1713">
        <v>1811.47</v>
      </c>
      <c r="M1713" s="1">
        <v>46054</v>
      </c>
      <c r="N1713">
        <v>0.64700000000000002</v>
      </c>
      <c r="O1713" t="s">
        <v>22</v>
      </c>
      <c r="P1713" t="s">
        <v>23</v>
      </c>
      <c r="Q1713">
        <f t="shared" si="130"/>
        <v>15</v>
      </c>
      <c r="R1713">
        <f t="shared" si="131"/>
        <v>15</v>
      </c>
      <c r="S1713">
        <f t="shared" si="132"/>
        <v>15</v>
      </c>
      <c r="T1713">
        <f t="shared" si="133"/>
        <v>0</v>
      </c>
      <c r="U1713">
        <f t="shared" si="134"/>
        <v>45</v>
      </c>
      <c r="V1713" t="str">
        <f>IF(U1713&lt;=40,"Low",
 IF(U1713&lt;=75,"Medium","High"))</f>
        <v>Medium</v>
      </c>
    </row>
    <row r="1714" spans="1:22" x14ac:dyDescent="0.3">
      <c r="A1714" t="s">
        <v>1902</v>
      </c>
      <c r="B1714" t="s">
        <v>150</v>
      </c>
      <c r="C1714" t="s">
        <v>31</v>
      </c>
      <c r="D1714" t="s">
        <v>32</v>
      </c>
      <c r="E1714" t="s">
        <v>37</v>
      </c>
      <c r="F1714" t="s">
        <v>21</v>
      </c>
      <c r="G1714">
        <v>20</v>
      </c>
      <c r="H1714">
        <v>24</v>
      </c>
      <c r="I1714">
        <v>52.4</v>
      </c>
      <c r="J1714">
        <v>6</v>
      </c>
      <c r="K1714">
        <v>2</v>
      </c>
      <c r="L1714">
        <v>2126.6</v>
      </c>
      <c r="M1714" s="1">
        <v>45658</v>
      </c>
      <c r="N1714">
        <v>0.106</v>
      </c>
      <c r="O1714" t="s">
        <v>39</v>
      </c>
      <c r="P1714" t="s">
        <v>23</v>
      </c>
      <c r="Q1714">
        <f t="shared" si="130"/>
        <v>0</v>
      </c>
      <c r="R1714">
        <f t="shared" si="131"/>
        <v>15</v>
      </c>
      <c r="S1714">
        <f t="shared" si="132"/>
        <v>0</v>
      </c>
      <c r="T1714">
        <f t="shared" si="133"/>
        <v>15</v>
      </c>
      <c r="U1714">
        <f t="shared" si="134"/>
        <v>30</v>
      </c>
      <c r="V1714" t="str">
        <f>IF(U1714&lt;=40,"Low",
 IF(U1714&lt;=75,"Medium","High"))</f>
        <v>Low</v>
      </c>
    </row>
    <row r="1715" spans="1:22" x14ac:dyDescent="0.3">
      <c r="A1715" t="s">
        <v>1903</v>
      </c>
      <c r="B1715" t="s">
        <v>257</v>
      </c>
      <c r="C1715" t="s">
        <v>82</v>
      </c>
      <c r="D1715" t="s">
        <v>32</v>
      </c>
      <c r="E1715" t="s">
        <v>20</v>
      </c>
      <c r="F1715" t="s">
        <v>67</v>
      </c>
      <c r="G1715">
        <v>23</v>
      </c>
      <c r="H1715">
        <v>6</v>
      </c>
      <c r="I1715">
        <v>52.2</v>
      </c>
      <c r="J1715">
        <v>5</v>
      </c>
      <c r="K1715">
        <v>4</v>
      </c>
      <c r="L1715">
        <v>2261.42</v>
      </c>
      <c r="M1715" s="1">
        <v>45859</v>
      </c>
      <c r="N1715">
        <v>0.33800000000000002</v>
      </c>
      <c r="O1715" t="s">
        <v>54</v>
      </c>
      <c r="P1715" t="s">
        <v>23</v>
      </c>
      <c r="Q1715">
        <f t="shared" si="130"/>
        <v>0</v>
      </c>
      <c r="R1715">
        <f t="shared" si="131"/>
        <v>15</v>
      </c>
      <c r="S1715">
        <f t="shared" si="132"/>
        <v>15</v>
      </c>
      <c r="T1715">
        <f t="shared" si="133"/>
        <v>0</v>
      </c>
      <c r="U1715">
        <f t="shared" si="134"/>
        <v>30</v>
      </c>
      <c r="V1715" t="str">
        <f>IF(U1715&lt;=40,"Low",
 IF(U1715&lt;=75,"Medium","High"))</f>
        <v>Low</v>
      </c>
    </row>
    <row r="1716" spans="1:22" x14ac:dyDescent="0.3">
      <c r="A1716" t="s">
        <v>1904</v>
      </c>
      <c r="B1716" t="s">
        <v>583</v>
      </c>
      <c r="C1716" t="s">
        <v>42</v>
      </c>
      <c r="D1716" t="s">
        <v>32</v>
      </c>
      <c r="E1716" t="s">
        <v>33</v>
      </c>
      <c r="F1716" t="s">
        <v>67</v>
      </c>
      <c r="G1716">
        <v>20</v>
      </c>
      <c r="H1716">
        <v>12</v>
      </c>
      <c r="I1716">
        <v>43.7</v>
      </c>
      <c r="J1716">
        <v>4</v>
      </c>
      <c r="K1716">
        <v>24</v>
      </c>
      <c r="L1716">
        <v>1113.4000000000001</v>
      </c>
      <c r="M1716" s="1">
        <v>46020</v>
      </c>
      <c r="N1716">
        <v>0.48799999999999999</v>
      </c>
      <c r="O1716" t="s">
        <v>22</v>
      </c>
      <c r="P1716" t="s">
        <v>23</v>
      </c>
      <c r="Q1716">
        <f t="shared" si="130"/>
        <v>15</v>
      </c>
      <c r="R1716">
        <f t="shared" si="131"/>
        <v>15</v>
      </c>
      <c r="S1716">
        <f t="shared" si="132"/>
        <v>15</v>
      </c>
      <c r="T1716">
        <f t="shared" si="133"/>
        <v>0</v>
      </c>
      <c r="U1716">
        <f t="shared" si="134"/>
        <v>45</v>
      </c>
      <c r="V1716" t="str">
        <f>IF(U1716&lt;=40,"Low",
 IF(U1716&lt;=75,"Medium","High"))</f>
        <v>Medium</v>
      </c>
    </row>
    <row r="1717" spans="1:22" x14ac:dyDescent="0.3">
      <c r="A1717" t="s">
        <v>1905</v>
      </c>
      <c r="B1717" t="s">
        <v>84</v>
      </c>
      <c r="C1717" t="s">
        <v>26</v>
      </c>
      <c r="D1717" t="s">
        <v>19</v>
      </c>
      <c r="E1717" t="s">
        <v>20</v>
      </c>
      <c r="F1717" t="s">
        <v>67</v>
      </c>
      <c r="G1717">
        <v>15</v>
      </c>
      <c r="H1717">
        <v>6</v>
      </c>
      <c r="I1717">
        <v>34.4</v>
      </c>
      <c r="J1717">
        <v>8</v>
      </c>
      <c r="K1717">
        <v>13</v>
      </c>
      <c r="L1717">
        <v>2090.9299999999998</v>
      </c>
      <c r="M1717" s="1">
        <v>45356</v>
      </c>
      <c r="N1717">
        <v>0.72599999999999998</v>
      </c>
      <c r="O1717" t="s">
        <v>22</v>
      </c>
      <c r="P1717" t="s">
        <v>28</v>
      </c>
      <c r="Q1717">
        <f t="shared" si="130"/>
        <v>0</v>
      </c>
      <c r="R1717">
        <f t="shared" si="131"/>
        <v>30</v>
      </c>
      <c r="S1717">
        <f t="shared" si="132"/>
        <v>15</v>
      </c>
      <c r="T1717">
        <f t="shared" si="133"/>
        <v>15</v>
      </c>
      <c r="U1717">
        <f t="shared" si="134"/>
        <v>60</v>
      </c>
      <c r="V1717" t="str">
        <f>IF(U1717&lt;=40,"Low",
 IF(U1717&lt;=75,"Medium","High"))</f>
        <v>Medium</v>
      </c>
    </row>
    <row r="1718" spans="1:22" x14ac:dyDescent="0.3">
      <c r="A1718" t="s">
        <v>1906</v>
      </c>
      <c r="B1718" t="s">
        <v>164</v>
      </c>
      <c r="C1718" t="s">
        <v>42</v>
      </c>
      <c r="D1718" t="s">
        <v>46</v>
      </c>
      <c r="E1718" t="s">
        <v>33</v>
      </c>
      <c r="F1718" t="s">
        <v>48</v>
      </c>
      <c r="G1718">
        <v>22</v>
      </c>
      <c r="H1718">
        <v>6</v>
      </c>
      <c r="I1718">
        <v>56.3</v>
      </c>
      <c r="J1718">
        <v>4</v>
      </c>
      <c r="K1718">
        <v>34</v>
      </c>
      <c r="L1718">
        <v>1145.6500000000001</v>
      </c>
      <c r="M1718" s="1">
        <v>45764</v>
      </c>
      <c r="N1718">
        <v>0.58099999999999996</v>
      </c>
      <c r="O1718" t="s">
        <v>22</v>
      </c>
      <c r="P1718" t="s">
        <v>23</v>
      </c>
      <c r="Q1718">
        <f t="shared" si="130"/>
        <v>30</v>
      </c>
      <c r="R1718">
        <f t="shared" si="131"/>
        <v>0</v>
      </c>
      <c r="S1718">
        <f t="shared" si="132"/>
        <v>15</v>
      </c>
      <c r="T1718">
        <f t="shared" si="133"/>
        <v>0</v>
      </c>
      <c r="U1718">
        <f t="shared" si="134"/>
        <v>45</v>
      </c>
      <c r="V1718" t="str">
        <f>IF(U1718&lt;=40,"Low",
 IF(U1718&lt;=75,"Medium","High"))</f>
        <v>Medium</v>
      </c>
    </row>
    <row r="1719" spans="1:22" x14ac:dyDescent="0.3">
      <c r="A1719" t="s">
        <v>1907</v>
      </c>
      <c r="B1719" t="s">
        <v>69</v>
      </c>
      <c r="C1719" t="s">
        <v>59</v>
      </c>
      <c r="D1719" t="s">
        <v>19</v>
      </c>
      <c r="E1719" t="s">
        <v>37</v>
      </c>
      <c r="F1719" t="s">
        <v>48</v>
      </c>
      <c r="G1719">
        <v>22</v>
      </c>
      <c r="H1719">
        <v>24</v>
      </c>
      <c r="I1719">
        <v>59.7</v>
      </c>
      <c r="J1719">
        <v>8</v>
      </c>
      <c r="K1719">
        <v>19</v>
      </c>
      <c r="L1719">
        <v>2302.2399999999998</v>
      </c>
      <c r="M1719" s="1">
        <v>45869</v>
      </c>
      <c r="N1719">
        <v>0.182</v>
      </c>
      <c r="O1719" t="s">
        <v>54</v>
      </c>
      <c r="P1719" t="s">
        <v>28</v>
      </c>
      <c r="Q1719">
        <f t="shared" si="130"/>
        <v>15</v>
      </c>
      <c r="R1719">
        <f t="shared" si="131"/>
        <v>0</v>
      </c>
      <c r="S1719">
        <f t="shared" si="132"/>
        <v>0</v>
      </c>
      <c r="T1719">
        <f t="shared" si="133"/>
        <v>15</v>
      </c>
      <c r="U1719">
        <f t="shared" si="134"/>
        <v>30</v>
      </c>
      <c r="V1719" t="str">
        <f>IF(U1719&lt;=40,"Low",
 IF(U1719&lt;=75,"Medium","High"))</f>
        <v>Low</v>
      </c>
    </row>
    <row r="1720" spans="1:22" x14ac:dyDescent="0.3">
      <c r="A1720" t="s">
        <v>1908</v>
      </c>
      <c r="B1720" t="s">
        <v>77</v>
      </c>
      <c r="C1720" t="s">
        <v>26</v>
      </c>
      <c r="D1720" t="s">
        <v>19</v>
      </c>
      <c r="E1720" t="s">
        <v>20</v>
      </c>
      <c r="F1720" t="s">
        <v>48</v>
      </c>
      <c r="G1720">
        <v>20</v>
      </c>
      <c r="H1720">
        <v>12</v>
      </c>
      <c r="I1720">
        <v>59.2</v>
      </c>
      <c r="J1720">
        <v>4</v>
      </c>
      <c r="K1720">
        <v>5</v>
      </c>
      <c r="L1720">
        <v>1906.24</v>
      </c>
      <c r="M1720" s="1">
        <v>45654</v>
      </c>
      <c r="N1720">
        <v>0.19900000000000001</v>
      </c>
      <c r="O1720" t="s">
        <v>54</v>
      </c>
      <c r="P1720" t="s">
        <v>23</v>
      </c>
      <c r="Q1720">
        <f t="shared" si="130"/>
        <v>0</v>
      </c>
      <c r="R1720">
        <f t="shared" si="131"/>
        <v>0</v>
      </c>
      <c r="S1720">
        <f t="shared" si="132"/>
        <v>15</v>
      </c>
      <c r="T1720">
        <f t="shared" si="133"/>
        <v>0</v>
      </c>
      <c r="U1720">
        <f t="shared" si="134"/>
        <v>15</v>
      </c>
      <c r="V1720" t="str">
        <f>IF(U1720&lt;=40,"Low",
 IF(U1720&lt;=75,"Medium","High"))</f>
        <v>Low</v>
      </c>
    </row>
    <row r="1721" spans="1:22" x14ac:dyDescent="0.3">
      <c r="A1721" t="s">
        <v>1909</v>
      </c>
      <c r="B1721" t="s">
        <v>88</v>
      </c>
      <c r="C1721" t="s">
        <v>70</v>
      </c>
      <c r="D1721" t="s">
        <v>19</v>
      </c>
      <c r="E1721" t="s">
        <v>20</v>
      </c>
      <c r="F1721" t="s">
        <v>21</v>
      </c>
      <c r="G1721">
        <v>50</v>
      </c>
      <c r="H1721">
        <v>12</v>
      </c>
      <c r="I1721">
        <v>52.4</v>
      </c>
      <c r="J1721">
        <v>8</v>
      </c>
      <c r="K1721">
        <v>7</v>
      </c>
      <c r="L1721">
        <v>3032.63</v>
      </c>
      <c r="M1721" s="1">
        <v>45840</v>
      </c>
      <c r="N1721">
        <v>0.19700000000000001</v>
      </c>
      <c r="O1721" t="s">
        <v>54</v>
      </c>
      <c r="P1721" t="s">
        <v>23</v>
      </c>
      <c r="Q1721">
        <f t="shared" si="130"/>
        <v>0</v>
      </c>
      <c r="R1721">
        <f t="shared" si="131"/>
        <v>15</v>
      </c>
      <c r="S1721">
        <f t="shared" si="132"/>
        <v>15</v>
      </c>
      <c r="T1721">
        <f t="shared" si="133"/>
        <v>15</v>
      </c>
      <c r="U1721">
        <f t="shared" si="134"/>
        <v>45</v>
      </c>
      <c r="V1721" t="str">
        <f>IF(U1721&lt;=40,"Low",
 IF(U1721&lt;=75,"Medium","High"))</f>
        <v>Medium</v>
      </c>
    </row>
    <row r="1722" spans="1:22" x14ac:dyDescent="0.3">
      <c r="A1722" t="s">
        <v>1910</v>
      </c>
      <c r="B1722" t="s">
        <v>139</v>
      </c>
      <c r="C1722" t="s">
        <v>42</v>
      </c>
      <c r="D1722" t="s">
        <v>32</v>
      </c>
      <c r="E1722" t="s">
        <v>33</v>
      </c>
      <c r="F1722" t="s">
        <v>48</v>
      </c>
      <c r="G1722">
        <v>33</v>
      </c>
      <c r="H1722">
        <v>6</v>
      </c>
      <c r="I1722">
        <v>60.6</v>
      </c>
      <c r="J1722">
        <v>8</v>
      </c>
      <c r="K1722">
        <v>6</v>
      </c>
      <c r="L1722">
        <v>1400.68</v>
      </c>
      <c r="M1722" s="1">
        <v>45937</v>
      </c>
      <c r="N1722">
        <v>0.35799999999999998</v>
      </c>
      <c r="O1722" t="s">
        <v>22</v>
      </c>
      <c r="P1722" t="s">
        <v>23</v>
      </c>
      <c r="Q1722">
        <f t="shared" si="130"/>
        <v>0</v>
      </c>
      <c r="R1722">
        <f t="shared" si="131"/>
        <v>0</v>
      </c>
      <c r="S1722">
        <f t="shared" si="132"/>
        <v>15</v>
      </c>
      <c r="T1722">
        <f t="shared" si="133"/>
        <v>15</v>
      </c>
      <c r="U1722">
        <f t="shared" si="134"/>
        <v>30</v>
      </c>
      <c r="V1722" t="str">
        <f>IF(U1722&lt;=40,"Low",
 IF(U1722&lt;=75,"Medium","High"))</f>
        <v>Low</v>
      </c>
    </row>
    <row r="1723" spans="1:22" x14ac:dyDescent="0.3">
      <c r="A1723" t="s">
        <v>1911</v>
      </c>
      <c r="B1723" t="s">
        <v>84</v>
      </c>
      <c r="C1723" t="s">
        <v>42</v>
      </c>
      <c r="D1723" t="s">
        <v>46</v>
      </c>
      <c r="E1723" t="s">
        <v>47</v>
      </c>
      <c r="F1723" t="s">
        <v>48</v>
      </c>
      <c r="G1723">
        <v>12</v>
      </c>
      <c r="H1723">
        <v>24</v>
      </c>
      <c r="I1723">
        <v>65.5</v>
      </c>
      <c r="J1723">
        <v>8</v>
      </c>
      <c r="K1723">
        <v>24</v>
      </c>
      <c r="L1723">
        <v>8451.76</v>
      </c>
      <c r="M1723" s="1">
        <v>45579</v>
      </c>
      <c r="N1723">
        <v>9.5000000000000001E-2</v>
      </c>
      <c r="O1723" t="s">
        <v>39</v>
      </c>
      <c r="P1723" t="s">
        <v>23</v>
      </c>
      <c r="Q1723">
        <f t="shared" si="130"/>
        <v>15</v>
      </c>
      <c r="R1723">
        <f t="shared" si="131"/>
        <v>0</v>
      </c>
      <c r="S1723">
        <f t="shared" si="132"/>
        <v>0</v>
      </c>
      <c r="T1723">
        <f t="shared" si="133"/>
        <v>15</v>
      </c>
      <c r="U1723">
        <f t="shared" si="134"/>
        <v>30</v>
      </c>
      <c r="V1723" t="str">
        <f>IF(U1723&lt;=40,"Low",
 IF(U1723&lt;=75,"Medium","High"))</f>
        <v>Low</v>
      </c>
    </row>
    <row r="1724" spans="1:22" x14ac:dyDescent="0.3">
      <c r="A1724" t="s">
        <v>1912</v>
      </c>
      <c r="B1724" t="s">
        <v>579</v>
      </c>
      <c r="C1724" t="s">
        <v>18</v>
      </c>
      <c r="D1724" t="s">
        <v>32</v>
      </c>
      <c r="E1724" t="s">
        <v>20</v>
      </c>
      <c r="F1724" t="s">
        <v>21</v>
      </c>
      <c r="G1724">
        <v>9</v>
      </c>
      <c r="H1724">
        <v>6</v>
      </c>
      <c r="I1724">
        <v>39</v>
      </c>
      <c r="J1724">
        <v>4</v>
      </c>
      <c r="K1724">
        <v>24</v>
      </c>
      <c r="L1724">
        <v>3064.79</v>
      </c>
      <c r="M1724" s="1">
        <v>45584</v>
      </c>
      <c r="N1724">
        <v>0.64800000000000002</v>
      </c>
      <c r="O1724" t="s">
        <v>22</v>
      </c>
      <c r="P1724" t="s">
        <v>28</v>
      </c>
      <c r="Q1724">
        <f t="shared" si="130"/>
        <v>15</v>
      </c>
      <c r="R1724">
        <f t="shared" si="131"/>
        <v>30</v>
      </c>
      <c r="S1724">
        <f t="shared" si="132"/>
        <v>15</v>
      </c>
      <c r="T1724">
        <f t="shared" si="133"/>
        <v>0</v>
      </c>
      <c r="U1724">
        <f t="shared" si="134"/>
        <v>60</v>
      </c>
      <c r="V1724" t="str">
        <f>IF(U1724&lt;=40,"Low",
 IF(U1724&lt;=75,"Medium","High"))</f>
        <v>Medium</v>
      </c>
    </row>
    <row r="1725" spans="1:22" x14ac:dyDescent="0.3">
      <c r="A1725" t="s">
        <v>1913</v>
      </c>
      <c r="B1725" t="s">
        <v>877</v>
      </c>
      <c r="C1725" t="s">
        <v>42</v>
      </c>
      <c r="D1725" t="s">
        <v>19</v>
      </c>
      <c r="E1725" t="s">
        <v>37</v>
      </c>
      <c r="F1725" t="s">
        <v>27</v>
      </c>
      <c r="G1725">
        <v>19</v>
      </c>
      <c r="H1725">
        <v>24</v>
      </c>
      <c r="I1725">
        <v>57.1</v>
      </c>
      <c r="J1725">
        <v>6</v>
      </c>
      <c r="K1725">
        <v>8</v>
      </c>
      <c r="L1725">
        <v>4245.21</v>
      </c>
      <c r="M1725" s="1">
        <v>45413</v>
      </c>
      <c r="N1725">
        <v>7.9000000000000001E-2</v>
      </c>
      <c r="O1725" t="s">
        <v>39</v>
      </c>
      <c r="P1725" t="s">
        <v>23</v>
      </c>
      <c r="Q1725">
        <f t="shared" si="130"/>
        <v>0</v>
      </c>
      <c r="R1725">
        <f t="shared" si="131"/>
        <v>0</v>
      </c>
      <c r="S1725">
        <f t="shared" si="132"/>
        <v>0</v>
      </c>
      <c r="T1725">
        <f t="shared" si="133"/>
        <v>15</v>
      </c>
      <c r="U1725">
        <f t="shared" si="134"/>
        <v>15</v>
      </c>
      <c r="V1725" t="str">
        <f>IF(U1725&lt;=40,"Low",
 IF(U1725&lt;=75,"Medium","High"))</f>
        <v>Low</v>
      </c>
    </row>
    <row r="1726" spans="1:22" x14ac:dyDescent="0.3">
      <c r="A1726" t="s">
        <v>1914</v>
      </c>
      <c r="B1726" t="s">
        <v>197</v>
      </c>
      <c r="C1726" t="s">
        <v>59</v>
      </c>
      <c r="D1726" t="s">
        <v>66</v>
      </c>
      <c r="E1726" t="s">
        <v>37</v>
      </c>
      <c r="F1726" t="s">
        <v>27</v>
      </c>
      <c r="G1726">
        <v>16</v>
      </c>
      <c r="H1726">
        <v>12</v>
      </c>
      <c r="I1726">
        <v>66.599999999999994</v>
      </c>
      <c r="J1726">
        <v>4</v>
      </c>
      <c r="K1726">
        <v>31</v>
      </c>
      <c r="L1726">
        <v>3419.6</v>
      </c>
      <c r="M1726" s="1">
        <v>46046</v>
      </c>
      <c r="N1726">
        <v>0.26</v>
      </c>
      <c r="O1726" t="s">
        <v>54</v>
      </c>
      <c r="P1726" t="s">
        <v>23</v>
      </c>
      <c r="Q1726">
        <f t="shared" si="130"/>
        <v>30</v>
      </c>
      <c r="R1726">
        <f t="shared" si="131"/>
        <v>0</v>
      </c>
      <c r="S1726">
        <f t="shared" si="132"/>
        <v>15</v>
      </c>
      <c r="T1726">
        <f t="shared" si="133"/>
        <v>0</v>
      </c>
      <c r="U1726">
        <f t="shared" si="134"/>
        <v>45</v>
      </c>
      <c r="V1726" t="str">
        <f>IF(U1726&lt;=40,"Low",
 IF(U1726&lt;=75,"Medium","High"))</f>
        <v>Medium</v>
      </c>
    </row>
    <row r="1727" spans="1:22" x14ac:dyDescent="0.3">
      <c r="A1727" t="s">
        <v>1915</v>
      </c>
      <c r="B1727" t="s">
        <v>186</v>
      </c>
      <c r="C1727" t="s">
        <v>42</v>
      </c>
      <c r="D1727" t="s">
        <v>46</v>
      </c>
      <c r="E1727" t="s">
        <v>20</v>
      </c>
      <c r="F1727" t="s">
        <v>73</v>
      </c>
      <c r="G1727">
        <v>18</v>
      </c>
      <c r="H1727">
        <v>12</v>
      </c>
      <c r="I1727">
        <v>74.5</v>
      </c>
      <c r="J1727">
        <v>3</v>
      </c>
      <c r="K1727">
        <v>35</v>
      </c>
      <c r="L1727">
        <v>2148.92</v>
      </c>
      <c r="M1727" s="1">
        <v>45373</v>
      </c>
      <c r="N1727">
        <v>0.22700000000000001</v>
      </c>
      <c r="O1727" t="s">
        <v>54</v>
      </c>
      <c r="P1727" t="s">
        <v>23</v>
      </c>
      <c r="Q1727">
        <f t="shared" si="130"/>
        <v>30</v>
      </c>
      <c r="R1727">
        <f t="shared" si="131"/>
        <v>0</v>
      </c>
      <c r="S1727">
        <f t="shared" si="132"/>
        <v>15</v>
      </c>
      <c r="T1727">
        <f t="shared" si="133"/>
        <v>0</v>
      </c>
      <c r="U1727">
        <f t="shared" si="134"/>
        <v>45</v>
      </c>
      <c r="V1727" t="str">
        <f>IF(U1727&lt;=40,"Low",
 IF(U1727&lt;=75,"Medium","High"))</f>
        <v>Medium</v>
      </c>
    </row>
    <row r="1728" spans="1:22" x14ac:dyDescent="0.3">
      <c r="A1728" t="s">
        <v>1916</v>
      </c>
      <c r="B1728" t="s">
        <v>25</v>
      </c>
      <c r="C1728" t="s">
        <v>36</v>
      </c>
      <c r="D1728" t="s">
        <v>19</v>
      </c>
      <c r="E1728" t="s">
        <v>33</v>
      </c>
      <c r="F1728" t="s">
        <v>38</v>
      </c>
      <c r="G1728">
        <v>6</v>
      </c>
      <c r="H1728">
        <v>6</v>
      </c>
      <c r="I1728">
        <v>58.1</v>
      </c>
      <c r="J1728">
        <v>10</v>
      </c>
      <c r="K1728">
        <v>71</v>
      </c>
      <c r="L1728">
        <v>1313.06</v>
      </c>
      <c r="M1728" s="1">
        <v>45692</v>
      </c>
      <c r="N1728">
        <v>0.91600000000000004</v>
      </c>
      <c r="O1728" t="s">
        <v>22</v>
      </c>
      <c r="P1728" t="s">
        <v>28</v>
      </c>
      <c r="Q1728">
        <f t="shared" si="130"/>
        <v>30</v>
      </c>
      <c r="R1728">
        <f t="shared" si="131"/>
        <v>0</v>
      </c>
      <c r="S1728">
        <f t="shared" si="132"/>
        <v>15</v>
      </c>
      <c r="T1728">
        <f t="shared" si="133"/>
        <v>15</v>
      </c>
      <c r="U1728">
        <f t="shared" si="134"/>
        <v>60</v>
      </c>
      <c r="V1728" t="str">
        <f>IF(U1728&lt;=40,"Low",
 IF(U1728&lt;=75,"Medium","High"))</f>
        <v>Medium</v>
      </c>
    </row>
    <row r="1729" spans="1:22" x14ac:dyDescent="0.3">
      <c r="A1729" t="s">
        <v>1917</v>
      </c>
      <c r="B1729" t="s">
        <v>609</v>
      </c>
      <c r="C1729" t="s">
        <v>26</v>
      </c>
      <c r="D1729" t="s">
        <v>46</v>
      </c>
      <c r="E1729" t="s">
        <v>37</v>
      </c>
      <c r="F1729" t="s">
        <v>38</v>
      </c>
      <c r="G1729">
        <v>9</v>
      </c>
      <c r="H1729">
        <v>36</v>
      </c>
      <c r="I1729">
        <v>31.3</v>
      </c>
      <c r="J1729">
        <v>8</v>
      </c>
      <c r="K1729">
        <v>32</v>
      </c>
      <c r="L1729">
        <v>5055.53</v>
      </c>
      <c r="M1729" s="1">
        <v>45737</v>
      </c>
      <c r="N1729">
        <v>0.36</v>
      </c>
      <c r="O1729" t="s">
        <v>22</v>
      </c>
      <c r="P1729" t="s">
        <v>28</v>
      </c>
      <c r="Q1729">
        <f t="shared" si="130"/>
        <v>30</v>
      </c>
      <c r="R1729">
        <f t="shared" si="131"/>
        <v>30</v>
      </c>
      <c r="S1729">
        <f t="shared" si="132"/>
        <v>0</v>
      </c>
      <c r="T1729">
        <f t="shared" si="133"/>
        <v>15</v>
      </c>
      <c r="U1729">
        <f t="shared" si="134"/>
        <v>75</v>
      </c>
      <c r="V1729" t="str">
        <f>IF(U1729&lt;=40,"Low",
 IF(U1729&lt;=75,"Medium","High"))</f>
        <v>Medium</v>
      </c>
    </row>
    <row r="1730" spans="1:22" x14ac:dyDescent="0.3">
      <c r="A1730" t="s">
        <v>1918</v>
      </c>
      <c r="B1730" t="s">
        <v>257</v>
      </c>
      <c r="C1730" t="s">
        <v>53</v>
      </c>
      <c r="D1730" t="s">
        <v>43</v>
      </c>
      <c r="E1730" t="s">
        <v>33</v>
      </c>
      <c r="F1730" t="s">
        <v>27</v>
      </c>
      <c r="G1730">
        <v>23</v>
      </c>
      <c r="H1730">
        <v>6</v>
      </c>
      <c r="I1730">
        <v>43</v>
      </c>
      <c r="J1730">
        <v>8</v>
      </c>
      <c r="K1730">
        <v>57</v>
      </c>
      <c r="L1730">
        <v>1028.43</v>
      </c>
      <c r="M1730" s="1">
        <v>45451</v>
      </c>
      <c r="N1730">
        <v>0.84099999999999997</v>
      </c>
      <c r="O1730" t="s">
        <v>22</v>
      </c>
      <c r="P1730" t="s">
        <v>28</v>
      </c>
      <c r="Q1730">
        <f t="shared" si="130"/>
        <v>30</v>
      </c>
      <c r="R1730">
        <f t="shared" si="131"/>
        <v>15</v>
      </c>
      <c r="S1730">
        <f t="shared" si="132"/>
        <v>15</v>
      </c>
      <c r="T1730">
        <f t="shared" si="133"/>
        <v>15</v>
      </c>
      <c r="U1730">
        <f t="shared" si="134"/>
        <v>75</v>
      </c>
      <c r="V1730" t="str">
        <f>IF(U1730&lt;=40,"Low",
 IF(U1730&lt;=75,"Medium","High"))</f>
        <v>Medium</v>
      </c>
    </row>
    <row r="1731" spans="1:22" x14ac:dyDescent="0.3">
      <c r="A1731" t="s">
        <v>1919</v>
      </c>
      <c r="B1731" t="s">
        <v>164</v>
      </c>
      <c r="C1731" t="s">
        <v>36</v>
      </c>
      <c r="D1731" t="s">
        <v>32</v>
      </c>
      <c r="E1731" t="s">
        <v>33</v>
      </c>
      <c r="F1731" t="s">
        <v>21</v>
      </c>
      <c r="G1731">
        <v>32</v>
      </c>
      <c r="H1731">
        <v>3</v>
      </c>
      <c r="I1731">
        <v>0.4</v>
      </c>
      <c r="J1731">
        <v>7</v>
      </c>
      <c r="K1731">
        <v>10</v>
      </c>
      <c r="L1731">
        <v>1088.55</v>
      </c>
      <c r="M1731" s="1">
        <v>45706</v>
      </c>
      <c r="N1731">
        <v>0.89</v>
      </c>
      <c r="O1731" t="s">
        <v>22</v>
      </c>
      <c r="P1731" t="s">
        <v>28</v>
      </c>
      <c r="Q1731">
        <f t="shared" ref="Q1731:Q1794" si="135">IF(K1731&gt;30,30,IF(K1731&gt;15,15,0))</f>
        <v>0</v>
      </c>
      <c r="R1731">
        <f t="shared" ref="R1731:R1794" si="136">IF(I1731&lt;40,30,IF(I1731&lt;55,15,0))</f>
        <v>30</v>
      </c>
      <c r="S1731">
        <f t="shared" ref="S1731:S1794" si="137">IF(H1731&lt;6,25,IF(H1731&lt;=12,15,0))</f>
        <v>25</v>
      </c>
      <c r="T1731">
        <f t="shared" ref="T1731:T1794" si="138">IF(J1731&gt;10,30,IF(J1731&gt;5,15,0))</f>
        <v>15</v>
      </c>
      <c r="U1731">
        <f t="shared" ref="U1731:U1794" si="139">SUM(Q1731:T1731)</f>
        <v>70</v>
      </c>
      <c r="V1731" t="str">
        <f>IF(U1731&lt;=40,"Low",
 IF(U1731&lt;=75,"Medium","High"))</f>
        <v>Medium</v>
      </c>
    </row>
    <row r="1732" spans="1:22" x14ac:dyDescent="0.3">
      <c r="A1732" t="s">
        <v>1920</v>
      </c>
      <c r="B1732" t="s">
        <v>101</v>
      </c>
      <c r="C1732" t="s">
        <v>18</v>
      </c>
      <c r="D1732" t="s">
        <v>19</v>
      </c>
      <c r="E1732" t="s">
        <v>37</v>
      </c>
      <c r="F1732" t="s">
        <v>21</v>
      </c>
      <c r="G1732">
        <v>15</v>
      </c>
      <c r="H1732">
        <v>24</v>
      </c>
      <c r="I1732">
        <v>73.5</v>
      </c>
      <c r="J1732">
        <v>9</v>
      </c>
      <c r="K1732">
        <v>27</v>
      </c>
      <c r="L1732">
        <v>5375.55</v>
      </c>
      <c r="M1732" s="1">
        <v>45564</v>
      </c>
      <c r="N1732">
        <v>0.14899999999999999</v>
      </c>
      <c r="O1732" t="s">
        <v>39</v>
      </c>
      <c r="P1732" t="s">
        <v>23</v>
      </c>
      <c r="Q1732">
        <f t="shared" si="135"/>
        <v>15</v>
      </c>
      <c r="R1732">
        <f t="shared" si="136"/>
        <v>0</v>
      </c>
      <c r="S1732">
        <f t="shared" si="137"/>
        <v>0</v>
      </c>
      <c r="T1732">
        <f t="shared" si="138"/>
        <v>15</v>
      </c>
      <c r="U1732">
        <f t="shared" si="139"/>
        <v>30</v>
      </c>
      <c r="V1732" t="str">
        <f>IF(U1732&lt;=40,"Low",
 IF(U1732&lt;=75,"Medium","High"))</f>
        <v>Low</v>
      </c>
    </row>
    <row r="1733" spans="1:22" x14ac:dyDescent="0.3">
      <c r="A1733" t="s">
        <v>1921</v>
      </c>
      <c r="B1733" t="s">
        <v>153</v>
      </c>
      <c r="C1733" t="s">
        <v>59</v>
      </c>
      <c r="D1733" t="s">
        <v>19</v>
      </c>
      <c r="E1733" t="s">
        <v>33</v>
      </c>
      <c r="F1733" t="s">
        <v>38</v>
      </c>
      <c r="G1733">
        <v>45</v>
      </c>
      <c r="H1733">
        <v>12</v>
      </c>
      <c r="I1733">
        <v>51.4</v>
      </c>
      <c r="J1733">
        <v>8</v>
      </c>
      <c r="K1733">
        <v>23</v>
      </c>
      <c r="L1733">
        <v>1229.8800000000001</v>
      </c>
      <c r="M1733" s="1">
        <v>45934</v>
      </c>
      <c r="N1733">
        <v>0.52800000000000002</v>
      </c>
      <c r="O1733" t="s">
        <v>22</v>
      </c>
      <c r="P1733" t="s">
        <v>23</v>
      </c>
      <c r="Q1733">
        <f t="shared" si="135"/>
        <v>15</v>
      </c>
      <c r="R1733">
        <f t="shared" si="136"/>
        <v>15</v>
      </c>
      <c r="S1733">
        <f t="shared" si="137"/>
        <v>15</v>
      </c>
      <c r="T1733">
        <f t="shared" si="138"/>
        <v>15</v>
      </c>
      <c r="U1733">
        <f t="shared" si="139"/>
        <v>60</v>
      </c>
      <c r="V1733" t="str">
        <f>IF(U1733&lt;=40,"Low",
 IF(U1733&lt;=75,"Medium","High"))</f>
        <v>Medium</v>
      </c>
    </row>
    <row r="1734" spans="1:22" x14ac:dyDescent="0.3">
      <c r="A1734" t="s">
        <v>1922</v>
      </c>
      <c r="B1734" t="s">
        <v>174</v>
      </c>
      <c r="C1734" t="s">
        <v>36</v>
      </c>
      <c r="D1734" t="s">
        <v>43</v>
      </c>
      <c r="E1734" t="s">
        <v>20</v>
      </c>
      <c r="F1734" t="s">
        <v>48</v>
      </c>
      <c r="G1734">
        <v>18</v>
      </c>
      <c r="H1734">
        <v>12</v>
      </c>
      <c r="I1734">
        <v>53.5</v>
      </c>
      <c r="J1734">
        <v>2</v>
      </c>
      <c r="K1734">
        <v>16</v>
      </c>
      <c r="L1734">
        <v>3996.35</v>
      </c>
      <c r="M1734" s="1">
        <v>45949</v>
      </c>
      <c r="N1734">
        <v>0.24399999999999999</v>
      </c>
      <c r="O1734" t="s">
        <v>54</v>
      </c>
      <c r="P1734" t="s">
        <v>23</v>
      </c>
      <c r="Q1734">
        <f t="shared" si="135"/>
        <v>15</v>
      </c>
      <c r="R1734">
        <f t="shared" si="136"/>
        <v>15</v>
      </c>
      <c r="S1734">
        <f t="shared" si="137"/>
        <v>15</v>
      </c>
      <c r="T1734">
        <f t="shared" si="138"/>
        <v>0</v>
      </c>
      <c r="U1734">
        <f t="shared" si="139"/>
        <v>45</v>
      </c>
      <c r="V1734" t="str">
        <f>IF(U1734&lt;=40,"Low",
 IF(U1734&lt;=75,"Medium","High"))</f>
        <v>Medium</v>
      </c>
    </row>
    <row r="1735" spans="1:22" x14ac:dyDescent="0.3">
      <c r="A1735" t="s">
        <v>1923</v>
      </c>
      <c r="B1735" t="s">
        <v>30</v>
      </c>
      <c r="C1735" t="s">
        <v>82</v>
      </c>
      <c r="D1735" t="s">
        <v>19</v>
      </c>
      <c r="E1735" t="s">
        <v>20</v>
      </c>
      <c r="F1735" t="s">
        <v>21</v>
      </c>
      <c r="G1735">
        <v>5</v>
      </c>
      <c r="H1735">
        <v>24</v>
      </c>
      <c r="I1735">
        <v>51</v>
      </c>
      <c r="J1735">
        <v>7</v>
      </c>
      <c r="K1735">
        <v>11</v>
      </c>
      <c r="L1735">
        <v>3188.99</v>
      </c>
      <c r="M1735" s="1">
        <v>45664</v>
      </c>
      <c r="N1735">
        <v>0.27500000000000002</v>
      </c>
      <c r="O1735" t="s">
        <v>54</v>
      </c>
      <c r="P1735" t="s">
        <v>28</v>
      </c>
      <c r="Q1735">
        <f t="shared" si="135"/>
        <v>0</v>
      </c>
      <c r="R1735">
        <f t="shared" si="136"/>
        <v>15</v>
      </c>
      <c r="S1735">
        <f t="shared" si="137"/>
        <v>0</v>
      </c>
      <c r="T1735">
        <f t="shared" si="138"/>
        <v>15</v>
      </c>
      <c r="U1735">
        <f t="shared" si="139"/>
        <v>30</v>
      </c>
      <c r="V1735" t="str">
        <f>IF(U1735&lt;=40,"Low",
 IF(U1735&lt;=75,"Medium","High"))</f>
        <v>Low</v>
      </c>
    </row>
    <row r="1736" spans="1:22" x14ac:dyDescent="0.3">
      <c r="A1736" t="s">
        <v>1924</v>
      </c>
      <c r="B1736" t="s">
        <v>105</v>
      </c>
      <c r="C1736" t="s">
        <v>42</v>
      </c>
      <c r="D1736" t="s">
        <v>46</v>
      </c>
      <c r="E1736" t="s">
        <v>20</v>
      </c>
      <c r="F1736" t="s">
        <v>73</v>
      </c>
      <c r="G1736">
        <v>8</v>
      </c>
      <c r="H1736">
        <v>12</v>
      </c>
      <c r="I1736">
        <v>56.9</v>
      </c>
      <c r="J1736">
        <v>3</v>
      </c>
      <c r="K1736">
        <v>5</v>
      </c>
      <c r="L1736">
        <v>3253.52</v>
      </c>
      <c r="M1736" s="1">
        <v>45666</v>
      </c>
      <c r="N1736">
        <v>0.19700000000000001</v>
      </c>
      <c r="O1736" t="s">
        <v>54</v>
      </c>
      <c r="P1736" t="s">
        <v>28</v>
      </c>
      <c r="Q1736">
        <f t="shared" si="135"/>
        <v>0</v>
      </c>
      <c r="R1736">
        <f t="shared" si="136"/>
        <v>0</v>
      </c>
      <c r="S1736">
        <f t="shared" si="137"/>
        <v>15</v>
      </c>
      <c r="T1736">
        <f t="shared" si="138"/>
        <v>0</v>
      </c>
      <c r="U1736">
        <f t="shared" si="139"/>
        <v>15</v>
      </c>
      <c r="V1736" t="str">
        <f>IF(U1736&lt;=40,"Low",
 IF(U1736&lt;=75,"Medium","High"))</f>
        <v>Low</v>
      </c>
    </row>
    <row r="1737" spans="1:22" x14ac:dyDescent="0.3">
      <c r="A1737" t="s">
        <v>1925</v>
      </c>
      <c r="B1737" t="s">
        <v>81</v>
      </c>
      <c r="C1737" t="s">
        <v>128</v>
      </c>
      <c r="D1737" t="s">
        <v>66</v>
      </c>
      <c r="E1737" t="s">
        <v>37</v>
      </c>
      <c r="F1737" t="s">
        <v>67</v>
      </c>
      <c r="G1737">
        <v>9</v>
      </c>
      <c r="H1737">
        <v>24</v>
      </c>
      <c r="I1737">
        <v>51.6</v>
      </c>
      <c r="J1737">
        <v>9</v>
      </c>
      <c r="K1737">
        <v>11</v>
      </c>
      <c r="L1737">
        <v>5215.58</v>
      </c>
      <c r="M1737" s="1">
        <v>45404</v>
      </c>
      <c r="N1737">
        <v>0.27800000000000002</v>
      </c>
      <c r="O1737" t="s">
        <v>54</v>
      </c>
      <c r="P1737" t="s">
        <v>28</v>
      </c>
      <c r="Q1737">
        <f t="shared" si="135"/>
        <v>0</v>
      </c>
      <c r="R1737">
        <f t="shared" si="136"/>
        <v>15</v>
      </c>
      <c r="S1737">
        <f t="shared" si="137"/>
        <v>0</v>
      </c>
      <c r="T1737">
        <f t="shared" si="138"/>
        <v>15</v>
      </c>
      <c r="U1737">
        <f t="shared" si="139"/>
        <v>30</v>
      </c>
      <c r="V1737" t="str">
        <f>IF(U1737&lt;=40,"Low",
 IF(U1737&lt;=75,"Medium","High"))</f>
        <v>Low</v>
      </c>
    </row>
    <row r="1738" spans="1:22" x14ac:dyDescent="0.3">
      <c r="A1738" t="s">
        <v>1926</v>
      </c>
      <c r="B1738" t="s">
        <v>527</v>
      </c>
      <c r="C1738" t="s">
        <v>82</v>
      </c>
      <c r="D1738" t="s">
        <v>43</v>
      </c>
      <c r="E1738" t="s">
        <v>37</v>
      </c>
      <c r="F1738" t="s">
        <v>21</v>
      </c>
      <c r="G1738">
        <v>36</v>
      </c>
      <c r="H1738">
        <v>12</v>
      </c>
      <c r="I1738">
        <v>67.2</v>
      </c>
      <c r="J1738">
        <v>7</v>
      </c>
      <c r="K1738">
        <v>8</v>
      </c>
      <c r="L1738">
        <v>4072.04</v>
      </c>
      <c r="M1738" s="1">
        <v>45609</v>
      </c>
      <c r="N1738">
        <v>0.13600000000000001</v>
      </c>
      <c r="O1738" t="s">
        <v>39</v>
      </c>
      <c r="P1738" t="s">
        <v>23</v>
      </c>
      <c r="Q1738">
        <f t="shared" si="135"/>
        <v>0</v>
      </c>
      <c r="R1738">
        <f t="shared" si="136"/>
        <v>0</v>
      </c>
      <c r="S1738">
        <f t="shared" si="137"/>
        <v>15</v>
      </c>
      <c r="T1738">
        <f t="shared" si="138"/>
        <v>15</v>
      </c>
      <c r="U1738">
        <f t="shared" si="139"/>
        <v>30</v>
      </c>
      <c r="V1738" t="str">
        <f>IF(U1738&lt;=40,"Low",
 IF(U1738&lt;=75,"Medium","High"))</f>
        <v>Low</v>
      </c>
    </row>
    <row r="1739" spans="1:22" x14ac:dyDescent="0.3">
      <c r="A1739" t="s">
        <v>1927</v>
      </c>
      <c r="B1739" t="s">
        <v>284</v>
      </c>
      <c r="C1739" t="s">
        <v>70</v>
      </c>
      <c r="D1739" t="s">
        <v>46</v>
      </c>
      <c r="E1739" t="s">
        <v>37</v>
      </c>
      <c r="F1739" t="s">
        <v>21</v>
      </c>
      <c r="G1739">
        <v>4</v>
      </c>
      <c r="H1739">
        <v>24</v>
      </c>
      <c r="I1739">
        <v>60.2</v>
      </c>
      <c r="J1739">
        <v>9</v>
      </c>
      <c r="K1739">
        <v>14</v>
      </c>
      <c r="L1739">
        <v>2586.61</v>
      </c>
      <c r="M1739" s="1">
        <v>45645</v>
      </c>
      <c r="N1739">
        <v>0.23499999999999999</v>
      </c>
      <c r="O1739" t="s">
        <v>54</v>
      </c>
      <c r="P1739" t="s">
        <v>23</v>
      </c>
      <c r="Q1739">
        <f t="shared" si="135"/>
        <v>0</v>
      </c>
      <c r="R1739">
        <f t="shared" si="136"/>
        <v>0</v>
      </c>
      <c r="S1739">
        <f t="shared" si="137"/>
        <v>0</v>
      </c>
      <c r="T1739">
        <f t="shared" si="138"/>
        <v>15</v>
      </c>
      <c r="U1739">
        <f t="shared" si="139"/>
        <v>15</v>
      </c>
      <c r="V1739" t="str">
        <f>IF(U1739&lt;=40,"Low",
 IF(U1739&lt;=75,"Medium","High"))</f>
        <v>Low</v>
      </c>
    </row>
    <row r="1740" spans="1:22" x14ac:dyDescent="0.3">
      <c r="A1740" t="s">
        <v>1928</v>
      </c>
      <c r="B1740" t="s">
        <v>255</v>
      </c>
      <c r="C1740" t="s">
        <v>18</v>
      </c>
      <c r="D1740" t="s">
        <v>19</v>
      </c>
      <c r="E1740" t="s">
        <v>37</v>
      </c>
      <c r="F1740" t="s">
        <v>73</v>
      </c>
      <c r="G1740">
        <v>31</v>
      </c>
      <c r="H1740">
        <v>12</v>
      </c>
      <c r="I1740">
        <v>75.2</v>
      </c>
      <c r="J1740">
        <v>5</v>
      </c>
      <c r="K1740">
        <v>25</v>
      </c>
      <c r="L1740">
        <v>3544.92</v>
      </c>
      <c r="M1740" s="1">
        <v>45675</v>
      </c>
      <c r="N1740">
        <v>0.24099999999999999</v>
      </c>
      <c r="O1740" t="s">
        <v>54</v>
      </c>
      <c r="P1740" t="s">
        <v>23</v>
      </c>
      <c r="Q1740">
        <f t="shared" si="135"/>
        <v>15</v>
      </c>
      <c r="R1740">
        <f t="shared" si="136"/>
        <v>0</v>
      </c>
      <c r="S1740">
        <f t="shared" si="137"/>
        <v>15</v>
      </c>
      <c r="T1740">
        <f t="shared" si="138"/>
        <v>0</v>
      </c>
      <c r="U1740">
        <f t="shared" si="139"/>
        <v>30</v>
      </c>
      <c r="V1740" t="str">
        <f>IF(U1740&lt;=40,"Low",
 IF(U1740&lt;=75,"Medium","High"))</f>
        <v>Low</v>
      </c>
    </row>
    <row r="1741" spans="1:22" x14ac:dyDescent="0.3">
      <c r="A1741" t="s">
        <v>1929</v>
      </c>
      <c r="B1741" t="s">
        <v>52</v>
      </c>
      <c r="C1741" t="s">
        <v>82</v>
      </c>
      <c r="D1741" t="s">
        <v>43</v>
      </c>
      <c r="E1741" t="s">
        <v>20</v>
      </c>
      <c r="F1741" t="s">
        <v>21</v>
      </c>
      <c r="G1741">
        <v>4</v>
      </c>
      <c r="H1741">
        <v>6</v>
      </c>
      <c r="I1741">
        <v>48.6</v>
      </c>
      <c r="J1741">
        <v>4</v>
      </c>
      <c r="K1741">
        <v>18</v>
      </c>
      <c r="L1741">
        <v>1908.69</v>
      </c>
      <c r="M1741" s="1">
        <v>45679</v>
      </c>
      <c r="N1741">
        <v>0.64900000000000002</v>
      </c>
      <c r="O1741" t="s">
        <v>22</v>
      </c>
      <c r="P1741" t="s">
        <v>23</v>
      </c>
      <c r="Q1741">
        <f t="shared" si="135"/>
        <v>15</v>
      </c>
      <c r="R1741">
        <f t="shared" si="136"/>
        <v>15</v>
      </c>
      <c r="S1741">
        <f t="shared" si="137"/>
        <v>15</v>
      </c>
      <c r="T1741">
        <f t="shared" si="138"/>
        <v>0</v>
      </c>
      <c r="U1741">
        <f t="shared" si="139"/>
        <v>45</v>
      </c>
      <c r="V1741" t="str">
        <f>IF(U1741&lt;=40,"Low",
 IF(U1741&lt;=75,"Medium","High"))</f>
        <v>Medium</v>
      </c>
    </row>
    <row r="1742" spans="1:22" x14ac:dyDescent="0.3">
      <c r="A1742" t="s">
        <v>1930</v>
      </c>
      <c r="B1742" t="s">
        <v>162</v>
      </c>
      <c r="C1742" t="s">
        <v>53</v>
      </c>
      <c r="D1742" t="s">
        <v>46</v>
      </c>
      <c r="E1742" t="s">
        <v>20</v>
      </c>
      <c r="F1742" t="s">
        <v>21</v>
      </c>
      <c r="G1742">
        <v>22</v>
      </c>
      <c r="H1742">
        <v>6</v>
      </c>
      <c r="I1742">
        <v>44.7</v>
      </c>
      <c r="J1742">
        <v>6</v>
      </c>
      <c r="K1742">
        <v>14</v>
      </c>
      <c r="L1742">
        <v>3497.62</v>
      </c>
      <c r="M1742" s="1">
        <v>45416</v>
      </c>
      <c r="N1742">
        <v>0.52600000000000002</v>
      </c>
      <c r="O1742" t="s">
        <v>22</v>
      </c>
      <c r="P1742" t="s">
        <v>28</v>
      </c>
      <c r="Q1742">
        <f t="shared" si="135"/>
        <v>0</v>
      </c>
      <c r="R1742">
        <f t="shared" si="136"/>
        <v>15</v>
      </c>
      <c r="S1742">
        <f t="shared" si="137"/>
        <v>15</v>
      </c>
      <c r="T1742">
        <f t="shared" si="138"/>
        <v>15</v>
      </c>
      <c r="U1742">
        <f t="shared" si="139"/>
        <v>45</v>
      </c>
      <c r="V1742" t="str">
        <f>IF(U1742&lt;=40,"Low",
 IF(U1742&lt;=75,"Medium","High"))</f>
        <v>Medium</v>
      </c>
    </row>
    <row r="1743" spans="1:22" x14ac:dyDescent="0.3">
      <c r="A1743" t="s">
        <v>1931</v>
      </c>
      <c r="B1743" t="s">
        <v>438</v>
      </c>
      <c r="C1743" t="s">
        <v>31</v>
      </c>
      <c r="D1743" t="s">
        <v>46</v>
      </c>
      <c r="E1743" t="s">
        <v>20</v>
      </c>
      <c r="F1743" t="s">
        <v>67</v>
      </c>
      <c r="G1743">
        <v>37</v>
      </c>
      <c r="H1743">
        <v>12</v>
      </c>
      <c r="I1743">
        <v>29.6</v>
      </c>
      <c r="J1743">
        <v>4</v>
      </c>
      <c r="K1743">
        <v>18</v>
      </c>
      <c r="L1743">
        <v>3167.77</v>
      </c>
      <c r="M1743" s="1">
        <v>45468</v>
      </c>
      <c r="N1743">
        <v>0.309</v>
      </c>
      <c r="O1743" t="s">
        <v>54</v>
      </c>
      <c r="P1743" t="s">
        <v>23</v>
      </c>
      <c r="Q1743">
        <f t="shared" si="135"/>
        <v>15</v>
      </c>
      <c r="R1743">
        <f t="shared" si="136"/>
        <v>30</v>
      </c>
      <c r="S1743">
        <f t="shared" si="137"/>
        <v>15</v>
      </c>
      <c r="T1743">
        <f t="shared" si="138"/>
        <v>0</v>
      </c>
      <c r="U1743">
        <f t="shared" si="139"/>
        <v>60</v>
      </c>
      <c r="V1743" t="str">
        <f>IF(U1743&lt;=40,"Low",
 IF(U1743&lt;=75,"Medium","High"))</f>
        <v>Medium</v>
      </c>
    </row>
    <row r="1744" spans="1:22" x14ac:dyDescent="0.3">
      <c r="A1744" t="s">
        <v>1932</v>
      </c>
      <c r="B1744" t="s">
        <v>205</v>
      </c>
      <c r="C1744" t="s">
        <v>31</v>
      </c>
      <c r="D1744" t="s">
        <v>66</v>
      </c>
      <c r="E1744" t="s">
        <v>20</v>
      </c>
      <c r="F1744" t="s">
        <v>27</v>
      </c>
      <c r="G1744">
        <v>24</v>
      </c>
      <c r="H1744">
        <v>12</v>
      </c>
      <c r="I1744">
        <v>25.6</v>
      </c>
      <c r="J1744">
        <v>8</v>
      </c>
      <c r="K1744">
        <v>23</v>
      </c>
      <c r="L1744">
        <v>2043.78</v>
      </c>
      <c r="M1744" s="1">
        <v>45665</v>
      </c>
      <c r="N1744">
        <v>0.65800000000000003</v>
      </c>
      <c r="O1744" t="s">
        <v>22</v>
      </c>
      <c r="P1744" t="s">
        <v>23</v>
      </c>
      <c r="Q1744">
        <f t="shared" si="135"/>
        <v>15</v>
      </c>
      <c r="R1744">
        <f t="shared" si="136"/>
        <v>30</v>
      </c>
      <c r="S1744">
        <f t="shared" si="137"/>
        <v>15</v>
      </c>
      <c r="T1744">
        <f t="shared" si="138"/>
        <v>15</v>
      </c>
      <c r="U1744">
        <f t="shared" si="139"/>
        <v>75</v>
      </c>
      <c r="V1744" t="str">
        <f>IF(U1744&lt;=40,"Low",
 IF(U1744&lt;=75,"Medium","High"))</f>
        <v>Medium</v>
      </c>
    </row>
    <row r="1745" spans="1:22" x14ac:dyDescent="0.3">
      <c r="A1745" t="s">
        <v>1933</v>
      </c>
      <c r="B1745" t="s">
        <v>431</v>
      </c>
      <c r="C1745" t="s">
        <v>42</v>
      </c>
      <c r="D1745" t="s">
        <v>43</v>
      </c>
      <c r="E1745" t="s">
        <v>47</v>
      </c>
      <c r="F1745" t="s">
        <v>67</v>
      </c>
      <c r="G1745">
        <v>21</v>
      </c>
      <c r="H1745">
        <v>36</v>
      </c>
      <c r="I1745">
        <v>93.8</v>
      </c>
      <c r="J1745">
        <v>9</v>
      </c>
      <c r="K1745">
        <v>13</v>
      </c>
      <c r="L1745">
        <v>9331.6299999999992</v>
      </c>
      <c r="M1745" s="1">
        <v>45625</v>
      </c>
      <c r="N1745">
        <v>2.3E-2</v>
      </c>
      <c r="O1745" t="s">
        <v>39</v>
      </c>
      <c r="P1745" t="s">
        <v>23</v>
      </c>
      <c r="Q1745">
        <f t="shared" si="135"/>
        <v>0</v>
      </c>
      <c r="R1745">
        <f t="shared" si="136"/>
        <v>0</v>
      </c>
      <c r="S1745">
        <f t="shared" si="137"/>
        <v>0</v>
      </c>
      <c r="T1745">
        <f t="shared" si="138"/>
        <v>15</v>
      </c>
      <c r="U1745">
        <f t="shared" si="139"/>
        <v>15</v>
      </c>
      <c r="V1745" t="str">
        <f>IF(U1745&lt;=40,"Low",
 IF(U1745&lt;=75,"Medium","High"))</f>
        <v>Low</v>
      </c>
    </row>
    <row r="1746" spans="1:22" x14ac:dyDescent="0.3">
      <c r="A1746" t="s">
        <v>1934</v>
      </c>
      <c r="B1746" t="s">
        <v>224</v>
      </c>
      <c r="C1746" t="s">
        <v>82</v>
      </c>
      <c r="D1746" t="s">
        <v>19</v>
      </c>
      <c r="E1746" t="s">
        <v>37</v>
      </c>
      <c r="F1746" t="s">
        <v>48</v>
      </c>
      <c r="G1746">
        <v>27</v>
      </c>
      <c r="H1746">
        <v>12</v>
      </c>
      <c r="I1746">
        <v>56.5</v>
      </c>
      <c r="J1746">
        <v>6</v>
      </c>
      <c r="K1746">
        <v>14</v>
      </c>
      <c r="L1746">
        <v>3430.16</v>
      </c>
      <c r="M1746" s="1">
        <v>45452</v>
      </c>
      <c r="N1746">
        <v>0.20699999999999999</v>
      </c>
      <c r="O1746" t="s">
        <v>54</v>
      </c>
      <c r="P1746" t="s">
        <v>23</v>
      </c>
      <c r="Q1746">
        <f t="shared" si="135"/>
        <v>0</v>
      </c>
      <c r="R1746">
        <f t="shared" si="136"/>
        <v>0</v>
      </c>
      <c r="S1746">
        <f t="shared" si="137"/>
        <v>15</v>
      </c>
      <c r="T1746">
        <f t="shared" si="138"/>
        <v>15</v>
      </c>
      <c r="U1746">
        <f t="shared" si="139"/>
        <v>30</v>
      </c>
      <c r="V1746" t="str">
        <f>IF(U1746&lt;=40,"Low",
 IF(U1746&lt;=75,"Medium","High"))</f>
        <v>Low</v>
      </c>
    </row>
    <row r="1747" spans="1:22" x14ac:dyDescent="0.3">
      <c r="A1747" t="s">
        <v>1935</v>
      </c>
      <c r="B1747" t="s">
        <v>17</v>
      </c>
      <c r="C1747" t="s">
        <v>82</v>
      </c>
      <c r="D1747" t="s">
        <v>43</v>
      </c>
      <c r="E1747" t="s">
        <v>33</v>
      </c>
      <c r="F1747" t="s">
        <v>21</v>
      </c>
      <c r="G1747">
        <v>6</v>
      </c>
      <c r="H1747">
        <v>12</v>
      </c>
      <c r="I1747">
        <v>39.1</v>
      </c>
      <c r="J1747">
        <v>10</v>
      </c>
      <c r="K1747">
        <v>39</v>
      </c>
      <c r="L1747">
        <v>1068.6099999999999</v>
      </c>
      <c r="M1747" s="1">
        <v>45822</v>
      </c>
      <c r="N1747">
        <v>0.86599999999999999</v>
      </c>
      <c r="O1747" t="s">
        <v>22</v>
      </c>
      <c r="P1747" t="s">
        <v>28</v>
      </c>
      <c r="Q1747">
        <f t="shared" si="135"/>
        <v>30</v>
      </c>
      <c r="R1747">
        <f t="shared" si="136"/>
        <v>30</v>
      </c>
      <c r="S1747">
        <f t="shared" si="137"/>
        <v>15</v>
      </c>
      <c r="T1747">
        <f t="shared" si="138"/>
        <v>15</v>
      </c>
      <c r="U1747">
        <f t="shared" si="139"/>
        <v>90</v>
      </c>
      <c r="V1747" t="str">
        <f>IF(U1747&lt;=40,"Low",
 IF(U1747&lt;=75,"Medium","High"))</f>
        <v>High</v>
      </c>
    </row>
    <row r="1748" spans="1:22" x14ac:dyDescent="0.3">
      <c r="A1748" t="s">
        <v>1936</v>
      </c>
      <c r="B1748" t="s">
        <v>58</v>
      </c>
      <c r="C1748" t="s">
        <v>42</v>
      </c>
      <c r="D1748" t="s">
        <v>32</v>
      </c>
      <c r="E1748" t="s">
        <v>33</v>
      </c>
      <c r="F1748" t="s">
        <v>73</v>
      </c>
      <c r="G1748">
        <v>13</v>
      </c>
      <c r="H1748">
        <v>6</v>
      </c>
      <c r="I1748">
        <v>62.4</v>
      </c>
      <c r="J1748">
        <v>3</v>
      </c>
      <c r="K1748">
        <v>11</v>
      </c>
      <c r="L1748">
        <v>1202.28</v>
      </c>
      <c r="M1748" s="1">
        <v>45434</v>
      </c>
      <c r="N1748">
        <v>0.29399999999999998</v>
      </c>
      <c r="O1748" t="s">
        <v>54</v>
      </c>
      <c r="P1748" t="s">
        <v>23</v>
      </c>
      <c r="Q1748">
        <f t="shared" si="135"/>
        <v>0</v>
      </c>
      <c r="R1748">
        <f t="shared" si="136"/>
        <v>0</v>
      </c>
      <c r="S1748">
        <f t="shared" si="137"/>
        <v>15</v>
      </c>
      <c r="T1748">
        <f t="shared" si="138"/>
        <v>0</v>
      </c>
      <c r="U1748">
        <f t="shared" si="139"/>
        <v>15</v>
      </c>
      <c r="V1748" t="str">
        <f>IF(U1748&lt;=40,"Low",
 IF(U1748&lt;=75,"Medium","High"))</f>
        <v>Low</v>
      </c>
    </row>
    <row r="1749" spans="1:22" x14ac:dyDescent="0.3">
      <c r="A1749" t="s">
        <v>1937</v>
      </c>
      <c r="B1749" t="s">
        <v>269</v>
      </c>
      <c r="C1749" t="s">
        <v>70</v>
      </c>
      <c r="D1749" t="s">
        <v>46</v>
      </c>
      <c r="E1749" t="s">
        <v>33</v>
      </c>
      <c r="F1749" t="s">
        <v>38</v>
      </c>
      <c r="G1749">
        <v>13</v>
      </c>
      <c r="H1749">
        <v>6</v>
      </c>
      <c r="I1749">
        <v>29.2</v>
      </c>
      <c r="J1749">
        <v>4</v>
      </c>
      <c r="K1749">
        <v>21</v>
      </c>
      <c r="L1749">
        <v>1882.51</v>
      </c>
      <c r="M1749" s="1">
        <v>45352</v>
      </c>
      <c r="N1749">
        <v>0.72799999999999998</v>
      </c>
      <c r="O1749" t="s">
        <v>22</v>
      </c>
      <c r="P1749" t="s">
        <v>23</v>
      </c>
      <c r="Q1749">
        <f t="shared" si="135"/>
        <v>15</v>
      </c>
      <c r="R1749">
        <f t="shared" si="136"/>
        <v>30</v>
      </c>
      <c r="S1749">
        <f t="shared" si="137"/>
        <v>15</v>
      </c>
      <c r="T1749">
        <f t="shared" si="138"/>
        <v>0</v>
      </c>
      <c r="U1749">
        <f t="shared" si="139"/>
        <v>60</v>
      </c>
      <c r="V1749" t="str">
        <f>IF(U1749&lt;=40,"Low",
 IF(U1749&lt;=75,"Medium","High"))</f>
        <v>Medium</v>
      </c>
    </row>
    <row r="1750" spans="1:22" x14ac:dyDescent="0.3">
      <c r="A1750" t="s">
        <v>1938</v>
      </c>
      <c r="B1750" t="s">
        <v>583</v>
      </c>
      <c r="C1750" t="s">
        <v>31</v>
      </c>
      <c r="D1750" t="s">
        <v>43</v>
      </c>
      <c r="E1750" t="s">
        <v>20</v>
      </c>
      <c r="F1750" t="s">
        <v>27</v>
      </c>
      <c r="G1750">
        <v>17</v>
      </c>
      <c r="H1750">
        <v>6</v>
      </c>
      <c r="I1750">
        <v>40.5</v>
      </c>
      <c r="J1750">
        <v>6</v>
      </c>
      <c r="K1750">
        <v>107</v>
      </c>
      <c r="L1750">
        <v>3065.99</v>
      </c>
      <c r="M1750" s="1">
        <v>45796</v>
      </c>
      <c r="N1750">
        <v>0.96499999999999997</v>
      </c>
      <c r="O1750" t="s">
        <v>22</v>
      </c>
      <c r="P1750" t="s">
        <v>28</v>
      </c>
      <c r="Q1750">
        <f t="shared" si="135"/>
        <v>30</v>
      </c>
      <c r="R1750">
        <f t="shared" si="136"/>
        <v>15</v>
      </c>
      <c r="S1750">
        <f t="shared" si="137"/>
        <v>15</v>
      </c>
      <c r="T1750">
        <f t="shared" si="138"/>
        <v>15</v>
      </c>
      <c r="U1750">
        <f t="shared" si="139"/>
        <v>75</v>
      </c>
      <c r="V1750" t="str">
        <f>IF(U1750&lt;=40,"Low",
 IF(U1750&lt;=75,"Medium","High"))</f>
        <v>Medium</v>
      </c>
    </row>
    <row r="1751" spans="1:22" x14ac:dyDescent="0.3">
      <c r="A1751" t="s">
        <v>1939</v>
      </c>
      <c r="B1751" t="s">
        <v>330</v>
      </c>
      <c r="C1751" t="s">
        <v>42</v>
      </c>
      <c r="D1751" t="s">
        <v>19</v>
      </c>
      <c r="E1751" t="s">
        <v>33</v>
      </c>
      <c r="F1751" t="s">
        <v>38</v>
      </c>
      <c r="G1751">
        <v>24</v>
      </c>
      <c r="H1751">
        <v>6</v>
      </c>
      <c r="I1751">
        <v>39.4</v>
      </c>
      <c r="J1751">
        <v>13</v>
      </c>
      <c r="K1751">
        <v>27</v>
      </c>
      <c r="L1751">
        <v>959.39</v>
      </c>
      <c r="M1751" s="1">
        <v>45409</v>
      </c>
      <c r="N1751">
        <v>0.76100000000000001</v>
      </c>
      <c r="O1751" t="s">
        <v>22</v>
      </c>
      <c r="P1751" t="s">
        <v>28</v>
      </c>
      <c r="Q1751">
        <f t="shared" si="135"/>
        <v>15</v>
      </c>
      <c r="R1751">
        <f t="shared" si="136"/>
        <v>30</v>
      </c>
      <c r="S1751">
        <f t="shared" si="137"/>
        <v>15</v>
      </c>
      <c r="T1751">
        <f t="shared" si="138"/>
        <v>30</v>
      </c>
      <c r="U1751">
        <f t="shared" si="139"/>
        <v>90</v>
      </c>
      <c r="V1751" t="str">
        <f>IF(U1751&lt;=40,"Low",
 IF(U1751&lt;=75,"Medium","High"))</f>
        <v>High</v>
      </c>
    </row>
    <row r="1752" spans="1:22" x14ac:dyDescent="0.3">
      <c r="A1752" t="s">
        <v>1940</v>
      </c>
      <c r="B1752" t="s">
        <v>238</v>
      </c>
      <c r="C1752" t="s">
        <v>36</v>
      </c>
      <c r="D1752" t="s">
        <v>19</v>
      </c>
      <c r="E1752" t="s">
        <v>20</v>
      </c>
      <c r="F1752" t="s">
        <v>73</v>
      </c>
      <c r="G1752">
        <v>31</v>
      </c>
      <c r="H1752">
        <v>6</v>
      </c>
      <c r="I1752">
        <v>54.4</v>
      </c>
      <c r="J1752">
        <v>5</v>
      </c>
      <c r="K1752">
        <v>3</v>
      </c>
      <c r="L1752">
        <v>2886.9</v>
      </c>
      <c r="M1752" s="1">
        <v>45393</v>
      </c>
      <c r="N1752">
        <v>0.22600000000000001</v>
      </c>
      <c r="O1752" t="s">
        <v>54</v>
      </c>
      <c r="P1752" t="s">
        <v>28</v>
      </c>
      <c r="Q1752">
        <f t="shared" si="135"/>
        <v>0</v>
      </c>
      <c r="R1752">
        <f t="shared" si="136"/>
        <v>15</v>
      </c>
      <c r="S1752">
        <f t="shared" si="137"/>
        <v>15</v>
      </c>
      <c r="T1752">
        <f t="shared" si="138"/>
        <v>0</v>
      </c>
      <c r="U1752">
        <f t="shared" si="139"/>
        <v>30</v>
      </c>
      <c r="V1752" t="str">
        <f>IF(U1752&lt;=40,"Low",
 IF(U1752&lt;=75,"Medium","High"))</f>
        <v>Low</v>
      </c>
    </row>
    <row r="1753" spans="1:22" x14ac:dyDescent="0.3">
      <c r="A1753" t="s">
        <v>1941</v>
      </c>
      <c r="B1753" t="s">
        <v>269</v>
      </c>
      <c r="C1753" t="s">
        <v>70</v>
      </c>
      <c r="D1753" t="s">
        <v>66</v>
      </c>
      <c r="E1753" t="s">
        <v>47</v>
      </c>
      <c r="F1753" t="s">
        <v>21</v>
      </c>
      <c r="G1753">
        <v>15</v>
      </c>
      <c r="H1753">
        <v>36</v>
      </c>
      <c r="I1753">
        <v>95.7</v>
      </c>
      <c r="J1753">
        <v>2</v>
      </c>
      <c r="K1753">
        <v>9</v>
      </c>
      <c r="L1753">
        <v>7466.12</v>
      </c>
      <c r="M1753" s="1">
        <v>45411</v>
      </c>
      <c r="N1753">
        <v>1.4E-2</v>
      </c>
      <c r="O1753" t="s">
        <v>39</v>
      </c>
      <c r="P1753" t="s">
        <v>23</v>
      </c>
      <c r="Q1753">
        <f t="shared" si="135"/>
        <v>0</v>
      </c>
      <c r="R1753">
        <f t="shared" si="136"/>
        <v>0</v>
      </c>
      <c r="S1753">
        <f t="shared" si="137"/>
        <v>0</v>
      </c>
      <c r="T1753">
        <f t="shared" si="138"/>
        <v>0</v>
      </c>
      <c r="U1753">
        <f t="shared" si="139"/>
        <v>0</v>
      </c>
      <c r="V1753" t="str">
        <f>IF(U1753&lt;=40,"Low",
 IF(U1753&lt;=75,"Medium","High"))</f>
        <v>Low</v>
      </c>
    </row>
    <row r="1754" spans="1:22" x14ac:dyDescent="0.3">
      <c r="A1754" t="s">
        <v>1942</v>
      </c>
      <c r="B1754" t="s">
        <v>261</v>
      </c>
      <c r="C1754" t="s">
        <v>42</v>
      </c>
      <c r="D1754" t="s">
        <v>19</v>
      </c>
      <c r="E1754" t="s">
        <v>37</v>
      </c>
      <c r="F1754" t="s">
        <v>38</v>
      </c>
      <c r="G1754">
        <v>37</v>
      </c>
      <c r="H1754">
        <v>24</v>
      </c>
      <c r="I1754">
        <v>86.8</v>
      </c>
      <c r="J1754">
        <v>1</v>
      </c>
      <c r="K1754">
        <v>1</v>
      </c>
      <c r="L1754">
        <v>1771.1</v>
      </c>
      <c r="M1754" s="1">
        <v>46032</v>
      </c>
      <c r="N1754">
        <v>1.4E-2</v>
      </c>
      <c r="O1754" t="s">
        <v>39</v>
      </c>
      <c r="P1754" t="s">
        <v>23</v>
      </c>
      <c r="Q1754">
        <f t="shared" si="135"/>
        <v>0</v>
      </c>
      <c r="R1754">
        <f t="shared" si="136"/>
        <v>0</v>
      </c>
      <c r="S1754">
        <f t="shared" si="137"/>
        <v>0</v>
      </c>
      <c r="T1754">
        <f t="shared" si="138"/>
        <v>0</v>
      </c>
      <c r="U1754">
        <f t="shared" si="139"/>
        <v>0</v>
      </c>
      <c r="V1754" t="str">
        <f>IF(U1754&lt;=40,"Low",
 IF(U1754&lt;=75,"Medium","High"))</f>
        <v>Low</v>
      </c>
    </row>
    <row r="1755" spans="1:22" x14ac:dyDescent="0.3">
      <c r="A1755" t="s">
        <v>1943</v>
      </c>
      <c r="B1755" t="s">
        <v>263</v>
      </c>
      <c r="C1755" t="s">
        <v>70</v>
      </c>
      <c r="D1755" t="s">
        <v>46</v>
      </c>
      <c r="E1755" t="s">
        <v>33</v>
      </c>
      <c r="F1755" t="s">
        <v>21</v>
      </c>
      <c r="G1755">
        <v>10</v>
      </c>
      <c r="H1755">
        <v>3</v>
      </c>
      <c r="I1755">
        <v>43.5</v>
      </c>
      <c r="J1755">
        <v>8</v>
      </c>
      <c r="K1755">
        <v>29</v>
      </c>
      <c r="L1755">
        <v>1703.37</v>
      </c>
      <c r="M1755" s="1">
        <v>45425</v>
      </c>
      <c r="N1755">
        <v>0.84099999999999997</v>
      </c>
      <c r="O1755" t="s">
        <v>22</v>
      </c>
      <c r="P1755" t="s">
        <v>28</v>
      </c>
      <c r="Q1755">
        <f t="shared" si="135"/>
        <v>15</v>
      </c>
      <c r="R1755">
        <f t="shared" si="136"/>
        <v>15</v>
      </c>
      <c r="S1755">
        <f t="shared" si="137"/>
        <v>25</v>
      </c>
      <c r="T1755">
        <f t="shared" si="138"/>
        <v>15</v>
      </c>
      <c r="U1755">
        <f t="shared" si="139"/>
        <v>70</v>
      </c>
      <c r="V1755" t="str">
        <f>IF(U1755&lt;=40,"Low",
 IF(U1755&lt;=75,"Medium","High"))</f>
        <v>Medium</v>
      </c>
    </row>
    <row r="1756" spans="1:22" x14ac:dyDescent="0.3">
      <c r="A1756" t="s">
        <v>1944</v>
      </c>
      <c r="B1756" t="s">
        <v>245</v>
      </c>
      <c r="C1756" t="s">
        <v>26</v>
      </c>
      <c r="D1756" t="s">
        <v>46</v>
      </c>
      <c r="E1756" t="s">
        <v>20</v>
      </c>
      <c r="F1756" t="s">
        <v>27</v>
      </c>
      <c r="G1756">
        <v>15</v>
      </c>
      <c r="H1756">
        <v>12</v>
      </c>
      <c r="I1756">
        <v>64.400000000000006</v>
      </c>
      <c r="J1756">
        <v>5</v>
      </c>
      <c r="K1756">
        <v>2</v>
      </c>
      <c r="L1756">
        <v>4008.78</v>
      </c>
      <c r="M1756" s="1">
        <v>45961</v>
      </c>
      <c r="N1756">
        <v>0.17899999999999999</v>
      </c>
      <c r="O1756" t="s">
        <v>39</v>
      </c>
      <c r="P1756" t="s">
        <v>23</v>
      </c>
      <c r="Q1756">
        <f t="shared" si="135"/>
        <v>0</v>
      </c>
      <c r="R1756">
        <f t="shared" si="136"/>
        <v>0</v>
      </c>
      <c r="S1756">
        <f t="shared" si="137"/>
        <v>15</v>
      </c>
      <c r="T1756">
        <f t="shared" si="138"/>
        <v>0</v>
      </c>
      <c r="U1756">
        <f t="shared" si="139"/>
        <v>15</v>
      </c>
      <c r="V1756" t="str">
        <f>IF(U1756&lt;=40,"Low",
 IF(U1756&lt;=75,"Medium","High"))</f>
        <v>Low</v>
      </c>
    </row>
    <row r="1757" spans="1:22" x14ac:dyDescent="0.3">
      <c r="A1757" t="s">
        <v>1945</v>
      </c>
      <c r="B1757" t="s">
        <v>640</v>
      </c>
      <c r="C1757" t="s">
        <v>53</v>
      </c>
      <c r="D1757" t="s">
        <v>19</v>
      </c>
      <c r="E1757" t="s">
        <v>20</v>
      </c>
      <c r="F1757" t="s">
        <v>21</v>
      </c>
      <c r="G1757">
        <v>24</v>
      </c>
      <c r="H1757">
        <v>6</v>
      </c>
      <c r="I1757">
        <v>52.9</v>
      </c>
      <c r="J1757">
        <v>4</v>
      </c>
      <c r="K1757">
        <v>1</v>
      </c>
      <c r="L1757">
        <v>3438.35</v>
      </c>
      <c r="M1757" s="1">
        <v>45915</v>
      </c>
      <c r="N1757">
        <v>0.28499999999999998</v>
      </c>
      <c r="O1757" t="s">
        <v>54</v>
      </c>
      <c r="P1757" t="s">
        <v>28</v>
      </c>
      <c r="Q1757">
        <f t="shared" si="135"/>
        <v>0</v>
      </c>
      <c r="R1757">
        <f t="shared" si="136"/>
        <v>15</v>
      </c>
      <c r="S1757">
        <f t="shared" si="137"/>
        <v>15</v>
      </c>
      <c r="T1757">
        <f t="shared" si="138"/>
        <v>0</v>
      </c>
      <c r="U1757">
        <f t="shared" si="139"/>
        <v>30</v>
      </c>
      <c r="V1757" t="str">
        <f>IF(U1757&lt;=40,"Low",
 IF(U1757&lt;=75,"Medium","High"))</f>
        <v>Low</v>
      </c>
    </row>
    <row r="1758" spans="1:22" x14ac:dyDescent="0.3">
      <c r="A1758" t="s">
        <v>1946</v>
      </c>
      <c r="B1758" t="s">
        <v>61</v>
      </c>
      <c r="C1758" t="s">
        <v>26</v>
      </c>
      <c r="D1758" t="s">
        <v>32</v>
      </c>
      <c r="E1758" t="s">
        <v>37</v>
      </c>
      <c r="F1758" t="s">
        <v>21</v>
      </c>
      <c r="G1758">
        <v>46</v>
      </c>
      <c r="H1758">
        <v>24</v>
      </c>
      <c r="I1758">
        <v>62.6</v>
      </c>
      <c r="J1758">
        <v>11</v>
      </c>
      <c r="K1758">
        <v>17</v>
      </c>
      <c r="L1758">
        <v>3341.34</v>
      </c>
      <c r="M1758" s="1">
        <v>45963</v>
      </c>
      <c r="N1758">
        <v>0.2</v>
      </c>
      <c r="O1758" t="s">
        <v>54</v>
      </c>
      <c r="P1758" t="s">
        <v>23</v>
      </c>
      <c r="Q1758">
        <f t="shared" si="135"/>
        <v>15</v>
      </c>
      <c r="R1758">
        <f t="shared" si="136"/>
        <v>0</v>
      </c>
      <c r="S1758">
        <f t="shared" si="137"/>
        <v>0</v>
      </c>
      <c r="T1758">
        <f t="shared" si="138"/>
        <v>30</v>
      </c>
      <c r="U1758">
        <f t="shared" si="139"/>
        <v>45</v>
      </c>
      <c r="V1758" t="str">
        <f>IF(U1758&lt;=40,"Low",
 IF(U1758&lt;=75,"Medium","High"))</f>
        <v>Medium</v>
      </c>
    </row>
    <row r="1759" spans="1:22" x14ac:dyDescent="0.3">
      <c r="A1759" t="s">
        <v>1947</v>
      </c>
      <c r="B1759" t="s">
        <v>72</v>
      </c>
      <c r="C1759" t="s">
        <v>82</v>
      </c>
      <c r="D1759" t="s">
        <v>66</v>
      </c>
      <c r="E1759" t="s">
        <v>47</v>
      </c>
      <c r="F1759" t="s">
        <v>73</v>
      </c>
      <c r="G1759">
        <v>37</v>
      </c>
      <c r="H1759">
        <v>36</v>
      </c>
      <c r="I1759">
        <v>68.400000000000006</v>
      </c>
      <c r="J1759">
        <v>5</v>
      </c>
      <c r="K1759">
        <v>4</v>
      </c>
      <c r="L1759">
        <v>10467.99</v>
      </c>
      <c r="M1759" s="1">
        <v>45790</v>
      </c>
      <c r="N1759">
        <v>1.7999999999999999E-2</v>
      </c>
      <c r="O1759" t="s">
        <v>39</v>
      </c>
      <c r="P1759" t="s">
        <v>23</v>
      </c>
      <c r="Q1759">
        <f t="shared" si="135"/>
        <v>0</v>
      </c>
      <c r="R1759">
        <f t="shared" si="136"/>
        <v>0</v>
      </c>
      <c r="S1759">
        <f t="shared" si="137"/>
        <v>0</v>
      </c>
      <c r="T1759">
        <f t="shared" si="138"/>
        <v>0</v>
      </c>
      <c r="U1759">
        <f t="shared" si="139"/>
        <v>0</v>
      </c>
      <c r="V1759" t="str">
        <f>IF(U1759&lt;=40,"Low",
 IF(U1759&lt;=75,"Medium","High"))</f>
        <v>Low</v>
      </c>
    </row>
    <row r="1760" spans="1:22" x14ac:dyDescent="0.3">
      <c r="A1760" t="s">
        <v>1948</v>
      </c>
      <c r="B1760" t="s">
        <v>224</v>
      </c>
      <c r="C1760" t="s">
        <v>42</v>
      </c>
      <c r="D1760" t="s">
        <v>43</v>
      </c>
      <c r="E1760" t="s">
        <v>47</v>
      </c>
      <c r="F1760" t="s">
        <v>21</v>
      </c>
      <c r="G1760">
        <v>27</v>
      </c>
      <c r="H1760">
        <v>12</v>
      </c>
      <c r="I1760">
        <v>62.5</v>
      </c>
      <c r="J1760">
        <v>3</v>
      </c>
      <c r="K1760">
        <v>10</v>
      </c>
      <c r="L1760">
        <v>10524.67</v>
      </c>
      <c r="M1760" s="1">
        <v>45462</v>
      </c>
      <c r="N1760">
        <v>0.155</v>
      </c>
      <c r="O1760" t="s">
        <v>39</v>
      </c>
      <c r="P1760" t="s">
        <v>23</v>
      </c>
      <c r="Q1760">
        <f t="shared" si="135"/>
        <v>0</v>
      </c>
      <c r="R1760">
        <f t="shared" si="136"/>
        <v>0</v>
      </c>
      <c r="S1760">
        <f t="shared" si="137"/>
        <v>15</v>
      </c>
      <c r="T1760">
        <f t="shared" si="138"/>
        <v>0</v>
      </c>
      <c r="U1760">
        <f t="shared" si="139"/>
        <v>15</v>
      </c>
      <c r="V1760" t="str">
        <f>IF(U1760&lt;=40,"Low",
 IF(U1760&lt;=75,"Medium","High"))</f>
        <v>Low</v>
      </c>
    </row>
    <row r="1761" spans="1:22" x14ac:dyDescent="0.3">
      <c r="A1761" t="s">
        <v>1949</v>
      </c>
      <c r="B1761" t="s">
        <v>253</v>
      </c>
      <c r="C1761" t="s">
        <v>36</v>
      </c>
      <c r="D1761" t="s">
        <v>19</v>
      </c>
      <c r="E1761" t="s">
        <v>20</v>
      </c>
      <c r="F1761" t="s">
        <v>21</v>
      </c>
      <c r="G1761">
        <v>32</v>
      </c>
      <c r="H1761">
        <v>12</v>
      </c>
      <c r="I1761">
        <v>68.400000000000006</v>
      </c>
      <c r="J1761">
        <v>2</v>
      </c>
      <c r="K1761">
        <v>31</v>
      </c>
      <c r="L1761">
        <v>4536.7700000000004</v>
      </c>
      <c r="M1761" s="1">
        <v>45911</v>
      </c>
      <c r="N1761">
        <v>9.0999999999999998E-2</v>
      </c>
      <c r="O1761" t="s">
        <v>39</v>
      </c>
      <c r="P1761" t="s">
        <v>23</v>
      </c>
      <c r="Q1761">
        <f t="shared" si="135"/>
        <v>30</v>
      </c>
      <c r="R1761">
        <f t="shared" si="136"/>
        <v>0</v>
      </c>
      <c r="S1761">
        <f t="shared" si="137"/>
        <v>15</v>
      </c>
      <c r="T1761">
        <f t="shared" si="138"/>
        <v>0</v>
      </c>
      <c r="U1761">
        <f t="shared" si="139"/>
        <v>45</v>
      </c>
      <c r="V1761" t="str">
        <f>IF(U1761&lt;=40,"Low",
 IF(U1761&lt;=75,"Medium","High"))</f>
        <v>Medium</v>
      </c>
    </row>
    <row r="1762" spans="1:22" x14ac:dyDescent="0.3">
      <c r="A1762" t="s">
        <v>1950</v>
      </c>
      <c r="B1762" t="s">
        <v>257</v>
      </c>
      <c r="C1762" t="s">
        <v>82</v>
      </c>
      <c r="D1762" t="s">
        <v>19</v>
      </c>
      <c r="E1762" t="s">
        <v>37</v>
      </c>
      <c r="F1762" t="s">
        <v>38</v>
      </c>
      <c r="G1762">
        <v>12</v>
      </c>
      <c r="H1762">
        <v>36</v>
      </c>
      <c r="I1762">
        <v>68.400000000000006</v>
      </c>
      <c r="J1762">
        <v>11</v>
      </c>
      <c r="K1762">
        <v>14</v>
      </c>
      <c r="L1762">
        <v>4095.95</v>
      </c>
      <c r="M1762" s="1">
        <v>45761</v>
      </c>
      <c r="N1762">
        <v>9.7000000000000003E-2</v>
      </c>
      <c r="O1762" t="s">
        <v>39</v>
      </c>
      <c r="P1762" t="s">
        <v>23</v>
      </c>
      <c r="Q1762">
        <f t="shared" si="135"/>
        <v>0</v>
      </c>
      <c r="R1762">
        <f t="shared" si="136"/>
        <v>0</v>
      </c>
      <c r="S1762">
        <f t="shared" si="137"/>
        <v>0</v>
      </c>
      <c r="T1762">
        <f t="shared" si="138"/>
        <v>30</v>
      </c>
      <c r="U1762">
        <f t="shared" si="139"/>
        <v>30</v>
      </c>
      <c r="V1762" t="str">
        <f>IF(U1762&lt;=40,"Low",
 IF(U1762&lt;=75,"Medium","High"))</f>
        <v>Low</v>
      </c>
    </row>
    <row r="1763" spans="1:22" x14ac:dyDescent="0.3">
      <c r="A1763" t="s">
        <v>1951</v>
      </c>
      <c r="B1763" t="s">
        <v>263</v>
      </c>
      <c r="C1763" t="s">
        <v>53</v>
      </c>
      <c r="D1763" t="s">
        <v>46</v>
      </c>
      <c r="E1763" t="s">
        <v>33</v>
      </c>
      <c r="F1763" t="s">
        <v>67</v>
      </c>
      <c r="G1763">
        <v>15</v>
      </c>
      <c r="H1763">
        <v>6</v>
      </c>
      <c r="I1763">
        <v>40.200000000000003</v>
      </c>
      <c r="J1763">
        <v>4</v>
      </c>
      <c r="K1763">
        <v>43</v>
      </c>
      <c r="L1763">
        <v>1339.71</v>
      </c>
      <c r="M1763" s="1">
        <v>45763</v>
      </c>
      <c r="N1763">
        <v>0.88200000000000001</v>
      </c>
      <c r="O1763" t="s">
        <v>22</v>
      </c>
      <c r="P1763" t="s">
        <v>28</v>
      </c>
      <c r="Q1763">
        <f t="shared" si="135"/>
        <v>30</v>
      </c>
      <c r="R1763">
        <f t="shared" si="136"/>
        <v>15</v>
      </c>
      <c r="S1763">
        <f t="shared" si="137"/>
        <v>15</v>
      </c>
      <c r="T1763">
        <f t="shared" si="138"/>
        <v>0</v>
      </c>
      <c r="U1763">
        <f t="shared" si="139"/>
        <v>60</v>
      </c>
      <c r="V1763" t="str">
        <f>IF(U1763&lt;=40,"Low",
 IF(U1763&lt;=75,"Medium","High"))</f>
        <v>Medium</v>
      </c>
    </row>
    <row r="1764" spans="1:22" x14ac:dyDescent="0.3">
      <c r="A1764" t="s">
        <v>1952</v>
      </c>
      <c r="B1764" t="s">
        <v>577</v>
      </c>
      <c r="C1764" t="s">
        <v>42</v>
      </c>
      <c r="D1764" t="s">
        <v>46</v>
      </c>
      <c r="E1764" t="s">
        <v>37</v>
      </c>
      <c r="F1764" t="s">
        <v>38</v>
      </c>
      <c r="G1764">
        <v>5</v>
      </c>
      <c r="H1764">
        <v>24</v>
      </c>
      <c r="I1764">
        <v>68</v>
      </c>
      <c r="J1764">
        <v>5</v>
      </c>
      <c r="K1764">
        <v>17</v>
      </c>
      <c r="L1764">
        <v>4426.21</v>
      </c>
      <c r="M1764" s="1">
        <v>45793</v>
      </c>
      <c r="N1764">
        <v>0.11700000000000001</v>
      </c>
      <c r="O1764" t="s">
        <v>39</v>
      </c>
      <c r="P1764" t="s">
        <v>28</v>
      </c>
      <c r="Q1764">
        <f t="shared" si="135"/>
        <v>15</v>
      </c>
      <c r="R1764">
        <f t="shared" si="136"/>
        <v>0</v>
      </c>
      <c r="S1764">
        <f t="shared" si="137"/>
        <v>0</v>
      </c>
      <c r="T1764">
        <f t="shared" si="138"/>
        <v>0</v>
      </c>
      <c r="U1764">
        <f t="shared" si="139"/>
        <v>15</v>
      </c>
      <c r="V1764" t="str">
        <f>IF(U1764&lt;=40,"Low",
 IF(U1764&lt;=75,"Medium","High"))</f>
        <v>Low</v>
      </c>
    </row>
    <row r="1765" spans="1:22" x14ac:dyDescent="0.3">
      <c r="A1765" t="s">
        <v>1953</v>
      </c>
      <c r="B1765" t="s">
        <v>150</v>
      </c>
      <c r="C1765" t="s">
        <v>82</v>
      </c>
      <c r="D1765" t="s">
        <v>19</v>
      </c>
      <c r="E1765" t="s">
        <v>20</v>
      </c>
      <c r="F1765" t="s">
        <v>21</v>
      </c>
      <c r="G1765">
        <v>10</v>
      </c>
      <c r="H1765">
        <v>12</v>
      </c>
      <c r="I1765">
        <v>31.9</v>
      </c>
      <c r="J1765">
        <v>5</v>
      </c>
      <c r="K1765">
        <v>8</v>
      </c>
      <c r="L1765">
        <v>2125.8000000000002</v>
      </c>
      <c r="M1765" s="1">
        <v>45457</v>
      </c>
      <c r="N1765">
        <v>0.61499999999999999</v>
      </c>
      <c r="O1765" t="s">
        <v>22</v>
      </c>
      <c r="P1765" t="s">
        <v>23</v>
      </c>
      <c r="Q1765">
        <f t="shared" si="135"/>
        <v>0</v>
      </c>
      <c r="R1765">
        <f t="shared" si="136"/>
        <v>30</v>
      </c>
      <c r="S1765">
        <f t="shared" si="137"/>
        <v>15</v>
      </c>
      <c r="T1765">
        <f t="shared" si="138"/>
        <v>0</v>
      </c>
      <c r="U1765">
        <f t="shared" si="139"/>
        <v>45</v>
      </c>
      <c r="V1765" t="str">
        <f>IF(U1765&lt;=40,"Low",
 IF(U1765&lt;=75,"Medium","High"))</f>
        <v>Medium</v>
      </c>
    </row>
    <row r="1766" spans="1:22" x14ac:dyDescent="0.3">
      <c r="A1766" t="s">
        <v>1954</v>
      </c>
      <c r="B1766" t="s">
        <v>197</v>
      </c>
      <c r="C1766" t="s">
        <v>42</v>
      </c>
      <c r="D1766" t="s">
        <v>32</v>
      </c>
      <c r="E1766" t="s">
        <v>20</v>
      </c>
      <c r="F1766" t="s">
        <v>73</v>
      </c>
      <c r="G1766">
        <v>20</v>
      </c>
      <c r="H1766">
        <v>12</v>
      </c>
      <c r="I1766">
        <v>44.3</v>
      </c>
      <c r="J1766">
        <v>9</v>
      </c>
      <c r="K1766">
        <v>43</v>
      </c>
      <c r="L1766">
        <v>3033.4</v>
      </c>
      <c r="M1766" s="1">
        <v>45561</v>
      </c>
      <c r="N1766">
        <v>0.73</v>
      </c>
      <c r="O1766" t="s">
        <v>22</v>
      </c>
      <c r="P1766" t="s">
        <v>23</v>
      </c>
      <c r="Q1766">
        <f t="shared" si="135"/>
        <v>30</v>
      </c>
      <c r="R1766">
        <f t="shared" si="136"/>
        <v>15</v>
      </c>
      <c r="S1766">
        <f t="shared" si="137"/>
        <v>15</v>
      </c>
      <c r="T1766">
        <f t="shared" si="138"/>
        <v>15</v>
      </c>
      <c r="U1766">
        <f t="shared" si="139"/>
        <v>75</v>
      </c>
      <c r="V1766" t="str">
        <f>IF(U1766&lt;=40,"Low",
 IF(U1766&lt;=75,"Medium","High"))</f>
        <v>Medium</v>
      </c>
    </row>
    <row r="1767" spans="1:22" x14ac:dyDescent="0.3">
      <c r="A1767" t="s">
        <v>1955</v>
      </c>
      <c r="B1767" t="s">
        <v>604</v>
      </c>
      <c r="C1767" t="s">
        <v>18</v>
      </c>
      <c r="D1767" t="s">
        <v>43</v>
      </c>
      <c r="E1767" t="s">
        <v>37</v>
      </c>
      <c r="F1767" t="s">
        <v>48</v>
      </c>
      <c r="G1767">
        <v>19</v>
      </c>
      <c r="H1767">
        <v>36</v>
      </c>
      <c r="I1767">
        <v>68</v>
      </c>
      <c r="J1767">
        <v>4</v>
      </c>
      <c r="K1767">
        <v>18</v>
      </c>
      <c r="L1767">
        <v>6027.84</v>
      </c>
      <c r="M1767" s="1">
        <v>46074</v>
      </c>
      <c r="N1767">
        <v>0.06</v>
      </c>
      <c r="O1767" t="s">
        <v>39</v>
      </c>
      <c r="P1767" t="s">
        <v>23</v>
      </c>
      <c r="Q1767">
        <f t="shared" si="135"/>
        <v>15</v>
      </c>
      <c r="R1767">
        <f t="shared" si="136"/>
        <v>0</v>
      </c>
      <c r="S1767">
        <f t="shared" si="137"/>
        <v>0</v>
      </c>
      <c r="T1767">
        <f t="shared" si="138"/>
        <v>0</v>
      </c>
      <c r="U1767">
        <f t="shared" si="139"/>
        <v>15</v>
      </c>
      <c r="V1767" t="str">
        <f>IF(U1767&lt;=40,"Low",
 IF(U1767&lt;=75,"Medium","High"))</f>
        <v>Low</v>
      </c>
    </row>
    <row r="1768" spans="1:22" x14ac:dyDescent="0.3">
      <c r="A1768" t="s">
        <v>1956</v>
      </c>
      <c r="B1768" t="s">
        <v>170</v>
      </c>
      <c r="C1768" t="s">
        <v>31</v>
      </c>
      <c r="D1768" t="s">
        <v>43</v>
      </c>
      <c r="E1768" t="s">
        <v>20</v>
      </c>
      <c r="F1768" t="s">
        <v>21</v>
      </c>
      <c r="G1768">
        <v>6</v>
      </c>
      <c r="H1768">
        <v>24</v>
      </c>
      <c r="I1768">
        <v>41.7</v>
      </c>
      <c r="J1768">
        <v>15</v>
      </c>
      <c r="K1768">
        <v>23</v>
      </c>
      <c r="L1768">
        <v>1508.22</v>
      </c>
      <c r="M1768" s="1">
        <v>45986</v>
      </c>
      <c r="N1768">
        <v>0.57299999999999995</v>
      </c>
      <c r="O1768" t="s">
        <v>22</v>
      </c>
      <c r="P1768" t="s">
        <v>23</v>
      </c>
      <c r="Q1768">
        <f t="shared" si="135"/>
        <v>15</v>
      </c>
      <c r="R1768">
        <f t="shared" si="136"/>
        <v>15</v>
      </c>
      <c r="S1768">
        <f t="shared" si="137"/>
        <v>0</v>
      </c>
      <c r="T1768">
        <f t="shared" si="138"/>
        <v>30</v>
      </c>
      <c r="U1768">
        <f t="shared" si="139"/>
        <v>60</v>
      </c>
      <c r="V1768" t="str">
        <f>IF(U1768&lt;=40,"Low",
 IF(U1768&lt;=75,"Medium","High"))</f>
        <v>Medium</v>
      </c>
    </row>
    <row r="1769" spans="1:22" x14ac:dyDescent="0.3">
      <c r="A1769" t="s">
        <v>1957</v>
      </c>
      <c r="B1769" t="s">
        <v>191</v>
      </c>
      <c r="C1769" t="s">
        <v>82</v>
      </c>
      <c r="D1769" t="s">
        <v>19</v>
      </c>
      <c r="E1769" t="s">
        <v>33</v>
      </c>
      <c r="F1769" t="s">
        <v>48</v>
      </c>
      <c r="G1769">
        <v>23</v>
      </c>
      <c r="H1769">
        <v>12</v>
      </c>
      <c r="I1769">
        <v>32.4</v>
      </c>
      <c r="J1769">
        <v>13</v>
      </c>
      <c r="K1769">
        <v>11</v>
      </c>
      <c r="L1769">
        <v>1406.05</v>
      </c>
      <c r="M1769" s="1">
        <v>45611</v>
      </c>
      <c r="N1769">
        <v>0.74399999999999999</v>
      </c>
      <c r="O1769" t="s">
        <v>22</v>
      </c>
      <c r="P1769" t="s">
        <v>28</v>
      </c>
      <c r="Q1769">
        <f t="shared" si="135"/>
        <v>0</v>
      </c>
      <c r="R1769">
        <f t="shared" si="136"/>
        <v>30</v>
      </c>
      <c r="S1769">
        <f t="shared" si="137"/>
        <v>15</v>
      </c>
      <c r="T1769">
        <f t="shared" si="138"/>
        <v>30</v>
      </c>
      <c r="U1769">
        <f t="shared" si="139"/>
        <v>75</v>
      </c>
      <c r="V1769" t="str">
        <f>IF(U1769&lt;=40,"Low",
 IF(U1769&lt;=75,"Medium","High"))</f>
        <v>Medium</v>
      </c>
    </row>
    <row r="1770" spans="1:22" x14ac:dyDescent="0.3">
      <c r="A1770" t="s">
        <v>1958</v>
      </c>
      <c r="B1770" t="s">
        <v>90</v>
      </c>
      <c r="C1770" t="s">
        <v>18</v>
      </c>
      <c r="D1770" t="s">
        <v>43</v>
      </c>
      <c r="E1770" t="s">
        <v>33</v>
      </c>
      <c r="F1770" t="s">
        <v>27</v>
      </c>
      <c r="G1770">
        <v>24</v>
      </c>
      <c r="H1770">
        <v>6</v>
      </c>
      <c r="I1770">
        <v>35.700000000000003</v>
      </c>
      <c r="J1770">
        <v>7</v>
      </c>
      <c r="K1770">
        <v>12</v>
      </c>
      <c r="L1770">
        <v>2747.05</v>
      </c>
      <c r="M1770" s="1">
        <v>46069</v>
      </c>
      <c r="N1770">
        <v>0.57799999999999996</v>
      </c>
      <c r="O1770" t="s">
        <v>22</v>
      </c>
      <c r="P1770" t="s">
        <v>28</v>
      </c>
      <c r="Q1770">
        <f t="shared" si="135"/>
        <v>0</v>
      </c>
      <c r="R1770">
        <f t="shared" si="136"/>
        <v>30</v>
      </c>
      <c r="S1770">
        <f t="shared" si="137"/>
        <v>15</v>
      </c>
      <c r="T1770">
        <f t="shared" si="138"/>
        <v>15</v>
      </c>
      <c r="U1770">
        <f t="shared" si="139"/>
        <v>60</v>
      </c>
      <c r="V1770" t="str">
        <f>IF(U1770&lt;=40,"Low",
 IF(U1770&lt;=75,"Medium","High"))</f>
        <v>Medium</v>
      </c>
    </row>
    <row r="1771" spans="1:22" x14ac:dyDescent="0.3">
      <c r="A1771" t="s">
        <v>1959</v>
      </c>
      <c r="B1771" t="s">
        <v>475</v>
      </c>
      <c r="C1771" t="s">
        <v>18</v>
      </c>
      <c r="D1771" t="s">
        <v>19</v>
      </c>
      <c r="E1771" t="s">
        <v>33</v>
      </c>
      <c r="F1771" t="s">
        <v>21</v>
      </c>
      <c r="G1771">
        <v>5</v>
      </c>
      <c r="H1771">
        <v>6</v>
      </c>
      <c r="I1771">
        <v>28.8</v>
      </c>
      <c r="J1771">
        <v>9</v>
      </c>
      <c r="K1771">
        <v>15</v>
      </c>
      <c r="L1771">
        <v>999.97</v>
      </c>
      <c r="M1771" s="1">
        <v>45399</v>
      </c>
      <c r="N1771">
        <v>0.872</v>
      </c>
      <c r="O1771" t="s">
        <v>22</v>
      </c>
      <c r="P1771" t="s">
        <v>28</v>
      </c>
      <c r="Q1771">
        <f t="shared" si="135"/>
        <v>0</v>
      </c>
      <c r="R1771">
        <f t="shared" si="136"/>
        <v>30</v>
      </c>
      <c r="S1771">
        <f t="shared" si="137"/>
        <v>15</v>
      </c>
      <c r="T1771">
        <f t="shared" si="138"/>
        <v>15</v>
      </c>
      <c r="U1771">
        <f t="shared" si="139"/>
        <v>60</v>
      </c>
      <c r="V1771" t="str">
        <f>IF(U1771&lt;=40,"Low",
 IF(U1771&lt;=75,"Medium","High"))</f>
        <v>Medium</v>
      </c>
    </row>
    <row r="1772" spans="1:22" x14ac:dyDescent="0.3">
      <c r="A1772" t="s">
        <v>1960</v>
      </c>
      <c r="B1772" t="s">
        <v>334</v>
      </c>
      <c r="C1772" t="s">
        <v>82</v>
      </c>
      <c r="D1772" t="s">
        <v>46</v>
      </c>
      <c r="E1772" t="s">
        <v>33</v>
      </c>
      <c r="F1772" t="s">
        <v>73</v>
      </c>
      <c r="G1772">
        <v>15</v>
      </c>
      <c r="H1772">
        <v>6</v>
      </c>
      <c r="I1772">
        <v>23.4</v>
      </c>
      <c r="J1772">
        <v>11</v>
      </c>
      <c r="K1772">
        <v>24</v>
      </c>
      <c r="L1772">
        <v>1460.95</v>
      </c>
      <c r="M1772" s="1">
        <v>45603</v>
      </c>
      <c r="N1772">
        <v>0.92800000000000005</v>
      </c>
      <c r="O1772" t="s">
        <v>22</v>
      </c>
      <c r="P1772" t="s">
        <v>28</v>
      </c>
      <c r="Q1772">
        <f t="shared" si="135"/>
        <v>15</v>
      </c>
      <c r="R1772">
        <f t="shared" si="136"/>
        <v>30</v>
      </c>
      <c r="S1772">
        <f t="shared" si="137"/>
        <v>15</v>
      </c>
      <c r="T1772">
        <f t="shared" si="138"/>
        <v>30</v>
      </c>
      <c r="U1772">
        <f t="shared" si="139"/>
        <v>90</v>
      </c>
      <c r="V1772" t="str">
        <f>IF(U1772&lt;=40,"Low",
 IF(U1772&lt;=75,"Medium","High"))</f>
        <v>High</v>
      </c>
    </row>
    <row r="1773" spans="1:22" x14ac:dyDescent="0.3">
      <c r="A1773" t="s">
        <v>1961</v>
      </c>
      <c r="B1773" t="s">
        <v>470</v>
      </c>
      <c r="C1773" t="s">
        <v>31</v>
      </c>
      <c r="D1773" t="s">
        <v>43</v>
      </c>
      <c r="E1773" t="s">
        <v>33</v>
      </c>
      <c r="F1773" t="s">
        <v>73</v>
      </c>
      <c r="G1773">
        <v>6</v>
      </c>
      <c r="H1773">
        <v>12</v>
      </c>
      <c r="I1773">
        <v>13.7</v>
      </c>
      <c r="J1773">
        <v>9</v>
      </c>
      <c r="K1773">
        <v>21</v>
      </c>
      <c r="L1773">
        <v>994.5</v>
      </c>
      <c r="M1773" s="1">
        <v>45754</v>
      </c>
      <c r="N1773">
        <v>0.875</v>
      </c>
      <c r="O1773" t="s">
        <v>22</v>
      </c>
      <c r="P1773" t="s">
        <v>28</v>
      </c>
      <c r="Q1773">
        <f t="shared" si="135"/>
        <v>15</v>
      </c>
      <c r="R1773">
        <f t="shared" si="136"/>
        <v>30</v>
      </c>
      <c r="S1773">
        <f t="shared" si="137"/>
        <v>15</v>
      </c>
      <c r="T1773">
        <f t="shared" si="138"/>
        <v>15</v>
      </c>
      <c r="U1773">
        <f t="shared" si="139"/>
        <v>75</v>
      </c>
      <c r="V1773" t="str">
        <f>IF(U1773&lt;=40,"Low",
 IF(U1773&lt;=75,"Medium","High"))</f>
        <v>Medium</v>
      </c>
    </row>
    <row r="1774" spans="1:22" x14ac:dyDescent="0.3">
      <c r="A1774" t="s">
        <v>1962</v>
      </c>
      <c r="B1774" t="s">
        <v>61</v>
      </c>
      <c r="C1774" t="s">
        <v>128</v>
      </c>
      <c r="D1774" t="s">
        <v>66</v>
      </c>
      <c r="E1774" t="s">
        <v>20</v>
      </c>
      <c r="F1774" t="s">
        <v>21</v>
      </c>
      <c r="G1774">
        <v>6</v>
      </c>
      <c r="H1774">
        <v>12</v>
      </c>
      <c r="I1774">
        <v>47.2</v>
      </c>
      <c r="J1774">
        <v>5</v>
      </c>
      <c r="K1774">
        <v>3</v>
      </c>
      <c r="L1774">
        <v>1763.54</v>
      </c>
      <c r="M1774" s="1">
        <v>45802</v>
      </c>
      <c r="N1774">
        <v>0.308</v>
      </c>
      <c r="O1774" t="s">
        <v>54</v>
      </c>
      <c r="P1774" t="s">
        <v>23</v>
      </c>
      <c r="Q1774">
        <f t="shared" si="135"/>
        <v>0</v>
      </c>
      <c r="R1774">
        <f t="shared" si="136"/>
        <v>15</v>
      </c>
      <c r="S1774">
        <f t="shared" si="137"/>
        <v>15</v>
      </c>
      <c r="T1774">
        <f t="shared" si="138"/>
        <v>0</v>
      </c>
      <c r="U1774">
        <f t="shared" si="139"/>
        <v>30</v>
      </c>
      <c r="V1774" t="str">
        <f>IF(U1774&lt;=40,"Low",
 IF(U1774&lt;=75,"Medium","High"))</f>
        <v>Low</v>
      </c>
    </row>
    <row r="1775" spans="1:22" x14ac:dyDescent="0.3">
      <c r="A1775" t="s">
        <v>1963</v>
      </c>
      <c r="B1775" t="s">
        <v>413</v>
      </c>
      <c r="C1775" t="s">
        <v>26</v>
      </c>
      <c r="D1775" t="s">
        <v>46</v>
      </c>
      <c r="E1775" t="s">
        <v>20</v>
      </c>
      <c r="F1775" t="s">
        <v>27</v>
      </c>
      <c r="G1775">
        <v>7</v>
      </c>
      <c r="H1775">
        <v>12</v>
      </c>
      <c r="I1775">
        <v>54.4</v>
      </c>
      <c r="J1775">
        <v>5</v>
      </c>
      <c r="K1775">
        <v>31</v>
      </c>
      <c r="L1775">
        <v>1403.71</v>
      </c>
      <c r="M1775" s="1">
        <v>45936</v>
      </c>
      <c r="N1775">
        <v>0.58699999999999997</v>
      </c>
      <c r="O1775" t="s">
        <v>22</v>
      </c>
      <c r="P1775" t="s">
        <v>23</v>
      </c>
      <c r="Q1775">
        <f t="shared" si="135"/>
        <v>30</v>
      </c>
      <c r="R1775">
        <f t="shared" si="136"/>
        <v>15</v>
      </c>
      <c r="S1775">
        <f t="shared" si="137"/>
        <v>15</v>
      </c>
      <c r="T1775">
        <f t="shared" si="138"/>
        <v>0</v>
      </c>
      <c r="U1775">
        <f t="shared" si="139"/>
        <v>60</v>
      </c>
      <c r="V1775" t="str">
        <f>IF(U1775&lt;=40,"Low",
 IF(U1775&lt;=75,"Medium","High"))</f>
        <v>Medium</v>
      </c>
    </row>
    <row r="1776" spans="1:22" x14ac:dyDescent="0.3">
      <c r="A1776" t="s">
        <v>1964</v>
      </c>
      <c r="B1776" t="s">
        <v>170</v>
      </c>
      <c r="C1776" t="s">
        <v>31</v>
      </c>
      <c r="D1776" t="s">
        <v>19</v>
      </c>
      <c r="E1776" t="s">
        <v>47</v>
      </c>
      <c r="F1776" t="s">
        <v>21</v>
      </c>
      <c r="G1776">
        <v>13</v>
      </c>
      <c r="H1776">
        <v>12</v>
      </c>
      <c r="I1776">
        <v>50.3</v>
      </c>
      <c r="J1776">
        <v>5</v>
      </c>
      <c r="K1776">
        <v>7</v>
      </c>
      <c r="L1776">
        <v>8643.2099999999991</v>
      </c>
      <c r="M1776" s="1">
        <v>45886</v>
      </c>
      <c r="N1776">
        <v>0.158</v>
      </c>
      <c r="O1776" t="s">
        <v>39</v>
      </c>
      <c r="P1776" t="s">
        <v>23</v>
      </c>
      <c r="Q1776">
        <f t="shared" si="135"/>
        <v>0</v>
      </c>
      <c r="R1776">
        <f t="shared" si="136"/>
        <v>15</v>
      </c>
      <c r="S1776">
        <f t="shared" si="137"/>
        <v>15</v>
      </c>
      <c r="T1776">
        <f t="shared" si="138"/>
        <v>0</v>
      </c>
      <c r="U1776">
        <f t="shared" si="139"/>
        <v>30</v>
      </c>
      <c r="V1776" t="str">
        <f>IF(U1776&lt;=40,"Low",
 IF(U1776&lt;=75,"Medium","High"))</f>
        <v>Low</v>
      </c>
    </row>
    <row r="1777" spans="1:22" x14ac:dyDescent="0.3">
      <c r="A1777" t="s">
        <v>1965</v>
      </c>
      <c r="B1777" t="s">
        <v>609</v>
      </c>
      <c r="C1777" t="s">
        <v>18</v>
      </c>
      <c r="D1777" t="s">
        <v>19</v>
      </c>
      <c r="E1777" t="s">
        <v>20</v>
      </c>
      <c r="F1777" t="s">
        <v>21</v>
      </c>
      <c r="G1777">
        <v>30</v>
      </c>
      <c r="H1777">
        <v>12</v>
      </c>
      <c r="I1777">
        <v>51.7</v>
      </c>
      <c r="J1777">
        <v>5</v>
      </c>
      <c r="K1777">
        <v>54</v>
      </c>
      <c r="L1777">
        <v>1834.21</v>
      </c>
      <c r="M1777" s="1">
        <v>45851</v>
      </c>
      <c r="N1777">
        <v>0.69599999999999995</v>
      </c>
      <c r="O1777" t="s">
        <v>22</v>
      </c>
      <c r="P1777" t="s">
        <v>28</v>
      </c>
      <c r="Q1777">
        <f t="shared" si="135"/>
        <v>30</v>
      </c>
      <c r="R1777">
        <f t="shared" si="136"/>
        <v>15</v>
      </c>
      <c r="S1777">
        <f t="shared" si="137"/>
        <v>15</v>
      </c>
      <c r="T1777">
        <f t="shared" si="138"/>
        <v>0</v>
      </c>
      <c r="U1777">
        <f t="shared" si="139"/>
        <v>60</v>
      </c>
      <c r="V1777" t="str">
        <f>IF(U1777&lt;=40,"Low",
 IF(U1777&lt;=75,"Medium","High"))</f>
        <v>Medium</v>
      </c>
    </row>
    <row r="1778" spans="1:22" x14ac:dyDescent="0.3">
      <c r="A1778" t="s">
        <v>1966</v>
      </c>
      <c r="B1778" t="s">
        <v>379</v>
      </c>
      <c r="C1778" t="s">
        <v>59</v>
      </c>
      <c r="D1778" t="s">
        <v>32</v>
      </c>
      <c r="E1778" t="s">
        <v>33</v>
      </c>
      <c r="F1778" t="s">
        <v>21</v>
      </c>
      <c r="G1778">
        <v>23</v>
      </c>
      <c r="H1778">
        <v>12</v>
      </c>
      <c r="I1778">
        <v>41.4</v>
      </c>
      <c r="J1778">
        <v>15</v>
      </c>
      <c r="K1778">
        <v>56</v>
      </c>
      <c r="L1778">
        <v>1455.51</v>
      </c>
      <c r="M1778" s="1">
        <v>46060</v>
      </c>
      <c r="N1778">
        <v>0.91700000000000004</v>
      </c>
      <c r="O1778" t="s">
        <v>22</v>
      </c>
      <c r="P1778" t="s">
        <v>28</v>
      </c>
      <c r="Q1778">
        <f t="shared" si="135"/>
        <v>30</v>
      </c>
      <c r="R1778">
        <f t="shared" si="136"/>
        <v>15</v>
      </c>
      <c r="S1778">
        <f t="shared" si="137"/>
        <v>15</v>
      </c>
      <c r="T1778">
        <f t="shared" si="138"/>
        <v>30</v>
      </c>
      <c r="U1778">
        <f t="shared" si="139"/>
        <v>90</v>
      </c>
      <c r="V1778" t="str">
        <f>IF(U1778&lt;=40,"Low",
 IF(U1778&lt;=75,"Medium","High"))</f>
        <v>High</v>
      </c>
    </row>
    <row r="1779" spans="1:22" x14ac:dyDescent="0.3">
      <c r="A1779" t="s">
        <v>1967</v>
      </c>
      <c r="B1779" t="s">
        <v>189</v>
      </c>
      <c r="C1779" t="s">
        <v>82</v>
      </c>
      <c r="D1779" t="s">
        <v>19</v>
      </c>
      <c r="E1779" t="s">
        <v>37</v>
      </c>
      <c r="F1779" t="s">
        <v>67</v>
      </c>
      <c r="G1779">
        <v>37</v>
      </c>
      <c r="H1779">
        <v>24</v>
      </c>
      <c r="I1779">
        <v>50.1</v>
      </c>
      <c r="J1779">
        <v>10</v>
      </c>
      <c r="K1779">
        <v>15</v>
      </c>
      <c r="L1779">
        <v>3968.44</v>
      </c>
      <c r="M1779" s="1">
        <v>45785</v>
      </c>
      <c r="N1779">
        <v>0.23599999999999999</v>
      </c>
      <c r="O1779" t="s">
        <v>54</v>
      </c>
      <c r="P1779" t="s">
        <v>23</v>
      </c>
      <c r="Q1779">
        <f t="shared" si="135"/>
        <v>0</v>
      </c>
      <c r="R1779">
        <f t="shared" si="136"/>
        <v>15</v>
      </c>
      <c r="S1779">
        <f t="shared" si="137"/>
        <v>0</v>
      </c>
      <c r="T1779">
        <f t="shared" si="138"/>
        <v>15</v>
      </c>
      <c r="U1779">
        <f t="shared" si="139"/>
        <v>30</v>
      </c>
      <c r="V1779" t="str">
        <f>IF(U1779&lt;=40,"Low",
 IF(U1779&lt;=75,"Medium","High"))</f>
        <v>Low</v>
      </c>
    </row>
    <row r="1780" spans="1:22" x14ac:dyDescent="0.3">
      <c r="A1780" t="s">
        <v>1968</v>
      </c>
      <c r="B1780" t="s">
        <v>79</v>
      </c>
      <c r="C1780" t="s">
        <v>70</v>
      </c>
      <c r="D1780" t="s">
        <v>43</v>
      </c>
      <c r="E1780" t="s">
        <v>47</v>
      </c>
      <c r="F1780" t="s">
        <v>21</v>
      </c>
      <c r="G1780">
        <v>15</v>
      </c>
      <c r="H1780">
        <v>24</v>
      </c>
      <c r="I1780">
        <v>90.1</v>
      </c>
      <c r="J1780">
        <v>1</v>
      </c>
      <c r="K1780">
        <v>15</v>
      </c>
      <c r="L1780">
        <v>13273.5</v>
      </c>
      <c r="M1780" s="1">
        <v>45353</v>
      </c>
      <c r="N1780">
        <v>2.5000000000000001E-2</v>
      </c>
      <c r="O1780" t="s">
        <v>39</v>
      </c>
      <c r="P1780" t="s">
        <v>23</v>
      </c>
      <c r="Q1780">
        <f t="shared" si="135"/>
        <v>0</v>
      </c>
      <c r="R1780">
        <f t="shared" si="136"/>
        <v>0</v>
      </c>
      <c r="S1780">
        <f t="shared" si="137"/>
        <v>0</v>
      </c>
      <c r="T1780">
        <f t="shared" si="138"/>
        <v>0</v>
      </c>
      <c r="U1780">
        <f t="shared" si="139"/>
        <v>0</v>
      </c>
      <c r="V1780" t="str">
        <f>IF(U1780&lt;=40,"Low",
 IF(U1780&lt;=75,"Medium","High"))</f>
        <v>Low</v>
      </c>
    </row>
    <row r="1781" spans="1:22" x14ac:dyDescent="0.3">
      <c r="A1781" t="s">
        <v>1969</v>
      </c>
      <c r="B1781" t="s">
        <v>41</v>
      </c>
      <c r="C1781" t="s">
        <v>53</v>
      </c>
      <c r="D1781" t="s">
        <v>46</v>
      </c>
      <c r="E1781" t="s">
        <v>37</v>
      </c>
      <c r="F1781" t="s">
        <v>48</v>
      </c>
      <c r="G1781">
        <v>22</v>
      </c>
      <c r="H1781">
        <v>12</v>
      </c>
      <c r="I1781">
        <v>62.4</v>
      </c>
      <c r="J1781">
        <v>7</v>
      </c>
      <c r="K1781">
        <v>23</v>
      </c>
      <c r="L1781">
        <v>3679.74</v>
      </c>
      <c r="M1781" s="1">
        <v>45799</v>
      </c>
      <c r="N1781">
        <v>0.41099999999999998</v>
      </c>
      <c r="O1781" t="s">
        <v>22</v>
      </c>
      <c r="P1781" t="s">
        <v>23</v>
      </c>
      <c r="Q1781">
        <f t="shared" si="135"/>
        <v>15</v>
      </c>
      <c r="R1781">
        <f t="shared" si="136"/>
        <v>0</v>
      </c>
      <c r="S1781">
        <f t="shared" si="137"/>
        <v>15</v>
      </c>
      <c r="T1781">
        <f t="shared" si="138"/>
        <v>15</v>
      </c>
      <c r="U1781">
        <f t="shared" si="139"/>
        <v>45</v>
      </c>
      <c r="V1781" t="str">
        <f>IF(U1781&lt;=40,"Low",
 IF(U1781&lt;=75,"Medium","High"))</f>
        <v>Medium</v>
      </c>
    </row>
    <row r="1782" spans="1:22" x14ac:dyDescent="0.3">
      <c r="A1782" t="s">
        <v>1970</v>
      </c>
      <c r="B1782" t="s">
        <v>146</v>
      </c>
      <c r="C1782" t="s">
        <v>42</v>
      </c>
      <c r="D1782" t="s">
        <v>19</v>
      </c>
      <c r="E1782" t="s">
        <v>20</v>
      </c>
      <c r="F1782" t="s">
        <v>21</v>
      </c>
      <c r="G1782">
        <v>8</v>
      </c>
      <c r="H1782">
        <v>12</v>
      </c>
      <c r="I1782">
        <v>54.8</v>
      </c>
      <c r="J1782">
        <v>4</v>
      </c>
      <c r="K1782">
        <v>21</v>
      </c>
      <c r="L1782">
        <v>2048.79</v>
      </c>
      <c r="M1782" s="1">
        <v>45903</v>
      </c>
      <c r="N1782">
        <v>0.35299999999999998</v>
      </c>
      <c r="O1782" t="s">
        <v>22</v>
      </c>
      <c r="P1782" t="s">
        <v>28</v>
      </c>
      <c r="Q1782">
        <f t="shared" si="135"/>
        <v>15</v>
      </c>
      <c r="R1782">
        <f t="shared" si="136"/>
        <v>15</v>
      </c>
      <c r="S1782">
        <f t="shared" si="137"/>
        <v>15</v>
      </c>
      <c r="T1782">
        <f t="shared" si="138"/>
        <v>0</v>
      </c>
      <c r="U1782">
        <f t="shared" si="139"/>
        <v>45</v>
      </c>
      <c r="V1782" t="str">
        <f>IF(U1782&lt;=40,"Low",
 IF(U1782&lt;=75,"Medium","High"))</f>
        <v>Medium</v>
      </c>
    </row>
    <row r="1783" spans="1:22" x14ac:dyDescent="0.3">
      <c r="A1783" t="s">
        <v>1971</v>
      </c>
      <c r="B1783" t="s">
        <v>17</v>
      </c>
      <c r="C1783" t="s">
        <v>128</v>
      </c>
      <c r="D1783" t="s">
        <v>66</v>
      </c>
      <c r="E1783" t="s">
        <v>37</v>
      </c>
      <c r="F1783" t="s">
        <v>21</v>
      </c>
      <c r="G1783">
        <v>16</v>
      </c>
      <c r="H1783">
        <v>36</v>
      </c>
      <c r="I1783">
        <v>59.1</v>
      </c>
      <c r="J1783">
        <v>13</v>
      </c>
      <c r="K1783">
        <v>12</v>
      </c>
      <c r="L1783">
        <v>5551.77</v>
      </c>
      <c r="M1783" s="1">
        <v>46019</v>
      </c>
      <c r="N1783">
        <v>0.105</v>
      </c>
      <c r="O1783" t="s">
        <v>39</v>
      </c>
      <c r="P1783" t="s">
        <v>23</v>
      </c>
      <c r="Q1783">
        <f t="shared" si="135"/>
        <v>0</v>
      </c>
      <c r="R1783">
        <f t="shared" si="136"/>
        <v>0</v>
      </c>
      <c r="S1783">
        <f t="shared" si="137"/>
        <v>0</v>
      </c>
      <c r="T1783">
        <f t="shared" si="138"/>
        <v>30</v>
      </c>
      <c r="U1783">
        <f t="shared" si="139"/>
        <v>30</v>
      </c>
      <c r="V1783" t="str">
        <f>IF(U1783&lt;=40,"Low",
 IF(U1783&lt;=75,"Medium","High"))</f>
        <v>Low</v>
      </c>
    </row>
    <row r="1784" spans="1:22" x14ac:dyDescent="0.3">
      <c r="A1784" t="s">
        <v>1972</v>
      </c>
      <c r="B1784" t="s">
        <v>717</v>
      </c>
      <c r="C1784" t="s">
        <v>82</v>
      </c>
      <c r="D1784" t="s">
        <v>66</v>
      </c>
      <c r="E1784" t="s">
        <v>37</v>
      </c>
      <c r="F1784" t="s">
        <v>38</v>
      </c>
      <c r="G1784">
        <v>27</v>
      </c>
      <c r="H1784">
        <v>36</v>
      </c>
      <c r="I1784">
        <v>40.799999999999997</v>
      </c>
      <c r="J1784">
        <v>8</v>
      </c>
      <c r="K1784">
        <v>13</v>
      </c>
      <c r="L1784">
        <v>3493.86</v>
      </c>
      <c r="M1784" s="1">
        <v>45635</v>
      </c>
      <c r="N1784">
        <v>0.16300000000000001</v>
      </c>
      <c r="O1784" t="s">
        <v>39</v>
      </c>
      <c r="P1784" t="s">
        <v>23</v>
      </c>
      <c r="Q1784">
        <f t="shared" si="135"/>
        <v>0</v>
      </c>
      <c r="R1784">
        <f t="shared" si="136"/>
        <v>15</v>
      </c>
      <c r="S1784">
        <f t="shared" si="137"/>
        <v>0</v>
      </c>
      <c r="T1784">
        <f t="shared" si="138"/>
        <v>15</v>
      </c>
      <c r="U1784">
        <f t="shared" si="139"/>
        <v>30</v>
      </c>
      <c r="V1784" t="str">
        <f>IF(U1784&lt;=40,"Low",
 IF(U1784&lt;=75,"Medium","High"))</f>
        <v>Low</v>
      </c>
    </row>
    <row r="1785" spans="1:22" x14ac:dyDescent="0.3">
      <c r="A1785" t="s">
        <v>1973</v>
      </c>
      <c r="B1785" t="s">
        <v>135</v>
      </c>
      <c r="C1785" t="s">
        <v>59</v>
      </c>
      <c r="D1785" t="s">
        <v>19</v>
      </c>
      <c r="E1785" t="s">
        <v>37</v>
      </c>
      <c r="F1785" t="s">
        <v>21</v>
      </c>
      <c r="G1785">
        <v>20</v>
      </c>
      <c r="H1785">
        <v>36</v>
      </c>
      <c r="I1785">
        <v>77.099999999999994</v>
      </c>
      <c r="J1785">
        <v>4</v>
      </c>
      <c r="K1785">
        <v>18</v>
      </c>
      <c r="L1785">
        <v>4853.2299999999996</v>
      </c>
      <c r="M1785" s="1">
        <v>45386</v>
      </c>
      <c r="N1785">
        <v>3.5000000000000003E-2</v>
      </c>
      <c r="O1785" t="s">
        <v>39</v>
      </c>
      <c r="P1785" t="s">
        <v>23</v>
      </c>
      <c r="Q1785">
        <f t="shared" si="135"/>
        <v>15</v>
      </c>
      <c r="R1785">
        <f t="shared" si="136"/>
        <v>0</v>
      </c>
      <c r="S1785">
        <f t="shared" si="137"/>
        <v>0</v>
      </c>
      <c r="T1785">
        <f t="shared" si="138"/>
        <v>0</v>
      </c>
      <c r="U1785">
        <f t="shared" si="139"/>
        <v>15</v>
      </c>
      <c r="V1785" t="str">
        <f>IF(U1785&lt;=40,"Low",
 IF(U1785&lt;=75,"Medium","High"))</f>
        <v>Low</v>
      </c>
    </row>
    <row r="1786" spans="1:22" x14ac:dyDescent="0.3">
      <c r="A1786" t="s">
        <v>1974</v>
      </c>
      <c r="B1786" t="s">
        <v>197</v>
      </c>
      <c r="C1786" t="s">
        <v>59</v>
      </c>
      <c r="D1786" t="s">
        <v>32</v>
      </c>
      <c r="E1786" t="s">
        <v>37</v>
      </c>
      <c r="F1786" t="s">
        <v>21</v>
      </c>
      <c r="G1786">
        <v>19</v>
      </c>
      <c r="H1786">
        <v>24</v>
      </c>
      <c r="I1786">
        <v>53.5</v>
      </c>
      <c r="J1786">
        <v>6</v>
      </c>
      <c r="K1786">
        <v>3</v>
      </c>
      <c r="L1786">
        <v>5531.82</v>
      </c>
      <c r="M1786" s="1">
        <v>45441</v>
      </c>
      <c r="N1786">
        <v>0.112</v>
      </c>
      <c r="O1786" t="s">
        <v>39</v>
      </c>
      <c r="P1786" t="s">
        <v>23</v>
      </c>
      <c r="Q1786">
        <f t="shared" si="135"/>
        <v>0</v>
      </c>
      <c r="R1786">
        <f t="shared" si="136"/>
        <v>15</v>
      </c>
      <c r="S1786">
        <f t="shared" si="137"/>
        <v>0</v>
      </c>
      <c r="T1786">
        <f t="shared" si="138"/>
        <v>15</v>
      </c>
      <c r="U1786">
        <f t="shared" si="139"/>
        <v>30</v>
      </c>
      <c r="V1786" t="str">
        <f>IF(U1786&lt;=40,"Low",
 IF(U1786&lt;=75,"Medium","High"))</f>
        <v>Low</v>
      </c>
    </row>
    <row r="1787" spans="1:22" x14ac:dyDescent="0.3">
      <c r="A1787" t="s">
        <v>1975</v>
      </c>
      <c r="B1787" t="s">
        <v>197</v>
      </c>
      <c r="C1787" t="s">
        <v>128</v>
      </c>
      <c r="D1787" t="s">
        <v>43</v>
      </c>
      <c r="E1787" t="s">
        <v>47</v>
      </c>
      <c r="F1787" t="s">
        <v>21</v>
      </c>
      <c r="G1787">
        <v>13</v>
      </c>
      <c r="H1787">
        <v>36</v>
      </c>
      <c r="I1787">
        <v>68.2</v>
      </c>
      <c r="J1787">
        <v>8</v>
      </c>
      <c r="K1787">
        <v>7</v>
      </c>
      <c r="L1787">
        <v>12349.94</v>
      </c>
      <c r="M1787" s="1">
        <v>46011</v>
      </c>
      <c r="N1787">
        <v>7.8E-2</v>
      </c>
      <c r="O1787" t="s">
        <v>39</v>
      </c>
      <c r="P1787" t="s">
        <v>23</v>
      </c>
      <c r="Q1787">
        <f t="shared" si="135"/>
        <v>0</v>
      </c>
      <c r="R1787">
        <f t="shared" si="136"/>
        <v>0</v>
      </c>
      <c r="S1787">
        <f t="shared" si="137"/>
        <v>0</v>
      </c>
      <c r="T1787">
        <f t="shared" si="138"/>
        <v>15</v>
      </c>
      <c r="U1787">
        <f t="shared" si="139"/>
        <v>15</v>
      </c>
      <c r="V1787" t="str">
        <f>IF(U1787&lt;=40,"Low",
 IF(U1787&lt;=75,"Medium","High"))</f>
        <v>Low</v>
      </c>
    </row>
    <row r="1788" spans="1:22" x14ac:dyDescent="0.3">
      <c r="A1788" t="s">
        <v>1976</v>
      </c>
      <c r="B1788" t="s">
        <v>518</v>
      </c>
      <c r="C1788" t="s">
        <v>59</v>
      </c>
      <c r="D1788" t="s">
        <v>43</v>
      </c>
      <c r="E1788" t="s">
        <v>47</v>
      </c>
      <c r="F1788" t="s">
        <v>48</v>
      </c>
      <c r="G1788">
        <v>28</v>
      </c>
      <c r="H1788">
        <v>36</v>
      </c>
      <c r="I1788">
        <v>82.2</v>
      </c>
      <c r="J1788">
        <v>2</v>
      </c>
      <c r="K1788">
        <v>18</v>
      </c>
      <c r="L1788">
        <v>5702.6</v>
      </c>
      <c r="M1788" s="1">
        <v>46042</v>
      </c>
      <c r="N1788">
        <v>0.02</v>
      </c>
      <c r="O1788" t="s">
        <v>39</v>
      </c>
      <c r="P1788" t="s">
        <v>23</v>
      </c>
      <c r="Q1788">
        <f t="shared" si="135"/>
        <v>15</v>
      </c>
      <c r="R1788">
        <f t="shared" si="136"/>
        <v>0</v>
      </c>
      <c r="S1788">
        <f t="shared" si="137"/>
        <v>0</v>
      </c>
      <c r="T1788">
        <f t="shared" si="138"/>
        <v>0</v>
      </c>
      <c r="U1788">
        <f t="shared" si="139"/>
        <v>15</v>
      </c>
      <c r="V1788" t="str">
        <f>IF(U1788&lt;=40,"Low",
 IF(U1788&lt;=75,"Medium","High"))</f>
        <v>Low</v>
      </c>
    </row>
    <row r="1789" spans="1:22" x14ac:dyDescent="0.3">
      <c r="A1789" t="s">
        <v>1977</v>
      </c>
      <c r="B1789" t="s">
        <v>265</v>
      </c>
      <c r="C1789" t="s">
        <v>36</v>
      </c>
      <c r="D1789" t="s">
        <v>32</v>
      </c>
      <c r="E1789" t="s">
        <v>37</v>
      </c>
      <c r="F1789" t="s">
        <v>21</v>
      </c>
      <c r="G1789">
        <v>13</v>
      </c>
      <c r="H1789">
        <v>24</v>
      </c>
      <c r="I1789">
        <v>83.5</v>
      </c>
      <c r="J1789">
        <v>4</v>
      </c>
      <c r="K1789">
        <v>9</v>
      </c>
      <c r="L1789">
        <v>4330.55</v>
      </c>
      <c r="M1789" s="1">
        <v>45518</v>
      </c>
      <c r="N1789">
        <v>4.9000000000000002E-2</v>
      </c>
      <c r="O1789" t="s">
        <v>39</v>
      </c>
      <c r="P1789" t="s">
        <v>23</v>
      </c>
      <c r="Q1789">
        <f t="shared" si="135"/>
        <v>0</v>
      </c>
      <c r="R1789">
        <f t="shared" si="136"/>
        <v>0</v>
      </c>
      <c r="S1789">
        <f t="shared" si="137"/>
        <v>0</v>
      </c>
      <c r="T1789">
        <f t="shared" si="138"/>
        <v>0</v>
      </c>
      <c r="U1789">
        <f t="shared" si="139"/>
        <v>0</v>
      </c>
      <c r="V1789" t="str">
        <f>IF(U1789&lt;=40,"Low",
 IF(U1789&lt;=75,"Medium","High"))</f>
        <v>Low</v>
      </c>
    </row>
    <row r="1790" spans="1:22" x14ac:dyDescent="0.3">
      <c r="A1790" t="s">
        <v>1978</v>
      </c>
      <c r="B1790" t="s">
        <v>293</v>
      </c>
      <c r="C1790" t="s">
        <v>42</v>
      </c>
      <c r="D1790" t="s">
        <v>32</v>
      </c>
      <c r="E1790" t="s">
        <v>20</v>
      </c>
      <c r="F1790" t="s">
        <v>73</v>
      </c>
      <c r="G1790">
        <v>22</v>
      </c>
      <c r="H1790">
        <v>12</v>
      </c>
      <c r="I1790">
        <v>43</v>
      </c>
      <c r="J1790">
        <v>6</v>
      </c>
      <c r="K1790">
        <v>5</v>
      </c>
      <c r="L1790">
        <v>1710.11</v>
      </c>
      <c r="M1790" s="1">
        <v>45842</v>
      </c>
      <c r="N1790">
        <v>0.125</v>
      </c>
      <c r="O1790" t="s">
        <v>39</v>
      </c>
      <c r="P1790" t="s">
        <v>23</v>
      </c>
      <c r="Q1790">
        <f t="shared" si="135"/>
        <v>0</v>
      </c>
      <c r="R1790">
        <f t="shared" si="136"/>
        <v>15</v>
      </c>
      <c r="S1790">
        <f t="shared" si="137"/>
        <v>15</v>
      </c>
      <c r="T1790">
        <f t="shared" si="138"/>
        <v>15</v>
      </c>
      <c r="U1790">
        <f t="shared" si="139"/>
        <v>45</v>
      </c>
      <c r="V1790" t="str">
        <f>IF(U1790&lt;=40,"Low",
 IF(U1790&lt;=75,"Medium","High"))</f>
        <v>Medium</v>
      </c>
    </row>
    <row r="1791" spans="1:22" x14ac:dyDescent="0.3">
      <c r="A1791" t="s">
        <v>1979</v>
      </c>
      <c r="B1791" t="s">
        <v>717</v>
      </c>
      <c r="C1791" t="s">
        <v>36</v>
      </c>
      <c r="D1791" t="s">
        <v>66</v>
      </c>
      <c r="E1791" t="s">
        <v>37</v>
      </c>
      <c r="F1791" t="s">
        <v>67</v>
      </c>
      <c r="G1791">
        <v>27</v>
      </c>
      <c r="H1791">
        <v>24</v>
      </c>
      <c r="I1791">
        <v>60.6</v>
      </c>
      <c r="J1791">
        <v>5</v>
      </c>
      <c r="K1791">
        <v>12</v>
      </c>
      <c r="L1791">
        <v>6469.39</v>
      </c>
      <c r="M1791" s="1">
        <v>45694</v>
      </c>
      <c r="N1791">
        <v>9.2999999999999999E-2</v>
      </c>
      <c r="O1791" t="s">
        <v>39</v>
      </c>
      <c r="P1791" t="s">
        <v>23</v>
      </c>
      <c r="Q1791">
        <f t="shared" si="135"/>
        <v>0</v>
      </c>
      <c r="R1791">
        <f t="shared" si="136"/>
        <v>0</v>
      </c>
      <c r="S1791">
        <f t="shared" si="137"/>
        <v>0</v>
      </c>
      <c r="T1791">
        <f t="shared" si="138"/>
        <v>0</v>
      </c>
      <c r="U1791">
        <f t="shared" si="139"/>
        <v>0</v>
      </c>
      <c r="V1791" t="str">
        <f>IF(U1791&lt;=40,"Low",
 IF(U1791&lt;=75,"Medium","High"))</f>
        <v>Low</v>
      </c>
    </row>
    <row r="1792" spans="1:22" x14ac:dyDescent="0.3">
      <c r="A1792" t="s">
        <v>1980</v>
      </c>
      <c r="B1792" t="s">
        <v>174</v>
      </c>
      <c r="C1792" t="s">
        <v>42</v>
      </c>
      <c r="D1792" t="s">
        <v>32</v>
      </c>
      <c r="E1792" t="s">
        <v>37</v>
      </c>
      <c r="F1792" t="s">
        <v>21</v>
      </c>
      <c r="G1792">
        <v>50</v>
      </c>
      <c r="H1792">
        <v>24</v>
      </c>
      <c r="I1792">
        <v>84.6</v>
      </c>
      <c r="J1792">
        <v>2</v>
      </c>
      <c r="K1792">
        <v>31</v>
      </c>
      <c r="L1792">
        <v>4328.1499999999996</v>
      </c>
      <c r="M1792" s="1">
        <v>45790</v>
      </c>
      <c r="N1792">
        <v>0.03</v>
      </c>
      <c r="O1792" t="s">
        <v>39</v>
      </c>
      <c r="P1792" t="s">
        <v>23</v>
      </c>
      <c r="Q1792">
        <f t="shared" si="135"/>
        <v>30</v>
      </c>
      <c r="R1792">
        <f t="shared" si="136"/>
        <v>0</v>
      </c>
      <c r="S1792">
        <f t="shared" si="137"/>
        <v>0</v>
      </c>
      <c r="T1792">
        <f t="shared" si="138"/>
        <v>0</v>
      </c>
      <c r="U1792">
        <f t="shared" si="139"/>
        <v>30</v>
      </c>
      <c r="V1792" t="str">
        <f>IF(U1792&lt;=40,"Low",
 IF(U1792&lt;=75,"Medium","High"))</f>
        <v>Low</v>
      </c>
    </row>
    <row r="1793" spans="1:22" x14ac:dyDescent="0.3">
      <c r="A1793" t="s">
        <v>1981</v>
      </c>
      <c r="B1793" t="s">
        <v>261</v>
      </c>
      <c r="C1793" t="s">
        <v>31</v>
      </c>
      <c r="D1793" t="s">
        <v>19</v>
      </c>
      <c r="E1793" t="s">
        <v>33</v>
      </c>
      <c r="F1793" t="s">
        <v>38</v>
      </c>
      <c r="G1793">
        <v>33</v>
      </c>
      <c r="H1793">
        <v>3</v>
      </c>
      <c r="I1793">
        <v>38.6</v>
      </c>
      <c r="J1793">
        <v>5</v>
      </c>
      <c r="K1793">
        <v>68</v>
      </c>
      <c r="L1793">
        <v>575.62</v>
      </c>
      <c r="M1793" s="1">
        <v>45385</v>
      </c>
      <c r="N1793">
        <v>0.93899999999999995</v>
      </c>
      <c r="O1793" t="s">
        <v>22</v>
      </c>
      <c r="P1793" t="s">
        <v>28</v>
      </c>
      <c r="Q1793">
        <f t="shared" si="135"/>
        <v>30</v>
      </c>
      <c r="R1793">
        <f t="shared" si="136"/>
        <v>30</v>
      </c>
      <c r="S1793">
        <f t="shared" si="137"/>
        <v>25</v>
      </c>
      <c r="T1793">
        <f t="shared" si="138"/>
        <v>0</v>
      </c>
      <c r="U1793">
        <f t="shared" si="139"/>
        <v>85</v>
      </c>
      <c r="V1793" t="str">
        <f>IF(U1793&lt;=40,"Low",
 IF(U1793&lt;=75,"Medium","High"))</f>
        <v>High</v>
      </c>
    </row>
    <row r="1794" spans="1:22" x14ac:dyDescent="0.3">
      <c r="A1794" t="s">
        <v>1982</v>
      </c>
      <c r="B1794" t="s">
        <v>297</v>
      </c>
      <c r="C1794" t="s">
        <v>36</v>
      </c>
      <c r="D1794" t="s">
        <v>19</v>
      </c>
      <c r="E1794" t="s">
        <v>47</v>
      </c>
      <c r="F1794" t="s">
        <v>67</v>
      </c>
      <c r="G1794">
        <v>2</v>
      </c>
      <c r="H1794">
        <v>24</v>
      </c>
      <c r="I1794">
        <v>84.1</v>
      </c>
      <c r="J1794">
        <v>2</v>
      </c>
      <c r="K1794">
        <v>36</v>
      </c>
      <c r="L1794">
        <v>12697.83</v>
      </c>
      <c r="M1794" s="1">
        <v>46052</v>
      </c>
      <c r="N1794">
        <v>0.124</v>
      </c>
      <c r="O1794" t="s">
        <v>39</v>
      </c>
      <c r="P1794" t="s">
        <v>23</v>
      </c>
      <c r="Q1794">
        <f t="shared" si="135"/>
        <v>30</v>
      </c>
      <c r="R1794">
        <f t="shared" si="136"/>
        <v>0</v>
      </c>
      <c r="S1794">
        <f t="shared" si="137"/>
        <v>0</v>
      </c>
      <c r="T1794">
        <f t="shared" si="138"/>
        <v>0</v>
      </c>
      <c r="U1794">
        <f t="shared" si="139"/>
        <v>30</v>
      </c>
      <c r="V1794" t="str">
        <f>IF(U1794&lt;=40,"Low",
 IF(U1794&lt;=75,"Medium","High"))</f>
        <v>Low</v>
      </c>
    </row>
    <row r="1795" spans="1:22" x14ac:dyDescent="0.3">
      <c r="A1795" t="s">
        <v>1983</v>
      </c>
      <c r="B1795" t="s">
        <v>253</v>
      </c>
      <c r="C1795" t="s">
        <v>59</v>
      </c>
      <c r="D1795" t="s">
        <v>19</v>
      </c>
      <c r="E1795" t="s">
        <v>33</v>
      </c>
      <c r="F1795" t="s">
        <v>27</v>
      </c>
      <c r="G1795">
        <v>2</v>
      </c>
      <c r="H1795">
        <v>12</v>
      </c>
      <c r="I1795">
        <v>25.4</v>
      </c>
      <c r="J1795">
        <v>9</v>
      </c>
      <c r="K1795">
        <v>37</v>
      </c>
      <c r="L1795">
        <v>1473.38</v>
      </c>
      <c r="M1795" s="1">
        <v>45693</v>
      </c>
      <c r="N1795">
        <v>0.92800000000000005</v>
      </c>
      <c r="O1795" t="s">
        <v>22</v>
      </c>
      <c r="P1795" t="s">
        <v>28</v>
      </c>
      <c r="Q1795">
        <f t="shared" ref="Q1795:Q1858" si="140">IF(K1795&gt;30,30,IF(K1795&gt;15,15,0))</f>
        <v>30</v>
      </c>
      <c r="R1795">
        <f t="shared" ref="R1795:R1858" si="141">IF(I1795&lt;40,30,IF(I1795&lt;55,15,0))</f>
        <v>30</v>
      </c>
      <c r="S1795">
        <f t="shared" ref="S1795:S1858" si="142">IF(H1795&lt;6,25,IF(H1795&lt;=12,15,0))</f>
        <v>15</v>
      </c>
      <c r="T1795">
        <f t="shared" ref="T1795:T1858" si="143">IF(J1795&gt;10,30,IF(J1795&gt;5,15,0))</f>
        <v>15</v>
      </c>
      <c r="U1795">
        <f t="shared" ref="U1795:U1858" si="144">SUM(Q1795:T1795)</f>
        <v>90</v>
      </c>
      <c r="V1795" t="str">
        <f>IF(U1795&lt;=40,"Low",
 IF(U1795&lt;=75,"Medium","High"))</f>
        <v>High</v>
      </c>
    </row>
    <row r="1796" spans="1:22" x14ac:dyDescent="0.3">
      <c r="A1796" t="s">
        <v>1984</v>
      </c>
      <c r="B1796" t="s">
        <v>257</v>
      </c>
      <c r="C1796" t="s">
        <v>42</v>
      </c>
      <c r="D1796" t="s">
        <v>19</v>
      </c>
      <c r="E1796" t="s">
        <v>20</v>
      </c>
      <c r="F1796" t="s">
        <v>48</v>
      </c>
      <c r="G1796">
        <v>27</v>
      </c>
      <c r="H1796">
        <v>24</v>
      </c>
      <c r="I1796">
        <v>51.4</v>
      </c>
      <c r="J1796">
        <v>3</v>
      </c>
      <c r="K1796">
        <v>31</v>
      </c>
      <c r="L1796">
        <v>1997.4</v>
      </c>
      <c r="M1796" s="1">
        <v>45913</v>
      </c>
      <c r="N1796">
        <v>0.22</v>
      </c>
      <c r="O1796" t="s">
        <v>54</v>
      </c>
      <c r="P1796" t="s">
        <v>23</v>
      </c>
      <c r="Q1796">
        <f t="shared" si="140"/>
        <v>30</v>
      </c>
      <c r="R1796">
        <f t="shared" si="141"/>
        <v>15</v>
      </c>
      <c r="S1796">
        <f t="shared" si="142"/>
        <v>0</v>
      </c>
      <c r="T1796">
        <f t="shared" si="143"/>
        <v>0</v>
      </c>
      <c r="U1796">
        <f t="shared" si="144"/>
        <v>45</v>
      </c>
      <c r="V1796" t="str">
        <f>IF(U1796&lt;=40,"Low",
 IF(U1796&lt;=75,"Medium","High"))</f>
        <v>Medium</v>
      </c>
    </row>
    <row r="1797" spans="1:22" x14ac:dyDescent="0.3">
      <c r="A1797" t="s">
        <v>1985</v>
      </c>
      <c r="B1797" t="s">
        <v>52</v>
      </c>
      <c r="C1797" t="s">
        <v>42</v>
      </c>
      <c r="D1797" t="s">
        <v>19</v>
      </c>
      <c r="E1797" t="s">
        <v>47</v>
      </c>
      <c r="F1797" t="s">
        <v>38</v>
      </c>
      <c r="G1797">
        <v>26</v>
      </c>
      <c r="H1797">
        <v>24</v>
      </c>
      <c r="I1797">
        <v>76</v>
      </c>
      <c r="J1797">
        <v>1</v>
      </c>
      <c r="K1797">
        <v>7</v>
      </c>
      <c r="L1797">
        <v>8647.2900000000009</v>
      </c>
      <c r="M1797" s="1">
        <v>45726</v>
      </c>
      <c r="N1797">
        <v>0.02</v>
      </c>
      <c r="O1797" t="s">
        <v>39</v>
      </c>
      <c r="P1797" t="s">
        <v>23</v>
      </c>
      <c r="Q1797">
        <f t="shared" si="140"/>
        <v>0</v>
      </c>
      <c r="R1797">
        <f t="shared" si="141"/>
        <v>0</v>
      </c>
      <c r="S1797">
        <f t="shared" si="142"/>
        <v>0</v>
      </c>
      <c r="T1797">
        <f t="shared" si="143"/>
        <v>0</v>
      </c>
      <c r="U1797">
        <f t="shared" si="144"/>
        <v>0</v>
      </c>
      <c r="V1797" t="str">
        <f>IF(U1797&lt;=40,"Low",
 IF(U1797&lt;=75,"Medium","High"))</f>
        <v>Low</v>
      </c>
    </row>
    <row r="1798" spans="1:22" x14ac:dyDescent="0.3">
      <c r="A1798" t="s">
        <v>1986</v>
      </c>
      <c r="B1798" t="s">
        <v>297</v>
      </c>
      <c r="C1798" t="s">
        <v>59</v>
      </c>
      <c r="D1798" t="s">
        <v>43</v>
      </c>
      <c r="E1798" t="s">
        <v>20</v>
      </c>
      <c r="F1798" t="s">
        <v>38</v>
      </c>
      <c r="G1798">
        <v>25</v>
      </c>
      <c r="H1798">
        <v>6</v>
      </c>
      <c r="I1798">
        <v>42.7</v>
      </c>
      <c r="J1798">
        <v>4</v>
      </c>
      <c r="K1798">
        <v>11</v>
      </c>
      <c r="L1798">
        <v>2794.56</v>
      </c>
      <c r="M1798" s="1">
        <v>45974</v>
      </c>
      <c r="N1798">
        <v>0.376</v>
      </c>
      <c r="O1798" t="s">
        <v>22</v>
      </c>
      <c r="P1798" t="s">
        <v>28</v>
      </c>
      <c r="Q1798">
        <f t="shared" si="140"/>
        <v>0</v>
      </c>
      <c r="R1798">
        <f t="shared" si="141"/>
        <v>15</v>
      </c>
      <c r="S1798">
        <f t="shared" si="142"/>
        <v>15</v>
      </c>
      <c r="T1798">
        <f t="shared" si="143"/>
        <v>0</v>
      </c>
      <c r="U1798">
        <f t="shared" si="144"/>
        <v>30</v>
      </c>
      <c r="V1798" t="str">
        <f>IF(U1798&lt;=40,"Low",
 IF(U1798&lt;=75,"Medium","High"))</f>
        <v>Low</v>
      </c>
    </row>
    <row r="1799" spans="1:22" x14ac:dyDescent="0.3">
      <c r="A1799" t="s">
        <v>1987</v>
      </c>
      <c r="B1799" t="s">
        <v>135</v>
      </c>
      <c r="C1799" t="s">
        <v>42</v>
      </c>
      <c r="D1799" t="s">
        <v>19</v>
      </c>
      <c r="E1799" t="s">
        <v>20</v>
      </c>
      <c r="F1799" t="s">
        <v>38</v>
      </c>
      <c r="G1799">
        <v>14</v>
      </c>
      <c r="H1799">
        <v>24</v>
      </c>
      <c r="I1799">
        <v>35.9</v>
      </c>
      <c r="J1799">
        <v>7</v>
      </c>
      <c r="K1799">
        <v>6</v>
      </c>
      <c r="L1799">
        <v>3358.69</v>
      </c>
      <c r="M1799" s="1">
        <v>45810</v>
      </c>
      <c r="N1799">
        <v>0.31900000000000001</v>
      </c>
      <c r="O1799" t="s">
        <v>54</v>
      </c>
      <c r="P1799" t="s">
        <v>23</v>
      </c>
      <c r="Q1799">
        <f t="shared" si="140"/>
        <v>0</v>
      </c>
      <c r="R1799">
        <f t="shared" si="141"/>
        <v>30</v>
      </c>
      <c r="S1799">
        <f t="shared" si="142"/>
        <v>0</v>
      </c>
      <c r="T1799">
        <f t="shared" si="143"/>
        <v>15</v>
      </c>
      <c r="U1799">
        <f t="shared" si="144"/>
        <v>45</v>
      </c>
      <c r="V1799" t="str">
        <f>IF(U1799&lt;=40,"Low",
 IF(U1799&lt;=75,"Medium","High"))</f>
        <v>Medium</v>
      </c>
    </row>
    <row r="1800" spans="1:22" x14ac:dyDescent="0.3">
      <c r="A1800" t="s">
        <v>1988</v>
      </c>
      <c r="B1800" t="s">
        <v>114</v>
      </c>
      <c r="C1800" t="s">
        <v>42</v>
      </c>
      <c r="D1800" t="s">
        <v>46</v>
      </c>
      <c r="E1800" t="s">
        <v>33</v>
      </c>
      <c r="F1800" t="s">
        <v>38</v>
      </c>
      <c r="G1800">
        <v>16</v>
      </c>
      <c r="H1800">
        <v>6</v>
      </c>
      <c r="I1800">
        <v>34.9</v>
      </c>
      <c r="J1800">
        <v>2</v>
      </c>
      <c r="K1800">
        <v>33</v>
      </c>
      <c r="L1800">
        <v>1148.21</v>
      </c>
      <c r="M1800" s="1">
        <v>45583</v>
      </c>
      <c r="N1800">
        <v>0.72099999999999997</v>
      </c>
      <c r="O1800" t="s">
        <v>22</v>
      </c>
      <c r="P1800" t="s">
        <v>28</v>
      </c>
      <c r="Q1800">
        <f t="shared" si="140"/>
        <v>30</v>
      </c>
      <c r="R1800">
        <f t="shared" si="141"/>
        <v>30</v>
      </c>
      <c r="S1800">
        <f t="shared" si="142"/>
        <v>15</v>
      </c>
      <c r="T1800">
        <f t="shared" si="143"/>
        <v>0</v>
      </c>
      <c r="U1800">
        <f t="shared" si="144"/>
        <v>75</v>
      </c>
      <c r="V1800" t="str">
        <f>IF(U1800&lt;=40,"Low",
 IF(U1800&lt;=75,"Medium","High"))</f>
        <v>Medium</v>
      </c>
    </row>
    <row r="1801" spans="1:22" x14ac:dyDescent="0.3">
      <c r="A1801" t="s">
        <v>1989</v>
      </c>
      <c r="B1801" t="s">
        <v>41</v>
      </c>
      <c r="C1801" t="s">
        <v>42</v>
      </c>
      <c r="D1801" t="s">
        <v>66</v>
      </c>
      <c r="E1801" t="s">
        <v>20</v>
      </c>
      <c r="F1801" t="s">
        <v>67</v>
      </c>
      <c r="G1801">
        <v>19</v>
      </c>
      <c r="H1801">
        <v>12</v>
      </c>
      <c r="I1801">
        <v>72.3</v>
      </c>
      <c r="J1801">
        <v>7</v>
      </c>
      <c r="K1801">
        <v>22</v>
      </c>
      <c r="L1801">
        <v>3396.71</v>
      </c>
      <c r="M1801" s="1">
        <v>45712</v>
      </c>
      <c r="N1801">
        <v>0.252</v>
      </c>
      <c r="O1801" t="s">
        <v>54</v>
      </c>
      <c r="P1801" t="s">
        <v>23</v>
      </c>
      <c r="Q1801">
        <f t="shared" si="140"/>
        <v>15</v>
      </c>
      <c r="R1801">
        <f t="shared" si="141"/>
        <v>0</v>
      </c>
      <c r="S1801">
        <f t="shared" si="142"/>
        <v>15</v>
      </c>
      <c r="T1801">
        <f t="shared" si="143"/>
        <v>15</v>
      </c>
      <c r="U1801">
        <f t="shared" si="144"/>
        <v>45</v>
      </c>
      <c r="V1801" t="str">
        <f>IF(U1801&lt;=40,"Low",
 IF(U1801&lt;=75,"Medium","High"))</f>
        <v>Medium</v>
      </c>
    </row>
    <row r="1802" spans="1:22" x14ac:dyDescent="0.3">
      <c r="A1802" t="s">
        <v>1990</v>
      </c>
      <c r="B1802" t="s">
        <v>214</v>
      </c>
      <c r="C1802" t="s">
        <v>26</v>
      </c>
      <c r="D1802" t="s">
        <v>46</v>
      </c>
      <c r="E1802" t="s">
        <v>33</v>
      </c>
      <c r="F1802" t="s">
        <v>21</v>
      </c>
      <c r="G1802">
        <v>33</v>
      </c>
      <c r="H1802">
        <v>6</v>
      </c>
      <c r="I1802">
        <v>32.700000000000003</v>
      </c>
      <c r="J1802">
        <v>3</v>
      </c>
      <c r="K1802">
        <v>19</v>
      </c>
      <c r="L1802">
        <v>1033.22</v>
      </c>
      <c r="M1802" s="1">
        <v>45926</v>
      </c>
      <c r="N1802">
        <v>0.59699999999999998</v>
      </c>
      <c r="O1802" t="s">
        <v>22</v>
      </c>
      <c r="P1802" t="s">
        <v>28</v>
      </c>
      <c r="Q1802">
        <f t="shared" si="140"/>
        <v>15</v>
      </c>
      <c r="R1802">
        <f t="shared" si="141"/>
        <v>30</v>
      </c>
      <c r="S1802">
        <f t="shared" si="142"/>
        <v>15</v>
      </c>
      <c r="T1802">
        <f t="shared" si="143"/>
        <v>0</v>
      </c>
      <c r="U1802">
        <f t="shared" si="144"/>
        <v>60</v>
      </c>
      <c r="V1802" t="str">
        <f>IF(U1802&lt;=40,"Low",
 IF(U1802&lt;=75,"Medium","High"))</f>
        <v>Medium</v>
      </c>
    </row>
    <row r="1803" spans="1:22" x14ac:dyDescent="0.3">
      <c r="A1803" t="s">
        <v>1991</v>
      </c>
      <c r="B1803" t="s">
        <v>197</v>
      </c>
      <c r="C1803" t="s">
        <v>31</v>
      </c>
      <c r="D1803" t="s">
        <v>46</v>
      </c>
      <c r="E1803" t="s">
        <v>20</v>
      </c>
      <c r="F1803" t="s">
        <v>27</v>
      </c>
      <c r="G1803">
        <v>18</v>
      </c>
      <c r="H1803">
        <v>12</v>
      </c>
      <c r="I1803">
        <v>64.5</v>
      </c>
      <c r="J1803">
        <v>10</v>
      </c>
      <c r="K1803">
        <v>22</v>
      </c>
      <c r="L1803">
        <v>2259.1</v>
      </c>
      <c r="M1803" s="1">
        <v>45544</v>
      </c>
      <c r="N1803">
        <v>0.39400000000000002</v>
      </c>
      <c r="O1803" t="s">
        <v>22</v>
      </c>
      <c r="P1803" t="s">
        <v>23</v>
      </c>
      <c r="Q1803">
        <f t="shared" si="140"/>
        <v>15</v>
      </c>
      <c r="R1803">
        <f t="shared" si="141"/>
        <v>0</v>
      </c>
      <c r="S1803">
        <f t="shared" si="142"/>
        <v>15</v>
      </c>
      <c r="T1803">
        <f t="shared" si="143"/>
        <v>15</v>
      </c>
      <c r="U1803">
        <f t="shared" si="144"/>
        <v>45</v>
      </c>
      <c r="V1803" t="str">
        <f>IF(U1803&lt;=40,"Low",
 IF(U1803&lt;=75,"Medium","High"))</f>
        <v>Medium</v>
      </c>
    </row>
    <row r="1804" spans="1:22" x14ac:dyDescent="0.3">
      <c r="A1804" t="s">
        <v>1992</v>
      </c>
      <c r="B1804" t="s">
        <v>94</v>
      </c>
      <c r="C1804" t="s">
        <v>18</v>
      </c>
      <c r="D1804" t="s">
        <v>46</v>
      </c>
      <c r="E1804" t="s">
        <v>20</v>
      </c>
      <c r="F1804" t="s">
        <v>73</v>
      </c>
      <c r="G1804">
        <v>37</v>
      </c>
      <c r="H1804">
        <v>12</v>
      </c>
      <c r="I1804">
        <v>54.1</v>
      </c>
      <c r="J1804">
        <v>5</v>
      </c>
      <c r="K1804">
        <v>2</v>
      </c>
      <c r="L1804">
        <v>2726.25</v>
      </c>
      <c r="M1804" s="1">
        <v>45923</v>
      </c>
      <c r="N1804">
        <v>0.221</v>
      </c>
      <c r="O1804" t="s">
        <v>54</v>
      </c>
      <c r="P1804" t="s">
        <v>23</v>
      </c>
      <c r="Q1804">
        <f t="shared" si="140"/>
        <v>0</v>
      </c>
      <c r="R1804">
        <f t="shared" si="141"/>
        <v>15</v>
      </c>
      <c r="S1804">
        <f t="shared" si="142"/>
        <v>15</v>
      </c>
      <c r="T1804">
        <f t="shared" si="143"/>
        <v>0</v>
      </c>
      <c r="U1804">
        <f t="shared" si="144"/>
        <v>30</v>
      </c>
      <c r="V1804" t="str">
        <f>IF(U1804&lt;=40,"Low",
 IF(U1804&lt;=75,"Medium","High"))</f>
        <v>Low</v>
      </c>
    </row>
    <row r="1805" spans="1:22" x14ac:dyDescent="0.3">
      <c r="A1805" t="s">
        <v>1993</v>
      </c>
      <c r="B1805" t="s">
        <v>257</v>
      </c>
      <c r="C1805" t="s">
        <v>70</v>
      </c>
      <c r="D1805" t="s">
        <v>19</v>
      </c>
      <c r="E1805" t="s">
        <v>47</v>
      </c>
      <c r="F1805" t="s">
        <v>27</v>
      </c>
      <c r="G1805">
        <v>13</v>
      </c>
      <c r="H1805">
        <v>48</v>
      </c>
      <c r="I1805">
        <v>63.8</v>
      </c>
      <c r="J1805">
        <v>11</v>
      </c>
      <c r="K1805">
        <v>5</v>
      </c>
      <c r="L1805">
        <v>4909.1099999999997</v>
      </c>
      <c r="M1805" s="1">
        <v>45866</v>
      </c>
      <c r="N1805">
        <v>4.8000000000000001E-2</v>
      </c>
      <c r="O1805" t="s">
        <v>39</v>
      </c>
      <c r="P1805" t="s">
        <v>23</v>
      </c>
      <c r="Q1805">
        <f t="shared" si="140"/>
        <v>0</v>
      </c>
      <c r="R1805">
        <f t="shared" si="141"/>
        <v>0</v>
      </c>
      <c r="S1805">
        <f t="shared" si="142"/>
        <v>0</v>
      </c>
      <c r="T1805">
        <f t="shared" si="143"/>
        <v>30</v>
      </c>
      <c r="U1805">
        <f t="shared" si="144"/>
        <v>30</v>
      </c>
      <c r="V1805" t="str">
        <f>IF(U1805&lt;=40,"Low",
 IF(U1805&lt;=75,"Medium","High"))</f>
        <v>Low</v>
      </c>
    </row>
    <row r="1806" spans="1:22" x14ac:dyDescent="0.3">
      <c r="A1806" t="s">
        <v>1994</v>
      </c>
      <c r="B1806" t="s">
        <v>640</v>
      </c>
      <c r="C1806" t="s">
        <v>18</v>
      </c>
      <c r="D1806" t="s">
        <v>19</v>
      </c>
      <c r="E1806" t="s">
        <v>47</v>
      </c>
      <c r="F1806" t="s">
        <v>73</v>
      </c>
      <c r="G1806">
        <v>46</v>
      </c>
      <c r="H1806">
        <v>24</v>
      </c>
      <c r="I1806">
        <v>89.3</v>
      </c>
      <c r="J1806">
        <v>10</v>
      </c>
      <c r="K1806">
        <v>20</v>
      </c>
      <c r="L1806">
        <v>7244.08</v>
      </c>
      <c r="M1806" s="1">
        <v>45355</v>
      </c>
      <c r="N1806">
        <v>0.04</v>
      </c>
      <c r="O1806" t="s">
        <v>39</v>
      </c>
      <c r="P1806" t="s">
        <v>28</v>
      </c>
      <c r="Q1806">
        <f t="shared" si="140"/>
        <v>15</v>
      </c>
      <c r="R1806">
        <f t="shared" si="141"/>
        <v>0</v>
      </c>
      <c r="S1806">
        <f t="shared" si="142"/>
        <v>0</v>
      </c>
      <c r="T1806">
        <f t="shared" si="143"/>
        <v>15</v>
      </c>
      <c r="U1806">
        <f t="shared" si="144"/>
        <v>30</v>
      </c>
      <c r="V1806" t="str">
        <f>IF(U1806&lt;=40,"Low",
 IF(U1806&lt;=75,"Medium","High"))</f>
        <v>Low</v>
      </c>
    </row>
    <row r="1807" spans="1:22" x14ac:dyDescent="0.3">
      <c r="A1807" t="s">
        <v>1995</v>
      </c>
      <c r="B1807" t="s">
        <v>153</v>
      </c>
      <c r="C1807" t="s">
        <v>31</v>
      </c>
      <c r="D1807" t="s">
        <v>32</v>
      </c>
      <c r="E1807" t="s">
        <v>33</v>
      </c>
      <c r="F1807" t="s">
        <v>67</v>
      </c>
      <c r="G1807">
        <v>45</v>
      </c>
      <c r="H1807">
        <v>3</v>
      </c>
      <c r="I1807">
        <v>35.5</v>
      </c>
      <c r="J1807">
        <v>6</v>
      </c>
      <c r="K1807">
        <v>13</v>
      </c>
      <c r="L1807">
        <v>769.53</v>
      </c>
      <c r="M1807" s="1">
        <v>45981</v>
      </c>
      <c r="N1807">
        <v>0.60899999999999999</v>
      </c>
      <c r="O1807" t="s">
        <v>22</v>
      </c>
      <c r="P1807" t="s">
        <v>28</v>
      </c>
      <c r="Q1807">
        <f t="shared" si="140"/>
        <v>0</v>
      </c>
      <c r="R1807">
        <f t="shared" si="141"/>
        <v>30</v>
      </c>
      <c r="S1807">
        <f t="shared" si="142"/>
        <v>25</v>
      </c>
      <c r="T1807">
        <f t="shared" si="143"/>
        <v>15</v>
      </c>
      <c r="U1807">
        <f t="shared" si="144"/>
        <v>70</v>
      </c>
      <c r="V1807" t="str">
        <f>IF(U1807&lt;=40,"Low",
 IF(U1807&lt;=75,"Medium","High"))</f>
        <v>Medium</v>
      </c>
    </row>
    <row r="1808" spans="1:22" x14ac:dyDescent="0.3">
      <c r="A1808" t="s">
        <v>1996</v>
      </c>
      <c r="B1808" t="s">
        <v>442</v>
      </c>
      <c r="C1808" t="s">
        <v>59</v>
      </c>
      <c r="D1808" t="s">
        <v>32</v>
      </c>
      <c r="E1808" t="s">
        <v>37</v>
      </c>
      <c r="F1808" t="s">
        <v>21</v>
      </c>
      <c r="G1808">
        <v>46</v>
      </c>
      <c r="H1808">
        <v>12</v>
      </c>
      <c r="I1808">
        <v>76.5</v>
      </c>
      <c r="J1808">
        <v>4</v>
      </c>
      <c r="K1808">
        <v>9</v>
      </c>
      <c r="L1808">
        <v>3360.01</v>
      </c>
      <c r="M1808" s="1">
        <v>45729</v>
      </c>
      <c r="N1808">
        <v>7.5999999999999998E-2</v>
      </c>
      <c r="O1808" t="s">
        <v>39</v>
      </c>
      <c r="P1808" t="s">
        <v>28</v>
      </c>
      <c r="Q1808">
        <f t="shared" si="140"/>
        <v>0</v>
      </c>
      <c r="R1808">
        <f t="shared" si="141"/>
        <v>0</v>
      </c>
      <c r="S1808">
        <f t="shared" si="142"/>
        <v>15</v>
      </c>
      <c r="T1808">
        <f t="shared" si="143"/>
        <v>0</v>
      </c>
      <c r="U1808">
        <f t="shared" si="144"/>
        <v>15</v>
      </c>
      <c r="V1808" t="str">
        <f>IF(U1808&lt;=40,"Low",
 IF(U1808&lt;=75,"Medium","High"))</f>
        <v>Low</v>
      </c>
    </row>
    <row r="1809" spans="1:22" x14ac:dyDescent="0.3">
      <c r="A1809" t="s">
        <v>1997</v>
      </c>
      <c r="B1809" t="s">
        <v>762</v>
      </c>
      <c r="C1809" t="s">
        <v>70</v>
      </c>
      <c r="D1809" t="s">
        <v>19</v>
      </c>
      <c r="E1809" t="s">
        <v>33</v>
      </c>
      <c r="F1809" t="s">
        <v>67</v>
      </c>
      <c r="G1809">
        <v>22</v>
      </c>
      <c r="H1809">
        <v>6</v>
      </c>
      <c r="I1809">
        <v>23.2</v>
      </c>
      <c r="J1809">
        <v>5</v>
      </c>
      <c r="K1809">
        <v>12</v>
      </c>
      <c r="L1809">
        <v>1316.91</v>
      </c>
      <c r="M1809" s="1">
        <v>46026</v>
      </c>
      <c r="N1809">
        <v>0.84</v>
      </c>
      <c r="O1809" t="s">
        <v>22</v>
      </c>
      <c r="P1809" t="s">
        <v>28</v>
      </c>
      <c r="Q1809">
        <f t="shared" si="140"/>
        <v>0</v>
      </c>
      <c r="R1809">
        <f t="shared" si="141"/>
        <v>30</v>
      </c>
      <c r="S1809">
        <f t="shared" si="142"/>
        <v>15</v>
      </c>
      <c r="T1809">
        <f t="shared" si="143"/>
        <v>0</v>
      </c>
      <c r="U1809">
        <f t="shared" si="144"/>
        <v>45</v>
      </c>
      <c r="V1809" t="str">
        <f>IF(U1809&lt;=40,"Low",
 IF(U1809&lt;=75,"Medium","High"))</f>
        <v>Medium</v>
      </c>
    </row>
    <row r="1810" spans="1:22" x14ac:dyDescent="0.3">
      <c r="A1810" t="s">
        <v>1998</v>
      </c>
      <c r="B1810" t="s">
        <v>177</v>
      </c>
      <c r="C1810" t="s">
        <v>70</v>
      </c>
      <c r="D1810" t="s">
        <v>19</v>
      </c>
      <c r="E1810" t="s">
        <v>33</v>
      </c>
      <c r="F1810" t="s">
        <v>27</v>
      </c>
      <c r="G1810">
        <v>12</v>
      </c>
      <c r="H1810">
        <v>3</v>
      </c>
      <c r="I1810">
        <v>48.5</v>
      </c>
      <c r="J1810">
        <v>1</v>
      </c>
      <c r="K1810">
        <v>37</v>
      </c>
      <c r="L1810">
        <v>1009.95</v>
      </c>
      <c r="M1810" s="1">
        <v>45356</v>
      </c>
      <c r="N1810">
        <v>0.62</v>
      </c>
      <c r="O1810" t="s">
        <v>22</v>
      </c>
      <c r="P1810" t="s">
        <v>28</v>
      </c>
      <c r="Q1810">
        <f t="shared" si="140"/>
        <v>30</v>
      </c>
      <c r="R1810">
        <f t="shared" si="141"/>
        <v>15</v>
      </c>
      <c r="S1810">
        <f t="shared" si="142"/>
        <v>25</v>
      </c>
      <c r="T1810">
        <f t="shared" si="143"/>
        <v>0</v>
      </c>
      <c r="U1810">
        <f t="shared" si="144"/>
        <v>70</v>
      </c>
      <c r="V1810" t="str">
        <f>IF(U1810&lt;=40,"Low",
 IF(U1810&lt;=75,"Medium","High"))</f>
        <v>Medium</v>
      </c>
    </row>
    <row r="1811" spans="1:22" x14ac:dyDescent="0.3">
      <c r="A1811" t="s">
        <v>1999</v>
      </c>
      <c r="B1811" t="s">
        <v>177</v>
      </c>
      <c r="C1811" t="s">
        <v>42</v>
      </c>
      <c r="D1811" t="s">
        <v>19</v>
      </c>
      <c r="E1811" t="s">
        <v>33</v>
      </c>
      <c r="F1811" t="s">
        <v>38</v>
      </c>
      <c r="G1811">
        <v>32</v>
      </c>
      <c r="H1811">
        <v>6</v>
      </c>
      <c r="I1811">
        <v>53.8</v>
      </c>
      <c r="J1811">
        <v>2</v>
      </c>
      <c r="K1811">
        <v>16</v>
      </c>
      <c r="L1811">
        <v>1454.46</v>
      </c>
      <c r="M1811" s="1">
        <v>45978</v>
      </c>
      <c r="N1811">
        <v>0.26900000000000002</v>
      </c>
      <c r="O1811" t="s">
        <v>54</v>
      </c>
      <c r="P1811" t="s">
        <v>23</v>
      </c>
      <c r="Q1811">
        <f t="shared" si="140"/>
        <v>15</v>
      </c>
      <c r="R1811">
        <f t="shared" si="141"/>
        <v>15</v>
      </c>
      <c r="S1811">
        <f t="shared" si="142"/>
        <v>15</v>
      </c>
      <c r="T1811">
        <f t="shared" si="143"/>
        <v>0</v>
      </c>
      <c r="U1811">
        <f t="shared" si="144"/>
        <v>45</v>
      </c>
      <c r="V1811" t="str">
        <f>IF(U1811&lt;=40,"Low",
 IF(U1811&lt;=75,"Medium","High"))</f>
        <v>Medium</v>
      </c>
    </row>
    <row r="1812" spans="1:22" x14ac:dyDescent="0.3">
      <c r="A1812" t="s">
        <v>2000</v>
      </c>
      <c r="B1812" t="s">
        <v>210</v>
      </c>
      <c r="C1812" t="s">
        <v>59</v>
      </c>
      <c r="D1812" t="s">
        <v>32</v>
      </c>
      <c r="E1812" t="s">
        <v>47</v>
      </c>
      <c r="F1812" t="s">
        <v>27</v>
      </c>
      <c r="G1812">
        <v>32</v>
      </c>
      <c r="H1812">
        <v>12</v>
      </c>
      <c r="I1812">
        <v>78.5</v>
      </c>
      <c r="J1812">
        <v>6</v>
      </c>
      <c r="K1812">
        <v>3</v>
      </c>
      <c r="L1812">
        <v>6314.77</v>
      </c>
      <c r="M1812" s="1">
        <v>45911</v>
      </c>
      <c r="N1812">
        <v>6.7000000000000004E-2</v>
      </c>
      <c r="O1812" t="s">
        <v>39</v>
      </c>
      <c r="P1812" t="s">
        <v>23</v>
      </c>
      <c r="Q1812">
        <f t="shared" si="140"/>
        <v>0</v>
      </c>
      <c r="R1812">
        <f t="shared" si="141"/>
        <v>0</v>
      </c>
      <c r="S1812">
        <f t="shared" si="142"/>
        <v>15</v>
      </c>
      <c r="T1812">
        <f t="shared" si="143"/>
        <v>15</v>
      </c>
      <c r="U1812">
        <f t="shared" si="144"/>
        <v>30</v>
      </c>
      <c r="V1812" t="str">
        <f>IF(U1812&lt;=40,"Low",
 IF(U1812&lt;=75,"Medium","High"))</f>
        <v>Low</v>
      </c>
    </row>
    <row r="1813" spans="1:22" x14ac:dyDescent="0.3">
      <c r="A1813" t="s">
        <v>2001</v>
      </c>
      <c r="B1813" t="s">
        <v>470</v>
      </c>
      <c r="C1813" t="s">
        <v>31</v>
      </c>
      <c r="D1813" t="s">
        <v>46</v>
      </c>
      <c r="E1813" t="s">
        <v>47</v>
      </c>
      <c r="F1813" t="s">
        <v>27</v>
      </c>
      <c r="G1813">
        <v>21</v>
      </c>
      <c r="H1813">
        <v>24</v>
      </c>
      <c r="I1813">
        <v>60.3</v>
      </c>
      <c r="J1813">
        <v>4</v>
      </c>
      <c r="K1813">
        <v>10</v>
      </c>
      <c r="L1813">
        <v>6455.82</v>
      </c>
      <c r="M1813" s="1">
        <v>45831</v>
      </c>
      <c r="N1813">
        <v>6.4000000000000001E-2</v>
      </c>
      <c r="O1813" t="s">
        <v>39</v>
      </c>
      <c r="P1813" t="s">
        <v>28</v>
      </c>
      <c r="Q1813">
        <f t="shared" si="140"/>
        <v>0</v>
      </c>
      <c r="R1813">
        <f t="shared" si="141"/>
        <v>0</v>
      </c>
      <c r="S1813">
        <f t="shared" si="142"/>
        <v>0</v>
      </c>
      <c r="T1813">
        <f t="shared" si="143"/>
        <v>0</v>
      </c>
      <c r="U1813">
        <f t="shared" si="144"/>
        <v>0</v>
      </c>
      <c r="V1813" t="str">
        <f>IF(U1813&lt;=40,"Low",
 IF(U1813&lt;=75,"Medium","High"))</f>
        <v>Low</v>
      </c>
    </row>
    <row r="1814" spans="1:22" x14ac:dyDescent="0.3">
      <c r="A1814" t="s">
        <v>2002</v>
      </c>
      <c r="B1814" t="s">
        <v>574</v>
      </c>
      <c r="C1814" t="s">
        <v>70</v>
      </c>
      <c r="D1814" t="s">
        <v>46</v>
      </c>
      <c r="E1814" t="s">
        <v>33</v>
      </c>
      <c r="F1814" t="s">
        <v>67</v>
      </c>
      <c r="G1814">
        <v>14</v>
      </c>
      <c r="H1814">
        <v>6</v>
      </c>
      <c r="I1814">
        <v>35.4</v>
      </c>
      <c r="J1814">
        <v>5</v>
      </c>
      <c r="K1814">
        <v>32</v>
      </c>
      <c r="L1814">
        <v>1764.28</v>
      </c>
      <c r="M1814" s="1">
        <v>45785</v>
      </c>
      <c r="N1814">
        <v>0.78800000000000003</v>
      </c>
      <c r="O1814" t="s">
        <v>22</v>
      </c>
      <c r="P1814" t="s">
        <v>28</v>
      </c>
      <c r="Q1814">
        <f t="shared" si="140"/>
        <v>30</v>
      </c>
      <c r="R1814">
        <f t="shared" si="141"/>
        <v>30</v>
      </c>
      <c r="S1814">
        <f t="shared" si="142"/>
        <v>15</v>
      </c>
      <c r="T1814">
        <f t="shared" si="143"/>
        <v>0</v>
      </c>
      <c r="U1814">
        <f t="shared" si="144"/>
        <v>75</v>
      </c>
      <c r="V1814" t="str">
        <f>IF(U1814&lt;=40,"Low",
 IF(U1814&lt;=75,"Medium","High"))</f>
        <v>Medium</v>
      </c>
    </row>
    <row r="1815" spans="1:22" x14ac:dyDescent="0.3">
      <c r="A1815" t="s">
        <v>2003</v>
      </c>
      <c r="B1815" t="s">
        <v>45</v>
      </c>
      <c r="C1815" t="s">
        <v>42</v>
      </c>
      <c r="D1815" t="s">
        <v>32</v>
      </c>
      <c r="E1815" t="s">
        <v>33</v>
      </c>
      <c r="F1815" t="s">
        <v>48</v>
      </c>
      <c r="G1815">
        <v>12</v>
      </c>
      <c r="H1815">
        <v>3</v>
      </c>
      <c r="I1815">
        <v>48.3</v>
      </c>
      <c r="J1815">
        <v>7</v>
      </c>
      <c r="K1815">
        <v>40</v>
      </c>
      <c r="L1815">
        <v>1100.47</v>
      </c>
      <c r="M1815" s="1">
        <v>45786</v>
      </c>
      <c r="N1815">
        <v>0.86499999999999999</v>
      </c>
      <c r="O1815" t="s">
        <v>22</v>
      </c>
      <c r="P1815" t="s">
        <v>23</v>
      </c>
      <c r="Q1815">
        <f t="shared" si="140"/>
        <v>30</v>
      </c>
      <c r="R1815">
        <f t="shared" si="141"/>
        <v>15</v>
      </c>
      <c r="S1815">
        <f t="shared" si="142"/>
        <v>25</v>
      </c>
      <c r="T1815">
        <f t="shared" si="143"/>
        <v>15</v>
      </c>
      <c r="U1815">
        <f t="shared" si="144"/>
        <v>85</v>
      </c>
      <c r="V1815" t="str">
        <f>IF(U1815&lt;=40,"Low",
 IF(U1815&lt;=75,"Medium","High"))</f>
        <v>High</v>
      </c>
    </row>
    <row r="1816" spans="1:22" x14ac:dyDescent="0.3">
      <c r="A1816" t="s">
        <v>2004</v>
      </c>
      <c r="B1816" t="s">
        <v>357</v>
      </c>
      <c r="C1816" t="s">
        <v>42</v>
      </c>
      <c r="D1816" t="s">
        <v>19</v>
      </c>
      <c r="E1816" t="s">
        <v>20</v>
      </c>
      <c r="F1816" t="s">
        <v>21</v>
      </c>
      <c r="G1816">
        <v>27</v>
      </c>
      <c r="H1816">
        <v>12</v>
      </c>
      <c r="I1816">
        <v>58.8</v>
      </c>
      <c r="J1816">
        <v>2</v>
      </c>
      <c r="K1816">
        <v>39</v>
      </c>
      <c r="L1816">
        <v>3204.88</v>
      </c>
      <c r="M1816" s="1">
        <v>45961</v>
      </c>
      <c r="N1816">
        <v>0.26900000000000002</v>
      </c>
      <c r="O1816" t="s">
        <v>54</v>
      </c>
      <c r="P1816" t="s">
        <v>23</v>
      </c>
      <c r="Q1816">
        <f t="shared" si="140"/>
        <v>30</v>
      </c>
      <c r="R1816">
        <f t="shared" si="141"/>
        <v>0</v>
      </c>
      <c r="S1816">
        <f t="shared" si="142"/>
        <v>15</v>
      </c>
      <c r="T1816">
        <f t="shared" si="143"/>
        <v>0</v>
      </c>
      <c r="U1816">
        <f t="shared" si="144"/>
        <v>45</v>
      </c>
      <c r="V1816" t="str">
        <f>IF(U1816&lt;=40,"Low",
 IF(U1816&lt;=75,"Medium","High"))</f>
        <v>Medium</v>
      </c>
    </row>
    <row r="1817" spans="1:22" x14ac:dyDescent="0.3">
      <c r="A1817" t="s">
        <v>2005</v>
      </c>
      <c r="B1817" t="s">
        <v>214</v>
      </c>
      <c r="C1817" t="s">
        <v>26</v>
      </c>
      <c r="D1817" t="s">
        <v>46</v>
      </c>
      <c r="E1817" t="s">
        <v>20</v>
      </c>
      <c r="F1817" t="s">
        <v>38</v>
      </c>
      <c r="G1817">
        <v>13</v>
      </c>
      <c r="H1817">
        <v>12</v>
      </c>
      <c r="I1817">
        <v>54.2</v>
      </c>
      <c r="J1817">
        <v>7</v>
      </c>
      <c r="K1817">
        <v>2</v>
      </c>
      <c r="L1817">
        <v>1497.46</v>
      </c>
      <c r="M1817" s="1">
        <v>46074</v>
      </c>
      <c r="N1817">
        <v>0.26500000000000001</v>
      </c>
      <c r="O1817" t="s">
        <v>54</v>
      </c>
      <c r="P1817" t="s">
        <v>23</v>
      </c>
      <c r="Q1817">
        <f t="shared" si="140"/>
        <v>0</v>
      </c>
      <c r="R1817">
        <f t="shared" si="141"/>
        <v>15</v>
      </c>
      <c r="S1817">
        <f t="shared" si="142"/>
        <v>15</v>
      </c>
      <c r="T1817">
        <f t="shared" si="143"/>
        <v>15</v>
      </c>
      <c r="U1817">
        <f t="shared" si="144"/>
        <v>45</v>
      </c>
      <c r="V1817" t="str">
        <f>IF(U1817&lt;=40,"Low",
 IF(U1817&lt;=75,"Medium","High"))</f>
        <v>Medium</v>
      </c>
    </row>
    <row r="1818" spans="1:22" x14ac:dyDescent="0.3">
      <c r="A1818" t="s">
        <v>2006</v>
      </c>
      <c r="B1818" t="s">
        <v>717</v>
      </c>
      <c r="C1818" t="s">
        <v>70</v>
      </c>
      <c r="D1818" t="s">
        <v>19</v>
      </c>
      <c r="E1818" t="s">
        <v>37</v>
      </c>
      <c r="F1818" t="s">
        <v>48</v>
      </c>
      <c r="G1818">
        <v>9</v>
      </c>
      <c r="H1818">
        <v>12</v>
      </c>
      <c r="I1818">
        <v>75.099999999999994</v>
      </c>
      <c r="J1818">
        <v>4</v>
      </c>
      <c r="K1818">
        <v>23</v>
      </c>
      <c r="L1818">
        <v>5172.9799999999996</v>
      </c>
      <c r="M1818" s="1">
        <v>45686</v>
      </c>
      <c r="N1818">
        <v>0.182</v>
      </c>
      <c r="O1818" t="s">
        <v>54</v>
      </c>
      <c r="P1818" t="s">
        <v>23</v>
      </c>
      <c r="Q1818">
        <f t="shared" si="140"/>
        <v>15</v>
      </c>
      <c r="R1818">
        <f t="shared" si="141"/>
        <v>0</v>
      </c>
      <c r="S1818">
        <f t="shared" si="142"/>
        <v>15</v>
      </c>
      <c r="T1818">
        <f t="shared" si="143"/>
        <v>0</v>
      </c>
      <c r="U1818">
        <f t="shared" si="144"/>
        <v>30</v>
      </c>
      <c r="V1818" t="str">
        <f>IF(U1818&lt;=40,"Low",
 IF(U1818&lt;=75,"Medium","High"))</f>
        <v>Low</v>
      </c>
    </row>
    <row r="1819" spans="1:22" x14ac:dyDescent="0.3">
      <c r="A1819" t="s">
        <v>2007</v>
      </c>
      <c r="B1819" t="s">
        <v>189</v>
      </c>
      <c r="C1819" t="s">
        <v>31</v>
      </c>
      <c r="D1819" t="s">
        <v>43</v>
      </c>
      <c r="E1819" t="s">
        <v>20</v>
      </c>
      <c r="F1819" t="s">
        <v>38</v>
      </c>
      <c r="G1819">
        <v>31</v>
      </c>
      <c r="H1819">
        <v>12</v>
      </c>
      <c r="I1819">
        <v>40.200000000000003</v>
      </c>
      <c r="J1819">
        <v>12</v>
      </c>
      <c r="K1819">
        <v>21</v>
      </c>
      <c r="L1819">
        <v>1636.2</v>
      </c>
      <c r="M1819" s="1">
        <v>45762</v>
      </c>
      <c r="N1819">
        <v>0.68799999999999994</v>
      </c>
      <c r="O1819" t="s">
        <v>22</v>
      </c>
      <c r="P1819" t="s">
        <v>28</v>
      </c>
      <c r="Q1819">
        <f t="shared" si="140"/>
        <v>15</v>
      </c>
      <c r="R1819">
        <f t="shared" si="141"/>
        <v>15</v>
      </c>
      <c r="S1819">
        <f t="shared" si="142"/>
        <v>15</v>
      </c>
      <c r="T1819">
        <f t="shared" si="143"/>
        <v>30</v>
      </c>
      <c r="U1819">
        <f t="shared" si="144"/>
        <v>75</v>
      </c>
      <c r="V1819" t="str">
        <f>IF(U1819&lt;=40,"Low",
 IF(U1819&lt;=75,"Medium","High"))</f>
        <v>Medium</v>
      </c>
    </row>
    <row r="1820" spans="1:22" x14ac:dyDescent="0.3">
      <c r="A1820" t="s">
        <v>2008</v>
      </c>
      <c r="B1820" t="s">
        <v>114</v>
      </c>
      <c r="C1820" t="s">
        <v>59</v>
      </c>
      <c r="D1820" t="s">
        <v>32</v>
      </c>
      <c r="E1820" t="s">
        <v>37</v>
      </c>
      <c r="F1820" t="s">
        <v>21</v>
      </c>
      <c r="G1820">
        <v>26</v>
      </c>
      <c r="H1820">
        <v>36</v>
      </c>
      <c r="I1820">
        <v>51.1</v>
      </c>
      <c r="J1820">
        <v>5</v>
      </c>
      <c r="K1820">
        <v>11</v>
      </c>
      <c r="L1820">
        <v>3237.48</v>
      </c>
      <c r="M1820" s="1">
        <v>45481</v>
      </c>
      <c r="N1820">
        <v>0.06</v>
      </c>
      <c r="O1820" t="s">
        <v>39</v>
      </c>
      <c r="P1820" t="s">
        <v>28</v>
      </c>
      <c r="Q1820">
        <f t="shared" si="140"/>
        <v>0</v>
      </c>
      <c r="R1820">
        <f t="shared" si="141"/>
        <v>15</v>
      </c>
      <c r="S1820">
        <f t="shared" si="142"/>
        <v>0</v>
      </c>
      <c r="T1820">
        <f t="shared" si="143"/>
        <v>0</v>
      </c>
      <c r="U1820">
        <f t="shared" si="144"/>
        <v>15</v>
      </c>
      <c r="V1820" t="str">
        <f>IF(U1820&lt;=40,"Low",
 IF(U1820&lt;=75,"Medium","High"))</f>
        <v>Low</v>
      </c>
    </row>
    <row r="1821" spans="1:22" x14ac:dyDescent="0.3">
      <c r="A1821" t="s">
        <v>2009</v>
      </c>
      <c r="B1821" t="s">
        <v>520</v>
      </c>
      <c r="C1821" t="s">
        <v>18</v>
      </c>
      <c r="D1821" t="s">
        <v>32</v>
      </c>
      <c r="E1821" t="s">
        <v>20</v>
      </c>
      <c r="F1821" t="s">
        <v>73</v>
      </c>
      <c r="G1821">
        <v>10</v>
      </c>
      <c r="H1821">
        <v>24</v>
      </c>
      <c r="I1821">
        <v>51.5</v>
      </c>
      <c r="J1821">
        <v>5</v>
      </c>
      <c r="K1821">
        <v>26</v>
      </c>
      <c r="L1821">
        <v>3171.53</v>
      </c>
      <c r="M1821" s="1">
        <v>45635</v>
      </c>
      <c r="N1821">
        <v>0.41899999999999998</v>
      </c>
      <c r="O1821" t="s">
        <v>22</v>
      </c>
      <c r="P1821" t="s">
        <v>23</v>
      </c>
      <c r="Q1821">
        <f t="shared" si="140"/>
        <v>15</v>
      </c>
      <c r="R1821">
        <f t="shared" si="141"/>
        <v>15</v>
      </c>
      <c r="S1821">
        <f t="shared" si="142"/>
        <v>0</v>
      </c>
      <c r="T1821">
        <f t="shared" si="143"/>
        <v>0</v>
      </c>
      <c r="U1821">
        <f t="shared" si="144"/>
        <v>30</v>
      </c>
      <c r="V1821" t="str">
        <f>IF(U1821&lt;=40,"Low",
 IF(U1821&lt;=75,"Medium","High"))</f>
        <v>Low</v>
      </c>
    </row>
    <row r="1822" spans="1:22" x14ac:dyDescent="0.3">
      <c r="A1822" t="s">
        <v>2010</v>
      </c>
      <c r="B1822" t="s">
        <v>431</v>
      </c>
      <c r="C1822" t="s">
        <v>70</v>
      </c>
      <c r="D1822" t="s">
        <v>66</v>
      </c>
      <c r="E1822" t="s">
        <v>47</v>
      </c>
      <c r="F1822" t="s">
        <v>48</v>
      </c>
      <c r="G1822">
        <v>28</v>
      </c>
      <c r="H1822">
        <v>12</v>
      </c>
      <c r="I1822">
        <v>69</v>
      </c>
      <c r="J1822">
        <v>9</v>
      </c>
      <c r="K1822">
        <v>14</v>
      </c>
      <c r="L1822">
        <v>4671.68</v>
      </c>
      <c r="M1822" s="1">
        <v>45472</v>
      </c>
      <c r="N1822">
        <v>0.214</v>
      </c>
      <c r="O1822" t="s">
        <v>54</v>
      </c>
      <c r="P1822" t="s">
        <v>23</v>
      </c>
      <c r="Q1822">
        <f t="shared" si="140"/>
        <v>0</v>
      </c>
      <c r="R1822">
        <f t="shared" si="141"/>
        <v>0</v>
      </c>
      <c r="S1822">
        <f t="shared" si="142"/>
        <v>15</v>
      </c>
      <c r="T1822">
        <f t="shared" si="143"/>
        <v>15</v>
      </c>
      <c r="U1822">
        <f t="shared" si="144"/>
        <v>30</v>
      </c>
      <c r="V1822" t="str">
        <f>IF(U1822&lt;=40,"Low",
 IF(U1822&lt;=75,"Medium","High"))</f>
        <v>Low</v>
      </c>
    </row>
    <row r="1823" spans="1:22" x14ac:dyDescent="0.3">
      <c r="A1823" t="s">
        <v>2011</v>
      </c>
      <c r="B1823" t="s">
        <v>133</v>
      </c>
      <c r="C1823" t="s">
        <v>42</v>
      </c>
      <c r="D1823" t="s">
        <v>66</v>
      </c>
      <c r="E1823" t="s">
        <v>37</v>
      </c>
      <c r="F1823" t="s">
        <v>21</v>
      </c>
      <c r="G1823">
        <v>35</v>
      </c>
      <c r="H1823">
        <v>24</v>
      </c>
      <c r="I1823">
        <v>77.400000000000006</v>
      </c>
      <c r="J1823">
        <v>7</v>
      </c>
      <c r="K1823">
        <v>17</v>
      </c>
      <c r="L1823">
        <v>4280.3599999999997</v>
      </c>
      <c r="M1823" s="1">
        <v>45356</v>
      </c>
      <c r="N1823">
        <v>7.2999999999999995E-2</v>
      </c>
      <c r="O1823" t="s">
        <v>39</v>
      </c>
      <c r="P1823" t="s">
        <v>28</v>
      </c>
      <c r="Q1823">
        <f t="shared" si="140"/>
        <v>15</v>
      </c>
      <c r="R1823">
        <f t="shared" si="141"/>
        <v>0</v>
      </c>
      <c r="S1823">
        <f t="shared" si="142"/>
        <v>0</v>
      </c>
      <c r="T1823">
        <f t="shared" si="143"/>
        <v>15</v>
      </c>
      <c r="U1823">
        <f t="shared" si="144"/>
        <v>30</v>
      </c>
      <c r="V1823" t="str">
        <f>IF(U1823&lt;=40,"Low",
 IF(U1823&lt;=75,"Medium","High"))</f>
        <v>Low</v>
      </c>
    </row>
    <row r="1824" spans="1:22" x14ac:dyDescent="0.3">
      <c r="A1824" t="s">
        <v>2012</v>
      </c>
      <c r="B1824" t="s">
        <v>527</v>
      </c>
      <c r="C1824" t="s">
        <v>36</v>
      </c>
      <c r="D1824" t="s">
        <v>43</v>
      </c>
      <c r="E1824" t="s">
        <v>20</v>
      </c>
      <c r="F1824" t="s">
        <v>48</v>
      </c>
      <c r="G1824">
        <v>42</v>
      </c>
      <c r="H1824">
        <v>12</v>
      </c>
      <c r="I1824">
        <v>41.1</v>
      </c>
      <c r="J1824">
        <v>4</v>
      </c>
      <c r="K1824">
        <v>9</v>
      </c>
      <c r="L1824">
        <v>3490.8</v>
      </c>
      <c r="M1824" s="1">
        <v>45877</v>
      </c>
      <c r="N1824">
        <v>0.23599999999999999</v>
      </c>
      <c r="O1824" t="s">
        <v>54</v>
      </c>
      <c r="P1824" t="s">
        <v>23</v>
      </c>
      <c r="Q1824">
        <f t="shared" si="140"/>
        <v>0</v>
      </c>
      <c r="R1824">
        <f t="shared" si="141"/>
        <v>15</v>
      </c>
      <c r="S1824">
        <f t="shared" si="142"/>
        <v>15</v>
      </c>
      <c r="T1824">
        <f t="shared" si="143"/>
        <v>0</v>
      </c>
      <c r="U1824">
        <f t="shared" si="144"/>
        <v>30</v>
      </c>
      <c r="V1824" t="str">
        <f>IF(U1824&lt;=40,"Low",
 IF(U1824&lt;=75,"Medium","High"))</f>
        <v>Low</v>
      </c>
    </row>
    <row r="1825" spans="1:22" x14ac:dyDescent="0.3">
      <c r="A1825" t="s">
        <v>2013</v>
      </c>
      <c r="B1825" t="s">
        <v>574</v>
      </c>
      <c r="C1825" t="s">
        <v>31</v>
      </c>
      <c r="D1825" t="s">
        <v>43</v>
      </c>
      <c r="E1825" t="s">
        <v>37</v>
      </c>
      <c r="F1825" t="s">
        <v>38</v>
      </c>
      <c r="G1825">
        <v>15</v>
      </c>
      <c r="H1825">
        <v>12</v>
      </c>
      <c r="I1825">
        <v>72.2</v>
      </c>
      <c r="J1825">
        <v>4</v>
      </c>
      <c r="K1825">
        <v>36</v>
      </c>
      <c r="L1825">
        <v>2259.41</v>
      </c>
      <c r="M1825" s="1">
        <v>45572</v>
      </c>
      <c r="N1825">
        <v>0.156</v>
      </c>
      <c r="O1825" t="s">
        <v>39</v>
      </c>
      <c r="P1825" t="s">
        <v>23</v>
      </c>
      <c r="Q1825">
        <f t="shared" si="140"/>
        <v>30</v>
      </c>
      <c r="R1825">
        <f t="shared" si="141"/>
        <v>0</v>
      </c>
      <c r="S1825">
        <f t="shared" si="142"/>
        <v>15</v>
      </c>
      <c r="T1825">
        <f t="shared" si="143"/>
        <v>0</v>
      </c>
      <c r="U1825">
        <f t="shared" si="144"/>
        <v>45</v>
      </c>
      <c r="V1825" t="str">
        <f>IF(U1825&lt;=40,"Low",
 IF(U1825&lt;=75,"Medium","High"))</f>
        <v>Medium</v>
      </c>
    </row>
    <row r="1826" spans="1:22" x14ac:dyDescent="0.3">
      <c r="A1826" t="s">
        <v>2014</v>
      </c>
      <c r="B1826" t="s">
        <v>52</v>
      </c>
      <c r="C1826" t="s">
        <v>59</v>
      </c>
      <c r="D1826" t="s">
        <v>46</v>
      </c>
      <c r="E1826" t="s">
        <v>37</v>
      </c>
      <c r="F1826" t="s">
        <v>21</v>
      </c>
      <c r="G1826">
        <v>31</v>
      </c>
      <c r="H1826">
        <v>12</v>
      </c>
      <c r="I1826">
        <v>81.2</v>
      </c>
      <c r="J1826">
        <v>8</v>
      </c>
      <c r="K1826">
        <v>21</v>
      </c>
      <c r="L1826">
        <v>3957.67</v>
      </c>
      <c r="M1826" s="1">
        <v>45984</v>
      </c>
      <c r="N1826">
        <v>0.111</v>
      </c>
      <c r="O1826" t="s">
        <v>39</v>
      </c>
      <c r="P1826" t="s">
        <v>23</v>
      </c>
      <c r="Q1826">
        <f t="shared" si="140"/>
        <v>15</v>
      </c>
      <c r="R1826">
        <f t="shared" si="141"/>
        <v>0</v>
      </c>
      <c r="S1826">
        <f t="shared" si="142"/>
        <v>15</v>
      </c>
      <c r="T1826">
        <f t="shared" si="143"/>
        <v>15</v>
      </c>
      <c r="U1826">
        <f t="shared" si="144"/>
        <v>45</v>
      </c>
      <c r="V1826" t="str">
        <f>IF(U1826&lt;=40,"Low",
 IF(U1826&lt;=75,"Medium","High"))</f>
        <v>Medium</v>
      </c>
    </row>
    <row r="1827" spans="1:22" x14ac:dyDescent="0.3">
      <c r="A1827" t="s">
        <v>2015</v>
      </c>
      <c r="B1827" t="s">
        <v>340</v>
      </c>
      <c r="C1827" t="s">
        <v>36</v>
      </c>
      <c r="D1827" t="s">
        <v>32</v>
      </c>
      <c r="E1827" t="s">
        <v>20</v>
      </c>
      <c r="F1827" t="s">
        <v>38</v>
      </c>
      <c r="G1827">
        <v>17</v>
      </c>
      <c r="H1827">
        <v>12</v>
      </c>
      <c r="I1827">
        <v>54</v>
      </c>
      <c r="J1827">
        <v>9</v>
      </c>
      <c r="K1827">
        <v>9</v>
      </c>
      <c r="L1827">
        <v>2031.38</v>
      </c>
      <c r="M1827" s="1">
        <v>45707</v>
      </c>
      <c r="N1827">
        <v>0.35499999999999998</v>
      </c>
      <c r="O1827" t="s">
        <v>22</v>
      </c>
      <c r="P1827" t="s">
        <v>28</v>
      </c>
      <c r="Q1827">
        <f t="shared" si="140"/>
        <v>0</v>
      </c>
      <c r="R1827">
        <f t="shared" si="141"/>
        <v>15</v>
      </c>
      <c r="S1827">
        <f t="shared" si="142"/>
        <v>15</v>
      </c>
      <c r="T1827">
        <f t="shared" si="143"/>
        <v>15</v>
      </c>
      <c r="U1827">
        <f t="shared" si="144"/>
        <v>45</v>
      </c>
      <c r="V1827" t="str">
        <f>IF(U1827&lt;=40,"Low",
 IF(U1827&lt;=75,"Medium","High"))</f>
        <v>Medium</v>
      </c>
    </row>
    <row r="1828" spans="1:22" x14ac:dyDescent="0.3">
      <c r="A1828" t="s">
        <v>2016</v>
      </c>
      <c r="B1828" t="s">
        <v>577</v>
      </c>
      <c r="C1828" t="s">
        <v>42</v>
      </c>
      <c r="D1828" t="s">
        <v>46</v>
      </c>
      <c r="E1828" t="s">
        <v>20</v>
      </c>
      <c r="F1828" t="s">
        <v>21</v>
      </c>
      <c r="G1828">
        <v>21</v>
      </c>
      <c r="H1828">
        <v>12</v>
      </c>
      <c r="I1828">
        <v>56.7</v>
      </c>
      <c r="J1828">
        <v>9</v>
      </c>
      <c r="K1828">
        <v>29</v>
      </c>
      <c r="L1828">
        <v>2219.2199999999998</v>
      </c>
      <c r="M1828" s="1">
        <v>45936</v>
      </c>
      <c r="N1828">
        <v>0.56000000000000005</v>
      </c>
      <c r="O1828" t="s">
        <v>22</v>
      </c>
      <c r="P1828" t="s">
        <v>23</v>
      </c>
      <c r="Q1828">
        <f t="shared" si="140"/>
        <v>15</v>
      </c>
      <c r="R1828">
        <f t="shared" si="141"/>
        <v>0</v>
      </c>
      <c r="S1828">
        <f t="shared" si="142"/>
        <v>15</v>
      </c>
      <c r="T1828">
        <f t="shared" si="143"/>
        <v>15</v>
      </c>
      <c r="U1828">
        <f t="shared" si="144"/>
        <v>45</v>
      </c>
      <c r="V1828" t="str">
        <f>IF(U1828&lt;=40,"Low",
 IF(U1828&lt;=75,"Medium","High"))</f>
        <v>Medium</v>
      </c>
    </row>
    <row r="1829" spans="1:22" x14ac:dyDescent="0.3">
      <c r="A1829" t="s">
        <v>2017</v>
      </c>
      <c r="B1829" t="s">
        <v>227</v>
      </c>
      <c r="C1829" t="s">
        <v>26</v>
      </c>
      <c r="D1829" t="s">
        <v>46</v>
      </c>
      <c r="E1829" t="s">
        <v>47</v>
      </c>
      <c r="F1829" t="s">
        <v>38</v>
      </c>
      <c r="G1829">
        <v>16</v>
      </c>
      <c r="H1829">
        <v>36</v>
      </c>
      <c r="I1829">
        <v>59.8</v>
      </c>
      <c r="J1829">
        <v>8</v>
      </c>
      <c r="K1829">
        <v>3</v>
      </c>
      <c r="L1829">
        <v>7376.56</v>
      </c>
      <c r="M1829" s="1">
        <v>45658</v>
      </c>
      <c r="N1829">
        <v>8.5999999999999993E-2</v>
      </c>
      <c r="O1829" t="s">
        <v>39</v>
      </c>
      <c r="P1829" t="s">
        <v>23</v>
      </c>
      <c r="Q1829">
        <f t="shared" si="140"/>
        <v>0</v>
      </c>
      <c r="R1829">
        <f t="shared" si="141"/>
        <v>0</v>
      </c>
      <c r="S1829">
        <f t="shared" si="142"/>
        <v>0</v>
      </c>
      <c r="T1829">
        <f t="shared" si="143"/>
        <v>15</v>
      </c>
      <c r="U1829">
        <f t="shared" si="144"/>
        <v>15</v>
      </c>
      <c r="V1829" t="str">
        <f>IF(U1829&lt;=40,"Low",
 IF(U1829&lt;=75,"Medium","High"))</f>
        <v>Low</v>
      </c>
    </row>
    <row r="1830" spans="1:22" x14ac:dyDescent="0.3">
      <c r="A1830" t="s">
        <v>2018</v>
      </c>
      <c r="B1830" t="s">
        <v>717</v>
      </c>
      <c r="C1830" t="s">
        <v>31</v>
      </c>
      <c r="D1830" t="s">
        <v>32</v>
      </c>
      <c r="E1830" t="s">
        <v>33</v>
      </c>
      <c r="F1830" t="s">
        <v>38</v>
      </c>
      <c r="G1830">
        <v>18</v>
      </c>
      <c r="H1830">
        <v>6</v>
      </c>
      <c r="I1830">
        <v>26.5</v>
      </c>
      <c r="J1830">
        <v>8</v>
      </c>
      <c r="K1830">
        <v>12</v>
      </c>
      <c r="L1830">
        <v>1168.73</v>
      </c>
      <c r="M1830" s="1">
        <v>45956</v>
      </c>
      <c r="N1830">
        <v>0.80100000000000005</v>
      </c>
      <c r="O1830" t="s">
        <v>22</v>
      </c>
      <c r="P1830" t="s">
        <v>28</v>
      </c>
      <c r="Q1830">
        <f t="shared" si="140"/>
        <v>0</v>
      </c>
      <c r="R1830">
        <f t="shared" si="141"/>
        <v>30</v>
      </c>
      <c r="S1830">
        <f t="shared" si="142"/>
        <v>15</v>
      </c>
      <c r="T1830">
        <f t="shared" si="143"/>
        <v>15</v>
      </c>
      <c r="U1830">
        <f t="shared" si="144"/>
        <v>60</v>
      </c>
      <c r="V1830" t="str">
        <f>IF(U1830&lt;=40,"Low",
 IF(U1830&lt;=75,"Medium","High"))</f>
        <v>Medium</v>
      </c>
    </row>
    <row r="1831" spans="1:22" x14ac:dyDescent="0.3">
      <c r="A1831" t="s">
        <v>2019</v>
      </c>
      <c r="B1831" t="s">
        <v>197</v>
      </c>
      <c r="C1831" t="s">
        <v>70</v>
      </c>
      <c r="D1831" t="s">
        <v>19</v>
      </c>
      <c r="E1831" t="s">
        <v>33</v>
      </c>
      <c r="F1831" t="s">
        <v>21</v>
      </c>
      <c r="G1831">
        <v>18</v>
      </c>
      <c r="H1831">
        <v>6</v>
      </c>
      <c r="I1831">
        <v>31.1</v>
      </c>
      <c r="J1831">
        <v>3</v>
      </c>
      <c r="K1831">
        <v>11</v>
      </c>
      <c r="L1831">
        <v>1370.49</v>
      </c>
      <c r="M1831" s="1">
        <v>45973</v>
      </c>
      <c r="N1831">
        <v>0.56299999999999994</v>
      </c>
      <c r="O1831" t="s">
        <v>22</v>
      </c>
      <c r="P1831" t="s">
        <v>28</v>
      </c>
      <c r="Q1831">
        <f t="shared" si="140"/>
        <v>0</v>
      </c>
      <c r="R1831">
        <f t="shared" si="141"/>
        <v>30</v>
      </c>
      <c r="S1831">
        <f t="shared" si="142"/>
        <v>15</v>
      </c>
      <c r="T1831">
        <f t="shared" si="143"/>
        <v>0</v>
      </c>
      <c r="U1831">
        <f t="shared" si="144"/>
        <v>45</v>
      </c>
      <c r="V1831" t="str">
        <f>IF(U1831&lt;=40,"Low",
 IF(U1831&lt;=75,"Medium","High"))</f>
        <v>Medium</v>
      </c>
    </row>
    <row r="1832" spans="1:22" x14ac:dyDescent="0.3">
      <c r="A1832" t="s">
        <v>2020</v>
      </c>
      <c r="B1832" t="s">
        <v>300</v>
      </c>
      <c r="C1832" t="s">
        <v>26</v>
      </c>
      <c r="D1832" t="s">
        <v>43</v>
      </c>
      <c r="E1832" t="s">
        <v>20</v>
      </c>
      <c r="F1832" t="s">
        <v>21</v>
      </c>
      <c r="G1832">
        <v>28</v>
      </c>
      <c r="H1832">
        <v>12</v>
      </c>
      <c r="I1832">
        <v>64.3</v>
      </c>
      <c r="J1832">
        <v>5</v>
      </c>
      <c r="K1832">
        <v>25</v>
      </c>
      <c r="L1832">
        <v>2911.47</v>
      </c>
      <c r="M1832" s="1">
        <v>45689</v>
      </c>
      <c r="N1832">
        <v>0.51500000000000001</v>
      </c>
      <c r="O1832" t="s">
        <v>22</v>
      </c>
      <c r="P1832" t="s">
        <v>28</v>
      </c>
      <c r="Q1832">
        <f t="shared" si="140"/>
        <v>15</v>
      </c>
      <c r="R1832">
        <f t="shared" si="141"/>
        <v>0</v>
      </c>
      <c r="S1832">
        <f t="shared" si="142"/>
        <v>15</v>
      </c>
      <c r="T1832">
        <f t="shared" si="143"/>
        <v>0</v>
      </c>
      <c r="U1832">
        <f t="shared" si="144"/>
        <v>30</v>
      </c>
      <c r="V1832" t="str">
        <f>IF(U1832&lt;=40,"Low",
 IF(U1832&lt;=75,"Medium","High"))</f>
        <v>Low</v>
      </c>
    </row>
    <row r="1833" spans="1:22" x14ac:dyDescent="0.3">
      <c r="A1833" t="s">
        <v>2021</v>
      </c>
      <c r="B1833" t="s">
        <v>402</v>
      </c>
      <c r="C1833" t="s">
        <v>36</v>
      </c>
      <c r="D1833" t="s">
        <v>46</v>
      </c>
      <c r="E1833" t="s">
        <v>37</v>
      </c>
      <c r="F1833" t="s">
        <v>38</v>
      </c>
      <c r="G1833">
        <v>38</v>
      </c>
      <c r="H1833">
        <v>12</v>
      </c>
      <c r="I1833">
        <v>65.099999999999994</v>
      </c>
      <c r="J1833">
        <v>6</v>
      </c>
      <c r="K1833">
        <v>10</v>
      </c>
      <c r="L1833">
        <v>4549.78</v>
      </c>
      <c r="M1833" s="1">
        <v>46030</v>
      </c>
      <c r="N1833">
        <v>0.11</v>
      </c>
      <c r="O1833" t="s">
        <v>39</v>
      </c>
      <c r="P1833" t="s">
        <v>23</v>
      </c>
      <c r="Q1833">
        <f t="shared" si="140"/>
        <v>0</v>
      </c>
      <c r="R1833">
        <f t="shared" si="141"/>
        <v>0</v>
      </c>
      <c r="S1833">
        <f t="shared" si="142"/>
        <v>15</v>
      </c>
      <c r="T1833">
        <f t="shared" si="143"/>
        <v>15</v>
      </c>
      <c r="U1833">
        <f t="shared" si="144"/>
        <v>30</v>
      </c>
      <c r="V1833" t="str">
        <f>IF(U1833&lt;=40,"Low",
 IF(U1833&lt;=75,"Medium","High"))</f>
        <v>Low</v>
      </c>
    </row>
    <row r="1834" spans="1:22" x14ac:dyDescent="0.3">
      <c r="A1834" t="s">
        <v>2022</v>
      </c>
      <c r="B1834" t="s">
        <v>470</v>
      </c>
      <c r="C1834" t="s">
        <v>36</v>
      </c>
      <c r="D1834" t="s">
        <v>66</v>
      </c>
      <c r="E1834" t="s">
        <v>37</v>
      </c>
      <c r="F1834" t="s">
        <v>21</v>
      </c>
      <c r="G1834">
        <v>8</v>
      </c>
      <c r="H1834">
        <v>12</v>
      </c>
      <c r="I1834">
        <v>50.1</v>
      </c>
      <c r="J1834">
        <v>4</v>
      </c>
      <c r="K1834">
        <v>3</v>
      </c>
      <c r="L1834">
        <v>4142.83</v>
      </c>
      <c r="M1834" s="1">
        <v>45564</v>
      </c>
      <c r="N1834">
        <v>0.32300000000000001</v>
      </c>
      <c r="O1834" t="s">
        <v>54</v>
      </c>
      <c r="P1834" t="s">
        <v>23</v>
      </c>
      <c r="Q1834">
        <f t="shared" si="140"/>
        <v>0</v>
      </c>
      <c r="R1834">
        <f t="shared" si="141"/>
        <v>15</v>
      </c>
      <c r="S1834">
        <f t="shared" si="142"/>
        <v>15</v>
      </c>
      <c r="T1834">
        <f t="shared" si="143"/>
        <v>0</v>
      </c>
      <c r="U1834">
        <f t="shared" si="144"/>
        <v>30</v>
      </c>
      <c r="V1834" t="str">
        <f>IF(U1834&lt;=40,"Low",
 IF(U1834&lt;=75,"Medium","High"))</f>
        <v>Low</v>
      </c>
    </row>
    <row r="1835" spans="1:22" x14ac:dyDescent="0.3">
      <c r="A1835" t="s">
        <v>2023</v>
      </c>
      <c r="B1835" t="s">
        <v>63</v>
      </c>
      <c r="C1835" t="s">
        <v>31</v>
      </c>
      <c r="D1835" t="s">
        <v>43</v>
      </c>
      <c r="E1835" t="s">
        <v>47</v>
      </c>
      <c r="F1835" t="s">
        <v>73</v>
      </c>
      <c r="G1835">
        <v>48</v>
      </c>
      <c r="H1835">
        <v>48</v>
      </c>
      <c r="I1835">
        <v>73.099999999999994</v>
      </c>
      <c r="J1835">
        <v>2</v>
      </c>
      <c r="K1835">
        <v>6</v>
      </c>
      <c r="L1835">
        <v>7275.23</v>
      </c>
      <c r="M1835" s="1">
        <v>45621</v>
      </c>
      <c r="N1835">
        <v>7.0000000000000001E-3</v>
      </c>
      <c r="O1835" t="s">
        <v>39</v>
      </c>
      <c r="P1835" t="s">
        <v>23</v>
      </c>
      <c r="Q1835">
        <f t="shared" si="140"/>
        <v>0</v>
      </c>
      <c r="R1835">
        <f t="shared" si="141"/>
        <v>0</v>
      </c>
      <c r="S1835">
        <f t="shared" si="142"/>
        <v>0</v>
      </c>
      <c r="T1835">
        <f t="shared" si="143"/>
        <v>0</v>
      </c>
      <c r="U1835">
        <f t="shared" si="144"/>
        <v>0</v>
      </c>
      <c r="V1835" t="str">
        <f>IF(U1835&lt;=40,"Low",
 IF(U1835&lt;=75,"Medium","High"))</f>
        <v>Low</v>
      </c>
    </row>
    <row r="1836" spans="1:22" x14ac:dyDescent="0.3">
      <c r="A1836" t="s">
        <v>2024</v>
      </c>
      <c r="B1836" t="s">
        <v>604</v>
      </c>
      <c r="C1836" t="s">
        <v>53</v>
      </c>
      <c r="D1836" t="s">
        <v>43</v>
      </c>
      <c r="E1836" t="s">
        <v>20</v>
      </c>
      <c r="F1836" t="s">
        <v>27</v>
      </c>
      <c r="G1836">
        <v>37</v>
      </c>
      <c r="H1836">
        <v>12</v>
      </c>
      <c r="I1836">
        <v>64.900000000000006</v>
      </c>
      <c r="J1836">
        <v>7</v>
      </c>
      <c r="K1836">
        <v>7</v>
      </c>
      <c r="L1836">
        <v>3471</v>
      </c>
      <c r="M1836" s="1">
        <v>45696</v>
      </c>
      <c r="N1836">
        <v>0.13100000000000001</v>
      </c>
      <c r="O1836" t="s">
        <v>39</v>
      </c>
      <c r="P1836" t="s">
        <v>23</v>
      </c>
      <c r="Q1836">
        <f t="shared" si="140"/>
        <v>0</v>
      </c>
      <c r="R1836">
        <f t="shared" si="141"/>
        <v>0</v>
      </c>
      <c r="S1836">
        <f t="shared" si="142"/>
        <v>15</v>
      </c>
      <c r="T1836">
        <f t="shared" si="143"/>
        <v>15</v>
      </c>
      <c r="U1836">
        <f t="shared" si="144"/>
        <v>30</v>
      </c>
      <c r="V1836" t="str">
        <f>IF(U1836&lt;=40,"Low",
 IF(U1836&lt;=75,"Medium","High"))</f>
        <v>Low</v>
      </c>
    </row>
    <row r="1837" spans="1:22" x14ac:dyDescent="0.3">
      <c r="A1837" t="s">
        <v>2025</v>
      </c>
      <c r="B1837" t="s">
        <v>157</v>
      </c>
      <c r="C1837" t="s">
        <v>59</v>
      </c>
      <c r="D1837" t="s">
        <v>46</v>
      </c>
      <c r="E1837" t="s">
        <v>33</v>
      </c>
      <c r="F1837" t="s">
        <v>38</v>
      </c>
      <c r="G1837">
        <v>39</v>
      </c>
      <c r="H1837">
        <v>12</v>
      </c>
      <c r="I1837">
        <v>37.700000000000003</v>
      </c>
      <c r="J1837">
        <v>5</v>
      </c>
      <c r="K1837">
        <v>14</v>
      </c>
      <c r="L1837">
        <v>985.79</v>
      </c>
      <c r="M1837" s="1">
        <v>45895</v>
      </c>
      <c r="N1837">
        <v>0.44900000000000001</v>
      </c>
      <c r="O1837" t="s">
        <v>22</v>
      </c>
      <c r="P1837" t="s">
        <v>23</v>
      </c>
      <c r="Q1837">
        <f t="shared" si="140"/>
        <v>0</v>
      </c>
      <c r="R1837">
        <f t="shared" si="141"/>
        <v>30</v>
      </c>
      <c r="S1837">
        <f t="shared" si="142"/>
        <v>15</v>
      </c>
      <c r="T1837">
        <f t="shared" si="143"/>
        <v>0</v>
      </c>
      <c r="U1837">
        <f t="shared" si="144"/>
        <v>45</v>
      </c>
      <c r="V1837" t="str">
        <f>IF(U1837&lt;=40,"Low",
 IF(U1837&lt;=75,"Medium","High"))</f>
        <v>Medium</v>
      </c>
    </row>
    <row r="1838" spans="1:22" x14ac:dyDescent="0.3">
      <c r="A1838" t="s">
        <v>2026</v>
      </c>
      <c r="B1838" t="s">
        <v>293</v>
      </c>
      <c r="C1838" t="s">
        <v>42</v>
      </c>
      <c r="D1838" t="s">
        <v>19</v>
      </c>
      <c r="E1838" t="s">
        <v>37</v>
      </c>
      <c r="F1838" t="s">
        <v>21</v>
      </c>
      <c r="G1838">
        <v>27</v>
      </c>
      <c r="H1838">
        <v>24</v>
      </c>
      <c r="I1838">
        <v>85.6</v>
      </c>
      <c r="J1838">
        <v>5</v>
      </c>
      <c r="K1838">
        <v>5</v>
      </c>
      <c r="L1838">
        <v>4799.2700000000004</v>
      </c>
      <c r="M1838" s="1">
        <v>45640</v>
      </c>
      <c r="N1838">
        <v>2.5999999999999999E-2</v>
      </c>
      <c r="O1838" t="s">
        <v>39</v>
      </c>
      <c r="P1838" t="s">
        <v>23</v>
      </c>
      <c r="Q1838">
        <f t="shared" si="140"/>
        <v>0</v>
      </c>
      <c r="R1838">
        <f t="shared" si="141"/>
        <v>0</v>
      </c>
      <c r="S1838">
        <f t="shared" si="142"/>
        <v>0</v>
      </c>
      <c r="T1838">
        <f t="shared" si="143"/>
        <v>0</v>
      </c>
      <c r="U1838">
        <f t="shared" si="144"/>
        <v>0</v>
      </c>
      <c r="V1838" t="str">
        <f>IF(U1838&lt;=40,"Low",
 IF(U1838&lt;=75,"Medium","High"))</f>
        <v>Low</v>
      </c>
    </row>
    <row r="1839" spans="1:22" x14ac:dyDescent="0.3">
      <c r="A1839" t="s">
        <v>2027</v>
      </c>
      <c r="B1839" t="s">
        <v>162</v>
      </c>
      <c r="C1839" t="s">
        <v>18</v>
      </c>
      <c r="D1839" t="s">
        <v>66</v>
      </c>
      <c r="E1839" t="s">
        <v>37</v>
      </c>
      <c r="F1839" t="s">
        <v>27</v>
      </c>
      <c r="G1839">
        <v>12</v>
      </c>
      <c r="H1839">
        <v>24</v>
      </c>
      <c r="I1839">
        <v>73.3</v>
      </c>
      <c r="J1839">
        <v>7</v>
      </c>
      <c r="K1839">
        <v>8</v>
      </c>
      <c r="L1839">
        <v>4779.18</v>
      </c>
      <c r="M1839" s="1">
        <v>45410</v>
      </c>
      <c r="N1839">
        <v>4.4999999999999998E-2</v>
      </c>
      <c r="O1839" t="s">
        <v>39</v>
      </c>
      <c r="P1839" t="s">
        <v>23</v>
      </c>
      <c r="Q1839">
        <f t="shared" si="140"/>
        <v>0</v>
      </c>
      <c r="R1839">
        <f t="shared" si="141"/>
        <v>0</v>
      </c>
      <c r="S1839">
        <f t="shared" si="142"/>
        <v>0</v>
      </c>
      <c r="T1839">
        <f t="shared" si="143"/>
        <v>15</v>
      </c>
      <c r="U1839">
        <f t="shared" si="144"/>
        <v>15</v>
      </c>
      <c r="V1839" t="str">
        <f>IF(U1839&lt;=40,"Low",
 IF(U1839&lt;=75,"Medium","High"))</f>
        <v>Low</v>
      </c>
    </row>
    <row r="1840" spans="1:22" x14ac:dyDescent="0.3">
      <c r="A1840" t="s">
        <v>2028</v>
      </c>
      <c r="B1840" t="s">
        <v>153</v>
      </c>
      <c r="C1840" t="s">
        <v>128</v>
      </c>
      <c r="D1840" t="s">
        <v>46</v>
      </c>
      <c r="E1840" t="s">
        <v>33</v>
      </c>
      <c r="F1840" t="s">
        <v>38</v>
      </c>
      <c r="G1840">
        <v>30</v>
      </c>
      <c r="H1840">
        <v>6</v>
      </c>
      <c r="I1840">
        <v>21.4</v>
      </c>
      <c r="J1840">
        <v>9</v>
      </c>
      <c r="K1840">
        <v>5</v>
      </c>
      <c r="L1840">
        <v>1288.74</v>
      </c>
      <c r="M1840" s="1">
        <v>45350</v>
      </c>
      <c r="N1840">
        <v>0.747</v>
      </c>
      <c r="O1840" t="s">
        <v>22</v>
      </c>
      <c r="P1840" t="s">
        <v>28</v>
      </c>
      <c r="Q1840">
        <f t="shared" si="140"/>
        <v>0</v>
      </c>
      <c r="R1840">
        <f t="shared" si="141"/>
        <v>30</v>
      </c>
      <c r="S1840">
        <f t="shared" si="142"/>
        <v>15</v>
      </c>
      <c r="T1840">
        <f t="shared" si="143"/>
        <v>15</v>
      </c>
      <c r="U1840">
        <f t="shared" si="144"/>
        <v>60</v>
      </c>
      <c r="V1840" t="str">
        <f>IF(U1840&lt;=40,"Low",
 IF(U1840&lt;=75,"Medium","High"))</f>
        <v>Medium</v>
      </c>
    </row>
    <row r="1841" spans="1:22" x14ac:dyDescent="0.3">
      <c r="A1841" t="s">
        <v>2029</v>
      </c>
      <c r="B1841" t="s">
        <v>155</v>
      </c>
      <c r="C1841" t="s">
        <v>70</v>
      </c>
      <c r="D1841" t="s">
        <v>43</v>
      </c>
      <c r="E1841" t="s">
        <v>33</v>
      </c>
      <c r="F1841" t="s">
        <v>73</v>
      </c>
      <c r="G1841">
        <v>24</v>
      </c>
      <c r="H1841">
        <v>6</v>
      </c>
      <c r="I1841">
        <v>29.4</v>
      </c>
      <c r="J1841">
        <v>7</v>
      </c>
      <c r="K1841">
        <v>35</v>
      </c>
      <c r="L1841">
        <v>1331.88</v>
      </c>
      <c r="M1841" s="1">
        <v>45986</v>
      </c>
      <c r="N1841">
        <v>0.81</v>
      </c>
      <c r="O1841" t="s">
        <v>22</v>
      </c>
      <c r="P1841" t="s">
        <v>23</v>
      </c>
      <c r="Q1841">
        <f t="shared" si="140"/>
        <v>30</v>
      </c>
      <c r="R1841">
        <f t="shared" si="141"/>
        <v>30</v>
      </c>
      <c r="S1841">
        <f t="shared" si="142"/>
        <v>15</v>
      </c>
      <c r="T1841">
        <f t="shared" si="143"/>
        <v>15</v>
      </c>
      <c r="U1841">
        <f t="shared" si="144"/>
        <v>90</v>
      </c>
      <c r="V1841" t="str">
        <f>IF(U1841&lt;=40,"Low",
 IF(U1841&lt;=75,"Medium","High"))</f>
        <v>High</v>
      </c>
    </row>
    <row r="1842" spans="1:22" x14ac:dyDescent="0.3">
      <c r="A1842" t="s">
        <v>2030</v>
      </c>
      <c r="B1842" t="s">
        <v>530</v>
      </c>
      <c r="C1842" t="s">
        <v>18</v>
      </c>
      <c r="D1842" t="s">
        <v>43</v>
      </c>
      <c r="E1842" t="s">
        <v>33</v>
      </c>
      <c r="F1842" t="s">
        <v>67</v>
      </c>
      <c r="G1842">
        <v>10</v>
      </c>
      <c r="H1842">
        <v>6</v>
      </c>
      <c r="I1842">
        <v>39.700000000000003</v>
      </c>
      <c r="J1842">
        <v>7</v>
      </c>
      <c r="K1842">
        <v>56</v>
      </c>
      <c r="L1842">
        <v>1521.07</v>
      </c>
      <c r="M1842" s="1">
        <v>45816</v>
      </c>
      <c r="N1842">
        <v>0.81200000000000006</v>
      </c>
      <c r="O1842" t="s">
        <v>22</v>
      </c>
      <c r="P1842" t="s">
        <v>28</v>
      </c>
      <c r="Q1842">
        <f t="shared" si="140"/>
        <v>30</v>
      </c>
      <c r="R1842">
        <f t="shared" si="141"/>
        <v>30</v>
      </c>
      <c r="S1842">
        <f t="shared" si="142"/>
        <v>15</v>
      </c>
      <c r="T1842">
        <f t="shared" si="143"/>
        <v>15</v>
      </c>
      <c r="U1842">
        <f t="shared" si="144"/>
        <v>90</v>
      </c>
      <c r="V1842" t="str">
        <f>IF(U1842&lt;=40,"Low",
 IF(U1842&lt;=75,"Medium","High"))</f>
        <v>High</v>
      </c>
    </row>
    <row r="1843" spans="1:22" x14ac:dyDescent="0.3">
      <c r="A1843" t="s">
        <v>2031</v>
      </c>
      <c r="B1843" t="s">
        <v>379</v>
      </c>
      <c r="C1843" t="s">
        <v>82</v>
      </c>
      <c r="D1843" t="s">
        <v>46</v>
      </c>
      <c r="E1843" t="s">
        <v>37</v>
      </c>
      <c r="F1843" t="s">
        <v>73</v>
      </c>
      <c r="G1843">
        <v>11</v>
      </c>
      <c r="H1843">
        <v>24</v>
      </c>
      <c r="I1843">
        <v>42</v>
      </c>
      <c r="J1843">
        <v>8</v>
      </c>
      <c r="K1843">
        <v>56</v>
      </c>
      <c r="L1843">
        <v>4112.75</v>
      </c>
      <c r="M1843" s="1">
        <v>45473</v>
      </c>
      <c r="N1843">
        <v>0.434</v>
      </c>
      <c r="O1843" t="s">
        <v>22</v>
      </c>
      <c r="P1843" t="s">
        <v>28</v>
      </c>
      <c r="Q1843">
        <f t="shared" si="140"/>
        <v>30</v>
      </c>
      <c r="R1843">
        <f t="shared" si="141"/>
        <v>15</v>
      </c>
      <c r="S1843">
        <f t="shared" si="142"/>
        <v>0</v>
      </c>
      <c r="T1843">
        <f t="shared" si="143"/>
        <v>15</v>
      </c>
      <c r="U1843">
        <f t="shared" si="144"/>
        <v>60</v>
      </c>
      <c r="V1843" t="str">
        <f>IF(U1843&lt;=40,"Low",
 IF(U1843&lt;=75,"Medium","High"))</f>
        <v>Medium</v>
      </c>
    </row>
    <row r="1844" spans="1:22" x14ac:dyDescent="0.3">
      <c r="A1844" t="s">
        <v>2032</v>
      </c>
      <c r="B1844" t="s">
        <v>157</v>
      </c>
      <c r="C1844" t="s">
        <v>82</v>
      </c>
      <c r="D1844" t="s">
        <v>46</v>
      </c>
      <c r="E1844" t="s">
        <v>47</v>
      </c>
      <c r="F1844" t="s">
        <v>73</v>
      </c>
      <c r="G1844">
        <v>5</v>
      </c>
      <c r="H1844">
        <v>24</v>
      </c>
      <c r="I1844">
        <v>76</v>
      </c>
      <c r="J1844">
        <v>7</v>
      </c>
      <c r="K1844">
        <v>14</v>
      </c>
      <c r="L1844">
        <v>7796.23</v>
      </c>
      <c r="M1844" s="1">
        <v>46007</v>
      </c>
      <c r="N1844">
        <v>8.2000000000000003E-2</v>
      </c>
      <c r="O1844" t="s">
        <v>39</v>
      </c>
      <c r="P1844" t="s">
        <v>23</v>
      </c>
      <c r="Q1844">
        <f t="shared" si="140"/>
        <v>0</v>
      </c>
      <c r="R1844">
        <f t="shared" si="141"/>
        <v>0</v>
      </c>
      <c r="S1844">
        <f t="shared" si="142"/>
        <v>0</v>
      </c>
      <c r="T1844">
        <f t="shared" si="143"/>
        <v>15</v>
      </c>
      <c r="U1844">
        <f t="shared" si="144"/>
        <v>15</v>
      </c>
      <c r="V1844" t="str">
        <f>IF(U1844&lt;=40,"Low",
 IF(U1844&lt;=75,"Medium","High"))</f>
        <v>Low</v>
      </c>
    </row>
    <row r="1845" spans="1:22" x14ac:dyDescent="0.3">
      <c r="A1845" t="s">
        <v>2033</v>
      </c>
      <c r="B1845" t="s">
        <v>579</v>
      </c>
      <c r="C1845" t="s">
        <v>36</v>
      </c>
      <c r="D1845" t="s">
        <v>46</v>
      </c>
      <c r="E1845" t="s">
        <v>37</v>
      </c>
      <c r="F1845" t="s">
        <v>27</v>
      </c>
      <c r="G1845">
        <v>23</v>
      </c>
      <c r="H1845">
        <v>12</v>
      </c>
      <c r="I1845">
        <v>44.9</v>
      </c>
      <c r="J1845">
        <v>15</v>
      </c>
      <c r="K1845">
        <v>6</v>
      </c>
      <c r="L1845">
        <v>4680.6899999999996</v>
      </c>
      <c r="M1845" s="1">
        <v>45876</v>
      </c>
      <c r="N1845">
        <v>0.36499999999999999</v>
      </c>
      <c r="O1845" t="s">
        <v>22</v>
      </c>
      <c r="P1845" t="s">
        <v>28</v>
      </c>
      <c r="Q1845">
        <f t="shared" si="140"/>
        <v>0</v>
      </c>
      <c r="R1845">
        <f t="shared" si="141"/>
        <v>15</v>
      </c>
      <c r="S1845">
        <f t="shared" si="142"/>
        <v>15</v>
      </c>
      <c r="T1845">
        <f t="shared" si="143"/>
        <v>30</v>
      </c>
      <c r="U1845">
        <f t="shared" si="144"/>
        <v>60</v>
      </c>
      <c r="V1845" t="str">
        <f>IF(U1845&lt;=40,"Low",
 IF(U1845&lt;=75,"Medium","High"))</f>
        <v>Medium</v>
      </c>
    </row>
    <row r="1846" spans="1:22" x14ac:dyDescent="0.3">
      <c r="A1846" t="s">
        <v>2034</v>
      </c>
      <c r="B1846" t="s">
        <v>144</v>
      </c>
      <c r="C1846" t="s">
        <v>26</v>
      </c>
      <c r="D1846" t="s">
        <v>43</v>
      </c>
      <c r="E1846" t="s">
        <v>47</v>
      </c>
      <c r="F1846" t="s">
        <v>21</v>
      </c>
      <c r="G1846">
        <v>23</v>
      </c>
      <c r="H1846">
        <v>36</v>
      </c>
      <c r="I1846">
        <v>81.3</v>
      </c>
      <c r="J1846">
        <v>1</v>
      </c>
      <c r="K1846">
        <v>16</v>
      </c>
      <c r="L1846">
        <v>9287.83</v>
      </c>
      <c r="M1846" s="1">
        <v>45907</v>
      </c>
      <c r="N1846">
        <v>1.2E-2</v>
      </c>
      <c r="O1846" t="s">
        <v>39</v>
      </c>
      <c r="P1846" t="s">
        <v>23</v>
      </c>
      <c r="Q1846">
        <f t="shared" si="140"/>
        <v>15</v>
      </c>
      <c r="R1846">
        <f t="shared" si="141"/>
        <v>0</v>
      </c>
      <c r="S1846">
        <f t="shared" si="142"/>
        <v>0</v>
      </c>
      <c r="T1846">
        <f t="shared" si="143"/>
        <v>0</v>
      </c>
      <c r="U1846">
        <f t="shared" si="144"/>
        <v>15</v>
      </c>
      <c r="V1846" t="str">
        <f>IF(U1846&lt;=40,"Low",
 IF(U1846&lt;=75,"Medium","High"))</f>
        <v>Low</v>
      </c>
    </row>
    <row r="1847" spans="1:22" x14ac:dyDescent="0.3">
      <c r="A1847" t="s">
        <v>2035</v>
      </c>
      <c r="B1847" t="s">
        <v>79</v>
      </c>
      <c r="C1847" t="s">
        <v>70</v>
      </c>
      <c r="D1847" t="s">
        <v>46</v>
      </c>
      <c r="E1847" t="s">
        <v>33</v>
      </c>
      <c r="F1847" t="s">
        <v>27</v>
      </c>
      <c r="G1847">
        <v>9</v>
      </c>
      <c r="H1847">
        <v>12</v>
      </c>
      <c r="I1847">
        <v>46.9</v>
      </c>
      <c r="J1847">
        <v>5</v>
      </c>
      <c r="K1847">
        <v>55</v>
      </c>
      <c r="L1847">
        <v>1313.95</v>
      </c>
      <c r="M1847" s="1">
        <v>45677</v>
      </c>
      <c r="N1847">
        <v>0.71299999999999997</v>
      </c>
      <c r="O1847" t="s">
        <v>22</v>
      </c>
      <c r="P1847" t="s">
        <v>28</v>
      </c>
      <c r="Q1847">
        <f t="shared" si="140"/>
        <v>30</v>
      </c>
      <c r="R1847">
        <f t="shared" si="141"/>
        <v>15</v>
      </c>
      <c r="S1847">
        <f t="shared" si="142"/>
        <v>15</v>
      </c>
      <c r="T1847">
        <f t="shared" si="143"/>
        <v>0</v>
      </c>
      <c r="U1847">
        <f t="shared" si="144"/>
        <v>60</v>
      </c>
      <c r="V1847" t="str">
        <f>IF(U1847&lt;=40,"Low",
 IF(U1847&lt;=75,"Medium","High"))</f>
        <v>Medium</v>
      </c>
    </row>
    <row r="1848" spans="1:22" x14ac:dyDescent="0.3">
      <c r="A1848" t="s">
        <v>2036</v>
      </c>
      <c r="B1848" t="s">
        <v>30</v>
      </c>
      <c r="C1848" t="s">
        <v>42</v>
      </c>
      <c r="D1848" t="s">
        <v>19</v>
      </c>
      <c r="E1848" t="s">
        <v>47</v>
      </c>
      <c r="F1848" t="s">
        <v>73</v>
      </c>
      <c r="G1848">
        <v>33</v>
      </c>
      <c r="H1848">
        <v>24</v>
      </c>
      <c r="I1848">
        <v>84.1</v>
      </c>
      <c r="J1848">
        <v>5</v>
      </c>
      <c r="K1848">
        <v>13</v>
      </c>
      <c r="L1848">
        <v>12026.93</v>
      </c>
      <c r="M1848" s="1">
        <v>45898</v>
      </c>
      <c r="N1848">
        <v>5.8000000000000003E-2</v>
      </c>
      <c r="O1848" t="s">
        <v>39</v>
      </c>
      <c r="P1848" t="s">
        <v>23</v>
      </c>
      <c r="Q1848">
        <f t="shared" si="140"/>
        <v>0</v>
      </c>
      <c r="R1848">
        <f t="shared" si="141"/>
        <v>0</v>
      </c>
      <c r="S1848">
        <f t="shared" si="142"/>
        <v>0</v>
      </c>
      <c r="T1848">
        <f t="shared" si="143"/>
        <v>0</v>
      </c>
      <c r="U1848">
        <f t="shared" si="144"/>
        <v>0</v>
      </c>
      <c r="V1848" t="str">
        <f>IF(U1848&lt;=40,"Low",
 IF(U1848&lt;=75,"Medium","High"))</f>
        <v>Low</v>
      </c>
    </row>
    <row r="1849" spans="1:22" x14ac:dyDescent="0.3">
      <c r="A1849" t="s">
        <v>2037</v>
      </c>
      <c r="B1849" t="s">
        <v>350</v>
      </c>
      <c r="C1849" t="s">
        <v>70</v>
      </c>
      <c r="D1849" t="s">
        <v>19</v>
      </c>
      <c r="E1849" t="s">
        <v>37</v>
      </c>
      <c r="F1849" t="s">
        <v>27</v>
      </c>
      <c r="G1849">
        <v>17</v>
      </c>
      <c r="H1849">
        <v>24</v>
      </c>
      <c r="I1849">
        <v>54.9</v>
      </c>
      <c r="J1849">
        <v>9</v>
      </c>
      <c r="K1849">
        <v>31</v>
      </c>
      <c r="L1849">
        <v>4193.79</v>
      </c>
      <c r="M1849" s="1">
        <v>45791</v>
      </c>
      <c r="N1849">
        <v>0.39200000000000002</v>
      </c>
      <c r="O1849" t="s">
        <v>22</v>
      </c>
      <c r="P1849" t="s">
        <v>23</v>
      </c>
      <c r="Q1849">
        <f t="shared" si="140"/>
        <v>30</v>
      </c>
      <c r="R1849">
        <f t="shared" si="141"/>
        <v>15</v>
      </c>
      <c r="S1849">
        <f t="shared" si="142"/>
        <v>0</v>
      </c>
      <c r="T1849">
        <f t="shared" si="143"/>
        <v>15</v>
      </c>
      <c r="U1849">
        <f t="shared" si="144"/>
        <v>60</v>
      </c>
      <c r="V1849" t="str">
        <f>IF(U1849&lt;=40,"Low",
 IF(U1849&lt;=75,"Medium","High"))</f>
        <v>Medium</v>
      </c>
    </row>
    <row r="1850" spans="1:22" x14ac:dyDescent="0.3">
      <c r="A1850" t="s">
        <v>2038</v>
      </c>
      <c r="B1850" t="s">
        <v>137</v>
      </c>
      <c r="C1850" t="s">
        <v>128</v>
      </c>
      <c r="D1850" t="s">
        <v>66</v>
      </c>
      <c r="E1850" t="s">
        <v>20</v>
      </c>
      <c r="F1850" t="s">
        <v>48</v>
      </c>
      <c r="G1850">
        <v>11</v>
      </c>
      <c r="H1850">
        <v>6</v>
      </c>
      <c r="I1850">
        <v>51</v>
      </c>
      <c r="J1850">
        <v>4</v>
      </c>
      <c r="K1850">
        <v>1</v>
      </c>
      <c r="L1850">
        <v>3007.06</v>
      </c>
      <c r="M1850" s="1">
        <v>45885</v>
      </c>
      <c r="N1850">
        <v>0.28699999999999998</v>
      </c>
      <c r="O1850" t="s">
        <v>54</v>
      </c>
      <c r="P1850" t="s">
        <v>23</v>
      </c>
      <c r="Q1850">
        <f t="shared" si="140"/>
        <v>0</v>
      </c>
      <c r="R1850">
        <f t="shared" si="141"/>
        <v>15</v>
      </c>
      <c r="S1850">
        <f t="shared" si="142"/>
        <v>15</v>
      </c>
      <c r="T1850">
        <f t="shared" si="143"/>
        <v>0</v>
      </c>
      <c r="U1850">
        <f t="shared" si="144"/>
        <v>30</v>
      </c>
      <c r="V1850" t="str">
        <f>IF(U1850&lt;=40,"Low",
 IF(U1850&lt;=75,"Medium","High"))</f>
        <v>Low</v>
      </c>
    </row>
    <row r="1851" spans="1:22" x14ac:dyDescent="0.3">
      <c r="A1851" t="s">
        <v>2039</v>
      </c>
      <c r="B1851" t="s">
        <v>150</v>
      </c>
      <c r="C1851" t="s">
        <v>59</v>
      </c>
      <c r="D1851" t="s">
        <v>46</v>
      </c>
      <c r="E1851" t="s">
        <v>47</v>
      </c>
      <c r="F1851" t="s">
        <v>48</v>
      </c>
      <c r="G1851">
        <v>29</v>
      </c>
      <c r="H1851">
        <v>24</v>
      </c>
      <c r="I1851">
        <v>68.8</v>
      </c>
      <c r="J1851">
        <v>4</v>
      </c>
      <c r="K1851">
        <v>16</v>
      </c>
      <c r="L1851">
        <v>9274.4500000000007</v>
      </c>
      <c r="M1851" s="1">
        <v>45596</v>
      </c>
      <c r="N1851">
        <v>5.6000000000000001E-2</v>
      </c>
      <c r="O1851" t="s">
        <v>39</v>
      </c>
      <c r="P1851" t="s">
        <v>23</v>
      </c>
      <c r="Q1851">
        <f t="shared" si="140"/>
        <v>15</v>
      </c>
      <c r="R1851">
        <f t="shared" si="141"/>
        <v>0</v>
      </c>
      <c r="S1851">
        <f t="shared" si="142"/>
        <v>0</v>
      </c>
      <c r="T1851">
        <f t="shared" si="143"/>
        <v>0</v>
      </c>
      <c r="U1851">
        <f t="shared" si="144"/>
        <v>15</v>
      </c>
      <c r="V1851" t="str">
        <f>IF(U1851&lt;=40,"Low",
 IF(U1851&lt;=75,"Medium","High"))</f>
        <v>Low</v>
      </c>
    </row>
    <row r="1852" spans="1:22" x14ac:dyDescent="0.3">
      <c r="A1852" t="s">
        <v>2040</v>
      </c>
      <c r="B1852" t="s">
        <v>99</v>
      </c>
      <c r="C1852" t="s">
        <v>70</v>
      </c>
      <c r="D1852" t="s">
        <v>19</v>
      </c>
      <c r="E1852" t="s">
        <v>20</v>
      </c>
      <c r="F1852" t="s">
        <v>73</v>
      </c>
      <c r="G1852">
        <v>25</v>
      </c>
      <c r="H1852">
        <v>6</v>
      </c>
      <c r="I1852">
        <v>38.6</v>
      </c>
      <c r="J1852">
        <v>3</v>
      </c>
      <c r="K1852">
        <v>4</v>
      </c>
      <c r="L1852">
        <v>2106.46</v>
      </c>
      <c r="M1852" s="1">
        <v>45739</v>
      </c>
      <c r="N1852">
        <v>0.34799999999999998</v>
      </c>
      <c r="O1852" t="s">
        <v>54</v>
      </c>
      <c r="P1852" t="s">
        <v>23</v>
      </c>
      <c r="Q1852">
        <f t="shared" si="140"/>
        <v>0</v>
      </c>
      <c r="R1852">
        <f t="shared" si="141"/>
        <v>30</v>
      </c>
      <c r="S1852">
        <f t="shared" si="142"/>
        <v>15</v>
      </c>
      <c r="T1852">
        <f t="shared" si="143"/>
        <v>0</v>
      </c>
      <c r="U1852">
        <f t="shared" si="144"/>
        <v>45</v>
      </c>
      <c r="V1852" t="str">
        <f>IF(U1852&lt;=40,"Low",
 IF(U1852&lt;=75,"Medium","High"))</f>
        <v>Medium</v>
      </c>
    </row>
    <row r="1853" spans="1:22" x14ac:dyDescent="0.3">
      <c r="A1853" t="s">
        <v>2041</v>
      </c>
      <c r="B1853" t="s">
        <v>50</v>
      </c>
      <c r="C1853" t="s">
        <v>53</v>
      </c>
      <c r="D1853" t="s">
        <v>43</v>
      </c>
      <c r="E1853" t="s">
        <v>47</v>
      </c>
      <c r="F1853" t="s">
        <v>38</v>
      </c>
      <c r="G1853">
        <v>19</v>
      </c>
      <c r="H1853">
        <v>12</v>
      </c>
      <c r="I1853">
        <v>72.900000000000006</v>
      </c>
      <c r="J1853">
        <v>4</v>
      </c>
      <c r="K1853">
        <v>38</v>
      </c>
      <c r="L1853">
        <v>5091.38</v>
      </c>
      <c r="M1853" s="1">
        <v>45374</v>
      </c>
      <c r="N1853">
        <v>0.193</v>
      </c>
      <c r="O1853" t="s">
        <v>54</v>
      </c>
      <c r="P1853" t="s">
        <v>23</v>
      </c>
      <c r="Q1853">
        <f t="shared" si="140"/>
        <v>30</v>
      </c>
      <c r="R1853">
        <f t="shared" si="141"/>
        <v>0</v>
      </c>
      <c r="S1853">
        <f t="shared" si="142"/>
        <v>15</v>
      </c>
      <c r="T1853">
        <f t="shared" si="143"/>
        <v>0</v>
      </c>
      <c r="U1853">
        <f t="shared" si="144"/>
        <v>45</v>
      </c>
      <c r="V1853" t="str">
        <f>IF(U1853&lt;=40,"Low",
 IF(U1853&lt;=75,"Medium","High"))</f>
        <v>Medium</v>
      </c>
    </row>
    <row r="1854" spans="1:22" x14ac:dyDescent="0.3">
      <c r="A1854" t="s">
        <v>2042</v>
      </c>
      <c r="B1854" t="s">
        <v>214</v>
      </c>
      <c r="C1854" t="s">
        <v>53</v>
      </c>
      <c r="D1854" t="s">
        <v>43</v>
      </c>
      <c r="E1854" t="s">
        <v>47</v>
      </c>
      <c r="F1854" t="s">
        <v>27</v>
      </c>
      <c r="G1854">
        <v>33</v>
      </c>
      <c r="H1854">
        <v>36</v>
      </c>
      <c r="I1854">
        <v>85.4</v>
      </c>
      <c r="J1854">
        <v>6</v>
      </c>
      <c r="K1854">
        <v>25</v>
      </c>
      <c r="L1854">
        <v>5830.26</v>
      </c>
      <c r="M1854" s="1">
        <v>45467</v>
      </c>
      <c r="N1854">
        <v>0.03</v>
      </c>
      <c r="O1854" t="s">
        <v>39</v>
      </c>
      <c r="P1854" t="s">
        <v>28</v>
      </c>
      <c r="Q1854">
        <f t="shared" si="140"/>
        <v>15</v>
      </c>
      <c r="R1854">
        <f t="shared" si="141"/>
        <v>0</v>
      </c>
      <c r="S1854">
        <f t="shared" si="142"/>
        <v>0</v>
      </c>
      <c r="T1854">
        <f t="shared" si="143"/>
        <v>15</v>
      </c>
      <c r="U1854">
        <f t="shared" si="144"/>
        <v>30</v>
      </c>
      <c r="V1854" t="str">
        <f>IF(U1854&lt;=40,"Low",
 IF(U1854&lt;=75,"Medium","High"))</f>
        <v>Low</v>
      </c>
    </row>
    <row r="1855" spans="1:22" x14ac:dyDescent="0.3">
      <c r="A1855" t="s">
        <v>2043</v>
      </c>
      <c r="B1855" t="s">
        <v>182</v>
      </c>
      <c r="C1855" t="s">
        <v>53</v>
      </c>
      <c r="D1855" t="s">
        <v>32</v>
      </c>
      <c r="E1855" t="s">
        <v>37</v>
      </c>
      <c r="F1855" t="s">
        <v>67</v>
      </c>
      <c r="G1855">
        <v>24</v>
      </c>
      <c r="H1855">
        <v>12</v>
      </c>
      <c r="I1855">
        <v>67.5</v>
      </c>
      <c r="J1855">
        <v>6</v>
      </c>
      <c r="K1855">
        <v>23</v>
      </c>
      <c r="L1855">
        <v>5697.14</v>
      </c>
      <c r="M1855" s="1">
        <v>45974</v>
      </c>
      <c r="N1855">
        <v>0.16</v>
      </c>
      <c r="O1855" t="s">
        <v>39</v>
      </c>
      <c r="P1855" t="s">
        <v>23</v>
      </c>
      <c r="Q1855">
        <f t="shared" si="140"/>
        <v>15</v>
      </c>
      <c r="R1855">
        <f t="shared" si="141"/>
        <v>0</v>
      </c>
      <c r="S1855">
        <f t="shared" si="142"/>
        <v>15</v>
      </c>
      <c r="T1855">
        <f t="shared" si="143"/>
        <v>15</v>
      </c>
      <c r="U1855">
        <f t="shared" si="144"/>
        <v>45</v>
      </c>
      <c r="V1855" t="str">
        <f>IF(U1855&lt;=40,"Low",
 IF(U1855&lt;=75,"Medium","High"))</f>
        <v>Medium</v>
      </c>
    </row>
    <row r="1856" spans="1:22" x14ac:dyDescent="0.3">
      <c r="A1856" t="s">
        <v>2044</v>
      </c>
      <c r="B1856" t="s">
        <v>518</v>
      </c>
      <c r="C1856" t="s">
        <v>128</v>
      </c>
      <c r="D1856" t="s">
        <v>46</v>
      </c>
      <c r="E1856" t="s">
        <v>37</v>
      </c>
      <c r="F1856" t="s">
        <v>27</v>
      </c>
      <c r="G1856">
        <v>28</v>
      </c>
      <c r="H1856">
        <v>24</v>
      </c>
      <c r="I1856">
        <v>78.400000000000006</v>
      </c>
      <c r="J1856">
        <v>5</v>
      </c>
      <c r="K1856">
        <v>5</v>
      </c>
      <c r="L1856">
        <v>4916.68</v>
      </c>
      <c r="M1856" s="1">
        <v>45827</v>
      </c>
      <c r="N1856">
        <v>2.5000000000000001E-2</v>
      </c>
      <c r="O1856" t="s">
        <v>39</v>
      </c>
      <c r="P1856" t="s">
        <v>23</v>
      </c>
      <c r="Q1856">
        <f t="shared" si="140"/>
        <v>0</v>
      </c>
      <c r="R1856">
        <f t="shared" si="141"/>
        <v>0</v>
      </c>
      <c r="S1856">
        <f t="shared" si="142"/>
        <v>0</v>
      </c>
      <c r="T1856">
        <f t="shared" si="143"/>
        <v>0</v>
      </c>
      <c r="U1856">
        <f t="shared" si="144"/>
        <v>0</v>
      </c>
      <c r="V1856" t="str">
        <f>IF(U1856&lt;=40,"Low",
 IF(U1856&lt;=75,"Medium","High"))</f>
        <v>Low</v>
      </c>
    </row>
    <row r="1857" spans="1:22" x14ac:dyDescent="0.3">
      <c r="A1857" t="s">
        <v>2045</v>
      </c>
      <c r="B1857" t="s">
        <v>25</v>
      </c>
      <c r="C1857" t="s">
        <v>70</v>
      </c>
      <c r="D1857" t="s">
        <v>19</v>
      </c>
      <c r="E1857" t="s">
        <v>33</v>
      </c>
      <c r="F1857" t="s">
        <v>67</v>
      </c>
      <c r="G1857">
        <v>22</v>
      </c>
      <c r="H1857">
        <v>12</v>
      </c>
      <c r="I1857">
        <v>45.2</v>
      </c>
      <c r="J1857">
        <v>5</v>
      </c>
      <c r="K1857">
        <v>23</v>
      </c>
      <c r="L1857">
        <v>1200.98</v>
      </c>
      <c r="M1857" s="1">
        <v>45953</v>
      </c>
      <c r="N1857">
        <v>0.60899999999999999</v>
      </c>
      <c r="O1857" t="s">
        <v>22</v>
      </c>
      <c r="P1857" t="s">
        <v>28</v>
      </c>
      <c r="Q1857">
        <f t="shared" si="140"/>
        <v>15</v>
      </c>
      <c r="R1857">
        <f t="shared" si="141"/>
        <v>15</v>
      </c>
      <c r="S1857">
        <f t="shared" si="142"/>
        <v>15</v>
      </c>
      <c r="T1857">
        <f t="shared" si="143"/>
        <v>0</v>
      </c>
      <c r="U1857">
        <f t="shared" si="144"/>
        <v>45</v>
      </c>
      <c r="V1857" t="str">
        <f>IF(U1857&lt;=40,"Low",
 IF(U1857&lt;=75,"Medium","High"))</f>
        <v>Medium</v>
      </c>
    </row>
    <row r="1858" spans="1:22" x14ac:dyDescent="0.3">
      <c r="A1858" t="s">
        <v>2046</v>
      </c>
      <c r="B1858" t="s">
        <v>99</v>
      </c>
      <c r="C1858" t="s">
        <v>31</v>
      </c>
      <c r="D1858" t="s">
        <v>66</v>
      </c>
      <c r="E1858" t="s">
        <v>20</v>
      </c>
      <c r="F1858" t="s">
        <v>27</v>
      </c>
      <c r="G1858">
        <v>33</v>
      </c>
      <c r="H1858">
        <v>6</v>
      </c>
      <c r="I1858">
        <v>55.9</v>
      </c>
      <c r="J1858">
        <v>3</v>
      </c>
      <c r="K1858">
        <v>6</v>
      </c>
      <c r="L1858">
        <v>2202.61</v>
      </c>
      <c r="M1858" s="1">
        <v>45758</v>
      </c>
      <c r="N1858">
        <v>0.16600000000000001</v>
      </c>
      <c r="O1858" t="s">
        <v>39</v>
      </c>
      <c r="P1858" t="s">
        <v>23</v>
      </c>
      <c r="Q1858">
        <f t="shared" si="140"/>
        <v>0</v>
      </c>
      <c r="R1858">
        <f t="shared" si="141"/>
        <v>0</v>
      </c>
      <c r="S1858">
        <f t="shared" si="142"/>
        <v>15</v>
      </c>
      <c r="T1858">
        <f t="shared" si="143"/>
        <v>0</v>
      </c>
      <c r="U1858">
        <f t="shared" si="144"/>
        <v>15</v>
      </c>
      <c r="V1858" t="str">
        <f>IF(U1858&lt;=40,"Low",
 IF(U1858&lt;=75,"Medium","High"))</f>
        <v>Low</v>
      </c>
    </row>
    <row r="1859" spans="1:22" x14ac:dyDescent="0.3">
      <c r="A1859" t="s">
        <v>2047</v>
      </c>
      <c r="B1859" t="s">
        <v>293</v>
      </c>
      <c r="C1859" t="s">
        <v>82</v>
      </c>
      <c r="D1859" t="s">
        <v>19</v>
      </c>
      <c r="E1859" t="s">
        <v>20</v>
      </c>
      <c r="F1859" t="s">
        <v>38</v>
      </c>
      <c r="G1859">
        <v>15</v>
      </c>
      <c r="H1859">
        <v>12</v>
      </c>
      <c r="I1859">
        <v>30.7</v>
      </c>
      <c r="J1859">
        <v>4</v>
      </c>
      <c r="K1859">
        <v>26</v>
      </c>
      <c r="L1859">
        <v>1930.69</v>
      </c>
      <c r="M1859" s="1">
        <v>45664</v>
      </c>
      <c r="N1859">
        <v>0.67800000000000005</v>
      </c>
      <c r="O1859" t="s">
        <v>22</v>
      </c>
      <c r="P1859" t="s">
        <v>23</v>
      </c>
      <c r="Q1859">
        <f t="shared" ref="Q1859:Q1922" si="145">IF(K1859&gt;30,30,IF(K1859&gt;15,15,0))</f>
        <v>15</v>
      </c>
      <c r="R1859">
        <f t="shared" ref="R1859:R1922" si="146">IF(I1859&lt;40,30,IF(I1859&lt;55,15,0))</f>
        <v>30</v>
      </c>
      <c r="S1859">
        <f t="shared" ref="S1859:S1922" si="147">IF(H1859&lt;6,25,IF(H1859&lt;=12,15,0))</f>
        <v>15</v>
      </c>
      <c r="T1859">
        <f t="shared" ref="T1859:T1922" si="148">IF(J1859&gt;10,30,IF(J1859&gt;5,15,0))</f>
        <v>0</v>
      </c>
      <c r="U1859">
        <f t="shared" ref="U1859:U1922" si="149">SUM(Q1859:T1859)</f>
        <v>60</v>
      </c>
      <c r="V1859" t="str">
        <f>IF(U1859&lt;=40,"Low",
 IF(U1859&lt;=75,"Medium","High"))</f>
        <v>Medium</v>
      </c>
    </row>
    <row r="1860" spans="1:22" x14ac:dyDescent="0.3">
      <c r="A1860" t="s">
        <v>2048</v>
      </c>
      <c r="B1860" t="s">
        <v>216</v>
      </c>
      <c r="C1860" t="s">
        <v>53</v>
      </c>
      <c r="D1860" t="s">
        <v>43</v>
      </c>
      <c r="E1860" t="s">
        <v>37</v>
      </c>
      <c r="F1860" t="s">
        <v>73</v>
      </c>
      <c r="G1860">
        <v>11</v>
      </c>
      <c r="H1860">
        <v>24</v>
      </c>
      <c r="I1860">
        <v>63.6</v>
      </c>
      <c r="J1860">
        <v>6</v>
      </c>
      <c r="K1860">
        <v>9</v>
      </c>
      <c r="L1860">
        <v>3737.51</v>
      </c>
      <c r="M1860" s="1">
        <v>45944</v>
      </c>
      <c r="N1860">
        <v>8.5000000000000006E-2</v>
      </c>
      <c r="O1860" t="s">
        <v>39</v>
      </c>
      <c r="P1860" t="s">
        <v>23</v>
      </c>
      <c r="Q1860">
        <f t="shared" si="145"/>
        <v>0</v>
      </c>
      <c r="R1860">
        <f t="shared" si="146"/>
        <v>0</v>
      </c>
      <c r="S1860">
        <f t="shared" si="147"/>
        <v>0</v>
      </c>
      <c r="T1860">
        <f t="shared" si="148"/>
        <v>15</v>
      </c>
      <c r="U1860">
        <f t="shared" si="149"/>
        <v>15</v>
      </c>
      <c r="V1860" t="str">
        <f>IF(U1860&lt;=40,"Low",
 IF(U1860&lt;=75,"Medium","High"))</f>
        <v>Low</v>
      </c>
    </row>
    <row r="1861" spans="1:22" x14ac:dyDescent="0.3">
      <c r="A1861" t="s">
        <v>2049</v>
      </c>
      <c r="B1861" t="s">
        <v>322</v>
      </c>
      <c r="C1861" t="s">
        <v>31</v>
      </c>
      <c r="D1861" t="s">
        <v>66</v>
      </c>
      <c r="E1861" t="s">
        <v>37</v>
      </c>
      <c r="F1861" t="s">
        <v>48</v>
      </c>
      <c r="G1861">
        <v>20</v>
      </c>
      <c r="H1861">
        <v>12</v>
      </c>
      <c r="I1861">
        <v>47.2</v>
      </c>
      <c r="J1861">
        <v>8</v>
      </c>
      <c r="K1861">
        <v>17</v>
      </c>
      <c r="L1861">
        <v>3324.81</v>
      </c>
      <c r="M1861" s="1">
        <v>45383</v>
      </c>
      <c r="N1861">
        <v>0.48799999999999999</v>
      </c>
      <c r="O1861" t="s">
        <v>22</v>
      </c>
      <c r="P1861" t="s">
        <v>28</v>
      </c>
      <c r="Q1861">
        <f t="shared" si="145"/>
        <v>15</v>
      </c>
      <c r="R1861">
        <f t="shared" si="146"/>
        <v>15</v>
      </c>
      <c r="S1861">
        <f t="shared" si="147"/>
        <v>15</v>
      </c>
      <c r="T1861">
        <f t="shared" si="148"/>
        <v>15</v>
      </c>
      <c r="U1861">
        <f t="shared" si="149"/>
        <v>60</v>
      </c>
      <c r="V1861" t="str">
        <f>IF(U1861&lt;=40,"Low",
 IF(U1861&lt;=75,"Medium","High"))</f>
        <v>Medium</v>
      </c>
    </row>
    <row r="1862" spans="1:22" x14ac:dyDescent="0.3">
      <c r="A1862" t="s">
        <v>2050</v>
      </c>
      <c r="B1862" t="s">
        <v>79</v>
      </c>
      <c r="C1862" t="s">
        <v>31</v>
      </c>
      <c r="D1862" t="s">
        <v>46</v>
      </c>
      <c r="E1862" t="s">
        <v>47</v>
      </c>
      <c r="F1862" t="s">
        <v>21</v>
      </c>
      <c r="G1862">
        <v>6</v>
      </c>
      <c r="H1862">
        <v>36</v>
      </c>
      <c r="I1862">
        <v>67.8</v>
      </c>
      <c r="J1862">
        <v>7</v>
      </c>
      <c r="K1862">
        <v>14</v>
      </c>
      <c r="L1862">
        <v>8302.41</v>
      </c>
      <c r="M1862" s="1">
        <v>45850</v>
      </c>
      <c r="N1862">
        <v>5.8999999999999997E-2</v>
      </c>
      <c r="O1862" t="s">
        <v>39</v>
      </c>
      <c r="P1862" t="s">
        <v>23</v>
      </c>
      <c r="Q1862">
        <f t="shared" si="145"/>
        <v>0</v>
      </c>
      <c r="R1862">
        <f t="shared" si="146"/>
        <v>0</v>
      </c>
      <c r="S1862">
        <f t="shared" si="147"/>
        <v>0</v>
      </c>
      <c r="T1862">
        <f t="shared" si="148"/>
        <v>15</v>
      </c>
      <c r="U1862">
        <f t="shared" si="149"/>
        <v>15</v>
      </c>
      <c r="V1862" t="str">
        <f>IF(U1862&lt;=40,"Low",
 IF(U1862&lt;=75,"Medium","High"))</f>
        <v>Low</v>
      </c>
    </row>
    <row r="1863" spans="1:22" x14ac:dyDescent="0.3">
      <c r="A1863" t="s">
        <v>2051</v>
      </c>
      <c r="B1863" t="s">
        <v>300</v>
      </c>
      <c r="C1863" t="s">
        <v>59</v>
      </c>
      <c r="D1863" t="s">
        <v>43</v>
      </c>
      <c r="E1863" t="s">
        <v>33</v>
      </c>
      <c r="F1863" t="s">
        <v>48</v>
      </c>
      <c r="G1863">
        <v>36</v>
      </c>
      <c r="H1863">
        <v>6</v>
      </c>
      <c r="I1863">
        <v>29.7</v>
      </c>
      <c r="J1863">
        <v>3</v>
      </c>
      <c r="K1863">
        <v>34</v>
      </c>
      <c r="L1863">
        <v>1547.92</v>
      </c>
      <c r="M1863" s="1">
        <v>45793</v>
      </c>
      <c r="N1863">
        <v>0.69899999999999995</v>
      </c>
      <c r="O1863" t="s">
        <v>22</v>
      </c>
      <c r="P1863" t="s">
        <v>23</v>
      </c>
      <c r="Q1863">
        <f t="shared" si="145"/>
        <v>30</v>
      </c>
      <c r="R1863">
        <f t="shared" si="146"/>
        <v>30</v>
      </c>
      <c r="S1863">
        <f t="shared" si="147"/>
        <v>15</v>
      </c>
      <c r="T1863">
        <f t="shared" si="148"/>
        <v>0</v>
      </c>
      <c r="U1863">
        <f t="shared" si="149"/>
        <v>75</v>
      </c>
      <c r="V1863" t="str">
        <f>IF(U1863&lt;=40,"Low",
 IF(U1863&lt;=75,"Medium","High"))</f>
        <v>Medium</v>
      </c>
    </row>
    <row r="1864" spans="1:22" x14ac:dyDescent="0.3">
      <c r="A1864" t="s">
        <v>2052</v>
      </c>
      <c r="B1864" t="s">
        <v>189</v>
      </c>
      <c r="C1864" t="s">
        <v>70</v>
      </c>
      <c r="D1864" t="s">
        <v>43</v>
      </c>
      <c r="E1864" t="s">
        <v>37</v>
      </c>
      <c r="F1864" t="s">
        <v>48</v>
      </c>
      <c r="G1864">
        <v>25</v>
      </c>
      <c r="H1864">
        <v>24</v>
      </c>
      <c r="I1864">
        <v>58.5</v>
      </c>
      <c r="J1864">
        <v>8</v>
      </c>
      <c r="K1864">
        <v>14</v>
      </c>
      <c r="L1864">
        <v>4421.6499999999996</v>
      </c>
      <c r="M1864" s="1">
        <v>45375</v>
      </c>
      <c r="N1864">
        <v>0.193</v>
      </c>
      <c r="O1864" t="s">
        <v>54</v>
      </c>
      <c r="P1864" t="s">
        <v>28</v>
      </c>
      <c r="Q1864">
        <f t="shared" si="145"/>
        <v>0</v>
      </c>
      <c r="R1864">
        <f t="shared" si="146"/>
        <v>0</v>
      </c>
      <c r="S1864">
        <f t="shared" si="147"/>
        <v>0</v>
      </c>
      <c r="T1864">
        <f t="shared" si="148"/>
        <v>15</v>
      </c>
      <c r="U1864">
        <f t="shared" si="149"/>
        <v>15</v>
      </c>
      <c r="V1864" t="str">
        <f>IF(U1864&lt;=40,"Low",
 IF(U1864&lt;=75,"Medium","High"))</f>
        <v>Low</v>
      </c>
    </row>
    <row r="1865" spans="1:22" x14ac:dyDescent="0.3">
      <c r="A1865" t="s">
        <v>2053</v>
      </c>
      <c r="B1865" t="s">
        <v>170</v>
      </c>
      <c r="C1865" t="s">
        <v>36</v>
      </c>
      <c r="D1865" t="s">
        <v>46</v>
      </c>
      <c r="E1865" t="s">
        <v>47</v>
      </c>
      <c r="F1865" t="s">
        <v>21</v>
      </c>
      <c r="G1865">
        <v>43</v>
      </c>
      <c r="H1865">
        <v>48</v>
      </c>
      <c r="I1865">
        <v>88.7</v>
      </c>
      <c r="J1865">
        <v>3</v>
      </c>
      <c r="K1865">
        <v>16</v>
      </c>
      <c r="L1865">
        <v>9117.76</v>
      </c>
      <c r="M1865" s="1">
        <v>45594</v>
      </c>
      <c r="N1865">
        <v>8.0000000000000002E-3</v>
      </c>
      <c r="O1865" t="s">
        <v>39</v>
      </c>
      <c r="P1865" t="s">
        <v>23</v>
      </c>
      <c r="Q1865">
        <f t="shared" si="145"/>
        <v>15</v>
      </c>
      <c r="R1865">
        <f t="shared" si="146"/>
        <v>0</v>
      </c>
      <c r="S1865">
        <f t="shared" si="147"/>
        <v>0</v>
      </c>
      <c r="T1865">
        <f t="shared" si="148"/>
        <v>0</v>
      </c>
      <c r="U1865">
        <f t="shared" si="149"/>
        <v>15</v>
      </c>
      <c r="V1865" t="str">
        <f>IF(U1865&lt;=40,"Low",
 IF(U1865&lt;=75,"Medium","High"))</f>
        <v>Low</v>
      </c>
    </row>
    <row r="1866" spans="1:22" x14ac:dyDescent="0.3">
      <c r="A1866" t="s">
        <v>2054</v>
      </c>
      <c r="B1866" t="s">
        <v>235</v>
      </c>
      <c r="C1866" t="s">
        <v>26</v>
      </c>
      <c r="D1866" t="s">
        <v>66</v>
      </c>
      <c r="E1866" t="s">
        <v>37</v>
      </c>
      <c r="F1866" t="s">
        <v>48</v>
      </c>
      <c r="G1866">
        <v>4</v>
      </c>
      <c r="H1866">
        <v>24</v>
      </c>
      <c r="I1866">
        <v>64.7</v>
      </c>
      <c r="J1866">
        <v>4</v>
      </c>
      <c r="K1866">
        <v>14</v>
      </c>
      <c r="L1866">
        <v>3617.61</v>
      </c>
      <c r="M1866" s="1">
        <v>45727</v>
      </c>
      <c r="N1866">
        <v>0.13900000000000001</v>
      </c>
      <c r="O1866" t="s">
        <v>39</v>
      </c>
      <c r="P1866" t="s">
        <v>23</v>
      </c>
      <c r="Q1866">
        <f t="shared" si="145"/>
        <v>0</v>
      </c>
      <c r="R1866">
        <f t="shared" si="146"/>
        <v>0</v>
      </c>
      <c r="S1866">
        <f t="shared" si="147"/>
        <v>0</v>
      </c>
      <c r="T1866">
        <f t="shared" si="148"/>
        <v>0</v>
      </c>
      <c r="U1866">
        <f t="shared" si="149"/>
        <v>0</v>
      </c>
      <c r="V1866" t="str">
        <f>IF(U1866&lt;=40,"Low",
 IF(U1866&lt;=75,"Medium","High"))</f>
        <v>Low</v>
      </c>
    </row>
    <row r="1867" spans="1:22" x14ac:dyDescent="0.3">
      <c r="A1867" t="s">
        <v>2055</v>
      </c>
      <c r="B1867" t="s">
        <v>253</v>
      </c>
      <c r="C1867" t="s">
        <v>128</v>
      </c>
      <c r="D1867" t="s">
        <v>19</v>
      </c>
      <c r="E1867" t="s">
        <v>33</v>
      </c>
      <c r="F1867" t="s">
        <v>21</v>
      </c>
      <c r="G1867">
        <v>12</v>
      </c>
      <c r="H1867">
        <v>12</v>
      </c>
      <c r="I1867">
        <v>46.1</v>
      </c>
      <c r="J1867">
        <v>14</v>
      </c>
      <c r="K1867">
        <v>7</v>
      </c>
      <c r="L1867">
        <v>1142.3</v>
      </c>
      <c r="M1867" s="1">
        <v>45372</v>
      </c>
      <c r="N1867">
        <v>0.67200000000000004</v>
      </c>
      <c r="O1867" t="s">
        <v>22</v>
      </c>
      <c r="P1867" t="s">
        <v>28</v>
      </c>
      <c r="Q1867">
        <f t="shared" si="145"/>
        <v>0</v>
      </c>
      <c r="R1867">
        <f t="shared" si="146"/>
        <v>15</v>
      </c>
      <c r="S1867">
        <f t="shared" si="147"/>
        <v>15</v>
      </c>
      <c r="T1867">
        <f t="shared" si="148"/>
        <v>30</v>
      </c>
      <c r="U1867">
        <f t="shared" si="149"/>
        <v>60</v>
      </c>
      <c r="V1867" t="str">
        <f>IF(U1867&lt;=40,"Low",
 IF(U1867&lt;=75,"Medium","High"))</f>
        <v>Medium</v>
      </c>
    </row>
    <row r="1868" spans="1:22" x14ac:dyDescent="0.3">
      <c r="A1868" t="s">
        <v>2056</v>
      </c>
      <c r="B1868" t="s">
        <v>274</v>
      </c>
      <c r="C1868" t="s">
        <v>42</v>
      </c>
      <c r="D1868" t="s">
        <v>19</v>
      </c>
      <c r="E1868" t="s">
        <v>33</v>
      </c>
      <c r="F1868" t="s">
        <v>73</v>
      </c>
      <c r="G1868">
        <v>4</v>
      </c>
      <c r="H1868">
        <v>6</v>
      </c>
      <c r="I1868">
        <v>21.8</v>
      </c>
      <c r="J1868">
        <v>4</v>
      </c>
      <c r="K1868">
        <v>32</v>
      </c>
      <c r="L1868">
        <v>817.07</v>
      </c>
      <c r="M1868" s="1">
        <v>45573</v>
      </c>
      <c r="N1868">
        <v>0.83199999999999996</v>
      </c>
      <c r="O1868" t="s">
        <v>22</v>
      </c>
      <c r="P1868" t="s">
        <v>28</v>
      </c>
      <c r="Q1868">
        <f t="shared" si="145"/>
        <v>30</v>
      </c>
      <c r="R1868">
        <f t="shared" si="146"/>
        <v>30</v>
      </c>
      <c r="S1868">
        <f t="shared" si="147"/>
        <v>15</v>
      </c>
      <c r="T1868">
        <f t="shared" si="148"/>
        <v>0</v>
      </c>
      <c r="U1868">
        <f t="shared" si="149"/>
        <v>75</v>
      </c>
      <c r="V1868" t="str">
        <f>IF(U1868&lt;=40,"Low",
 IF(U1868&lt;=75,"Medium","High"))</f>
        <v>Medium</v>
      </c>
    </row>
    <row r="1869" spans="1:22" x14ac:dyDescent="0.3">
      <c r="A1869" t="s">
        <v>2057</v>
      </c>
      <c r="B1869" t="s">
        <v>253</v>
      </c>
      <c r="C1869" t="s">
        <v>70</v>
      </c>
      <c r="D1869" t="s">
        <v>46</v>
      </c>
      <c r="E1869" t="s">
        <v>33</v>
      </c>
      <c r="F1869" t="s">
        <v>48</v>
      </c>
      <c r="G1869">
        <v>13</v>
      </c>
      <c r="H1869">
        <v>3</v>
      </c>
      <c r="I1869">
        <v>36.700000000000003</v>
      </c>
      <c r="J1869">
        <v>7</v>
      </c>
      <c r="K1869">
        <v>26</v>
      </c>
      <c r="L1869">
        <v>1525.55</v>
      </c>
      <c r="M1869" s="1">
        <v>45359</v>
      </c>
      <c r="N1869">
        <v>0.79300000000000004</v>
      </c>
      <c r="O1869" t="s">
        <v>22</v>
      </c>
      <c r="P1869" t="s">
        <v>28</v>
      </c>
      <c r="Q1869">
        <f t="shared" si="145"/>
        <v>15</v>
      </c>
      <c r="R1869">
        <f t="shared" si="146"/>
        <v>30</v>
      </c>
      <c r="S1869">
        <f t="shared" si="147"/>
        <v>25</v>
      </c>
      <c r="T1869">
        <f t="shared" si="148"/>
        <v>15</v>
      </c>
      <c r="U1869">
        <f t="shared" si="149"/>
        <v>85</v>
      </c>
      <c r="V1869" t="str">
        <f>IF(U1869&lt;=40,"Low",
 IF(U1869&lt;=75,"Medium","High"))</f>
        <v>High</v>
      </c>
    </row>
    <row r="1870" spans="1:22" x14ac:dyDescent="0.3">
      <c r="A1870" t="s">
        <v>2058</v>
      </c>
      <c r="B1870" t="s">
        <v>261</v>
      </c>
      <c r="C1870" t="s">
        <v>42</v>
      </c>
      <c r="D1870" t="s">
        <v>66</v>
      </c>
      <c r="E1870" t="s">
        <v>37</v>
      </c>
      <c r="F1870" t="s">
        <v>48</v>
      </c>
      <c r="G1870">
        <v>17</v>
      </c>
      <c r="H1870">
        <v>24</v>
      </c>
      <c r="I1870">
        <v>79.599999999999994</v>
      </c>
      <c r="J1870">
        <v>2</v>
      </c>
      <c r="K1870">
        <v>4</v>
      </c>
      <c r="L1870">
        <v>5330.93</v>
      </c>
      <c r="M1870" s="1">
        <v>45547</v>
      </c>
      <c r="N1870">
        <v>3.3000000000000002E-2</v>
      </c>
      <c r="O1870" t="s">
        <v>39</v>
      </c>
      <c r="P1870" t="s">
        <v>23</v>
      </c>
      <c r="Q1870">
        <f t="shared" si="145"/>
        <v>0</v>
      </c>
      <c r="R1870">
        <f t="shared" si="146"/>
        <v>0</v>
      </c>
      <c r="S1870">
        <f t="shared" si="147"/>
        <v>0</v>
      </c>
      <c r="T1870">
        <f t="shared" si="148"/>
        <v>0</v>
      </c>
      <c r="U1870">
        <f t="shared" si="149"/>
        <v>0</v>
      </c>
      <c r="V1870" t="str">
        <f>IF(U1870&lt;=40,"Low",
 IF(U1870&lt;=75,"Medium","High"))</f>
        <v>Low</v>
      </c>
    </row>
    <row r="1871" spans="1:22" x14ac:dyDescent="0.3">
      <c r="A1871" t="s">
        <v>2059</v>
      </c>
      <c r="B1871" t="s">
        <v>461</v>
      </c>
      <c r="C1871" t="s">
        <v>31</v>
      </c>
      <c r="D1871" t="s">
        <v>43</v>
      </c>
      <c r="E1871" t="s">
        <v>37</v>
      </c>
      <c r="F1871" t="s">
        <v>27</v>
      </c>
      <c r="G1871">
        <v>4</v>
      </c>
      <c r="H1871">
        <v>12</v>
      </c>
      <c r="I1871">
        <v>78.099999999999994</v>
      </c>
      <c r="J1871">
        <v>4</v>
      </c>
      <c r="K1871">
        <v>6</v>
      </c>
      <c r="L1871">
        <v>3843.07</v>
      </c>
      <c r="M1871" s="1">
        <v>46062</v>
      </c>
      <c r="N1871">
        <v>0.13900000000000001</v>
      </c>
      <c r="O1871" t="s">
        <v>39</v>
      </c>
      <c r="P1871" t="s">
        <v>28</v>
      </c>
      <c r="Q1871">
        <f t="shared" si="145"/>
        <v>0</v>
      </c>
      <c r="R1871">
        <f t="shared" si="146"/>
        <v>0</v>
      </c>
      <c r="S1871">
        <f t="shared" si="147"/>
        <v>15</v>
      </c>
      <c r="T1871">
        <f t="shared" si="148"/>
        <v>0</v>
      </c>
      <c r="U1871">
        <f t="shared" si="149"/>
        <v>15</v>
      </c>
      <c r="V1871" t="str">
        <f>IF(U1871&lt;=40,"Low",
 IF(U1871&lt;=75,"Medium","High"))</f>
        <v>Low</v>
      </c>
    </row>
    <row r="1872" spans="1:22" x14ac:dyDescent="0.3">
      <c r="A1872" t="s">
        <v>2060</v>
      </c>
      <c r="B1872" t="s">
        <v>400</v>
      </c>
      <c r="C1872" t="s">
        <v>53</v>
      </c>
      <c r="D1872" t="s">
        <v>66</v>
      </c>
      <c r="E1872" t="s">
        <v>47</v>
      </c>
      <c r="F1872" t="s">
        <v>27</v>
      </c>
      <c r="G1872">
        <v>24</v>
      </c>
      <c r="H1872">
        <v>36</v>
      </c>
      <c r="I1872">
        <v>58.4</v>
      </c>
      <c r="J1872">
        <v>1</v>
      </c>
      <c r="K1872">
        <v>7</v>
      </c>
      <c r="L1872">
        <v>10264.51</v>
      </c>
      <c r="M1872" s="1">
        <v>45680</v>
      </c>
      <c r="N1872">
        <v>3.6999999999999998E-2</v>
      </c>
      <c r="O1872" t="s">
        <v>39</v>
      </c>
      <c r="P1872" t="s">
        <v>23</v>
      </c>
      <c r="Q1872">
        <f t="shared" si="145"/>
        <v>0</v>
      </c>
      <c r="R1872">
        <f t="shared" si="146"/>
        <v>0</v>
      </c>
      <c r="S1872">
        <f t="shared" si="147"/>
        <v>0</v>
      </c>
      <c r="T1872">
        <f t="shared" si="148"/>
        <v>0</v>
      </c>
      <c r="U1872">
        <f t="shared" si="149"/>
        <v>0</v>
      </c>
      <c r="V1872" t="str">
        <f>IF(U1872&lt;=40,"Low",
 IF(U1872&lt;=75,"Medium","High"))</f>
        <v>Low</v>
      </c>
    </row>
    <row r="1873" spans="1:22" x14ac:dyDescent="0.3">
      <c r="A1873" t="s">
        <v>2061</v>
      </c>
      <c r="B1873" t="s">
        <v>308</v>
      </c>
      <c r="C1873" t="s">
        <v>70</v>
      </c>
      <c r="D1873" t="s">
        <v>46</v>
      </c>
      <c r="E1873" t="s">
        <v>20</v>
      </c>
      <c r="F1873" t="s">
        <v>67</v>
      </c>
      <c r="G1873">
        <v>39</v>
      </c>
      <c r="H1873">
        <v>12</v>
      </c>
      <c r="I1873">
        <v>46.8</v>
      </c>
      <c r="J1873">
        <v>11</v>
      </c>
      <c r="K1873">
        <v>13</v>
      </c>
      <c r="L1873">
        <v>3728.92</v>
      </c>
      <c r="M1873" s="1">
        <v>46042</v>
      </c>
      <c r="N1873">
        <v>0.46700000000000003</v>
      </c>
      <c r="O1873" t="s">
        <v>22</v>
      </c>
      <c r="P1873" t="s">
        <v>28</v>
      </c>
      <c r="Q1873">
        <f t="shared" si="145"/>
        <v>0</v>
      </c>
      <c r="R1873">
        <f t="shared" si="146"/>
        <v>15</v>
      </c>
      <c r="S1873">
        <f t="shared" si="147"/>
        <v>15</v>
      </c>
      <c r="T1873">
        <f t="shared" si="148"/>
        <v>30</v>
      </c>
      <c r="U1873">
        <f t="shared" si="149"/>
        <v>60</v>
      </c>
      <c r="V1873" t="str">
        <f>IF(U1873&lt;=40,"Low",
 IF(U1873&lt;=75,"Medium","High"))</f>
        <v>Medium</v>
      </c>
    </row>
    <row r="1874" spans="1:22" x14ac:dyDescent="0.3">
      <c r="A1874" t="s">
        <v>2062</v>
      </c>
      <c r="B1874" t="s">
        <v>107</v>
      </c>
      <c r="C1874" t="s">
        <v>36</v>
      </c>
      <c r="D1874" t="s">
        <v>66</v>
      </c>
      <c r="E1874" t="s">
        <v>20</v>
      </c>
      <c r="F1874" t="s">
        <v>38</v>
      </c>
      <c r="G1874">
        <v>13</v>
      </c>
      <c r="H1874">
        <v>12</v>
      </c>
      <c r="I1874">
        <v>66.400000000000006</v>
      </c>
      <c r="J1874">
        <v>2</v>
      </c>
      <c r="K1874">
        <v>8</v>
      </c>
      <c r="L1874">
        <v>2428.73</v>
      </c>
      <c r="M1874" s="1">
        <v>45936</v>
      </c>
      <c r="N1874">
        <v>8.7999999999999995E-2</v>
      </c>
      <c r="O1874" t="s">
        <v>39</v>
      </c>
      <c r="P1874" t="s">
        <v>23</v>
      </c>
      <c r="Q1874">
        <f t="shared" si="145"/>
        <v>0</v>
      </c>
      <c r="R1874">
        <f t="shared" si="146"/>
        <v>0</v>
      </c>
      <c r="S1874">
        <f t="shared" si="147"/>
        <v>15</v>
      </c>
      <c r="T1874">
        <f t="shared" si="148"/>
        <v>0</v>
      </c>
      <c r="U1874">
        <f t="shared" si="149"/>
        <v>15</v>
      </c>
      <c r="V1874" t="str">
        <f>IF(U1874&lt;=40,"Low",
 IF(U1874&lt;=75,"Medium","High"))</f>
        <v>Low</v>
      </c>
    </row>
    <row r="1875" spans="1:22" x14ac:dyDescent="0.3">
      <c r="A1875" t="s">
        <v>2063</v>
      </c>
      <c r="B1875" t="s">
        <v>350</v>
      </c>
      <c r="C1875" t="s">
        <v>53</v>
      </c>
      <c r="D1875" t="s">
        <v>19</v>
      </c>
      <c r="E1875" t="s">
        <v>37</v>
      </c>
      <c r="F1875" t="s">
        <v>73</v>
      </c>
      <c r="G1875">
        <v>29</v>
      </c>
      <c r="H1875">
        <v>12</v>
      </c>
      <c r="I1875">
        <v>64.7</v>
      </c>
      <c r="J1875">
        <v>4</v>
      </c>
      <c r="K1875">
        <v>14</v>
      </c>
      <c r="L1875">
        <v>4994.3</v>
      </c>
      <c r="M1875" s="1">
        <v>45540</v>
      </c>
      <c r="N1875">
        <v>0.217</v>
      </c>
      <c r="O1875" t="s">
        <v>54</v>
      </c>
      <c r="P1875" t="s">
        <v>23</v>
      </c>
      <c r="Q1875">
        <f t="shared" si="145"/>
        <v>0</v>
      </c>
      <c r="R1875">
        <f t="shared" si="146"/>
        <v>0</v>
      </c>
      <c r="S1875">
        <f t="shared" si="147"/>
        <v>15</v>
      </c>
      <c r="T1875">
        <f t="shared" si="148"/>
        <v>0</v>
      </c>
      <c r="U1875">
        <f t="shared" si="149"/>
        <v>15</v>
      </c>
      <c r="V1875" t="str">
        <f>IF(U1875&lt;=40,"Low",
 IF(U1875&lt;=75,"Medium","High"))</f>
        <v>Low</v>
      </c>
    </row>
    <row r="1876" spans="1:22" x14ac:dyDescent="0.3">
      <c r="A1876" t="s">
        <v>2064</v>
      </c>
      <c r="B1876" t="s">
        <v>332</v>
      </c>
      <c r="C1876" t="s">
        <v>31</v>
      </c>
      <c r="D1876" t="s">
        <v>32</v>
      </c>
      <c r="E1876" t="s">
        <v>47</v>
      </c>
      <c r="F1876" t="s">
        <v>21</v>
      </c>
      <c r="G1876">
        <v>38</v>
      </c>
      <c r="H1876">
        <v>24</v>
      </c>
      <c r="I1876">
        <v>59.1</v>
      </c>
      <c r="J1876">
        <v>8</v>
      </c>
      <c r="K1876">
        <v>7</v>
      </c>
      <c r="L1876">
        <v>5138.82</v>
      </c>
      <c r="M1876" s="1">
        <v>46032</v>
      </c>
      <c r="N1876">
        <v>7.0000000000000007E-2</v>
      </c>
      <c r="O1876" t="s">
        <v>39</v>
      </c>
      <c r="P1876" t="s">
        <v>23</v>
      </c>
      <c r="Q1876">
        <f t="shared" si="145"/>
        <v>0</v>
      </c>
      <c r="R1876">
        <f t="shared" si="146"/>
        <v>0</v>
      </c>
      <c r="S1876">
        <f t="shared" si="147"/>
        <v>0</v>
      </c>
      <c r="T1876">
        <f t="shared" si="148"/>
        <v>15</v>
      </c>
      <c r="U1876">
        <f t="shared" si="149"/>
        <v>15</v>
      </c>
      <c r="V1876" t="str">
        <f>IF(U1876&lt;=40,"Low",
 IF(U1876&lt;=75,"Medium","High"))</f>
        <v>Low</v>
      </c>
    </row>
    <row r="1877" spans="1:22" x14ac:dyDescent="0.3">
      <c r="A1877" t="s">
        <v>2065</v>
      </c>
      <c r="B1877" t="s">
        <v>122</v>
      </c>
      <c r="C1877" t="s">
        <v>36</v>
      </c>
      <c r="D1877" t="s">
        <v>19</v>
      </c>
      <c r="E1877" t="s">
        <v>47</v>
      </c>
      <c r="F1877" t="s">
        <v>21</v>
      </c>
      <c r="G1877">
        <v>34</v>
      </c>
      <c r="H1877">
        <v>12</v>
      </c>
      <c r="I1877">
        <v>57.4</v>
      </c>
      <c r="J1877">
        <v>6</v>
      </c>
      <c r="K1877">
        <v>40</v>
      </c>
      <c r="L1877">
        <v>15099.37</v>
      </c>
      <c r="M1877" s="1">
        <v>45568</v>
      </c>
      <c r="N1877">
        <v>0.32100000000000001</v>
      </c>
      <c r="O1877" t="s">
        <v>54</v>
      </c>
      <c r="P1877" t="s">
        <v>28</v>
      </c>
      <c r="Q1877">
        <f t="shared" si="145"/>
        <v>30</v>
      </c>
      <c r="R1877">
        <f t="shared" si="146"/>
        <v>0</v>
      </c>
      <c r="S1877">
        <f t="shared" si="147"/>
        <v>15</v>
      </c>
      <c r="T1877">
        <f t="shared" si="148"/>
        <v>15</v>
      </c>
      <c r="U1877">
        <f t="shared" si="149"/>
        <v>60</v>
      </c>
      <c r="V1877" t="str">
        <f>IF(U1877&lt;=40,"Low",
 IF(U1877&lt;=75,"Medium","High"))</f>
        <v>Medium</v>
      </c>
    </row>
    <row r="1878" spans="1:22" x14ac:dyDescent="0.3">
      <c r="A1878" t="s">
        <v>2066</v>
      </c>
      <c r="B1878" t="s">
        <v>195</v>
      </c>
      <c r="C1878" t="s">
        <v>36</v>
      </c>
      <c r="D1878" t="s">
        <v>46</v>
      </c>
      <c r="E1878" t="s">
        <v>37</v>
      </c>
      <c r="F1878" t="s">
        <v>38</v>
      </c>
      <c r="G1878">
        <v>40</v>
      </c>
      <c r="H1878">
        <v>24</v>
      </c>
      <c r="I1878">
        <v>54.6</v>
      </c>
      <c r="J1878">
        <v>1</v>
      </c>
      <c r="K1878">
        <v>19</v>
      </c>
      <c r="L1878">
        <v>4778.49</v>
      </c>
      <c r="M1878" s="1">
        <v>45601</v>
      </c>
      <c r="N1878">
        <v>7.1999999999999995E-2</v>
      </c>
      <c r="O1878" t="s">
        <v>39</v>
      </c>
      <c r="P1878" t="s">
        <v>23</v>
      </c>
      <c r="Q1878">
        <f t="shared" si="145"/>
        <v>15</v>
      </c>
      <c r="R1878">
        <f t="shared" si="146"/>
        <v>15</v>
      </c>
      <c r="S1878">
        <f t="shared" si="147"/>
        <v>0</v>
      </c>
      <c r="T1878">
        <f t="shared" si="148"/>
        <v>0</v>
      </c>
      <c r="U1878">
        <f t="shared" si="149"/>
        <v>30</v>
      </c>
      <c r="V1878" t="str">
        <f>IF(U1878&lt;=40,"Low",
 IF(U1878&lt;=75,"Medium","High"))</f>
        <v>Low</v>
      </c>
    </row>
    <row r="1879" spans="1:22" x14ac:dyDescent="0.3">
      <c r="A1879" t="s">
        <v>2067</v>
      </c>
      <c r="B1879" t="s">
        <v>357</v>
      </c>
      <c r="C1879" t="s">
        <v>36</v>
      </c>
      <c r="D1879" t="s">
        <v>46</v>
      </c>
      <c r="E1879" t="s">
        <v>20</v>
      </c>
      <c r="F1879" t="s">
        <v>21</v>
      </c>
      <c r="G1879">
        <v>17</v>
      </c>
      <c r="H1879">
        <v>12</v>
      </c>
      <c r="I1879">
        <v>33.700000000000003</v>
      </c>
      <c r="J1879">
        <v>9</v>
      </c>
      <c r="K1879">
        <v>27</v>
      </c>
      <c r="L1879">
        <v>1668.75</v>
      </c>
      <c r="M1879" s="1">
        <v>45570</v>
      </c>
      <c r="N1879">
        <v>0.66800000000000004</v>
      </c>
      <c r="O1879" t="s">
        <v>22</v>
      </c>
      <c r="P1879" t="s">
        <v>28</v>
      </c>
      <c r="Q1879">
        <f t="shared" si="145"/>
        <v>15</v>
      </c>
      <c r="R1879">
        <f t="shared" si="146"/>
        <v>30</v>
      </c>
      <c r="S1879">
        <f t="shared" si="147"/>
        <v>15</v>
      </c>
      <c r="T1879">
        <f t="shared" si="148"/>
        <v>15</v>
      </c>
      <c r="U1879">
        <f t="shared" si="149"/>
        <v>75</v>
      </c>
      <c r="V1879" t="str">
        <f>IF(U1879&lt;=40,"Low",
 IF(U1879&lt;=75,"Medium","High"))</f>
        <v>Medium</v>
      </c>
    </row>
    <row r="1880" spans="1:22" x14ac:dyDescent="0.3">
      <c r="A1880" t="s">
        <v>2068</v>
      </c>
      <c r="B1880" t="s">
        <v>182</v>
      </c>
      <c r="C1880" t="s">
        <v>70</v>
      </c>
      <c r="D1880" t="s">
        <v>32</v>
      </c>
      <c r="E1880" t="s">
        <v>37</v>
      </c>
      <c r="F1880" t="s">
        <v>48</v>
      </c>
      <c r="G1880">
        <v>7</v>
      </c>
      <c r="H1880">
        <v>36</v>
      </c>
      <c r="I1880">
        <v>63.7</v>
      </c>
      <c r="J1880">
        <v>2</v>
      </c>
      <c r="K1880">
        <v>4</v>
      </c>
      <c r="L1880">
        <v>3597.12</v>
      </c>
      <c r="M1880" s="1">
        <v>45671</v>
      </c>
      <c r="N1880">
        <v>0.03</v>
      </c>
      <c r="O1880" t="s">
        <v>39</v>
      </c>
      <c r="P1880" t="s">
        <v>23</v>
      </c>
      <c r="Q1880">
        <f t="shared" si="145"/>
        <v>0</v>
      </c>
      <c r="R1880">
        <f t="shared" si="146"/>
        <v>0</v>
      </c>
      <c r="S1880">
        <f t="shared" si="147"/>
        <v>0</v>
      </c>
      <c r="T1880">
        <f t="shared" si="148"/>
        <v>0</v>
      </c>
      <c r="U1880">
        <f t="shared" si="149"/>
        <v>0</v>
      </c>
      <c r="V1880" t="str">
        <f>IF(U1880&lt;=40,"Low",
 IF(U1880&lt;=75,"Medium","High"))</f>
        <v>Low</v>
      </c>
    </row>
    <row r="1881" spans="1:22" x14ac:dyDescent="0.3">
      <c r="A1881" t="s">
        <v>2069</v>
      </c>
      <c r="B1881" t="s">
        <v>17</v>
      </c>
      <c r="C1881" t="s">
        <v>36</v>
      </c>
      <c r="D1881" t="s">
        <v>19</v>
      </c>
      <c r="E1881" t="s">
        <v>47</v>
      </c>
      <c r="F1881" t="s">
        <v>48</v>
      </c>
      <c r="G1881">
        <v>41</v>
      </c>
      <c r="H1881">
        <v>12</v>
      </c>
      <c r="I1881">
        <v>86.8</v>
      </c>
      <c r="J1881">
        <v>8</v>
      </c>
      <c r="K1881">
        <v>14</v>
      </c>
      <c r="L1881">
        <v>13520.93</v>
      </c>
      <c r="M1881" s="1">
        <v>45402</v>
      </c>
      <c r="N1881">
        <v>7.9000000000000001E-2</v>
      </c>
      <c r="O1881" t="s">
        <v>39</v>
      </c>
      <c r="P1881" t="s">
        <v>23</v>
      </c>
      <c r="Q1881">
        <f t="shared" si="145"/>
        <v>0</v>
      </c>
      <c r="R1881">
        <f t="shared" si="146"/>
        <v>0</v>
      </c>
      <c r="S1881">
        <f t="shared" si="147"/>
        <v>15</v>
      </c>
      <c r="T1881">
        <f t="shared" si="148"/>
        <v>15</v>
      </c>
      <c r="U1881">
        <f t="shared" si="149"/>
        <v>30</v>
      </c>
      <c r="V1881" t="str">
        <f>IF(U1881&lt;=40,"Low",
 IF(U1881&lt;=75,"Medium","High"))</f>
        <v>Low</v>
      </c>
    </row>
    <row r="1882" spans="1:22" x14ac:dyDescent="0.3">
      <c r="A1882" t="s">
        <v>2070</v>
      </c>
      <c r="B1882" t="s">
        <v>280</v>
      </c>
      <c r="C1882" t="s">
        <v>59</v>
      </c>
      <c r="D1882" t="s">
        <v>32</v>
      </c>
      <c r="E1882" t="s">
        <v>20</v>
      </c>
      <c r="F1882" t="s">
        <v>21</v>
      </c>
      <c r="G1882">
        <v>20</v>
      </c>
      <c r="H1882">
        <v>12</v>
      </c>
      <c r="I1882">
        <v>37.9</v>
      </c>
      <c r="J1882">
        <v>6</v>
      </c>
      <c r="K1882">
        <v>12</v>
      </c>
      <c r="L1882">
        <v>2820.32</v>
      </c>
      <c r="M1882" s="1">
        <v>45944</v>
      </c>
      <c r="N1882">
        <v>0.39700000000000002</v>
      </c>
      <c r="O1882" t="s">
        <v>22</v>
      </c>
      <c r="P1882" t="s">
        <v>28</v>
      </c>
      <c r="Q1882">
        <f t="shared" si="145"/>
        <v>0</v>
      </c>
      <c r="R1882">
        <f t="shared" si="146"/>
        <v>30</v>
      </c>
      <c r="S1882">
        <f t="shared" si="147"/>
        <v>15</v>
      </c>
      <c r="T1882">
        <f t="shared" si="148"/>
        <v>15</v>
      </c>
      <c r="U1882">
        <f t="shared" si="149"/>
        <v>60</v>
      </c>
      <c r="V1882" t="str">
        <f>IF(U1882&lt;=40,"Low",
 IF(U1882&lt;=75,"Medium","High"))</f>
        <v>Medium</v>
      </c>
    </row>
    <row r="1883" spans="1:22" x14ac:dyDescent="0.3">
      <c r="A1883" t="s">
        <v>2071</v>
      </c>
      <c r="B1883" t="s">
        <v>465</v>
      </c>
      <c r="C1883" t="s">
        <v>53</v>
      </c>
      <c r="D1883" t="s">
        <v>46</v>
      </c>
      <c r="E1883" t="s">
        <v>33</v>
      </c>
      <c r="F1883" t="s">
        <v>73</v>
      </c>
      <c r="G1883">
        <v>19</v>
      </c>
      <c r="H1883">
        <v>6</v>
      </c>
      <c r="I1883">
        <v>43.1</v>
      </c>
      <c r="J1883">
        <v>3</v>
      </c>
      <c r="K1883">
        <v>9</v>
      </c>
      <c r="L1883">
        <v>2026</v>
      </c>
      <c r="M1883" s="1">
        <v>45408</v>
      </c>
      <c r="N1883">
        <v>0.3</v>
      </c>
      <c r="O1883" t="s">
        <v>54</v>
      </c>
      <c r="P1883" t="s">
        <v>28</v>
      </c>
      <c r="Q1883">
        <f t="shared" si="145"/>
        <v>0</v>
      </c>
      <c r="R1883">
        <f t="shared" si="146"/>
        <v>15</v>
      </c>
      <c r="S1883">
        <f t="shared" si="147"/>
        <v>15</v>
      </c>
      <c r="T1883">
        <f t="shared" si="148"/>
        <v>0</v>
      </c>
      <c r="U1883">
        <f t="shared" si="149"/>
        <v>30</v>
      </c>
      <c r="V1883" t="str">
        <f>IF(U1883&lt;=40,"Low",
 IF(U1883&lt;=75,"Medium","High"))</f>
        <v>Low</v>
      </c>
    </row>
    <row r="1884" spans="1:22" x14ac:dyDescent="0.3">
      <c r="A1884" t="s">
        <v>2072</v>
      </c>
      <c r="B1884" t="s">
        <v>717</v>
      </c>
      <c r="C1884" t="s">
        <v>59</v>
      </c>
      <c r="D1884" t="s">
        <v>19</v>
      </c>
      <c r="E1884" t="s">
        <v>33</v>
      </c>
      <c r="F1884" t="s">
        <v>27</v>
      </c>
      <c r="G1884">
        <v>17</v>
      </c>
      <c r="H1884">
        <v>12</v>
      </c>
      <c r="I1884">
        <v>48.1</v>
      </c>
      <c r="J1884">
        <v>5</v>
      </c>
      <c r="K1884">
        <v>25</v>
      </c>
      <c r="L1884">
        <v>1144.1300000000001</v>
      </c>
      <c r="M1884" s="1">
        <v>45698</v>
      </c>
      <c r="N1884">
        <v>0.63700000000000001</v>
      </c>
      <c r="O1884" t="s">
        <v>22</v>
      </c>
      <c r="P1884" t="s">
        <v>28</v>
      </c>
      <c r="Q1884">
        <f t="shared" si="145"/>
        <v>15</v>
      </c>
      <c r="R1884">
        <f t="shared" si="146"/>
        <v>15</v>
      </c>
      <c r="S1884">
        <f t="shared" si="147"/>
        <v>15</v>
      </c>
      <c r="T1884">
        <f t="shared" si="148"/>
        <v>0</v>
      </c>
      <c r="U1884">
        <f t="shared" si="149"/>
        <v>45</v>
      </c>
      <c r="V1884" t="str">
        <f>IF(U1884&lt;=40,"Low",
 IF(U1884&lt;=75,"Medium","High"))</f>
        <v>Medium</v>
      </c>
    </row>
    <row r="1885" spans="1:22" x14ac:dyDescent="0.3">
      <c r="A1885" t="s">
        <v>2073</v>
      </c>
      <c r="B1885" t="s">
        <v>475</v>
      </c>
      <c r="C1885" t="s">
        <v>31</v>
      </c>
      <c r="D1885" t="s">
        <v>19</v>
      </c>
      <c r="E1885" t="s">
        <v>33</v>
      </c>
      <c r="F1885" t="s">
        <v>21</v>
      </c>
      <c r="G1885">
        <v>17</v>
      </c>
      <c r="H1885">
        <v>6</v>
      </c>
      <c r="I1885">
        <v>33</v>
      </c>
      <c r="J1885">
        <v>5</v>
      </c>
      <c r="K1885">
        <v>37</v>
      </c>
      <c r="L1885">
        <v>1273.73</v>
      </c>
      <c r="M1885" s="1">
        <v>45399</v>
      </c>
      <c r="N1885">
        <v>0.85</v>
      </c>
      <c r="O1885" t="s">
        <v>22</v>
      </c>
      <c r="P1885" t="s">
        <v>28</v>
      </c>
      <c r="Q1885">
        <f t="shared" si="145"/>
        <v>30</v>
      </c>
      <c r="R1885">
        <f t="shared" si="146"/>
        <v>30</v>
      </c>
      <c r="S1885">
        <f t="shared" si="147"/>
        <v>15</v>
      </c>
      <c r="T1885">
        <f t="shared" si="148"/>
        <v>0</v>
      </c>
      <c r="U1885">
        <f t="shared" si="149"/>
        <v>75</v>
      </c>
      <c r="V1885" t="str">
        <f>IF(U1885&lt;=40,"Low",
 IF(U1885&lt;=75,"Medium","High"))</f>
        <v>Medium</v>
      </c>
    </row>
    <row r="1886" spans="1:22" x14ac:dyDescent="0.3">
      <c r="A1886" t="s">
        <v>2074</v>
      </c>
      <c r="B1886" t="s">
        <v>35</v>
      </c>
      <c r="C1886" t="s">
        <v>70</v>
      </c>
      <c r="D1886" t="s">
        <v>43</v>
      </c>
      <c r="E1886" t="s">
        <v>37</v>
      </c>
      <c r="F1886" t="s">
        <v>21</v>
      </c>
      <c r="G1886">
        <v>32</v>
      </c>
      <c r="H1886">
        <v>12</v>
      </c>
      <c r="I1886">
        <v>43.7</v>
      </c>
      <c r="J1886">
        <v>4</v>
      </c>
      <c r="K1886">
        <v>9</v>
      </c>
      <c r="L1886">
        <v>4611.46</v>
      </c>
      <c r="M1886" s="1">
        <v>45826</v>
      </c>
      <c r="N1886">
        <v>0.21099999999999999</v>
      </c>
      <c r="O1886" t="s">
        <v>54</v>
      </c>
      <c r="P1886" t="s">
        <v>23</v>
      </c>
      <c r="Q1886">
        <f t="shared" si="145"/>
        <v>0</v>
      </c>
      <c r="R1886">
        <f t="shared" si="146"/>
        <v>15</v>
      </c>
      <c r="S1886">
        <f t="shared" si="147"/>
        <v>15</v>
      </c>
      <c r="T1886">
        <f t="shared" si="148"/>
        <v>0</v>
      </c>
      <c r="U1886">
        <f t="shared" si="149"/>
        <v>30</v>
      </c>
      <c r="V1886" t="str">
        <f>IF(U1886&lt;=40,"Low",
 IF(U1886&lt;=75,"Medium","High"))</f>
        <v>Low</v>
      </c>
    </row>
    <row r="1887" spans="1:22" x14ac:dyDescent="0.3">
      <c r="A1887" t="s">
        <v>2075</v>
      </c>
      <c r="B1887" t="s">
        <v>274</v>
      </c>
      <c r="C1887" t="s">
        <v>82</v>
      </c>
      <c r="D1887" t="s">
        <v>43</v>
      </c>
      <c r="E1887" t="s">
        <v>33</v>
      </c>
      <c r="F1887" t="s">
        <v>21</v>
      </c>
      <c r="G1887">
        <v>42</v>
      </c>
      <c r="H1887">
        <v>6</v>
      </c>
      <c r="I1887">
        <v>39.6</v>
      </c>
      <c r="J1887">
        <v>7</v>
      </c>
      <c r="K1887">
        <v>35</v>
      </c>
      <c r="L1887">
        <v>1262.82</v>
      </c>
      <c r="M1887" s="1">
        <v>45677</v>
      </c>
      <c r="N1887">
        <v>0.64100000000000001</v>
      </c>
      <c r="O1887" t="s">
        <v>22</v>
      </c>
      <c r="P1887" t="s">
        <v>23</v>
      </c>
      <c r="Q1887">
        <f t="shared" si="145"/>
        <v>30</v>
      </c>
      <c r="R1887">
        <f t="shared" si="146"/>
        <v>30</v>
      </c>
      <c r="S1887">
        <f t="shared" si="147"/>
        <v>15</v>
      </c>
      <c r="T1887">
        <f t="shared" si="148"/>
        <v>15</v>
      </c>
      <c r="U1887">
        <f t="shared" si="149"/>
        <v>90</v>
      </c>
      <c r="V1887" t="str">
        <f>IF(U1887&lt;=40,"Low",
 IF(U1887&lt;=75,"Medium","High"))</f>
        <v>High</v>
      </c>
    </row>
    <row r="1888" spans="1:22" x14ac:dyDescent="0.3">
      <c r="A1888" t="s">
        <v>2076</v>
      </c>
      <c r="B1888" t="s">
        <v>336</v>
      </c>
      <c r="C1888" t="s">
        <v>42</v>
      </c>
      <c r="D1888" t="s">
        <v>46</v>
      </c>
      <c r="E1888" t="s">
        <v>20</v>
      </c>
      <c r="F1888" t="s">
        <v>67</v>
      </c>
      <c r="G1888">
        <v>18</v>
      </c>
      <c r="H1888">
        <v>12</v>
      </c>
      <c r="I1888">
        <v>55.3</v>
      </c>
      <c r="J1888">
        <v>3</v>
      </c>
      <c r="K1888">
        <v>9</v>
      </c>
      <c r="L1888">
        <v>2068.19</v>
      </c>
      <c r="M1888" s="1">
        <v>45349</v>
      </c>
      <c r="N1888">
        <v>0.34</v>
      </c>
      <c r="O1888" t="s">
        <v>54</v>
      </c>
      <c r="P1888" t="s">
        <v>28</v>
      </c>
      <c r="Q1888">
        <f t="shared" si="145"/>
        <v>0</v>
      </c>
      <c r="R1888">
        <f t="shared" si="146"/>
        <v>0</v>
      </c>
      <c r="S1888">
        <f t="shared" si="147"/>
        <v>15</v>
      </c>
      <c r="T1888">
        <f t="shared" si="148"/>
        <v>0</v>
      </c>
      <c r="U1888">
        <f t="shared" si="149"/>
        <v>15</v>
      </c>
      <c r="V1888" t="str">
        <f>IF(U1888&lt;=40,"Low",
 IF(U1888&lt;=75,"Medium","High"))</f>
        <v>Low</v>
      </c>
    </row>
    <row r="1889" spans="1:22" x14ac:dyDescent="0.3">
      <c r="A1889" t="s">
        <v>2077</v>
      </c>
      <c r="B1889" t="s">
        <v>265</v>
      </c>
      <c r="C1889" t="s">
        <v>70</v>
      </c>
      <c r="D1889" t="s">
        <v>19</v>
      </c>
      <c r="E1889" t="s">
        <v>20</v>
      </c>
      <c r="F1889" t="s">
        <v>21</v>
      </c>
      <c r="G1889">
        <v>26</v>
      </c>
      <c r="H1889">
        <v>12</v>
      </c>
      <c r="I1889">
        <v>49.1</v>
      </c>
      <c r="J1889">
        <v>6</v>
      </c>
      <c r="K1889">
        <v>53</v>
      </c>
      <c r="L1889">
        <v>1115.27</v>
      </c>
      <c r="M1889" s="1">
        <v>45663</v>
      </c>
      <c r="N1889">
        <v>0.64700000000000002</v>
      </c>
      <c r="O1889" t="s">
        <v>22</v>
      </c>
      <c r="P1889" t="s">
        <v>23</v>
      </c>
      <c r="Q1889">
        <f t="shared" si="145"/>
        <v>30</v>
      </c>
      <c r="R1889">
        <f t="shared" si="146"/>
        <v>15</v>
      </c>
      <c r="S1889">
        <f t="shared" si="147"/>
        <v>15</v>
      </c>
      <c r="T1889">
        <f t="shared" si="148"/>
        <v>15</v>
      </c>
      <c r="U1889">
        <f t="shared" si="149"/>
        <v>75</v>
      </c>
      <c r="V1889" t="str">
        <f>IF(U1889&lt;=40,"Low",
 IF(U1889&lt;=75,"Medium","High"))</f>
        <v>Medium</v>
      </c>
    </row>
    <row r="1890" spans="1:22" x14ac:dyDescent="0.3">
      <c r="A1890" t="s">
        <v>2078</v>
      </c>
      <c r="B1890" t="s">
        <v>461</v>
      </c>
      <c r="C1890" t="s">
        <v>31</v>
      </c>
      <c r="D1890" t="s">
        <v>46</v>
      </c>
      <c r="E1890" t="s">
        <v>37</v>
      </c>
      <c r="F1890" t="s">
        <v>48</v>
      </c>
      <c r="G1890">
        <v>18</v>
      </c>
      <c r="H1890">
        <v>36</v>
      </c>
      <c r="I1890">
        <v>53.4</v>
      </c>
      <c r="J1890">
        <v>8</v>
      </c>
      <c r="K1890">
        <v>18</v>
      </c>
      <c r="L1890">
        <v>3309.19</v>
      </c>
      <c r="M1890" s="1">
        <v>45614</v>
      </c>
      <c r="N1890">
        <v>0.19800000000000001</v>
      </c>
      <c r="O1890" t="s">
        <v>54</v>
      </c>
      <c r="P1890" t="s">
        <v>23</v>
      </c>
      <c r="Q1890">
        <f t="shared" si="145"/>
        <v>15</v>
      </c>
      <c r="R1890">
        <f t="shared" si="146"/>
        <v>15</v>
      </c>
      <c r="S1890">
        <f t="shared" si="147"/>
        <v>0</v>
      </c>
      <c r="T1890">
        <f t="shared" si="148"/>
        <v>15</v>
      </c>
      <c r="U1890">
        <f t="shared" si="149"/>
        <v>45</v>
      </c>
      <c r="V1890" t="str">
        <f>IF(U1890&lt;=40,"Low",
 IF(U1890&lt;=75,"Medium","High"))</f>
        <v>Medium</v>
      </c>
    </row>
    <row r="1891" spans="1:22" x14ac:dyDescent="0.3">
      <c r="A1891" t="s">
        <v>2079</v>
      </c>
      <c r="B1891" t="s">
        <v>126</v>
      </c>
      <c r="C1891" t="s">
        <v>26</v>
      </c>
      <c r="D1891" t="s">
        <v>66</v>
      </c>
      <c r="E1891" t="s">
        <v>20</v>
      </c>
      <c r="F1891" t="s">
        <v>48</v>
      </c>
      <c r="G1891">
        <v>5</v>
      </c>
      <c r="H1891">
        <v>6</v>
      </c>
      <c r="I1891">
        <v>48</v>
      </c>
      <c r="J1891">
        <v>8</v>
      </c>
      <c r="K1891">
        <v>34</v>
      </c>
      <c r="L1891">
        <v>1298.33</v>
      </c>
      <c r="M1891" s="1">
        <v>46016</v>
      </c>
      <c r="N1891">
        <v>0.70699999999999996</v>
      </c>
      <c r="O1891" t="s">
        <v>22</v>
      </c>
      <c r="P1891" t="s">
        <v>28</v>
      </c>
      <c r="Q1891">
        <f t="shared" si="145"/>
        <v>30</v>
      </c>
      <c r="R1891">
        <f t="shared" si="146"/>
        <v>15</v>
      </c>
      <c r="S1891">
        <f t="shared" si="147"/>
        <v>15</v>
      </c>
      <c r="T1891">
        <f t="shared" si="148"/>
        <v>15</v>
      </c>
      <c r="U1891">
        <f t="shared" si="149"/>
        <v>75</v>
      </c>
      <c r="V1891" t="str">
        <f>IF(U1891&lt;=40,"Low",
 IF(U1891&lt;=75,"Medium","High"))</f>
        <v>Medium</v>
      </c>
    </row>
    <row r="1892" spans="1:22" x14ac:dyDescent="0.3">
      <c r="A1892" t="s">
        <v>2080</v>
      </c>
      <c r="B1892" t="s">
        <v>261</v>
      </c>
      <c r="C1892" t="s">
        <v>42</v>
      </c>
      <c r="D1892" t="s">
        <v>19</v>
      </c>
      <c r="E1892" t="s">
        <v>37</v>
      </c>
      <c r="F1892" t="s">
        <v>21</v>
      </c>
      <c r="G1892">
        <v>11</v>
      </c>
      <c r="H1892">
        <v>36</v>
      </c>
      <c r="I1892">
        <v>74.099999999999994</v>
      </c>
      <c r="J1892">
        <v>7</v>
      </c>
      <c r="K1892">
        <v>6</v>
      </c>
      <c r="L1892">
        <v>5045.3599999999997</v>
      </c>
      <c r="M1892" s="1">
        <v>45786</v>
      </c>
      <c r="N1892">
        <v>5.5E-2</v>
      </c>
      <c r="O1892" t="s">
        <v>39</v>
      </c>
      <c r="P1892" t="s">
        <v>23</v>
      </c>
      <c r="Q1892">
        <f t="shared" si="145"/>
        <v>0</v>
      </c>
      <c r="R1892">
        <f t="shared" si="146"/>
        <v>0</v>
      </c>
      <c r="S1892">
        <f t="shared" si="147"/>
        <v>0</v>
      </c>
      <c r="T1892">
        <f t="shared" si="148"/>
        <v>15</v>
      </c>
      <c r="U1892">
        <f t="shared" si="149"/>
        <v>15</v>
      </c>
      <c r="V1892" t="str">
        <f>IF(U1892&lt;=40,"Low",
 IF(U1892&lt;=75,"Medium","High"))</f>
        <v>Low</v>
      </c>
    </row>
    <row r="1893" spans="1:22" x14ac:dyDescent="0.3">
      <c r="A1893" t="s">
        <v>2081</v>
      </c>
      <c r="B1893" t="s">
        <v>265</v>
      </c>
      <c r="C1893" t="s">
        <v>82</v>
      </c>
      <c r="D1893" t="s">
        <v>43</v>
      </c>
      <c r="E1893" t="s">
        <v>33</v>
      </c>
      <c r="F1893" t="s">
        <v>21</v>
      </c>
      <c r="G1893">
        <v>4</v>
      </c>
      <c r="H1893">
        <v>3</v>
      </c>
      <c r="I1893">
        <v>63.7</v>
      </c>
      <c r="J1893">
        <v>11</v>
      </c>
      <c r="K1893">
        <v>6</v>
      </c>
      <c r="L1893">
        <v>1049.52</v>
      </c>
      <c r="M1893" s="1">
        <v>45952</v>
      </c>
      <c r="N1893">
        <v>0.36299999999999999</v>
      </c>
      <c r="O1893" t="s">
        <v>22</v>
      </c>
      <c r="P1893" t="s">
        <v>23</v>
      </c>
      <c r="Q1893">
        <f t="shared" si="145"/>
        <v>0</v>
      </c>
      <c r="R1893">
        <f t="shared" si="146"/>
        <v>0</v>
      </c>
      <c r="S1893">
        <f t="shared" si="147"/>
        <v>25</v>
      </c>
      <c r="T1893">
        <f t="shared" si="148"/>
        <v>30</v>
      </c>
      <c r="U1893">
        <f t="shared" si="149"/>
        <v>55</v>
      </c>
      <c r="V1893" t="str">
        <f>IF(U1893&lt;=40,"Low",
 IF(U1893&lt;=75,"Medium","High"))</f>
        <v>Medium</v>
      </c>
    </row>
    <row r="1894" spans="1:22" x14ac:dyDescent="0.3">
      <c r="A1894" t="s">
        <v>2082</v>
      </c>
      <c r="B1894" t="s">
        <v>556</v>
      </c>
      <c r="C1894" t="s">
        <v>53</v>
      </c>
      <c r="D1894" t="s">
        <v>43</v>
      </c>
      <c r="E1894" t="s">
        <v>33</v>
      </c>
      <c r="F1894" t="s">
        <v>38</v>
      </c>
      <c r="G1894">
        <v>3</v>
      </c>
      <c r="H1894">
        <v>12</v>
      </c>
      <c r="I1894">
        <v>41.3</v>
      </c>
      <c r="J1894">
        <v>4</v>
      </c>
      <c r="K1894">
        <v>24</v>
      </c>
      <c r="L1894">
        <v>1070.76</v>
      </c>
      <c r="M1894" s="1">
        <v>45454</v>
      </c>
      <c r="N1894">
        <v>0.36899999999999999</v>
      </c>
      <c r="O1894" t="s">
        <v>22</v>
      </c>
      <c r="P1894" t="s">
        <v>28</v>
      </c>
      <c r="Q1894">
        <f t="shared" si="145"/>
        <v>15</v>
      </c>
      <c r="R1894">
        <f t="shared" si="146"/>
        <v>15</v>
      </c>
      <c r="S1894">
        <f t="shared" si="147"/>
        <v>15</v>
      </c>
      <c r="T1894">
        <f t="shared" si="148"/>
        <v>0</v>
      </c>
      <c r="U1894">
        <f t="shared" si="149"/>
        <v>45</v>
      </c>
      <c r="V1894" t="str">
        <f>IF(U1894&lt;=40,"Low",
 IF(U1894&lt;=75,"Medium","High"))</f>
        <v>Medium</v>
      </c>
    </row>
    <row r="1895" spans="1:22" x14ac:dyDescent="0.3">
      <c r="A1895" t="s">
        <v>2083</v>
      </c>
      <c r="B1895" t="s">
        <v>101</v>
      </c>
      <c r="C1895" t="s">
        <v>70</v>
      </c>
      <c r="D1895" t="s">
        <v>19</v>
      </c>
      <c r="E1895" t="s">
        <v>20</v>
      </c>
      <c r="F1895" t="s">
        <v>73</v>
      </c>
      <c r="G1895">
        <v>24</v>
      </c>
      <c r="H1895">
        <v>24</v>
      </c>
      <c r="I1895">
        <v>69.099999999999994</v>
      </c>
      <c r="J1895">
        <v>6</v>
      </c>
      <c r="K1895">
        <v>13</v>
      </c>
      <c r="L1895">
        <v>1875.91</v>
      </c>
      <c r="M1895" s="1">
        <v>45441</v>
      </c>
      <c r="N1895">
        <v>0.156</v>
      </c>
      <c r="O1895" t="s">
        <v>39</v>
      </c>
      <c r="P1895" t="s">
        <v>23</v>
      </c>
      <c r="Q1895">
        <f t="shared" si="145"/>
        <v>0</v>
      </c>
      <c r="R1895">
        <f t="shared" si="146"/>
        <v>0</v>
      </c>
      <c r="S1895">
        <f t="shared" si="147"/>
        <v>0</v>
      </c>
      <c r="T1895">
        <f t="shared" si="148"/>
        <v>15</v>
      </c>
      <c r="U1895">
        <f t="shared" si="149"/>
        <v>15</v>
      </c>
      <c r="V1895" t="str">
        <f>IF(U1895&lt;=40,"Low",
 IF(U1895&lt;=75,"Medium","High"))</f>
        <v>Low</v>
      </c>
    </row>
    <row r="1896" spans="1:22" x14ac:dyDescent="0.3">
      <c r="A1896" t="s">
        <v>2084</v>
      </c>
      <c r="B1896" t="s">
        <v>227</v>
      </c>
      <c r="C1896" t="s">
        <v>36</v>
      </c>
      <c r="D1896" t="s">
        <v>66</v>
      </c>
      <c r="E1896" t="s">
        <v>20</v>
      </c>
      <c r="F1896" t="s">
        <v>27</v>
      </c>
      <c r="G1896">
        <v>13</v>
      </c>
      <c r="H1896">
        <v>12</v>
      </c>
      <c r="I1896">
        <v>58.3</v>
      </c>
      <c r="J1896">
        <v>4</v>
      </c>
      <c r="K1896">
        <v>20</v>
      </c>
      <c r="L1896">
        <v>2814.23</v>
      </c>
      <c r="M1896" s="1">
        <v>45482</v>
      </c>
      <c r="N1896">
        <v>0.35199999999999998</v>
      </c>
      <c r="O1896" t="s">
        <v>22</v>
      </c>
      <c r="P1896" t="s">
        <v>23</v>
      </c>
      <c r="Q1896">
        <f t="shared" si="145"/>
        <v>15</v>
      </c>
      <c r="R1896">
        <f t="shared" si="146"/>
        <v>0</v>
      </c>
      <c r="S1896">
        <f t="shared" si="147"/>
        <v>15</v>
      </c>
      <c r="T1896">
        <f t="shared" si="148"/>
        <v>0</v>
      </c>
      <c r="U1896">
        <f t="shared" si="149"/>
        <v>30</v>
      </c>
      <c r="V1896" t="str">
        <f>IF(U1896&lt;=40,"Low",
 IF(U1896&lt;=75,"Medium","High"))</f>
        <v>Low</v>
      </c>
    </row>
    <row r="1897" spans="1:22" x14ac:dyDescent="0.3">
      <c r="A1897" t="s">
        <v>2085</v>
      </c>
      <c r="B1897" t="s">
        <v>164</v>
      </c>
      <c r="C1897" t="s">
        <v>31</v>
      </c>
      <c r="D1897" t="s">
        <v>43</v>
      </c>
      <c r="E1897" t="s">
        <v>20</v>
      </c>
      <c r="F1897" t="s">
        <v>27</v>
      </c>
      <c r="G1897">
        <v>41</v>
      </c>
      <c r="H1897">
        <v>12</v>
      </c>
      <c r="I1897">
        <v>46.8</v>
      </c>
      <c r="J1897">
        <v>2</v>
      </c>
      <c r="K1897">
        <v>8</v>
      </c>
      <c r="L1897">
        <v>2591.79</v>
      </c>
      <c r="M1897" s="1">
        <v>46037</v>
      </c>
      <c r="N1897">
        <v>0.22900000000000001</v>
      </c>
      <c r="O1897" t="s">
        <v>54</v>
      </c>
      <c r="P1897" t="s">
        <v>23</v>
      </c>
      <c r="Q1897">
        <f t="shared" si="145"/>
        <v>0</v>
      </c>
      <c r="R1897">
        <f t="shared" si="146"/>
        <v>15</v>
      </c>
      <c r="S1897">
        <f t="shared" si="147"/>
        <v>15</v>
      </c>
      <c r="T1897">
        <f t="shared" si="148"/>
        <v>0</v>
      </c>
      <c r="U1897">
        <f t="shared" si="149"/>
        <v>30</v>
      </c>
      <c r="V1897" t="str">
        <f>IF(U1897&lt;=40,"Low",
 IF(U1897&lt;=75,"Medium","High"))</f>
        <v>Low</v>
      </c>
    </row>
    <row r="1898" spans="1:22" x14ac:dyDescent="0.3">
      <c r="A1898" t="s">
        <v>2086</v>
      </c>
      <c r="B1898" t="s">
        <v>470</v>
      </c>
      <c r="C1898" t="s">
        <v>36</v>
      </c>
      <c r="D1898" t="s">
        <v>32</v>
      </c>
      <c r="E1898" t="s">
        <v>33</v>
      </c>
      <c r="F1898" t="s">
        <v>38</v>
      </c>
      <c r="G1898">
        <v>4</v>
      </c>
      <c r="H1898">
        <v>3</v>
      </c>
      <c r="I1898">
        <v>40.799999999999997</v>
      </c>
      <c r="J1898">
        <v>4</v>
      </c>
      <c r="K1898">
        <v>23</v>
      </c>
      <c r="L1898">
        <v>1310.51</v>
      </c>
      <c r="M1898" s="1">
        <v>45421</v>
      </c>
      <c r="N1898">
        <v>0.68500000000000005</v>
      </c>
      <c r="O1898" t="s">
        <v>22</v>
      </c>
      <c r="P1898" t="s">
        <v>23</v>
      </c>
      <c r="Q1898">
        <f t="shared" si="145"/>
        <v>15</v>
      </c>
      <c r="R1898">
        <f t="shared" si="146"/>
        <v>15</v>
      </c>
      <c r="S1898">
        <f t="shared" si="147"/>
        <v>25</v>
      </c>
      <c r="T1898">
        <f t="shared" si="148"/>
        <v>0</v>
      </c>
      <c r="U1898">
        <f t="shared" si="149"/>
        <v>55</v>
      </c>
      <c r="V1898" t="str">
        <f>IF(U1898&lt;=40,"Low",
 IF(U1898&lt;=75,"Medium","High"))</f>
        <v>Medium</v>
      </c>
    </row>
    <row r="1899" spans="1:22" x14ac:dyDescent="0.3">
      <c r="A1899" t="s">
        <v>2087</v>
      </c>
      <c r="B1899" t="s">
        <v>413</v>
      </c>
      <c r="C1899" t="s">
        <v>70</v>
      </c>
      <c r="D1899" t="s">
        <v>46</v>
      </c>
      <c r="E1899" t="s">
        <v>47</v>
      </c>
      <c r="F1899" t="s">
        <v>48</v>
      </c>
      <c r="G1899">
        <v>11</v>
      </c>
      <c r="H1899">
        <v>12</v>
      </c>
      <c r="I1899">
        <v>58.3</v>
      </c>
      <c r="J1899">
        <v>13</v>
      </c>
      <c r="K1899">
        <v>27</v>
      </c>
      <c r="L1899">
        <v>7034.8</v>
      </c>
      <c r="M1899" s="1">
        <v>45701</v>
      </c>
      <c r="N1899">
        <v>0.70199999999999996</v>
      </c>
      <c r="O1899" t="s">
        <v>22</v>
      </c>
      <c r="P1899" t="s">
        <v>23</v>
      </c>
      <c r="Q1899">
        <f t="shared" si="145"/>
        <v>15</v>
      </c>
      <c r="R1899">
        <f t="shared" si="146"/>
        <v>0</v>
      </c>
      <c r="S1899">
        <f t="shared" si="147"/>
        <v>15</v>
      </c>
      <c r="T1899">
        <f t="shared" si="148"/>
        <v>30</v>
      </c>
      <c r="U1899">
        <f t="shared" si="149"/>
        <v>60</v>
      </c>
      <c r="V1899" t="str">
        <f>IF(U1899&lt;=40,"Low",
 IF(U1899&lt;=75,"Medium","High"))</f>
        <v>Medium</v>
      </c>
    </row>
    <row r="1900" spans="1:22" x14ac:dyDescent="0.3">
      <c r="A1900" t="s">
        <v>2088</v>
      </c>
      <c r="B1900" t="s">
        <v>63</v>
      </c>
      <c r="C1900" t="s">
        <v>18</v>
      </c>
      <c r="D1900" t="s">
        <v>19</v>
      </c>
      <c r="E1900" t="s">
        <v>37</v>
      </c>
      <c r="F1900" t="s">
        <v>67</v>
      </c>
      <c r="G1900">
        <v>23</v>
      </c>
      <c r="H1900">
        <v>12</v>
      </c>
      <c r="I1900">
        <v>67.7</v>
      </c>
      <c r="J1900">
        <v>4</v>
      </c>
      <c r="K1900">
        <v>13</v>
      </c>
      <c r="L1900">
        <v>3662.38</v>
      </c>
      <c r="M1900" s="1">
        <v>45404</v>
      </c>
      <c r="N1900">
        <v>9.0999999999999998E-2</v>
      </c>
      <c r="O1900" t="s">
        <v>39</v>
      </c>
      <c r="P1900" t="s">
        <v>23</v>
      </c>
      <c r="Q1900">
        <f t="shared" si="145"/>
        <v>0</v>
      </c>
      <c r="R1900">
        <f t="shared" si="146"/>
        <v>0</v>
      </c>
      <c r="S1900">
        <f t="shared" si="147"/>
        <v>15</v>
      </c>
      <c r="T1900">
        <f t="shared" si="148"/>
        <v>0</v>
      </c>
      <c r="U1900">
        <f t="shared" si="149"/>
        <v>15</v>
      </c>
      <c r="V1900" t="str">
        <f>IF(U1900&lt;=40,"Low",
 IF(U1900&lt;=75,"Medium","High"))</f>
        <v>Low</v>
      </c>
    </row>
    <row r="1901" spans="1:22" x14ac:dyDescent="0.3">
      <c r="A1901" t="s">
        <v>2089</v>
      </c>
      <c r="B1901" t="s">
        <v>41</v>
      </c>
      <c r="C1901" t="s">
        <v>31</v>
      </c>
      <c r="D1901" t="s">
        <v>19</v>
      </c>
      <c r="E1901" t="s">
        <v>33</v>
      </c>
      <c r="F1901" t="s">
        <v>73</v>
      </c>
      <c r="G1901">
        <v>19</v>
      </c>
      <c r="H1901">
        <v>3</v>
      </c>
      <c r="I1901">
        <v>9.1</v>
      </c>
      <c r="J1901">
        <v>10</v>
      </c>
      <c r="K1901">
        <v>8</v>
      </c>
      <c r="L1901">
        <v>1563.76</v>
      </c>
      <c r="M1901" s="1">
        <v>45902</v>
      </c>
      <c r="N1901">
        <v>0.92800000000000005</v>
      </c>
      <c r="O1901" t="s">
        <v>22</v>
      </c>
      <c r="P1901" t="s">
        <v>28</v>
      </c>
      <c r="Q1901">
        <f t="shared" si="145"/>
        <v>0</v>
      </c>
      <c r="R1901">
        <f t="shared" si="146"/>
        <v>30</v>
      </c>
      <c r="S1901">
        <f t="shared" si="147"/>
        <v>25</v>
      </c>
      <c r="T1901">
        <f t="shared" si="148"/>
        <v>15</v>
      </c>
      <c r="U1901">
        <f t="shared" si="149"/>
        <v>70</v>
      </c>
      <c r="V1901" t="str">
        <f>IF(U1901&lt;=40,"Low",
 IF(U1901&lt;=75,"Medium","High"))</f>
        <v>Medium</v>
      </c>
    </row>
    <row r="1902" spans="1:22" x14ac:dyDescent="0.3">
      <c r="A1902" t="s">
        <v>2090</v>
      </c>
      <c r="B1902" t="s">
        <v>379</v>
      </c>
      <c r="C1902" t="s">
        <v>36</v>
      </c>
      <c r="D1902" t="s">
        <v>19</v>
      </c>
      <c r="E1902" t="s">
        <v>33</v>
      </c>
      <c r="F1902" t="s">
        <v>48</v>
      </c>
      <c r="G1902">
        <v>35</v>
      </c>
      <c r="H1902">
        <v>6</v>
      </c>
      <c r="I1902">
        <v>28.6</v>
      </c>
      <c r="J1902">
        <v>6</v>
      </c>
      <c r="K1902">
        <v>37</v>
      </c>
      <c r="L1902">
        <v>1384.43</v>
      </c>
      <c r="M1902" s="1">
        <v>45629</v>
      </c>
      <c r="N1902">
        <v>0.81799999999999995</v>
      </c>
      <c r="O1902" t="s">
        <v>22</v>
      </c>
      <c r="P1902" t="s">
        <v>28</v>
      </c>
      <c r="Q1902">
        <f t="shared" si="145"/>
        <v>30</v>
      </c>
      <c r="R1902">
        <f t="shared" si="146"/>
        <v>30</v>
      </c>
      <c r="S1902">
        <f t="shared" si="147"/>
        <v>15</v>
      </c>
      <c r="T1902">
        <f t="shared" si="148"/>
        <v>15</v>
      </c>
      <c r="U1902">
        <f t="shared" si="149"/>
        <v>90</v>
      </c>
      <c r="V1902" t="str">
        <f>IF(U1902&lt;=40,"Low",
 IF(U1902&lt;=75,"Medium","High"))</f>
        <v>High</v>
      </c>
    </row>
    <row r="1903" spans="1:22" x14ac:dyDescent="0.3">
      <c r="A1903" t="s">
        <v>2091</v>
      </c>
      <c r="B1903" t="s">
        <v>269</v>
      </c>
      <c r="C1903" t="s">
        <v>42</v>
      </c>
      <c r="D1903" t="s">
        <v>46</v>
      </c>
      <c r="E1903" t="s">
        <v>47</v>
      </c>
      <c r="F1903" t="s">
        <v>38</v>
      </c>
      <c r="G1903">
        <v>12</v>
      </c>
      <c r="H1903">
        <v>24</v>
      </c>
      <c r="I1903">
        <v>79.3</v>
      </c>
      <c r="J1903">
        <v>8</v>
      </c>
      <c r="K1903">
        <v>11</v>
      </c>
      <c r="L1903">
        <v>4575.6000000000004</v>
      </c>
      <c r="M1903" s="1">
        <v>45795</v>
      </c>
      <c r="N1903">
        <v>4.8000000000000001E-2</v>
      </c>
      <c r="O1903" t="s">
        <v>39</v>
      </c>
      <c r="P1903" t="s">
        <v>23</v>
      </c>
      <c r="Q1903">
        <f t="shared" si="145"/>
        <v>0</v>
      </c>
      <c r="R1903">
        <f t="shared" si="146"/>
        <v>0</v>
      </c>
      <c r="S1903">
        <f t="shared" si="147"/>
        <v>0</v>
      </c>
      <c r="T1903">
        <f t="shared" si="148"/>
        <v>15</v>
      </c>
      <c r="U1903">
        <f t="shared" si="149"/>
        <v>15</v>
      </c>
      <c r="V1903" t="str">
        <f>IF(U1903&lt;=40,"Low",
 IF(U1903&lt;=75,"Medium","High"))</f>
        <v>Low</v>
      </c>
    </row>
    <row r="1904" spans="1:22" x14ac:dyDescent="0.3">
      <c r="A1904" t="s">
        <v>2092</v>
      </c>
      <c r="B1904" t="s">
        <v>274</v>
      </c>
      <c r="C1904" t="s">
        <v>31</v>
      </c>
      <c r="D1904" t="s">
        <v>46</v>
      </c>
      <c r="E1904" t="s">
        <v>37</v>
      </c>
      <c r="F1904" t="s">
        <v>21</v>
      </c>
      <c r="G1904">
        <v>28</v>
      </c>
      <c r="H1904">
        <v>36</v>
      </c>
      <c r="I1904">
        <v>74.3</v>
      </c>
      <c r="J1904">
        <v>8</v>
      </c>
      <c r="K1904">
        <v>5</v>
      </c>
      <c r="L1904">
        <v>3042.16</v>
      </c>
      <c r="M1904" s="1">
        <v>45401</v>
      </c>
      <c r="N1904">
        <v>5.5E-2</v>
      </c>
      <c r="O1904" t="s">
        <v>39</v>
      </c>
      <c r="P1904" t="s">
        <v>23</v>
      </c>
      <c r="Q1904">
        <f t="shared" si="145"/>
        <v>0</v>
      </c>
      <c r="R1904">
        <f t="shared" si="146"/>
        <v>0</v>
      </c>
      <c r="S1904">
        <f t="shared" si="147"/>
        <v>0</v>
      </c>
      <c r="T1904">
        <f t="shared" si="148"/>
        <v>15</v>
      </c>
      <c r="U1904">
        <f t="shared" si="149"/>
        <v>15</v>
      </c>
      <c r="V1904" t="str">
        <f>IF(U1904&lt;=40,"Low",
 IF(U1904&lt;=75,"Medium","High"))</f>
        <v>Low</v>
      </c>
    </row>
    <row r="1905" spans="1:22" x14ac:dyDescent="0.3">
      <c r="A1905" t="s">
        <v>2093</v>
      </c>
      <c r="B1905" t="s">
        <v>103</v>
      </c>
      <c r="C1905" t="s">
        <v>42</v>
      </c>
      <c r="D1905" t="s">
        <v>66</v>
      </c>
      <c r="E1905" t="s">
        <v>20</v>
      </c>
      <c r="F1905" t="s">
        <v>48</v>
      </c>
      <c r="G1905">
        <v>28</v>
      </c>
      <c r="H1905">
        <v>12</v>
      </c>
      <c r="I1905">
        <v>73.2</v>
      </c>
      <c r="J1905">
        <v>4</v>
      </c>
      <c r="K1905">
        <v>31</v>
      </c>
      <c r="L1905">
        <v>1844.57</v>
      </c>
      <c r="M1905" s="1">
        <v>45663</v>
      </c>
      <c r="N1905">
        <v>0.23799999999999999</v>
      </c>
      <c r="O1905" t="s">
        <v>54</v>
      </c>
      <c r="P1905" t="s">
        <v>23</v>
      </c>
      <c r="Q1905">
        <f t="shared" si="145"/>
        <v>30</v>
      </c>
      <c r="R1905">
        <f t="shared" si="146"/>
        <v>0</v>
      </c>
      <c r="S1905">
        <f t="shared" si="147"/>
        <v>15</v>
      </c>
      <c r="T1905">
        <f t="shared" si="148"/>
        <v>0</v>
      </c>
      <c r="U1905">
        <f t="shared" si="149"/>
        <v>45</v>
      </c>
      <c r="V1905" t="str">
        <f>IF(U1905&lt;=40,"Low",
 IF(U1905&lt;=75,"Medium","High"))</f>
        <v>Medium</v>
      </c>
    </row>
    <row r="1906" spans="1:22" x14ac:dyDescent="0.3">
      <c r="A1906" t="s">
        <v>2094</v>
      </c>
      <c r="B1906" t="s">
        <v>75</v>
      </c>
      <c r="C1906" t="s">
        <v>31</v>
      </c>
      <c r="D1906" t="s">
        <v>19</v>
      </c>
      <c r="E1906" t="s">
        <v>37</v>
      </c>
      <c r="F1906" t="s">
        <v>27</v>
      </c>
      <c r="G1906">
        <v>10</v>
      </c>
      <c r="H1906">
        <v>24</v>
      </c>
      <c r="I1906">
        <v>57.2</v>
      </c>
      <c r="J1906">
        <v>6</v>
      </c>
      <c r="K1906">
        <v>24</v>
      </c>
      <c r="L1906">
        <v>2967.63</v>
      </c>
      <c r="M1906" s="1">
        <v>45446</v>
      </c>
      <c r="N1906">
        <v>0.25900000000000001</v>
      </c>
      <c r="O1906" t="s">
        <v>54</v>
      </c>
      <c r="P1906" t="s">
        <v>23</v>
      </c>
      <c r="Q1906">
        <f t="shared" si="145"/>
        <v>15</v>
      </c>
      <c r="R1906">
        <f t="shared" si="146"/>
        <v>0</v>
      </c>
      <c r="S1906">
        <f t="shared" si="147"/>
        <v>0</v>
      </c>
      <c r="T1906">
        <f t="shared" si="148"/>
        <v>15</v>
      </c>
      <c r="U1906">
        <f t="shared" si="149"/>
        <v>30</v>
      </c>
      <c r="V1906" t="str">
        <f>IF(U1906&lt;=40,"Low",
 IF(U1906&lt;=75,"Medium","High"))</f>
        <v>Low</v>
      </c>
    </row>
    <row r="1907" spans="1:22" x14ac:dyDescent="0.3">
      <c r="A1907" t="s">
        <v>2095</v>
      </c>
      <c r="B1907" t="s">
        <v>75</v>
      </c>
      <c r="C1907" t="s">
        <v>70</v>
      </c>
      <c r="D1907" t="s">
        <v>46</v>
      </c>
      <c r="E1907" t="s">
        <v>37</v>
      </c>
      <c r="F1907" t="s">
        <v>67</v>
      </c>
      <c r="G1907">
        <v>42</v>
      </c>
      <c r="H1907">
        <v>24</v>
      </c>
      <c r="I1907">
        <v>64.900000000000006</v>
      </c>
      <c r="J1907">
        <v>3</v>
      </c>
      <c r="K1907">
        <v>13</v>
      </c>
      <c r="L1907">
        <v>3035.16</v>
      </c>
      <c r="M1907" s="1">
        <v>45585</v>
      </c>
      <c r="N1907">
        <v>5.8999999999999997E-2</v>
      </c>
      <c r="O1907" t="s">
        <v>39</v>
      </c>
      <c r="P1907" t="s">
        <v>23</v>
      </c>
      <c r="Q1907">
        <f t="shared" si="145"/>
        <v>0</v>
      </c>
      <c r="R1907">
        <f t="shared" si="146"/>
        <v>0</v>
      </c>
      <c r="S1907">
        <f t="shared" si="147"/>
        <v>0</v>
      </c>
      <c r="T1907">
        <f t="shared" si="148"/>
        <v>0</v>
      </c>
      <c r="U1907">
        <f t="shared" si="149"/>
        <v>0</v>
      </c>
      <c r="V1907" t="str">
        <f>IF(U1907&lt;=40,"Low",
 IF(U1907&lt;=75,"Medium","High"))</f>
        <v>Low</v>
      </c>
    </row>
    <row r="1908" spans="1:22" x14ac:dyDescent="0.3">
      <c r="A1908" t="s">
        <v>2096</v>
      </c>
      <c r="B1908" t="s">
        <v>300</v>
      </c>
      <c r="C1908" t="s">
        <v>26</v>
      </c>
      <c r="D1908" t="s">
        <v>19</v>
      </c>
      <c r="E1908" t="s">
        <v>37</v>
      </c>
      <c r="F1908" t="s">
        <v>48</v>
      </c>
      <c r="G1908">
        <v>4</v>
      </c>
      <c r="H1908">
        <v>12</v>
      </c>
      <c r="I1908">
        <v>70.8</v>
      </c>
      <c r="J1908">
        <v>2</v>
      </c>
      <c r="K1908">
        <v>2</v>
      </c>
      <c r="L1908">
        <v>6088.72</v>
      </c>
      <c r="M1908" s="1">
        <v>45486</v>
      </c>
      <c r="N1908">
        <v>8.7999999999999995E-2</v>
      </c>
      <c r="O1908" t="s">
        <v>39</v>
      </c>
      <c r="P1908" t="s">
        <v>28</v>
      </c>
      <c r="Q1908">
        <f t="shared" si="145"/>
        <v>0</v>
      </c>
      <c r="R1908">
        <f t="shared" si="146"/>
        <v>0</v>
      </c>
      <c r="S1908">
        <f t="shared" si="147"/>
        <v>15</v>
      </c>
      <c r="T1908">
        <f t="shared" si="148"/>
        <v>0</v>
      </c>
      <c r="U1908">
        <f t="shared" si="149"/>
        <v>15</v>
      </c>
      <c r="V1908" t="str">
        <f>IF(U1908&lt;=40,"Low",
 IF(U1908&lt;=75,"Medium","High"))</f>
        <v>Low</v>
      </c>
    </row>
    <row r="1909" spans="1:22" x14ac:dyDescent="0.3">
      <c r="A1909" t="s">
        <v>2097</v>
      </c>
      <c r="B1909" t="s">
        <v>334</v>
      </c>
      <c r="C1909" t="s">
        <v>18</v>
      </c>
      <c r="D1909" t="s">
        <v>32</v>
      </c>
      <c r="E1909" t="s">
        <v>20</v>
      </c>
      <c r="F1909" t="s">
        <v>38</v>
      </c>
      <c r="G1909">
        <v>6</v>
      </c>
      <c r="H1909">
        <v>6</v>
      </c>
      <c r="I1909">
        <v>36</v>
      </c>
      <c r="J1909">
        <v>4</v>
      </c>
      <c r="K1909">
        <v>10</v>
      </c>
      <c r="L1909">
        <v>2769.88</v>
      </c>
      <c r="M1909" s="1">
        <v>45700</v>
      </c>
      <c r="N1909">
        <v>0.54200000000000004</v>
      </c>
      <c r="O1909" t="s">
        <v>22</v>
      </c>
      <c r="P1909" t="s">
        <v>28</v>
      </c>
      <c r="Q1909">
        <f t="shared" si="145"/>
        <v>0</v>
      </c>
      <c r="R1909">
        <f t="shared" si="146"/>
        <v>30</v>
      </c>
      <c r="S1909">
        <f t="shared" si="147"/>
        <v>15</v>
      </c>
      <c r="T1909">
        <f t="shared" si="148"/>
        <v>0</v>
      </c>
      <c r="U1909">
        <f t="shared" si="149"/>
        <v>45</v>
      </c>
      <c r="V1909" t="str">
        <f>IF(U1909&lt;=40,"Low",
 IF(U1909&lt;=75,"Medium","High"))</f>
        <v>Medium</v>
      </c>
    </row>
    <row r="1910" spans="1:22" x14ac:dyDescent="0.3">
      <c r="A1910" t="s">
        <v>2098</v>
      </c>
      <c r="B1910" t="s">
        <v>518</v>
      </c>
      <c r="C1910" t="s">
        <v>18</v>
      </c>
      <c r="D1910" t="s">
        <v>32</v>
      </c>
      <c r="E1910" t="s">
        <v>20</v>
      </c>
      <c r="F1910" t="s">
        <v>73</v>
      </c>
      <c r="G1910">
        <v>30</v>
      </c>
      <c r="H1910">
        <v>12</v>
      </c>
      <c r="I1910">
        <v>56.9</v>
      </c>
      <c r="J1910">
        <v>5</v>
      </c>
      <c r="K1910">
        <v>14</v>
      </c>
      <c r="L1910">
        <v>3290.27</v>
      </c>
      <c r="M1910" s="1">
        <v>46001</v>
      </c>
      <c r="N1910">
        <v>0.24399999999999999</v>
      </c>
      <c r="O1910" t="s">
        <v>54</v>
      </c>
      <c r="P1910" t="s">
        <v>23</v>
      </c>
      <c r="Q1910">
        <f t="shared" si="145"/>
        <v>0</v>
      </c>
      <c r="R1910">
        <f t="shared" si="146"/>
        <v>0</v>
      </c>
      <c r="S1910">
        <f t="shared" si="147"/>
        <v>15</v>
      </c>
      <c r="T1910">
        <f t="shared" si="148"/>
        <v>0</v>
      </c>
      <c r="U1910">
        <f t="shared" si="149"/>
        <v>15</v>
      </c>
      <c r="V1910" t="str">
        <f>IF(U1910&lt;=40,"Low",
 IF(U1910&lt;=75,"Medium","High"))</f>
        <v>Low</v>
      </c>
    </row>
    <row r="1911" spans="1:22" x14ac:dyDescent="0.3">
      <c r="A1911" t="s">
        <v>2099</v>
      </c>
      <c r="B1911" t="s">
        <v>574</v>
      </c>
      <c r="C1911" t="s">
        <v>42</v>
      </c>
      <c r="D1911" t="s">
        <v>66</v>
      </c>
      <c r="E1911" t="s">
        <v>33</v>
      </c>
      <c r="F1911" t="s">
        <v>38</v>
      </c>
      <c r="G1911">
        <v>22</v>
      </c>
      <c r="H1911">
        <v>12</v>
      </c>
      <c r="I1911">
        <v>31.1</v>
      </c>
      <c r="J1911">
        <v>4</v>
      </c>
      <c r="K1911">
        <v>23</v>
      </c>
      <c r="L1911">
        <v>2118.23</v>
      </c>
      <c r="M1911" s="1">
        <v>45639</v>
      </c>
      <c r="N1911">
        <v>0.76800000000000002</v>
      </c>
      <c r="O1911" t="s">
        <v>22</v>
      </c>
      <c r="P1911" t="s">
        <v>23</v>
      </c>
      <c r="Q1911">
        <f t="shared" si="145"/>
        <v>15</v>
      </c>
      <c r="R1911">
        <f t="shared" si="146"/>
        <v>30</v>
      </c>
      <c r="S1911">
        <f t="shared" si="147"/>
        <v>15</v>
      </c>
      <c r="T1911">
        <f t="shared" si="148"/>
        <v>0</v>
      </c>
      <c r="U1911">
        <f t="shared" si="149"/>
        <v>60</v>
      </c>
      <c r="V1911" t="str">
        <f>IF(U1911&lt;=40,"Low",
 IF(U1911&lt;=75,"Medium","High"))</f>
        <v>Medium</v>
      </c>
    </row>
    <row r="1912" spans="1:22" x14ac:dyDescent="0.3">
      <c r="A1912" t="s">
        <v>2100</v>
      </c>
      <c r="B1912" t="s">
        <v>255</v>
      </c>
      <c r="C1912" t="s">
        <v>18</v>
      </c>
      <c r="D1912" t="s">
        <v>19</v>
      </c>
      <c r="E1912" t="s">
        <v>47</v>
      </c>
      <c r="F1912" t="s">
        <v>67</v>
      </c>
      <c r="G1912">
        <v>13</v>
      </c>
      <c r="H1912">
        <v>36</v>
      </c>
      <c r="I1912">
        <v>71.900000000000006</v>
      </c>
      <c r="J1912">
        <v>7</v>
      </c>
      <c r="K1912">
        <v>5</v>
      </c>
      <c r="L1912">
        <v>9024.52</v>
      </c>
      <c r="M1912" s="1">
        <v>46008</v>
      </c>
      <c r="N1912">
        <v>2.3E-2</v>
      </c>
      <c r="O1912" t="s">
        <v>39</v>
      </c>
      <c r="P1912" t="s">
        <v>23</v>
      </c>
      <c r="Q1912">
        <f t="shared" si="145"/>
        <v>0</v>
      </c>
      <c r="R1912">
        <f t="shared" si="146"/>
        <v>0</v>
      </c>
      <c r="S1912">
        <f t="shared" si="147"/>
        <v>0</v>
      </c>
      <c r="T1912">
        <f t="shared" si="148"/>
        <v>15</v>
      </c>
      <c r="U1912">
        <f t="shared" si="149"/>
        <v>15</v>
      </c>
      <c r="V1912" t="str">
        <f>IF(U1912&lt;=40,"Low",
 IF(U1912&lt;=75,"Medium","High"))</f>
        <v>Low</v>
      </c>
    </row>
    <row r="1913" spans="1:22" x14ac:dyDescent="0.3">
      <c r="A1913" t="s">
        <v>2101</v>
      </c>
      <c r="B1913" t="s">
        <v>546</v>
      </c>
      <c r="C1913" t="s">
        <v>53</v>
      </c>
      <c r="D1913" t="s">
        <v>43</v>
      </c>
      <c r="E1913" t="s">
        <v>37</v>
      </c>
      <c r="F1913" t="s">
        <v>27</v>
      </c>
      <c r="G1913">
        <v>18</v>
      </c>
      <c r="H1913">
        <v>12</v>
      </c>
      <c r="I1913">
        <v>61.5</v>
      </c>
      <c r="J1913">
        <v>5</v>
      </c>
      <c r="K1913">
        <v>13</v>
      </c>
      <c r="L1913">
        <v>8742.7900000000009</v>
      </c>
      <c r="M1913" s="1">
        <v>45914</v>
      </c>
      <c r="N1913">
        <v>0.129</v>
      </c>
      <c r="O1913" t="s">
        <v>39</v>
      </c>
      <c r="P1913" t="s">
        <v>23</v>
      </c>
      <c r="Q1913">
        <f t="shared" si="145"/>
        <v>0</v>
      </c>
      <c r="R1913">
        <f t="shared" si="146"/>
        <v>0</v>
      </c>
      <c r="S1913">
        <f t="shared" si="147"/>
        <v>15</v>
      </c>
      <c r="T1913">
        <f t="shared" si="148"/>
        <v>0</v>
      </c>
      <c r="U1913">
        <f t="shared" si="149"/>
        <v>15</v>
      </c>
      <c r="V1913" t="str">
        <f>IF(U1913&lt;=40,"Low",
 IF(U1913&lt;=75,"Medium","High"))</f>
        <v>Low</v>
      </c>
    </row>
    <row r="1914" spans="1:22" x14ac:dyDescent="0.3">
      <c r="A1914" t="s">
        <v>2102</v>
      </c>
      <c r="B1914" t="s">
        <v>56</v>
      </c>
      <c r="C1914" t="s">
        <v>26</v>
      </c>
      <c r="D1914" t="s">
        <v>46</v>
      </c>
      <c r="E1914" t="s">
        <v>33</v>
      </c>
      <c r="F1914" t="s">
        <v>67</v>
      </c>
      <c r="G1914">
        <v>22</v>
      </c>
      <c r="H1914">
        <v>12</v>
      </c>
      <c r="I1914">
        <v>37.200000000000003</v>
      </c>
      <c r="J1914">
        <v>14</v>
      </c>
      <c r="K1914">
        <v>11</v>
      </c>
      <c r="L1914">
        <v>736.45</v>
      </c>
      <c r="M1914" s="1">
        <v>45894</v>
      </c>
      <c r="N1914">
        <v>0.71199999999999997</v>
      </c>
      <c r="O1914" t="s">
        <v>22</v>
      </c>
      <c r="P1914" t="s">
        <v>28</v>
      </c>
      <c r="Q1914">
        <f t="shared" si="145"/>
        <v>0</v>
      </c>
      <c r="R1914">
        <f t="shared" si="146"/>
        <v>30</v>
      </c>
      <c r="S1914">
        <f t="shared" si="147"/>
        <v>15</v>
      </c>
      <c r="T1914">
        <f t="shared" si="148"/>
        <v>30</v>
      </c>
      <c r="U1914">
        <f t="shared" si="149"/>
        <v>75</v>
      </c>
      <c r="V1914" t="str">
        <f>IF(U1914&lt;=40,"Low",
 IF(U1914&lt;=75,"Medium","High"))</f>
        <v>Medium</v>
      </c>
    </row>
    <row r="1915" spans="1:22" x14ac:dyDescent="0.3">
      <c r="A1915" t="s">
        <v>2103</v>
      </c>
      <c r="B1915" t="s">
        <v>556</v>
      </c>
      <c r="C1915" t="s">
        <v>18</v>
      </c>
      <c r="D1915" t="s">
        <v>46</v>
      </c>
      <c r="E1915" t="s">
        <v>47</v>
      </c>
      <c r="F1915" t="s">
        <v>38</v>
      </c>
      <c r="G1915">
        <v>20</v>
      </c>
      <c r="H1915">
        <v>12</v>
      </c>
      <c r="I1915">
        <v>80.599999999999994</v>
      </c>
      <c r="J1915">
        <v>9</v>
      </c>
      <c r="K1915">
        <v>5</v>
      </c>
      <c r="L1915">
        <v>12697.2</v>
      </c>
      <c r="M1915" s="1">
        <v>45919</v>
      </c>
      <c r="N1915">
        <v>7.0999999999999994E-2</v>
      </c>
      <c r="O1915" t="s">
        <v>39</v>
      </c>
      <c r="P1915" t="s">
        <v>23</v>
      </c>
      <c r="Q1915">
        <f t="shared" si="145"/>
        <v>0</v>
      </c>
      <c r="R1915">
        <f t="shared" si="146"/>
        <v>0</v>
      </c>
      <c r="S1915">
        <f t="shared" si="147"/>
        <v>15</v>
      </c>
      <c r="T1915">
        <f t="shared" si="148"/>
        <v>15</v>
      </c>
      <c r="U1915">
        <f t="shared" si="149"/>
        <v>30</v>
      </c>
      <c r="V1915" t="str">
        <f>IF(U1915&lt;=40,"Low",
 IF(U1915&lt;=75,"Medium","High"))</f>
        <v>Low</v>
      </c>
    </row>
    <row r="1916" spans="1:22" x14ac:dyDescent="0.3">
      <c r="A1916" t="s">
        <v>2104</v>
      </c>
      <c r="B1916" t="s">
        <v>208</v>
      </c>
      <c r="C1916" t="s">
        <v>82</v>
      </c>
      <c r="D1916" t="s">
        <v>19</v>
      </c>
      <c r="E1916" t="s">
        <v>47</v>
      </c>
      <c r="F1916" t="s">
        <v>38</v>
      </c>
      <c r="G1916">
        <v>15</v>
      </c>
      <c r="H1916">
        <v>36</v>
      </c>
      <c r="I1916">
        <v>82.7</v>
      </c>
      <c r="J1916">
        <v>8</v>
      </c>
      <c r="K1916">
        <v>30</v>
      </c>
      <c r="L1916">
        <v>7974.68</v>
      </c>
      <c r="M1916" s="1">
        <v>45867</v>
      </c>
      <c r="N1916">
        <v>4.3999999999999997E-2</v>
      </c>
      <c r="O1916" t="s">
        <v>39</v>
      </c>
      <c r="P1916" t="s">
        <v>23</v>
      </c>
      <c r="Q1916">
        <f t="shared" si="145"/>
        <v>15</v>
      </c>
      <c r="R1916">
        <f t="shared" si="146"/>
        <v>0</v>
      </c>
      <c r="S1916">
        <f t="shared" si="147"/>
        <v>0</v>
      </c>
      <c r="T1916">
        <f t="shared" si="148"/>
        <v>15</v>
      </c>
      <c r="U1916">
        <f t="shared" si="149"/>
        <v>30</v>
      </c>
      <c r="V1916" t="str">
        <f>IF(U1916&lt;=40,"Low",
 IF(U1916&lt;=75,"Medium","High"))</f>
        <v>Low</v>
      </c>
    </row>
    <row r="1917" spans="1:22" x14ac:dyDescent="0.3">
      <c r="A1917" t="s">
        <v>2105</v>
      </c>
      <c r="B1917" t="s">
        <v>520</v>
      </c>
      <c r="C1917" t="s">
        <v>31</v>
      </c>
      <c r="D1917" t="s">
        <v>46</v>
      </c>
      <c r="E1917" t="s">
        <v>47</v>
      </c>
      <c r="F1917" t="s">
        <v>21</v>
      </c>
      <c r="G1917">
        <v>20</v>
      </c>
      <c r="H1917">
        <v>24</v>
      </c>
      <c r="I1917">
        <v>74.2</v>
      </c>
      <c r="J1917">
        <v>9</v>
      </c>
      <c r="K1917">
        <v>5</v>
      </c>
      <c r="L1917">
        <v>8713.4599999999991</v>
      </c>
      <c r="M1917" s="1">
        <v>45497</v>
      </c>
      <c r="N1917">
        <v>0.104</v>
      </c>
      <c r="O1917" t="s">
        <v>39</v>
      </c>
      <c r="P1917" t="s">
        <v>23</v>
      </c>
      <c r="Q1917">
        <f t="shared" si="145"/>
        <v>0</v>
      </c>
      <c r="R1917">
        <f t="shared" si="146"/>
        <v>0</v>
      </c>
      <c r="S1917">
        <f t="shared" si="147"/>
        <v>0</v>
      </c>
      <c r="T1917">
        <f t="shared" si="148"/>
        <v>15</v>
      </c>
      <c r="U1917">
        <f t="shared" si="149"/>
        <v>15</v>
      </c>
      <c r="V1917" t="str">
        <f>IF(U1917&lt;=40,"Low",
 IF(U1917&lt;=75,"Medium","High"))</f>
        <v>Low</v>
      </c>
    </row>
    <row r="1918" spans="1:22" x14ac:dyDescent="0.3">
      <c r="A1918" t="s">
        <v>2106</v>
      </c>
      <c r="B1918" t="s">
        <v>291</v>
      </c>
      <c r="C1918" t="s">
        <v>128</v>
      </c>
      <c r="D1918" t="s">
        <v>19</v>
      </c>
      <c r="E1918" t="s">
        <v>47</v>
      </c>
      <c r="F1918" t="s">
        <v>21</v>
      </c>
      <c r="G1918">
        <v>20</v>
      </c>
      <c r="H1918">
        <v>36</v>
      </c>
      <c r="I1918">
        <v>73.099999999999994</v>
      </c>
      <c r="J1918">
        <v>6</v>
      </c>
      <c r="K1918">
        <v>57</v>
      </c>
      <c r="L1918">
        <v>8094.69</v>
      </c>
      <c r="M1918" s="1">
        <v>45960</v>
      </c>
      <c r="N1918">
        <v>0.16800000000000001</v>
      </c>
      <c r="O1918" t="s">
        <v>39</v>
      </c>
      <c r="P1918" t="s">
        <v>23</v>
      </c>
      <c r="Q1918">
        <f t="shared" si="145"/>
        <v>30</v>
      </c>
      <c r="R1918">
        <f t="shared" si="146"/>
        <v>0</v>
      </c>
      <c r="S1918">
        <f t="shared" si="147"/>
        <v>0</v>
      </c>
      <c r="T1918">
        <f t="shared" si="148"/>
        <v>15</v>
      </c>
      <c r="U1918">
        <f t="shared" si="149"/>
        <v>45</v>
      </c>
      <c r="V1918" t="str">
        <f>IF(U1918&lt;=40,"Low",
 IF(U1918&lt;=75,"Medium","High"))</f>
        <v>Medium</v>
      </c>
    </row>
    <row r="1919" spans="1:22" x14ac:dyDescent="0.3">
      <c r="A1919" t="s">
        <v>2107</v>
      </c>
      <c r="B1919" t="s">
        <v>272</v>
      </c>
      <c r="C1919" t="s">
        <v>36</v>
      </c>
      <c r="D1919" t="s">
        <v>43</v>
      </c>
      <c r="E1919" t="s">
        <v>47</v>
      </c>
      <c r="F1919" t="s">
        <v>48</v>
      </c>
      <c r="G1919">
        <v>19</v>
      </c>
      <c r="H1919">
        <v>48</v>
      </c>
      <c r="I1919">
        <v>98.2</v>
      </c>
      <c r="J1919">
        <v>3</v>
      </c>
      <c r="K1919">
        <v>15</v>
      </c>
      <c r="L1919">
        <v>10477.14</v>
      </c>
      <c r="M1919" s="1">
        <v>45623</v>
      </c>
      <c r="N1919">
        <v>5.0000000000000001E-3</v>
      </c>
      <c r="O1919" t="s">
        <v>39</v>
      </c>
      <c r="P1919" t="s">
        <v>23</v>
      </c>
      <c r="Q1919">
        <f t="shared" si="145"/>
        <v>0</v>
      </c>
      <c r="R1919">
        <f t="shared" si="146"/>
        <v>0</v>
      </c>
      <c r="S1919">
        <f t="shared" si="147"/>
        <v>0</v>
      </c>
      <c r="T1919">
        <f t="shared" si="148"/>
        <v>0</v>
      </c>
      <c r="U1919">
        <f t="shared" si="149"/>
        <v>0</v>
      </c>
      <c r="V1919" t="str">
        <f>IF(U1919&lt;=40,"Low",
 IF(U1919&lt;=75,"Medium","High"))</f>
        <v>Low</v>
      </c>
    </row>
    <row r="1920" spans="1:22" x14ac:dyDescent="0.3">
      <c r="A1920" t="s">
        <v>2108</v>
      </c>
      <c r="B1920" t="s">
        <v>160</v>
      </c>
      <c r="C1920" t="s">
        <v>18</v>
      </c>
      <c r="D1920" t="s">
        <v>66</v>
      </c>
      <c r="E1920" t="s">
        <v>20</v>
      </c>
      <c r="F1920" t="s">
        <v>67</v>
      </c>
      <c r="G1920">
        <v>30</v>
      </c>
      <c r="H1920">
        <v>12</v>
      </c>
      <c r="I1920">
        <v>33.700000000000003</v>
      </c>
      <c r="J1920">
        <v>4</v>
      </c>
      <c r="K1920">
        <v>13</v>
      </c>
      <c r="L1920">
        <v>2802.37</v>
      </c>
      <c r="M1920" s="1">
        <v>45545</v>
      </c>
      <c r="N1920">
        <v>0.35899999999999999</v>
      </c>
      <c r="O1920" t="s">
        <v>22</v>
      </c>
      <c r="P1920" t="s">
        <v>23</v>
      </c>
      <c r="Q1920">
        <f t="shared" si="145"/>
        <v>0</v>
      </c>
      <c r="R1920">
        <f t="shared" si="146"/>
        <v>30</v>
      </c>
      <c r="S1920">
        <f t="shared" si="147"/>
        <v>15</v>
      </c>
      <c r="T1920">
        <f t="shared" si="148"/>
        <v>0</v>
      </c>
      <c r="U1920">
        <f t="shared" si="149"/>
        <v>45</v>
      </c>
      <c r="V1920" t="str">
        <f>IF(U1920&lt;=40,"Low",
 IF(U1920&lt;=75,"Medium","High"))</f>
        <v>Medium</v>
      </c>
    </row>
    <row r="1921" spans="1:22" x14ac:dyDescent="0.3">
      <c r="A1921" t="s">
        <v>2109</v>
      </c>
      <c r="B1921" t="s">
        <v>174</v>
      </c>
      <c r="C1921" t="s">
        <v>82</v>
      </c>
      <c r="D1921" t="s">
        <v>19</v>
      </c>
      <c r="E1921" t="s">
        <v>47</v>
      </c>
      <c r="F1921" t="s">
        <v>73</v>
      </c>
      <c r="G1921">
        <v>4</v>
      </c>
      <c r="H1921">
        <v>24</v>
      </c>
      <c r="I1921">
        <v>92.3</v>
      </c>
      <c r="J1921">
        <v>7</v>
      </c>
      <c r="K1921">
        <v>17</v>
      </c>
      <c r="L1921">
        <v>7646.3</v>
      </c>
      <c r="M1921" s="1">
        <v>45957</v>
      </c>
      <c r="N1921">
        <v>6.8000000000000005E-2</v>
      </c>
      <c r="O1921" t="s">
        <v>39</v>
      </c>
      <c r="P1921" t="s">
        <v>23</v>
      </c>
      <c r="Q1921">
        <f t="shared" si="145"/>
        <v>15</v>
      </c>
      <c r="R1921">
        <f t="shared" si="146"/>
        <v>0</v>
      </c>
      <c r="S1921">
        <f t="shared" si="147"/>
        <v>0</v>
      </c>
      <c r="T1921">
        <f t="shared" si="148"/>
        <v>15</v>
      </c>
      <c r="U1921">
        <f t="shared" si="149"/>
        <v>30</v>
      </c>
      <c r="V1921" t="str">
        <f>IF(U1921&lt;=40,"Low",
 IF(U1921&lt;=75,"Medium","High"))</f>
        <v>Low</v>
      </c>
    </row>
    <row r="1922" spans="1:22" x14ac:dyDescent="0.3">
      <c r="A1922" t="s">
        <v>2110</v>
      </c>
      <c r="B1922" t="s">
        <v>86</v>
      </c>
      <c r="C1922" t="s">
        <v>59</v>
      </c>
      <c r="D1922" t="s">
        <v>43</v>
      </c>
      <c r="E1922" t="s">
        <v>47</v>
      </c>
      <c r="F1922" t="s">
        <v>27</v>
      </c>
      <c r="G1922">
        <v>9</v>
      </c>
      <c r="H1922">
        <v>24</v>
      </c>
      <c r="I1922">
        <v>71.5</v>
      </c>
      <c r="J1922">
        <v>5</v>
      </c>
      <c r="K1922">
        <v>17</v>
      </c>
      <c r="L1922">
        <v>8375.82</v>
      </c>
      <c r="M1922" s="1">
        <v>45799</v>
      </c>
      <c r="N1922">
        <v>9.4E-2</v>
      </c>
      <c r="O1922" t="s">
        <v>39</v>
      </c>
      <c r="P1922" t="s">
        <v>23</v>
      </c>
      <c r="Q1922">
        <f t="shared" si="145"/>
        <v>15</v>
      </c>
      <c r="R1922">
        <f t="shared" si="146"/>
        <v>0</v>
      </c>
      <c r="S1922">
        <f t="shared" si="147"/>
        <v>0</v>
      </c>
      <c r="T1922">
        <f t="shared" si="148"/>
        <v>0</v>
      </c>
      <c r="U1922">
        <f t="shared" si="149"/>
        <v>15</v>
      </c>
      <c r="V1922" t="str">
        <f>IF(U1922&lt;=40,"Low",
 IF(U1922&lt;=75,"Medium","High"))</f>
        <v>Low</v>
      </c>
    </row>
    <row r="1923" spans="1:22" x14ac:dyDescent="0.3">
      <c r="A1923" t="s">
        <v>2111</v>
      </c>
      <c r="B1923" t="s">
        <v>419</v>
      </c>
      <c r="C1923" t="s">
        <v>42</v>
      </c>
      <c r="D1923" t="s">
        <v>46</v>
      </c>
      <c r="E1923" t="s">
        <v>20</v>
      </c>
      <c r="F1923" t="s">
        <v>38</v>
      </c>
      <c r="G1923">
        <v>20</v>
      </c>
      <c r="H1923">
        <v>24</v>
      </c>
      <c r="I1923">
        <v>62.9</v>
      </c>
      <c r="J1923">
        <v>1</v>
      </c>
      <c r="K1923">
        <v>19</v>
      </c>
      <c r="L1923">
        <v>3973.62</v>
      </c>
      <c r="M1923" s="1">
        <v>45533</v>
      </c>
      <c r="N1923">
        <v>8.5999999999999993E-2</v>
      </c>
      <c r="O1923" t="s">
        <v>39</v>
      </c>
      <c r="P1923" t="s">
        <v>28</v>
      </c>
      <c r="Q1923">
        <f t="shared" ref="Q1923:Q1986" si="150">IF(K1923&gt;30,30,IF(K1923&gt;15,15,0))</f>
        <v>15</v>
      </c>
      <c r="R1923">
        <f t="shared" ref="R1923:R1986" si="151">IF(I1923&lt;40,30,IF(I1923&lt;55,15,0))</f>
        <v>0</v>
      </c>
      <c r="S1923">
        <f t="shared" ref="S1923:S1986" si="152">IF(H1923&lt;6,25,IF(H1923&lt;=12,15,0))</f>
        <v>0</v>
      </c>
      <c r="T1923">
        <f t="shared" ref="T1923:T1986" si="153">IF(J1923&gt;10,30,IF(J1923&gt;5,15,0))</f>
        <v>0</v>
      </c>
      <c r="U1923">
        <f t="shared" ref="U1923:U1986" si="154">SUM(Q1923:T1923)</f>
        <v>15</v>
      </c>
      <c r="V1923" t="str">
        <f>IF(U1923&lt;=40,"Low",
 IF(U1923&lt;=75,"Medium","High"))</f>
        <v>Low</v>
      </c>
    </row>
    <row r="1924" spans="1:22" x14ac:dyDescent="0.3">
      <c r="A1924" t="s">
        <v>2112</v>
      </c>
      <c r="B1924" t="s">
        <v>120</v>
      </c>
      <c r="C1924" t="s">
        <v>36</v>
      </c>
      <c r="D1924" t="s">
        <v>46</v>
      </c>
      <c r="E1924" t="s">
        <v>33</v>
      </c>
      <c r="F1924" t="s">
        <v>27</v>
      </c>
      <c r="G1924">
        <v>31</v>
      </c>
      <c r="H1924">
        <v>6</v>
      </c>
      <c r="I1924">
        <v>35.1</v>
      </c>
      <c r="J1924">
        <v>12</v>
      </c>
      <c r="K1924">
        <v>3</v>
      </c>
      <c r="L1924">
        <v>1167.42</v>
      </c>
      <c r="M1924" s="1">
        <v>45997</v>
      </c>
      <c r="N1924">
        <v>0.748</v>
      </c>
      <c r="O1924" t="s">
        <v>22</v>
      </c>
      <c r="P1924" t="s">
        <v>23</v>
      </c>
      <c r="Q1924">
        <f t="shared" si="150"/>
        <v>0</v>
      </c>
      <c r="R1924">
        <f t="shared" si="151"/>
        <v>30</v>
      </c>
      <c r="S1924">
        <f t="shared" si="152"/>
        <v>15</v>
      </c>
      <c r="T1924">
        <f t="shared" si="153"/>
        <v>30</v>
      </c>
      <c r="U1924">
        <f t="shared" si="154"/>
        <v>75</v>
      </c>
      <c r="V1924" t="str">
        <f>IF(U1924&lt;=40,"Low",
 IF(U1924&lt;=75,"Medium","High"))</f>
        <v>Medium</v>
      </c>
    </row>
    <row r="1925" spans="1:22" x14ac:dyDescent="0.3">
      <c r="A1925" t="s">
        <v>2113</v>
      </c>
      <c r="B1925" t="s">
        <v>419</v>
      </c>
      <c r="C1925" t="s">
        <v>18</v>
      </c>
      <c r="D1925" t="s">
        <v>66</v>
      </c>
      <c r="E1925" t="s">
        <v>47</v>
      </c>
      <c r="F1925" t="s">
        <v>27</v>
      </c>
      <c r="G1925">
        <v>35</v>
      </c>
      <c r="H1925">
        <v>12</v>
      </c>
      <c r="I1925">
        <v>65.599999999999994</v>
      </c>
      <c r="J1925">
        <v>6</v>
      </c>
      <c r="K1925">
        <v>18</v>
      </c>
      <c r="L1925">
        <v>13121.97</v>
      </c>
      <c r="M1925" s="1">
        <v>45742</v>
      </c>
      <c r="N1925">
        <v>0.23799999999999999</v>
      </c>
      <c r="O1925" t="s">
        <v>54</v>
      </c>
      <c r="P1925" t="s">
        <v>23</v>
      </c>
      <c r="Q1925">
        <f t="shared" si="150"/>
        <v>15</v>
      </c>
      <c r="R1925">
        <f t="shared" si="151"/>
        <v>0</v>
      </c>
      <c r="S1925">
        <f t="shared" si="152"/>
        <v>15</v>
      </c>
      <c r="T1925">
        <f t="shared" si="153"/>
        <v>15</v>
      </c>
      <c r="U1925">
        <f t="shared" si="154"/>
        <v>45</v>
      </c>
      <c r="V1925" t="str">
        <f>IF(U1925&lt;=40,"Low",
 IF(U1925&lt;=75,"Medium","High"))</f>
        <v>Medium</v>
      </c>
    </row>
    <row r="1926" spans="1:22" x14ac:dyDescent="0.3">
      <c r="A1926" t="s">
        <v>2114</v>
      </c>
      <c r="B1926" t="s">
        <v>546</v>
      </c>
      <c r="C1926" t="s">
        <v>31</v>
      </c>
      <c r="D1926" t="s">
        <v>66</v>
      </c>
      <c r="E1926" t="s">
        <v>20</v>
      </c>
      <c r="F1926" t="s">
        <v>21</v>
      </c>
      <c r="G1926">
        <v>6</v>
      </c>
      <c r="H1926">
        <v>12</v>
      </c>
      <c r="I1926">
        <v>53.8</v>
      </c>
      <c r="J1926">
        <v>5</v>
      </c>
      <c r="K1926">
        <v>17</v>
      </c>
      <c r="L1926">
        <v>1692.03</v>
      </c>
      <c r="M1926" s="1">
        <v>45366</v>
      </c>
      <c r="N1926">
        <v>0.48099999999999998</v>
      </c>
      <c r="O1926" t="s">
        <v>22</v>
      </c>
      <c r="P1926" t="s">
        <v>28</v>
      </c>
      <c r="Q1926">
        <f t="shared" si="150"/>
        <v>15</v>
      </c>
      <c r="R1926">
        <f t="shared" si="151"/>
        <v>15</v>
      </c>
      <c r="S1926">
        <f t="shared" si="152"/>
        <v>15</v>
      </c>
      <c r="T1926">
        <f t="shared" si="153"/>
        <v>0</v>
      </c>
      <c r="U1926">
        <f t="shared" si="154"/>
        <v>45</v>
      </c>
      <c r="V1926" t="str">
        <f>IF(U1926&lt;=40,"Low",
 IF(U1926&lt;=75,"Medium","High"))</f>
        <v>Medium</v>
      </c>
    </row>
    <row r="1927" spans="1:22" x14ac:dyDescent="0.3">
      <c r="A1927" t="s">
        <v>2115</v>
      </c>
      <c r="B1927" t="s">
        <v>717</v>
      </c>
      <c r="C1927" t="s">
        <v>42</v>
      </c>
      <c r="D1927" t="s">
        <v>46</v>
      </c>
      <c r="E1927" t="s">
        <v>47</v>
      </c>
      <c r="F1927" t="s">
        <v>67</v>
      </c>
      <c r="G1927">
        <v>4</v>
      </c>
      <c r="H1927">
        <v>24</v>
      </c>
      <c r="I1927">
        <v>90.5</v>
      </c>
      <c r="J1927">
        <v>6</v>
      </c>
      <c r="K1927">
        <v>14</v>
      </c>
      <c r="L1927">
        <v>10714.3</v>
      </c>
      <c r="M1927" s="1">
        <v>45733</v>
      </c>
      <c r="N1927">
        <v>5.5E-2</v>
      </c>
      <c r="O1927" t="s">
        <v>39</v>
      </c>
      <c r="P1927" t="s">
        <v>23</v>
      </c>
      <c r="Q1927">
        <f t="shared" si="150"/>
        <v>0</v>
      </c>
      <c r="R1927">
        <f t="shared" si="151"/>
        <v>0</v>
      </c>
      <c r="S1927">
        <f t="shared" si="152"/>
        <v>0</v>
      </c>
      <c r="T1927">
        <f t="shared" si="153"/>
        <v>15</v>
      </c>
      <c r="U1927">
        <f t="shared" si="154"/>
        <v>15</v>
      </c>
      <c r="V1927" t="str">
        <f>IF(U1927&lt;=40,"Low",
 IF(U1927&lt;=75,"Medium","High"))</f>
        <v>Low</v>
      </c>
    </row>
    <row r="1928" spans="1:22" x14ac:dyDescent="0.3">
      <c r="A1928" t="s">
        <v>2116</v>
      </c>
      <c r="B1928" t="s">
        <v>272</v>
      </c>
      <c r="C1928" t="s">
        <v>36</v>
      </c>
      <c r="D1928" t="s">
        <v>19</v>
      </c>
      <c r="E1928" t="s">
        <v>33</v>
      </c>
      <c r="F1928" t="s">
        <v>38</v>
      </c>
      <c r="G1928">
        <v>19</v>
      </c>
      <c r="H1928">
        <v>3</v>
      </c>
      <c r="I1928">
        <v>44.7</v>
      </c>
      <c r="J1928">
        <v>8</v>
      </c>
      <c r="K1928">
        <v>16</v>
      </c>
      <c r="L1928">
        <v>1391.92</v>
      </c>
      <c r="M1928" s="1">
        <v>46046</v>
      </c>
      <c r="N1928">
        <v>0.68799999999999994</v>
      </c>
      <c r="O1928" t="s">
        <v>22</v>
      </c>
      <c r="P1928" t="s">
        <v>28</v>
      </c>
      <c r="Q1928">
        <f t="shared" si="150"/>
        <v>15</v>
      </c>
      <c r="R1928">
        <f t="shared" si="151"/>
        <v>15</v>
      </c>
      <c r="S1928">
        <f t="shared" si="152"/>
        <v>25</v>
      </c>
      <c r="T1928">
        <f t="shared" si="153"/>
        <v>15</v>
      </c>
      <c r="U1928">
        <f t="shared" si="154"/>
        <v>70</v>
      </c>
      <c r="V1928" t="str">
        <f>IF(U1928&lt;=40,"Low",
 IF(U1928&lt;=75,"Medium","High"))</f>
        <v>Medium</v>
      </c>
    </row>
    <row r="1929" spans="1:22" x14ac:dyDescent="0.3">
      <c r="A1929" t="s">
        <v>2117</v>
      </c>
      <c r="B1929" t="s">
        <v>126</v>
      </c>
      <c r="C1929" t="s">
        <v>82</v>
      </c>
      <c r="D1929" t="s">
        <v>66</v>
      </c>
      <c r="E1929" t="s">
        <v>33</v>
      </c>
      <c r="F1929" t="s">
        <v>48</v>
      </c>
      <c r="G1929">
        <v>23</v>
      </c>
      <c r="H1929">
        <v>12</v>
      </c>
      <c r="I1929">
        <v>28.5</v>
      </c>
      <c r="J1929">
        <v>6</v>
      </c>
      <c r="K1929">
        <v>37</v>
      </c>
      <c r="L1929">
        <v>1334.13</v>
      </c>
      <c r="M1929" s="1">
        <v>45467</v>
      </c>
      <c r="N1929">
        <v>0.70299999999999996</v>
      </c>
      <c r="O1929" t="s">
        <v>22</v>
      </c>
      <c r="P1929" t="s">
        <v>23</v>
      </c>
      <c r="Q1929">
        <f t="shared" si="150"/>
        <v>30</v>
      </c>
      <c r="R1929">
        <f t="shared" si="151"/>
        <v>30</v>
      </c>
      <c r="S1929">
        <f t="shared" si="152"/>
        <v>15</v>
      </c>
      <c r="T1929">
        <f t="shared" si="153"/>
        <v>15</v>
      </c>
      <c r="U1929">
        <f t="shared" si="154"/>
        <v>90</v>
      </c>
      <c r="V1929" t="str">
        <f>IF(U1929&lt;=40,"Low",
 IF(U1929&lt;=75,"Medium","High"))</f>
        <v>High</v>
      </c>
    </row>
    <row r="1930" spans="1:22" x14ac:dyDescent="0.3">
      <c r="A1930" t="s">
        <v>2118</v>
      </c>
      <c r="B1930" t="s">
        <v>444</v>
      </c>
      <c r="C1930" t="s">
        <v>59</v>
      </c>
      <c r="D1930" t="s">
        <v>32</v>
      </c>
      <c r="E1930" t="s">
        <v>20</v>
      </c>
      <c r="F1930" t="s">
        <v>38</v>
      </c>
      <c r="G1930">
        <v>26</v>
      </c>
      <c r="H1930">
        <v>12</v>
      </c>
      <c r="I1930">
        <v>96.3</v>
      </c>
      <c r="J1930">
        <v>2</v>
      </c>
      <c r="K1930">
        <v>30</v>
      </c>
      <c r="L1930">
        <v>2537.67</v>
      </c>
      <c r="M1930" s="1">
        <v>45568</v>
      </c>
      <c r="N1930">
        <v>8.2000000000000003E-2</v>
      </c>
      <c r="O1930" t="s">
        <v>39</v>
      </c>
      <c r="P1930" t="s">
        <v>23</v>
      </c>
      <c r="Q1930">
        <f t="shared" si="150"/>
        <v>15</v>
      </c>
      <c r="R1930">
        <f t="shared" si="151"/>
        <v>0</v>
      </c>
      <c r="S1930">
        <f t="shared" si="152"/>
        <v>15</v>
      </c>
      <c r="T1930">
        <f t="shared" si="153"/>
        <v>0</v>
      </c>
      <c r="U1930">
        <f t="shared" si="154"/>
        <v>30</v>
      </c>
      <c r="V1930" t="str">
        <f>IF(U1930&lt;=40,"Low",
 IF(U1930&lt;=75,"Medium","High"))</f>
        <v>Low</v>
      </c>
    </row>
    <row r="1931" spans="1:22" x14ac:dyDescent="0.3">
      <c r="A1931" t="s">
        <v>2119</v>
      </c>
      <c r="B1931" t="s">
        <v>293</v>
      </c>
      <c r="C1931" t="s">
        <v>42</v>
      </c>
      <c r="D1931" t="s">
        <v>66</v>
      </c>
      <c r="E1931" t="s">
        <v>20</v>
      </c>
      <c r="F1931" t="s">
        <v>27</v>
      </c>
      <c r="G1931">
        <v>9</v>
      </c>
      <c r="H1931">
        <v>12</v>
      </c>
      <c r="I1931">
        <v>70.400000000000006</v>
      </c>
      <c r="J1931">
        <v>4</v>
      </c>
      <c r="K1931">
        <v>7</v>
      </c>
      <c r="L1931">
        <v>3007.4</v>
      </c>
      <c r="M1931" s="1">
        <v>45515</v>
      </c>
      <c r="N1931">
        <v>0.10100000000000001</v>
      </c>
      <c r="O1931" t="s">
        <v>39</v>
      </c>
      <c r="P1931" t="s">
        <v>23</v>
      </c>
      <c r="Q1931">
        <f t="shared" si="150"/>
        <v>0</v>
      </c>
      <c r="R1931">
        <f t="shared" si="151"/>
        <v>0</v>
      </c>
      <c r="S1931">
        <f t="shared" si="152"/>
        <v>15</v>
      </c>
      <c r="T1931">
        <f t="shared" si="153"/>
        <v>0</v>
      </c>
      <c r="U1931">
        <f t="shared" si="154"/>
        <v>15</v>
      </c>
      <c r="V1931" t="str">
        <f>IF(U1931&lt;=40,"Low",
 IF(U1931&lt;=75,"Medium","High"))</f>
        <v>Low</v>
      </c>
    </row>
    <row r="1932" spans="1:22" x14ac:dyDescent="0.3">
      <c r="A1932" t="s">
        <v>2120</v>
      </c>
      <c r="B1932" t="s">
        <v>17</v>
      </c>
      <c r="C1932" t="s">
        <v>36</v>
      </c>
      <c r="D1932" t="s">
        <v>19</v>
      </c>
      <c r="E1932" t="s">
        <v>37</v>
      </c>
      <c r="F1932" t="s">
        <v>21</v>
      </c>
      <c r="G1932">
        <v>4</v>
      </c>
      <c r="H1932">
        <v>24</v>
      </c>
      <c r="I1932">
        <v>77.2</v>
      </c>
      <c r="J1932">
        <v>5</v>
      </c>
      <c r="K1932">
        <v>10</v>
      </c>
      <c r="L1932">
        <v>5493.57</v>
      </c>
      <c r="M1932" s="1">
        <v>45509</v>
      </c>
      <c r="N1932">
        <v>8.8999999999999996E-2</v>
      </c>
      <c r="O1932" t="s">
        <v>39</v>
      </c>
      <c r="P1932" t="s">
        <v>23</v>
      </c>
      <c r="Q1932">
        <f t="shared" si="150"/>
        <v>0</v>
      </c>
      <c r="R1932">
        <f t="shared" si="151"/>
        <v>0</v>
      </c>
      <c r="S1932">
        <f t="shared" si="152"/>
        <v>0</v>
      </c>
      <c r="T1932">
        <f t="shared" si="153"/>
        <v>0</v>
      </c>
      <c r="U1932">
        <f t="shared" si="154"/>
        <v>0</v>
      </c>
      <c r="V1932" t="str">
        <f>IF(U1932&lt;=40,"Low",
 IF(U1932&lt;=75,"Medium","High"))</f>
        <v>Low</v>
      </c>
    </row>
    <row r="1933" spans="1:22" x14ac:dyDescent="0.3">
      <c r="A1933" t="s">
        <v>2121</v>
      </c>
      <c r="B1933" t="s">
        <v>41</v>
      </c>
      <c r="C1933" t="s">
        <v>36</v>
      </c>
      <c r="D1933" t="s">
        <v>46</v>
      </c>
      <c r="E1933" t="s">
        <v>37</v>
      </c>
      <c r="F1933" t="s">
        <v>48</v>
      </c>
      <c r="G1933">
        <v>23</v>
      </c>
      <c r="H1933">
        <v>36</v>
      </c>
      <c r="I1933">
        <v>61.8</v>
      </c>
      <c r="J1933">
        <v>4</v>
      </c>
      <c r="K1933">
        <v>37</v>
      </c>
      <c r="L1933">
        <v>4764.37</v>
      </c>
      <c r="M1933" s="1">
        <v>45405</v>
      </c>
      <c r="N1933">
        <v>0.113</v>
      </c>
      <c r="O1933" t="s">
        <v>39</v>
      </c>
      <c r="P1933" t="s">
        <v>23</v>
      </c>
      <c r="Q1933">
        <f t="shared" si="150"/>
        <v>30</v>
      </c>
      <c r="R1933">
        <f t="shared" si="151"/>
        <v>0</v>
      </c>
      <c r="S1933">
        <f t="shared" si="152"/>
        <v>0</v>
      </c>
      <c r="T1933">
        <f t="shared" si="153"/>
        <v>0</v>
      </c>
      <c r="U1933">
        <f t="shared" si="154"/>
        <v>30</v>
      </c>
      <c r="V1933" t="str">
        <f>IF(U1933&lt;=40,"Low",
 IF(U1933&lt;=75,"Medium","High"))</f>
        <v>Low</v>
      </c>
    </row>
    <row r="1934" spans="1:22" x14ac:dyDescent="0.3">
      <c r="A1934" t="s">
        <v>2122</v>
      </c>
      <c r="B1934" t="s">
        <v>144</v>
      </c>
      <c r="C1934" t="s">
        <v>36</v>
      </c>
      <c r="D1934" t="s">
        <v>19</v>
      </c>
      <c r="E1934" t="s">
        <v>33</v>
      </c>
      <c r="F1934" t="s">
        <v>38</v>
      </c>
      <c r="G1934">
        <v>29</v>
      </c>
      <c r="H1934">
        <v>3</v>
      </c>
      <c r="I1934">
        <v>31.5</v>
      </c>
      <c r="J1934">
        <v>4</v>
      </c>
      <c r="K1934">
        <v>38</v>
      </c>
      <c r="L1934">
        <v>1928.61</v>
      </c>
      <c r="M1934" s="1">
        <v>45689</v>
      </c>
      <c r="N1934">
        <v>0.74199999999999999</v>
      </c>
      <c r="O1934" t="s">
        <v>22</v>
      </c>
      <c r="P1934" t="s">
        <v>28</v>
      </c>
      <c r="Q1934">
        <f t="shared" si="150"/>
        <v>30</v>
      </c>
      <c r="R1934">
        <f t="shared" si="151"/>
        <v>30</v>
      </c>
      <c r="S1934">
        <f t="shared" si="152"/>
        <v>25</v>
      </c>
      <c r="T1934">
        <f t="shared" si="153"/>
        <v>0</v>
      </c>
      <c r="U1934">
        <f t="shared" si="154"/>
        <v>85</v>
      </c>
      <c r="V1934" t="str">
        <f>IF(U1934&lt;=40,"Low",
 IF(U1934&lt;=75,"Medium","High"))</f>
        <v>High</v>
      </c>
    </row>
    <row r="1935" spans="1:22" x14ac:dyDescent="0.3">
      <c r="A1935" t="s">
        <v>2123</v>
      </c>
      <c r="B1935" t="s">
        <v>170</v>
      </c>
      <c r="C1935" t="s">
        <v>36</v>
      </c>
      <c r="D1935" t="s">
        <v>46</v>
      </c>
      <c r="E1935" t="s">
        <v>33</v>
      </c>
      <c r="F1935" t="s">
        <v>38</v>
      </c>
      <c r="G1935">
        <v>29</v>
      </c>
      <c r="H1935">
        <v>6</v>
      </c>
      <c r="I1935">
        <v>35.6</v>
      </c>
      <c r="J1935">
        <v>14</v>
      </c>
      <c r="K1935">
        <v>15</v>
      </c>
      <c r="L1935">
        <v>1596.55</v>
      </c>
      <c r="M1935" s="1">
        <v>45946</v>
      </c>
      <c r="N1935">
        <v>0.83299999999999996</v>
      </c>
      <c r="O1935" t="s">
        <v>22</v>
      </c>
      <c r="P1935" t="s">
        <v>28</v>
      </c>
      <c r="Q1935">
        <f t="shared" si="150"/>
        <v>0</v>
      </c>
      <c r="R1935">
        <f t="shared" si="151"/>
        <v>30</v>
      </c>
      <c r="S1935">
        <f t="shared" si="152"/>
        <v>15</v>
      </c>
      <c r="T1935">
        <f t="shared" si="153"/>
        <v>30</v>
      </c>
      <c r="U1935">
        <f t="shared" si="154"/>
        <v>75</v>
      </c>
      <c r="V1935" t="str">
        <f>IF(U1935&lt;=40,"Low",
 IF(U1935&lt;=75,"Medium","High"))</f>
        <v>Medium</v>
      </c>
    </row>
    <row r="1936" spans="1:22" x14ac:dyDescent="0.3">
      <c r="A1936" t="s">
        <v>2124</v>
      </c>
      <c r="B1936" t="s">
        <v>461</v>
      </c>
      <c r="C1936" t="s">
        <v>59</v>
      </c>
      <c r="D1936" t="s">
        <v>43</v>
      </c>
      <c r="E1936" t="s">
        <v>20</v>
      </c>
      <c r="F1936" t="s">
        <v>38</v>
      </c>
      <c r="G1936">
        <v>10</v>
      </c>
      <c r="H1936">
        <v>12</v>
      </c>
      <c r="I1936">
        <v>66</v>
      </c>
      <c r="J1936">
        <v>2</v>
      </c>
      <c r="K1936">
        <v>16</v>
      </c>
      <c r="L1936">
        <v>3645.84</v>
      </c>
      <c r="M1936" s="1">
        <v>45524</v>
      </c>
      <c r="N1936">
        <v>0.127</v>
      </c>
      <c r="O1936" t="s">
        <v>39</v>
      </c>
      <c r="P1936" t="s">
        <v>23</v>
      </c>
      <c r="Q1936">
        <f t="shared" si="150"/>
        <v>15</v>
      </c>
      <c r="R1936">
        <f t="shared" si="151"/>
        <v>0</v>
      </c>
      <c r="S1936">
        <f t="shared" si="152"/>
        <v>15</v>
      </c>
      <c r="T1936">
        <f t="shared" si="153"/>
        <v>0</v>
      </c>
      <c r="U1936">
        <f t="shared" si="154"/>
        <v>30</v>
      </c>
      <c r="V1936" t="str">
        <f>IF(U1936&lt;=40,"Low",
 IF(U1936&lt;=75,"Medium","High"))</f>
        <v>Low</v>
      </c>
    </row>
    <row r="1937" spans="1:22" x14ac:dyDescent="0.3">
      <c r="A1937" t="s">
        <v>2125</v>
      </c>
      <c r="B1937" t="s">
        <v>61</v>
      </c>
      <c r="C1937" t="s">
        <v>53</v>
      </c>
      <c r="D1937" t="s">
        <v>19</v>
      </c>
      <c r="E1937" t="s">
        <v>33</v>
      </c>
      <c r="F1937" t="s">
        <v>21</v>
      </c>
      <c r="G1937">
        <v>17</v>
      </c>
      <c r="H1937">
        <v>6</v>
      </c>
      <c r="I1937">
        <v>28.1</v>
      </c>
      <c r="J1937">
        <v>4</v>
      </c>
      <c r="K1937">
        <v>18</v>
      </c>
      <c r="L1937">
        <v>1267.5</v>
      </c>
      <c r="M1937" s="1">
        <v>45868</v>
      </c>
      <c r="N1937">
        <v>0.68899999999999995</v>
      </c>
      <c r="O1937" t="s">
        <v>22</v>
      </c>
      <c r="P1937" t="s">
        <v>28</v>
      </c>
      <c r="Q1937">
        <f t="shared" si="150"/>
        <v>15</v>
      </c>
      <c r="R1937">
        <f t="shared" si="151"/>
        <v>30</v>
      </c>
      <c r="S1937">
        <f t="shared" si="152"/>
        <v>15</v>
      </c>
      <c r="T1937">
        <f t="shared" si="153"/>
        <v>0</v>
      </c>
      <c r="U1937">
        <f t="shared" si="154"/>
        <v>60</v>
      </c>
      <c r="V1937" t="str">
        <f>IF(U1937&lt;=40,"Low",
 IF(U1937&lt;=75,"Medium","High"))</f>
        <v>Medium</v>
      </c>
    </row>
    <row r="1938" spans="1:22" x14ac:dyDescent="0.3">
      <c r="A1938" t="s">
        <v>2126</v>
      </c>
      <c r="B1938" t="s">
        <v>153</v>
      </c>
      <c r="C1938" t="s">
        <v>70</v>
      </c>
      <c r="D1938" t="s">
        <v>19</v>
      </c>
      <c r="E1938" t="s">
        <v>37</v>
      </c>
      <c r="F1938" t="s">
        <v>48</v>
      </c>
      <c r="G1938">
        <v>4</v>
      </c>
      <c r="H1938">
        <v>24</v>
      </c>
      <c r="I1938">
        <v>50.2</v>
      </c>
      <c r="J1938">
        <v>8</v>
      </c>
      <c r="K1938">
        <v>9</v>
      </c>
      <c r="L1938">
        <v>3390.73</v>
      </c>
      <c r="M1938" s="1">
        <v>45767</v>
      </c>
      <c r="N1938">
        <v>0.27</v>
      </c>
      <c r="O1938" t="s">
        <v>54</v>
      </c>
      <c r="P1938" t="s">
        <v>23</v>
      </c>
      <c r="Q1938">
        <f t="shared" si="150"/>
        <v>0</v>
      </c>
      <c r="R1938">
        <f t="shared" si="151"/>
        <v>15</v>
      </c>
      <c r="S1938">
        <f t="shared" si="152"/>
        <v>0</v>
      </c>
      <c r="T1938">
        <f t="shared" si="153"/>
        <v>15</v>
      </c>
      <c r="U1938">
        <f t="shared" si="154"/>
        <v>30</v>
      </c>
      <c r="V1938" t="str">
        <f>IF(U1938&lt;=40,"Low",
 IF(U1938&lt;=75,"Medium","High"))</f>
        <v>Low</v>
      </c>
    </row>
    <row r="1939" spans="1:22" x14ac:dyDescent="0.3">
      <c r="A1939" t="s">
        <v>2127</v>
      </c>
      <c r="B1939" t="s">
        <v>56</v>
      </c>
      <c r="C1939" t="s">
        <v>53</v>
      </c>
      <c r="D1939" t="s">
        <v>32</v>
      </c>
      <c r="E1939" t="s">
        <v>20</v>
      </c>
      <c r="F1939" t="s">
        <v>48</v>
      </c>
      <c r="G1939">
        <v>21</v>
      </c>
      <c r="H1939">
        <v>6</v>
      </c>
      <c r="I1939">
        <v>61.5</v>
      </c>
      <c r="J1939">
        <v>4</v>
      </c>
      <c r="K1939">
        <v>18</v>
      </c>
      <c r="L1939">
        <v>3006.43</v>
      </c>
      <c r="M1939" s="1">
        <v>45503</v>
      </c>
      <c r="N1939">
        <v>0.28899999999999998</v>
      </c>
      <c r="O1939" t="s">
        <v>54</v>
      </c>
      <c r="P1939" t="s">
        <v>28</v>
      </c>
      <c r="Q1939">
        <f t="shared" si="150"/>
        <v>15</v>
      </c>
      <c r="R1939">
        <f t="shared" si="151"/>
        <v>0</v>
      </c>
      <c r="S1939">
        <f t="shared" si="152"/>
        <v>15</v>
      </c>
      <c r="T1939">
        <f t="shared" si="153"/>
        <v>0</v>
      </c>
      <c r="U1939">
        <f t="shared" si="154"/>
        <v>30</v>
      </c>
      <c r="V1939" t="str">
        <f>IF(U1939&lt;=40,"Low",
 IF(U1939&lt;=75,"Medium","High"))</f>
        <v>Low</v>
      </c>
    </row>
    <row r="1940" spans="1:22" x14ac:dyDescent="0.3">
      <c r="A1940" t="s">
        <v>2128</v>
      </c>
      <c r="B1940" t="s">
        <v>274</v>
      </c>
      <c r="C1940" t="s">
        <v>82</v>
      </c>
      <c r="D1940" t="s">
        <v>66</v>
      </c>
      <c r="E1940" t="s">
        <v>33</v>
      </c>
      <c r="F1940" t="s">
        <v>73</v>
      </c>
      <c r="G1940">
        <v>8</v>
      </c>
      <c r="H1940">
        <v>6</v>
      </c>
      <c r="I1940">
        <v>38.799999999999997</v>
      </c>
      <c r="J1940">
        <v>5</v>
      </c>
      <c r="K1940">
        <v>16</v>
      </c>
      <c r="L1940">
        <v>809.33</v>
      </c>
      <c r="M1940" s="1">
        <v>45764</v>
      </c>
      <c r="N1940">
        <v>0.60299999999999998</v>
      </c>
      <c r="O1940" t="s">
        <v>22</v>
      </c>
      <c r="P1940" t="s">
        <v>23</v>
      </c>
      <c r="Q1940">
        <f t="shared" si="150"/>
        <v>15</v>
      </c>
      <c r="R1940">
        <f t="shared" si="151"/>
        <v>30</v>
      </c>
      <c r="S1940">
        <f t="shared" si="152"/>
        <v>15</v>
      </c>
      <c r="T1940">
        <f t="shared" si="153"/>
        <v>0</v>
      </c>
      <c r="U1940">
        <f t="shared" si="154"/>
        <v>60</v>
      </c>
      <c r="V1940" t="str">
        <f>IF(U1940&lt;=40,"Low",
 IF(U1940&lt;=75,"Medium","High"))</f>
        <v>Medium</v>
      </c>
    </row>
    <row r="1941" spans="1:22" x14ac:dyDescent="0.3">
      <c r="A1941" t="s">
        <v>2129</v>
      </c>
      <c r="B1941" t="s">
        <v>101</v>
      </c>
      <c r="C1941" t="s">
        <v>42</v>
      </c>
      <c r="D1941" t="s">
        <v>19</v>
      </c>
      <c r="E1941" t="s">
        <v>20</v>
      </c>
      <c r="F1941" t="s">
        <v>21</v>
      </c>
      <c r="G1941">
        <v>6</v>
      </c>
      <c r="H1941">
        <v>24</v>
      </c>
      <c r="I1941">
        <v>46.8</v>
      </c>
      <c r="J1941">
        <v>2</v>
      </c>
      <c r="K1941">
        <v>43</v>
      </c>
      <c r="L1941">
        <v>3363.53</v>
      </c>
      <c r="M1941" s="1">
        <v>45730</v>
      </c>
      <c r="N1941">
        <v>0.222</v>
      </c>
      <c r="O1941" t="s">
        <v>54</v>
      </c>
      <c r="P1941" t="s">
        <v>23</v>
      </c>
      <c r="Q1941">
        <f t="shared" si="150"/>
        <v>30</v>
      </c>
      <c r="R1941">
        <f t="shared" si="151"/>
        <v>15</v>
      </c>
      <c r="S1941">
        <f t="shared" si="152"/>
        <v>0</v>
      </c>
      <c r="T1941">
        <f t="shared" si="153"/>
        <v>0</v>
      </c>
      <c r="U1941">
        <f t="shared" si="154"/>
        <v>45</v>
      </c>
      <c r="V1941" t="str">
        <f>IF(U1941&lt;=40,"Low",
 IF(U1941&lt;=75,"Medium","High"))</f>
        <v>Medium</v>
      </c>
    </row>
    <row r="1942" spans="1:22" x14ac:dyDescent="0.3">
      <c r="A1942" t="s">
        <v>2130</v>
      </c>
      <c r="B1942" t="s">
        <v>475</v>
      </c>
      <c r="C1942" t="s">
        <v>42</v>
      </c>
      <c r="D1942" t="s">
        <v>32</v>
      </c>
      <c r="E1942" t="s">
        <v>33</v>
      </c>
      <c r="F1942" t="s">
        <v>27</v>
      </c>
      <c r="G1942">
        <v>11</v>
      </c>
      <c r="H1942">
        <v>3</v>
      </c>
      <c r="I1942">
        <v>27.9</v>
      </c>
      <c r="J1942">
        <v>8</v>
      </c>
      <c r="K1942">
        <v>11</v>
      </c>
      <c r="L1942">
        <v>1236.08</v>
      </c>
      <c r="M1942" s="1">
        <v>45513</v>
      </c>
      <c r="N1942">
        <v>0.81899999999999995</v>
      </c>
      <c r="O1942" t="s">
        <v>22</v>
      </c>
      <c r="P1942" t="s">
        <v>28</v>
      </c>
      <c r="Q1942">
        <f t="shared" si="150"/>
        <v>0</v>
      </c>
      <c r="R1942">
        <f t="shared" si="151"/>
        <v>30</v>
      </c>
      <c r="S1942">
        <f t="shared" si="152"/>
        <v>25</v>
      </c>
      <c r="T1942">
        <f t="shared" si="153"/>
        <v>15</v>
      </c>
      <c r="U1942">
        <f t="shared" si="154"/>
        <v>70</v>
      </c>
      <c r="V1942" t="str">
        <f>IF(U1942&lt;=40,"Low",
 IF(U1942&lt;=75,"Medium","High"))</f>
        <v>Medium</v>
      </c>
    </row>
    <row r="1943" spans="1:22" x14ac:dyDescent="0.3">
      <c r="A1943" t="s">
        <v>2131</v>
      </c>
      <c r="B1943" t="s">
        <v>170</v>
      </c>
      <c r="C1943" t="s">
        <v>18</v>
      </c>
      <c r="D1943" t="s">
        <v>43</v>
      </c>
      <c r="E1943" t="s">
        <v>33</v>
      </c>
      <c r="F1943" t="s">
        <v>38</v>
      </c>
      <c r="G1943">
        <v>44</v>
      </c>
      <c r="H1943">
        <v>12</v>
      </c>
      <c r="I1943">
        <v>54.3</v>
      </c>
      <c r="J1943">
        <v>10</v>
      </c>
      <c r="K1943">
        <v>32</v>
      </c>
      <c r="L1943">
        <v>1585.33</v>
      </c>
      <c r="M1943" s="1">
        <v>45361</v>
      </c>
      <c r="N1943">
        <v>0.77200000000000002</v>
      </c>
      <c r="O1943" t="s">
        <v>22</v>
      </c>
      <c r="P1943" t="s">
        <v>28</v>
      </c>
      <c r="Q1943">
        <f t="shared" si="150"/>
        <v>30</v>
      </c>
      <c r="R1943">
        <f t="shared" si="151"/>
        <v>15</v>
      </c>
      <c r="S1943">
        <f t="shared" si="152"/>
        <v>15</v>
      </c>
      <c r="T1943">
        <f t="shared" si="153"/>
        <v>15</v>
      </c>
      <c r="U1943">
        <f t="shared" si="154"/>
        <v>75</v>
      </c>
      <c r="V1943" t="str">
        <f>IF(U1943&lt;=40,"Low",
 IF(U1943&lt;=75,"Medium","High"))</f>
        <v>Medium</v>
      </c>
    </row>
    <row r="1944" spans="1:22" x14ac:dyDescent="0.3">
      <c r="A1944" t="s">
        <v>2132</v>
      </c>
      <c r="B1944" t="s">
        <v>293</v>
      </c>
      <c r="C1944" t="s">
        <v>31</v>
      </c>
      <c r="D1944" t="s">
        <v>32</v>
      </c>
      <c r="E1944" t="s">
        <v>20</v>
      </c>
      <c r="F1944" t="s">
        <v>48</v>
      </c>
      <c r="G1944">
        <v>3</v>
      </c>
      <c r="H1944">
        <v>12</v>
      </c>
      <c r="I1944">
        <v>52.3</v>
      </c>
      <c r="J1944">
        <v>5</v>
      </c>
      <c r="K1944">
        <v>34</v>
      </c>
      <c r="L1944">
        <v>2234.77</v>
      </c>
      <c r="M1944" s="1">
        <v>45646</v>
      </c>
      <c r="N1944">
        <v>0.58699999999999997</v>
      </c>
      <c r="O1944" t="s">
        <v>22</v>
      </c>
      <c r="P1944" t="s">
        <v>23</v>
      </c>
      <c r="Q1944">
        <f t="shared" si="150"/>
        <v>30</v>
      </c>
      <c r="R1944">
        <f t="shared" si="151"/>
        <v>15</v>
      </c>
      <c r="S1944">
        <f t="shared" si="152"/>
        <v>15</v>
      </c>
      <c r="T1944">
        <f t="shared" si="153"/>
        <v>0</v>
      </c>
      <c r="U1944">
        <f t="shared" si="154"/>
        <v>60</v>
      </c>
      <c r="V1944" t="str">
        <f>IF(U1944&lt;=40,"Low",
 IF(U1944&lt;=75,"Medium","High"))</f>
        <v>Medium</v>
      </c>
    </row>
    <row r="1945" spans="1:22" x14ac:dyDescent="0.3">
      <c r="A1945" t="s">
        <v>2133</v>
      </c>
      <c r="B1945" t="s">
        <v>216</v>
      </c>
      <c r="C1945" t="s">
        <v>59</v>
      </c>
      <c r="D1945" t="s">
        <v>46</v>
      </c>
      <c r="E1945" t="s">
        <v>47</v>
      </c>
      <c r="F1945" t="s">
        <v>21</v>
      </c>
      <c r="G1945">
        <v>7</v>
      </c>
      <c r="H1945">
        <v>24</v>
      </c>
      <c r="I1945">
        <v>58.6</v>
      </c>
      <c r="J1945">
        <v>12</v>
      </c>
      <c r="K1945">
        <v>24</v>
      </c>
      <c r="L1945">
        <v>7996.39</v>
      </c>
      <c r="M1945" s="1">
        <v>45584</v>
      </c>
      <c r="N1945">
        <v>0.27500000000000002</v>
      </c>
      <c r="O1945" t="s">
        <v>54</v>
      </c>
      <c r="P1945" t="s">
        <v>23</v>
      </c>
      <c r="Q1945">
        <f t="shared" si="150"/>
        <v>15</v>
      </c>
      <c r="R1945">
        <f t="shared" si="151"/>
        <v>0</v>
      </c>
      <c r="S1945">
        <f t="shared" si="152"/>
        <v>0</v>
      </c>
      <c r="T1945">
        <f t="shared" si="153"/>
        <v>30</v>
      </c>
      <c r="U1945">
        <f t="shared" si="154"/>
        <v>45</v>
      </c>
      <c r="V1945" t="str">
        <f>IF(U1945&lt;=40,"Low",
 IF(U1945&lt;=75,"Medium","High"))</f>
        <v>Medium</v>
      </c>
    </row>
    <row r="1946" spans="1:22" x14ac:dyDescent="0.3">
      <c r="A1946" t="s">
        <v>2134</v>
      </c>
      <c r="B1946" t="s">
        <v>90</v>
      </c>
      <c r="C1946" t="s">
        <v>31</v>
      </c>
      <c r="D1946" t="s">
        <v>66</v>
      </c>
      <c r="E1946" t="s">
        <v>47</v>
      </c>
      <c r="F1946" t="s">
        <v>38</v>
      </c>
      <c r="G1946">
        <v>23</v>
      </c>
      <c r="H1946">
        <v>36</v>
      </c>
      <c r="I1946">
        <v>54.5</v>
      </c>
      <c r="J1946">
        <v>5</v>
      </c>
      <c r="K1946">
        <v>11</v>
      </c>
      <c r="L1946">
        <v>7367.29</v>
      </c>
      <c r="M1946" s="1">
        <v>45555</v>
      </c>
      <c r="N1946">
        <v>7.4999999999999997E-2</v>
      </c>
      <c r="O1946" t="s">
        <v>39</v>
      </c>
      <c r="P1946" t="s">
        <v>23</v>
      </c>
      <c r="Q1946">
        <f t="shared" si="150"/>
        <v>0</v>
      </c>
      <c r="R1946">
        <f t="shared" si="151"/>
        <v>15</v>
      </c>
      <c r="S1946">
        <f t="shared" si="152"/>
        <v>0</v>
      </c>
      <c r="T1946">
        <f t="shared" si="153"/>
        <v>0</v>
      </c>
      <c r="U1946">
        <f t="shared" si="154"/>
        <v>15</v>
      </c>
      <c r="V1946" t="str">
        <f>IF(U1946&lt;=40,"Low",
 IF(U1946&lt;=75,"Medium","High"))</f>
        <v>Low</v>
      </c>
    </row>
    <row r="1947" spans="1:22" x14ac:dyDescent="0.3">
      <c r="A1947" t="s">
        <v>2135</v>
      </c>
      <c r="B1947" t="s">
        <v>94</v>
      </c>
      <c r="C1947" t="s">
        <v>36</v>
      </c>
      <c r="D1947" t="s">
        <v>32</v>
      </c>
      <c r="E1947" t="s">
        <v>47</v>
      </c>
      <c r="F1947" t="s">
        <v>38</v>
      </c>
      <c r="G1947">
        <v>10</v>
      </c>
      <c r="H1947">
        <v>12</v>
      </c>
      <c r="I1947">
        <v>71.7</v>
      </c>
      <c r="J1947">
        <v>8</v>
      </c>
      <c r="K1947">
        <v>10</v>
      </c>
      <c r="L1947">
        <v>6835.73</v>
      </c>
      <c r="M1947" s="1">
        <v>45859</v>
      </c>
      <c r="N1947">
        <v>0.183</v>
      </c>
      <c r="O1947" t="s">
        <v>54</v>
      </c>
      <c r="P1947" t="s">
        <v>23</v>
      </c>
      <c r="Q1947">
        <f t="shared" si="150"/>
        <v>0</v>
      </c>
      <c r="R1947">
        <f t="shared" si="151"/>
        <v>0</v>
      </c>
      <c r="S1947">
        <f t="shared" si="152"/>
        <v>15</v>
      </c>
      <c r="T1947">
        <f t="shared" si="153"/>
        <v>15</v>
      </c>
      <c r="U1947">
        <f t="shared" si="154"/>
        <v>30</v>
      </c>
      <c r="V1947" t="str">
        <f>IF(U1947&lt;=40,"Low",
 IF(U1947&lt;=75,"Medium","High"))</f>
        <v>Low</v>
      </c>
    </row>
    <row r="1948" spans="1:22" x14ac:dyDescent="0.3">
      <c r="A1948" t="s">
        <v>2136</v>
      </c>
      <c r="B1948" t="s">
        <v>86</v>
      </c>
      <c r="C1948" t="s">
        <v>82</v>
      </c>
      <c r="D1948" t="s">
        <v>46</v>
      </c>
      <c r="E1948" t="s">
        <v>20</v>
      </c>
      <c r="F1948" t="s">
        <v>73</v>
      </c>
      <c r="G1948">
        <v>7</v>
      </c>
      <c r="H1948">
        <v>24</v>
      </c>
      <c r="I1948">
        <v>58.8</v>
      </c>
      <c r="J1948">
        <v>0</v>
      </c>
      <c r="K1948">
        <v>9</v>
      </c>
      <c r="L1948">
        <v>1996.79</v>
      </c>
      <c r="M1948" s="1">
        <v>45866</v>
      </c>
      <c r="N1948">
        <v>0.105</v>
      </c>
      <c r="O1948" t="s">
        <v>39</v>
      </c>
      <c r="P1948" t="s">
        <v>23</v>
      </c>
      <c r="Q1948">
        <f t="shared" si="150"/>
        <v>0</v>
      </c>
      <c r="R1948">
        <f t="shared" si="151"/>
        <v>0</v>
      </c>
      <c r="S1948">
        <f t="shared" si="152"/>
        <v>0</v>
      </c>
      <c r="T1948">
        <f t="shared" si="153"/>
        <v>0</v>
      </c>
      <c r="U1948">
        <f t="shared" si="154"/>
        <v>0</v>
      </c>
      <c r="V1948" t="str">
        <f>IF(U1948&lt;=40,"Low",
 IF(U1948&lt;=75,"Medium","High"))</f>
        <v>Low</v>
      </c>
    </row>
    <row r="1949" spans="1:22" x14ac:dyDescent="0.3">
      <c r="A1949" t="s">
        <v>2137</v>
      </c>
      <c r="B1949" t="s">
        <v>340</v>
      </c>
      <c r="C1949" t="s">
        <v>42</v>
      </c>
      <c r="D1949" t="s">
        <v>19</v>
      </c>
      <c r="E1949" t="s">
        <v>20</v>
      </c>
      <c r="F1949" t="s">
        <v>67</v>
      </c>
      <c r="G1949">
        <v>11</v>
      </c>
      <c r="H1949">
        <v>12</v>
      </c>
      <c r="I1949">
        <v>63.1</v>
      </c>
      <c r="J1949">
        <v>1</v>
      </c>
      <c r="K1949">
        <v>12</v>
      </c>
      <c r="L1949">
        <v>3226.81</v>
      </c>
      <c r="M1949" s="1">
        <v>46025</v>
      </c>
      <c r="N1949">
        <v>0.153</v>
      </c>
      <c r="O1949" t="s">
        <v>39</v>
      </c>
      <c r="P1949" t="s">
        <v>23</v>
      </c>
      <c r="Q1949">
        <f t="shared" si="150"/>
        <v>0</v>
      </c>
      <c r="R1949">
        <f t="shared" si="151"/>
        <v>0</v>
      </c>
      <c r="S1949">
        <f t="shared" si="152"/>
        <v>15</v>
      </c>
      <c r="T1949">
        <f t="shared" si="153"/>
        <v>0</v>
      </c>
      <c r="U1949">
        <f t="shared" si="154"/>
        <v>15</v>
      </c>
      <c r="V1949" t="str">
        <f>IF(U1949&lt;=40,"Low",
 IF(U1949&lt;=75,"Medium","High"))</f>
        <v>Low</v>
      </c>
    </row>
    <row r="1950" spans="1:22" x14ac:dyDescent="0.3">
      <c r="A1950" t="s">
        <v>2138</v>
      </c>
      <c r="B1950" t="s">
        <v>269</v>
      </c>
      <c r="C1950" t="s">
        <v>18</v>
      </c>
      <c r="D1950" t="s">
        <v>43</v>
      </c>
      <c r="E1950" t="s">
        <v>37</v>
      </c>
      <c r="F1950" t="s">
        <v>38</v>
      </c>
      <c r="G1950">
        <v>51</v>
      </c>
      <c r="H1950">
        <v>24</v>
      </c>
      <c r="I1950">
        <v>77.599999999999994</v>
      </c>
      <c r="J1950">
        <v>7</v>
      </c>
      <c r="K1950">
        <v>25</v>
      </c>
      <c r="L1950">
        <v>3069.05</v>
      </c>
      <c r="M1950" s="1">
        <v>45369</v>
      </c>
      <c r="N1950">
        <v>7.4999999999999997E-2</v>
      </c>
      <c r="O1950" t="s">
        <v>39</v>
      </c>
      <c r="P1950" t="s">
        <v>28</v>
      </c>
      <c r="Q1950">
        <f t="shared" si="150"/>
        <v>15</v>
      </c>
      <c r="R1950">
        <f t="shared" si="151"/>
        <v>0</v>
      </c>
      <c r="S1950">
        <f t="shared" si="152"/>
        <v>0</v>
      </c>
      <c r="T1950">
        <f t="shared" si="153"/>
        <v>15</v>
      </c>
      <c r="U1950">
        <f t="shared" si="154"/>
        <v>30</v>
      </c>
      <c r="V1950" t="str">
        <f>IF(U1950&lt;=40,"Low",
 IF(U1950&lt;=75,"Medium","High"))</f>
        <v>Low</v>
      </c>
    </row>
    <row r="1951" spans="1:22" x14ac:dyDescent="0.3">
      <c r="A1951" t="s">
        <v>2139</v>
      </c>
      <c r="B1951" t="s">
        <v>319</v>
      </c>
      <c r="C1951" t="s">
        <v>82</v>
      </c>
      <c r="D1951" t="s">
        <v>46</v>
      </c>
      <c r="E1951" t="s">
        <v>37</v>
      </c>
      <c r="F1951" t="s">
        <v>48</v>
      </c>
      <c r="G1951">
        <v>33</v>
      </c>
      <c r="H1951">
        <v>24</v>
      </c>
      <c r="I1951">
        <v>44.1</v>
      </c>
      <c r="J1951">
        <v>2</v>
      </c>
      <c r="K1951">
        <v>29</v>
      </c>
      <c r="L1951">
        <v>4484.7700000000004</v>
      </c>
      <c r="M1951" s="1">
        <v>46013</v>
      </c>
      <c r="N1951">
        <v>0.20699999999999999</v>
      </c>
      <c r="O1951" t="s">
        <v>54</v>
      </c>
      <c r="P1951" t="s">
        <v>23</v>
      </c>
      <c r="Q1951">
        <f t="shared" si="150"/>
        <v>15</v>
      </c>
      <c r="R1951">
        <f t="shared" si="151"/>
        <v>15</v>
      </c>
      <c r="S1951">
        <f t="shared" si="152"/>
        <v>0</v>
      </c>
      <c r="T1951">
        <f t="shared" si="153"/>
        <v>0</v>
      </c>
      <c r="U1951">
        <f t="shared" si="154"/>
        <v>30</v>
      </c>
      <c r="V1951" t="str">
        <f>IF(U1951&lt;=40,"Low",
 IF(U1951&lt;=75,"Medium","High"))</f>
        <v>Low</v>
      </c>
    </row>
    <row r="1952" spans="1:22" x14ac:dyDescent="0.3">
      <c r="A1952" t="s">
        <v>2140</v>
      </c>
      <c r="B1952" t="s">
        <v>224</v>
      </c>
      <c r="C1952" t="s">
        <v>42</v>
      </c>
      <c r="D1952" t="s">
        <v>32</v>
      </c>
      <c r="E1952" t="s">
        <v>47</v>
      </c>
      <c r="F1952" t="s">
        <v>67</v>
      </c>
      <c r="G1952">
        <v>23</v>
      </c>
      <c r="H1952">
        <v>36</v>
      </c>
      <c r="I1952">
        <v>80.7</v>
      </c>
      <c r="J1952">
        <v>5</v>
      </c>
      <c r="K1952">
        <v>7</v>
      </c>
      <c r="L1952">
        <v>10908.28</v>
      </c>
      <c r="M1952" s="1">
        <v>45841</v>
      </c>
      <c r="N1952">
        <v>3.4000000000000002E-2</v>
      </c>
      <c r="O1952" t="s">
        <v>39</v>
      </c>
      <c r="P1952" t="s">
        <v>23</v>
      </c>
      <c r="Q1952">
        <f t="shared" si="150"/>
        <v>0</v>
      </c>
      <c r="R1952">
        <f t="shared" si="151"/>
        <v>0</v>
      </c>
      <c r="S1952">
        <f t="shared" si="152"/>
        <v>0</v>
      </c>
      <c r="T1952">
        <f t="shared" si="153"/>
        <v>0</v>
      </c>
      <c r="U1952">
        <f t="shared" si="154"/>
        <v>0</v>
      </c>
      <c r="V1952" t="str">
        <f>IF(U1952&lt;=40,"Low",
 IF(U1952&lt;=75,"Medium","High"))</f>
        <v>Low</v>
      </c>
    </row>
    <row r="1953" spans="1:22" x14ac:dyDescent="0.3">
      <c r="A1953" t="s">
        <v>2141</v>
      </c>
      <c r="B1953" t="s">
        <v>238</v>
      </c>
      <c r="C1953" t="s">
        <v>70</v>
      </c>
      <c r="D1953" t="s">
        <v>19</v>
      </c>
      <c r="E1953" t="s">
        <v>33</v>
      </c>
      <c r="F1953" t="s">
        <v>38</v>
      </c>
      <c r="G1953">
        <v>37</v>
      </c>
      <c r="H1953">
        <v>12</v>
      </c>
      <c r="I1953">
        <v>53.1</v>
      </c>
      <c r="J1953">
        <v>9</v>
      </c>
      <c r="K1953">
        <v>12</v>
      </c>
      <c r="L1953">
        <v>1021.27</v>
      </c>
      <c r="M1953" s="1">
        <v>45830</v>
      </c>
      <c r="N1953">
        <v>0.36499999999999999</v>
      </c>
      <c r="O1953" t="s">
        <v>22</v>
      </c>
      <c r="P1953" t="s">
        <v>23</v>
      </c>
      <c r="Q1953">
        <f t="shared" si="150"/>
        <v>0</v>
      </c>
      <c r="R1953">
        <f t="shared" si="151"/>
        <v>15</v>
      </c>
      <c r="S1953">
        <f t="shared" si="152"/>
        <v>15</v>
      </c>
      <c r="T1953">
        <f t="shared" si="153"/>
        <v>15</v>
      </c>
      <c r="U1953">
        <f t="shared" si="154"/>
        <v>45</v>
      </c>
      <c r="V1953" t="str">
        <f>IF(U1953&lt;=40,"Low",
 IF(U1953&lt;=75,"Medium","High"))</f>
        <v>Medium</v>
      </c>
    </row>
    <row r="1954" spans="1:22" x14ac:dyDescent="0.3">
      <c r="A1954" t="s">
        <v>2142</v>
      </c>
      <c r="B1954" t="s">
        <v>717</v>
      </c>
      <c r="C1954" t="s">
        <v>36</v>
      </c>
      <c r="D1954" t="s">
        <v>19</v>
      </c>
      <c r="E1954" t="s">
        <v>33</v>
      </c>
      <c r="F1954" t="s">
        <v>21</v>
      </c>
      <c r="G1954">
        <v>22</v>
      </c>
      <c r="H1954">
        <v>6</v>
      </c>
      <c r="I1954">
        <v>55</v>
      </c>
      <c r="J1954">
        <v>4</v>
      </c>
      <c r="K1954">
        <v>43</v>
      </c>
      <c r="L1954">
        <v>1952.91</v>
      </c>
      <c r="M1954" s="1">
        <v>46073</v>
      </c>
      <c r="N1954">
        <v>0.629</v>
      </c>
      <c r="O1954" t="s">
        <v>22</v>
      </c>
      <c r="P1954" t="s">
        <v>28</v>
      </c>
      <c r="Q1954">
        <f t="shared" si="150"/>
        <v>30</v>
      </c>
      <c r="R1954">
        <f t="shared" si="151"/>
        <v>0</v>
      </c>
      <c r="S1954">
        <f t="shared" si="152"/>
        <v>15</v>
      </c>
      <c r="T1954">
        <f t="shared" si="153"/>
        <v>0</v>
      </c>
      <c r="U1954">
        <f t="shared" si="154"/>
        <v>45</v>
      </c>
      <c r="V1954" t="str">
        <f>IF(U1954&lt;=40,"Low",
 IF(U1954&lt;=75,"Medium","High"))</f>
        <v>Medium</v>
      </c>
    </row>
    <row r="1955" spans="1:22" x14ac:dyDescent="0.3">
      <c r="A1955" t="s">
        <v>2143</v>
      </c>
      <c r="B1955" t="s">
        <v>413</v>
      </c>
      <c r="C1955" t="s">
        <v>31</v>
      </c>
      <c r="D1955" t="s">
        <v>46</v>
      </c>
      <c r="E1955" t="s">
        <v>37</v>
      </c>
      <c r="F1955" t="s">
        <v>67</v>
      </c>
      <c r="G1955">
        <v>12</v>
      </c>
      <c r="H1955">
        <v>36</v>
      </c>
      <c r="I1955">
        <v>64.3</v>
      </c>
      <c r="J1955">
        <v>2</v>
      </c>
      <c r="K1955">
        <v>17</v>
      </c>
      <c r="L1955">
        <v>4111.24</v>
      </c>
      <c r="M1955" s="1">
        <v>45405</v>
      </c>
      <c r="N1955">
        <v>3.9E-2</v>
      </c>
      <c r="O1955" t="s">
        <v>39</v>
      </c>
      <c r="P1955" t="s">
        <v>23</v>
      </c>
      <c r="Q1955">
        <f t="shared" si="150"/>
        <v>15</v>
      </c>
      <c r="R1955">
        <f t="shared" si="151"/>
        <v>0</v>
      </c>
      <c r="S1955">
        <f t="shared" si="152"/>
        <v>0</v>
      </c>
      <c r="T1955">
        <f t="shared" si="153"/>
        <v>0</v>
      </c>
      <c r="U1955">
        <f t="shared" si="154"/>
        <v>15</v>
      </c>
      <c r="V1955" t="str">
        <f>IF(U1955&lt;=40,"Low",
 IF(U1955&lt;=75,"Medium","High"))</f>
        <v>Low</v>
      </c>
    </row>
    <row r="1956" spans="1:22" x14ac:dyDescent="0.3">
      <c r="A1956" t="s">
        <v>2144</v>
      </c>
      <c r="B1956" t="s">
        <v>135</v>
      </c>
      <c r="C1956" t="s">
        <v>26</v>
      </c>
      <c r="D1956" t="s">
        <v>32</v>
      </c>
      <c r="E1956" t="s">
        <v>47</v>
      </c>
      <c r="F1956" t="s">
        <v>67</v>
      </c>
      <c r="G1956">
        <v>41</v>
      </c>
      <c r="H1956">
        <v>36</v>
      </c>
      <c r="I1956">
        <v>97.2</v>
      </c>
      <c r="J1956">
        <v>5</v>
      </c>
      <c r="K1956">
        <v>5</v>
      </c>
      <c r="L1956">
        <v>10155.32</v>
      </c>
      <c r="M1956" s="1">
        <v>45935</v>
      </c>
      <c r="N1956">
        <v>7.0000000000000001E-3</v>
      </c>
      <c r="O1956" t="s">
        <v>39</v>
      </c>
      <c r="P1956" t="s">
        <v>23</v>
      </c>
      <c r="Q1956">
        <f t="shared" si="150"/>
        <v>0</v>
      </c>
      <c r="R1956">
        <f t="shared" si="151"/>
        <v>0</v>
      </c>
      <c r="S1956">
        <f t="shared" si="152"/>
        <v>0</v>
      </c>
      <c r="T1956">
        <f t="shared" si="153"/>
        <v>0</v>
      </c>
      <c r="U1956">
        <f t="shared" si="154"/>
        <v>0</v>
      </c>
      <c r="V1956" t="str">
        <f>IF(U1956&lt;=40,"Low",
 IF(U1956&lt;=75,"Medium","High"))</f>
        <v>Low</v>
      </c>
    </row>
    <row r="1957" spans="1:22" x14ac:dyDescent="0.3">
      <c r="A1957" t="s">
        <v>2145</v>
      </c>
      <c r="B1957" t="s">
        <v>45</v>
      </c>
      <c r="C1957" t="s">
        <v>128</v>
      </c>
      <c r="D1957" t="s">
        <v>19</v>
      </c>
      <c r="E1957" t="s">
        <v>47</v>
      </c>
      <c r="F1957" t="s">
        <v>21</v>
      </c>
      <c r="G1957">
        <v>16</v>
      </c>
      <c r="H1957">
        <v>24</v>
      </c>
      <c r="I1957">
        <v>78.3</v>
      </c>
      <c r="J1957">
        <v>3</v>
      </c>
      <c r="K1957">
        <v>5</v>
      </c>
      <c r="L1957">
        <v>9490.5499999999993</v>
      </c>
      <c r="M1957" s="1">
        <v>45782</v>
      </c>
      <c r="N1957">
        <v>4.4999999999999998E-2</v>
      </c>
      <c r="O1957" t="s">
        <v>39</v>
      </c>
      <c r="P1957" t="s">
        <v>23</v>
      </c>
      <c r="Q1957">
        <f t="shared" si="150"/>
        <v>0</v>
      </c>
      <c r="R1957">
        <f t="shared" si="151"/>
        <v>0</v>
      </c>
      <c r="S1957">
        <f t="shared" si="152"/>
        <v>0</v>
      </c>
      <c r="T1957">
        <f t="shared" si="153"/>
        <v>0</v>
      </c>
      <c r="U1957">
        <f t="shared" si="154"/>
        <v>0</v>
      </c>
      <c r="V1957" t="str">
        <f>IF(U1957&lt;=40,"Low",
 IF(U1957&lt;=75,"Medium","High"))</f>
        <v>Low</v>
      </c>
    </row>
    <row r="1958" spans="1:22" x14ac:dyDescent="0.3">
      <c r="A1958" t="s">
        <v>2146</v>
      </c>
      <c r="B1958" t="s">
        <v>280</v>
      </c>
      <c r="C1958" t="s">
        <v>59</v>
      </c>
      <c r="D1958" t="s">
        <v>66</v>
      </c>
      <c r="E1958" t="s">
        <v>37</v>
      </c>
      <c r="F1958" t="s">
        <v>38</v>
      </c>
      <c r="G1958">
        <v>12</v>
      </c>
      <c r="H1958">
        <v>36</v>
      </c>
      <c r="I1958">
        <v>77.5</v>
      </c>
      <c r="J1958">
        <v>8</v>
      </c>
      <c r="K1958">
        <v>6</v>
      </c>
      <c r="L1958">
        <v>3490.33</v>
      </c>
      <c r="M1958" s="1">
        <v>45467</v>
      </c>
      <c r="N1958">
        <v>3.9E-2</v>
      </c>
      <c r="O1958" t="s">
        <v>39</v>
      </c>
      <c r="P1958" t="s">
        <v>23</v>
      </c>
      <c r="Q1958">
        <f t="shared" si="150"/>
        <v>0</v>
      </c>
      <c r="R1958">
        <f t="shared" si="151"/>
        <v>0</v>
      </c>
      <c r="S1958">
        <f t="shared" si="152"/>
        <v>0</v>
      </c>
      <c r="T1958">
        <f t="shared" si="153"/>
        <v>15</v>
      </c>
      <c r="U1958">
        <f t="shared" si="154"/>
        <v>15</v>
      </c>
      <c r="V1958" t="str">
        <f>IF(U1958&lt;=40,"Low",
 IF(U1958&lt;=75,"Medium","High"))</f>
        <v>Low</v>
      </c>
    </row>
    <row r="1959" spans="1:22" x14ac:dyDescent="0.3">
      <c r="A1959" t="s">
        <v>2147</v>
      </c>
      <c r="B1959" t="s">
        <v>131</v>
      </c>
      <c r="C1959" t="s">
        <v>82</v>
      </c>
      <c r="D1959" t="s">
        <v>32</v>
      </c>
      <c r="E1959" t="s">
        <v>47</v>
      </c>
      <c r="F1959" t="s">
        <v>48</v>
      </c>
      <c r="G1959">
        <v>24</v>
      </c>
      <c r="H1959">
        <v>36</v>
      </c>
      <c r="I1959">
        <v>72.5</v>
      </c>
      <c r="J1959">
        <v>2</v>
      </c>
      <c r="K1959">
        <v>6</v>
      </c>
      <c r="L1959">
        <v>10168.68</v>
      </c>
      <c r="M1959" s="1">
        <v>45911</v>
      </c>
      <c r="N1959">
        <v>2.5999999999999999E-2</v>
      </c>
      <c r="O1959" t="s">
        <v>39</v>
      </c>
      <c r="P1959" t="s">
        <v>23</v>
      </c>
      <c r="Q1959">
        <f t="shared" si="150"/>
        <v>0</v>
      </c>
      <c r="R1959">
        <f t="shared" si="151"/>
        <v>0</v>
      </c>
      <c r="S1959">
        <f t="shared" si="152"/>
        <v>0</v>
      </c>
      <c r="T1959">
        <f t="shared" si="153"/>
        <v>0</v>
      </c>
      <c r="U1959">
        <f t="shared" si="154"/>
        <v>0</v>
      </c>
      <c r="V1959" t="str">
        <f>IF(U1959&lt;=40,"Low",
 IF(U1959&lt;=75,"Medium","High"))</f>
        <v>Low</v>
      </c>
    </row>
    <row r="1960" spans="1:22" x14ac:dyDescent="0.3">
      <c r="A1960" t="s">
        <v>2148</v>
      </c>
      <c r="B1960" t="s">
        <v>250</v>
      </c>
      <c r="C1960" t="s">
        <v>59</v>
      </c>
      <c r="D1960" t="s">
        <v>32</v>
      </c>
      <c r="E1960" t="s">
        <v>20</v>
      </c>
      <c r="F1960" t="s">
        <v>73</v>
      </c>
      <c r="G1960">
        <v>24</v>
      </c>
      <c r="H1960">
        <v>12</v>
      </c>
      <c r="I1960">
        <v>43.6</v>
      </c>
      <c r="J1960">
        <v>3</v>
      </c>
      <c r="K1960">
        <v>22</v>
      </c>
      <c r="L1960">
        <v>2359.17</v>
      </c>
      <c r="M1960" s="1">
        <v>45610</v>
      </c>
      <c r="N1960">
        <v>0.46</v>
      </c>
      <c r="O1960" t="s">
        <v>22</v>
      </c>
      <c r="P1960" t="s">
        <v>28</v>
      </c>
      <c r="Q1960">
        <f t="shared" si="150"/>
        <v>15</v>
      </c>
      <c r="R1960">
        <f t="shared" si="151"/>
        <v>15</v>
      </c>
      <c r="S1960">
        <f t="shared" si="152"/>
        <v>15</v>
      </c>
      <c r="T1960">
        <f t="shared" si="153"/>
        <v>0</v>
      </c>
      <c r="U1960">
        <f t="shared" si="154"/>
        <v>45</v>
      </c>
      <c r="V1960" t="str">
        <f>IF(U1960&lt;=40,"Low",
 IF(U1960&lt;=75,"Medium","High"))</f>
        <v>Medium</v>
      </c>
    </row>
    <row r="1961" spans="1:22" x14ac:dyDescent="0.3">
      <c r="A1961" t="s">
        <v>2149</v>
      </c>
      <c r="B1961" t="s">
        <v>90</v>
      </c>
      <c r="C1961" t="s">
        <v>31</v>
      </c>
      <c r="D1961" t="s">
        <v>43</v>
      </c>
      <c r="E1961" t="s">
        <v>47</v>
      </c>
      <c r="F1961" t="s">
        <v>67</v>
      </c>
      <c r="G1961">
        <v>33</v>
      </c>
      <c r="H1961">
        <v>48</v>
      </c>
      <c r="I1961">
        <v>59.5</v>
      </c>
      <c r="J1961">
        <v>9</v>
      </c>
      <c r="K1961">
        <v>13</v>
      </c>
      <c r="L1961">
        <v>8315.23</v>
      </c>
      <c r="M1961" s="1">
        <v>45533</v>
      </c>
      <c r="N1961">
        <v>0.05</v>
      </c>
      <c r="O1961" t="s">
        <v>39</v>
      </c>
      <c r="P1961" t="s">
        <v>23</v>
      </c>
      <c r="Q1961">
        <f t="shared" si="150"/>
        <v>0</v>
      </c>
      <c r="R1961">
        <f t="shared" si="151"/>
        <v>0</v>
      </c>
      <c r="S1961">
        <f t="shared" si="152"/>
        <v>0</v>
      </c>
      <c r="T1961">
        <f t="shared" si="153"/>
        <v>15</v>
      </c>
      <c r="U1961">
        <f t="shared" si="154"/>
        <v>15</v>
      </c>
      <c r="V1961" t="str">
        <f>IF(U1961&lt;=40,"Low",
 IF(U1961&lt;=75,"Medium","High"))</f>
        <v>Low</v>
      </c>
    </row>
    <row r="1962" spans="1:22" x14ac:dyDescent="0.3">
      <c r="A1962" t="s">
        <v>2150</v>
      </c>
      <c r="B1962" t="s">
        <v>319</v>
      </c>
      <c r="C1962" t="s">
        <v>42</v>
      </c>
      <c r="D1962" t="s">
        <v>66</v>
      </c>
      <c r="E1962" t="s">
        <v>47</v>
      </c>
      <c r="F1962" t="s">
        <v>21</v>
      </c>
      <c r="G1962">
        <v>11</v>
      </c>
      <c r="H1962">
        <v>12</v>
      </c>
      <c r="I1962">
        <v>80.2</v>
      </c>
      <c r="J1962">
        <v>9</v>
      </c>
      <c r="K1962">
        <v>33</v>
      </c>
      <c r="L1962">
        <v>8353.27</v>
      </c>
      <c r="M1962" s="1">
        <v>45770</v>
      </c>
      <c r="N1962">
        <v>0.33300000000000002</v>
      </c>
      <c r="O1962" t="s">
        <v>54</v>
      </c>
      <c r="P1962" t="s">
        <v>23</v>
      </c>
      <c r="Q1962">
        <f t="shared" si="150"/>
        <v>30</v>
      </c>
      <c r="R1962">
        <f t="shared" si="151"/>
        <v>0</v>
      </c>
      <c r="S1962">
        <f t="shared" si="152"/>
        <v>15</v>
      </c>
      <c r="T1962">
        <f t="shared" si="153"/>
        <v>15</v>
      </c>
      <c r="U1962">
        <f t="shared" si="154"/>
        <v>60</v>
      </c>
      <c r="V1962" t="str">
        <f>IF(U1962&lt;=40,"Low",
 IF(U1962&lt;=75,"Medium","High"))</f>
        <v>Medium</v>
      </c>
    </row>
    <row r="1963" spans="1:22" x14ac:dyDescent="0.3">
      <c r="A1963" t="s">
        <v>2151</v>
      </c>
      <c r="B1963" t="s">
        <v>150</v>
      </c>
      <c r="C1963" t="s">
        <v>82</v>
      </c>
      <c r="D1963" t="s">
        <v>19</v>
      </c>
      <c r="E1963" t="s">
        <v>47</v>
      </c>
      <c r="F1963" t="s">
        <v>27</v>
      </c>
      <c r="G1963">
        <v>14</v>
      </c>
      <c r="H1963">
        <v>24</v>
      </c>
      <c r="I1963">
        <v>69.5</v>
      </c>
      <c r="J1963">
        <v>3</v>
      </c>
      <c r="K1963">
        <v>8</v>
      </c>
      <c r="L1963">
        <v>6836.27</v>
      </c>
      <c r="M1963" s="1">
        <v>45697</v>
      </c>
      <c r="N1963">
        <v>6.2E-2</v>
      </c>
      <c r="O1963" t="s">
        <v>39</v>
      </c>
      <c r="P1963" t="s">
        <v>23</v>
      </c>
      <c r="Q1963">
        <f t="shared" si="150"/>
        <v>0</v>
      </c>
      <c r="R1963">
        <f t="shared" si="151"/>
        <v>0</v>
      </c>
      <c r="S1963">
        <f t="shared" si="152"/>
        <v>0</v>
      </c>
      <c r="T1963">
        <f t="shared" si="153"/>
        <v>0</v>
      </c>
      <c r="U1963">
        <f t="shared" si="154"/>
        <v>0</v>
      </c>
      <c r="V1963" t="str">
        <f>IF(U1963&lt;=40,"Low",
 IF(U1963&lt;=75,"Medium","High"))</f>
        <v>Low</v>
      </c>
    </row>
    <row r="1964" spans="1:22" x14ac:dyDescent="0.3">
      <c r="A1964" t="s">
        <v>2152</v>
      </c>
      <c r="B1964" t="s">
        <v>84</v>
      </c>
      <c r="C1964" t="s">
        <v>53</v>
      </c>
      <c r="D1964" t="s">
        <v>43</v>
      </c>
      <c r="E1964" t="s">
        <v>20</v>
      </c>
      <c r="F1964" t="s">
        <v>27</v>
      </c>
      <c r="G1964">
        <v>34</v>
      </c>
      <c r="H1964">
        <v>6</v>
      </c>
      <c r="I1964">
        <v>33.799999999999997</v>
      </c>
      <c r="J1964">
        <v>7</v>
      </c>
      <c r="K1964">
        <v>16</v>
      </c>
      <c r="L1964">
        <v>2225.6999999999998</v>
      </c>
      <c r="M1964" s="1">
        <v>45463</v>
      </c>
      <c r="N1964">
        <v>0.53300000000000003</v>
      </c>
      <c r="O1964" t="s">
        <v>22</v>
      </c>
      <c r="P1964" t="s">
        <v>23</v>
      </c>
      <c r="Q1964">
        <f t="shared" si="150"/>
        <v>15</v>
      </c>
      <c r="R1964">
        <f t="shared" si="151"/>
        <v>30</v>
      </c>
      <c r="S1964">
        <f t="shared" si="152"/>
        <v>15</v>
      </c>
      <c r="T1964">
        <f t="shared" si="153"/>
        <v>15</v>
      </c>
      <c r="U1964">
        <f t="shared" si="154"/>
        <v>75</v>
      </c>
      <c r="V1964" t="str">
        <f>IF(U1964&lt;=40,"Low",
 IF(U1964&lt;=75,"Medium","High"))</f>
        <v>Medium</v>
      </c>
    </row>
    <row r="1965" spans="1:22" x14ac:dyDescent="0.3">
      <c r="A1965" t="s">
        <v>2153</v>
      </c>
      <c r="B1965" t="s">
        <v>84</v>
      </c>
      <c r="C1965" t="s">
        <v>18</v>
      </c>
      <c r="D1965" t="s">
        <v>66</v>
      </c>
      <c r="E1965" t="s">
        <v>33</v>
      </c>
      <c r="F1965" t="s">
        <v>27</v>
      </c>
      <c r="G1965">
        <v>12</v>
      </c>
      <c r="H1965">
        <v>6</v>
      </c>
      <c r="I1965">
        <v>24.7</v>
      </c>
      <c r="J1965">
        <v>9</v>
      </c>
      <c r="K1965">
        <v>37</v>
      </c>
      <c r="L1965">
        <v>1821.76</v>
      </c>
      <c r="M1965" s="1">
        <v>45882</v>
      </c>
      <c r="N1965">
        <v>0.92300000000000004</v>
      </c>
      <c r="O1965" t="s">
        <v>22</v>
      </c>
      <c r="P1965" t="s">
        <v>28</v>
      </c>
      <c r="Q1965">
        <f t="shared" si="150"/>
        <v>30</v>
      </c>
      <c r="R1965">
        <f t="shared" si="151"/>
        <v>30</v>
      </c>
      <c r="S1965">
        <f t="shared" si="152"/>
        <v>15</v>
      </c>
      <c r="T1965">
        <f t="shared" si="153"/>
        <v>15</v>
      </c>
      <c r="U1965">
        <f t="shared" si="154"/>
        <v>90</v>
      </c>
      <c r="V1965" t="str">
        <f>IF(U1965&lt;=40,"Low",
 IF(U1965&lt;=75,"Medium","High"))</f>
        <v>High</v>
      </c>
    </row>
    <row r="1966" spans="1:22" x14ac:dyDescent="0.3">
      <c r="A1966" t="s">
        <v>2154</v>
      </c>
      <c r="B1966" t="s">
        <v>400</v>
      </c>
      <c r="C1966" t="s">
        <v>36</v>
      </c>
      <c r="D1966" t="s">
        <v>19</v>
      </c>
      <c r="E1966" t="s">
        <v>37</v>
      </c>
      <c r="F1966" t="s">
        <v>73</v>
      </c>
      <c r="G1966">
        <v>16</v>
      </c>
      <c r="H1966">
        <v>24</v>
      </c>
      <c r="I1966">
        <v>62.2</v>
      </c>
      <c r="J1966">
        <v>5</v>
      </c>
      <c r="K1966">
        <v>7</v>
      </c>
      <c r="L1966">
        <v>5516.37</v>
      </c>
      <c r="M1966" s="1">
        <v>45576</v>
      </c>
      <c r="N1966">
        <v>6.0999999999999999E-2</v>
      </c>
      <c r="O1966" t="s">
        <v>39</v>
      </c>
      <c r="P1966" t="s">
        <v>23</v>
      </c>
      <c r="Q1966">
        <f t="shared" si="150"/>
        <v>0</v>
      </c>
      <c r="R1966">
        <f t="shared" si="151"/>
        <v>0</v>
      </c>
      <c r="S1966">
        <f t="shared" si="152"/>
        <v>0</v>
      </c>
      <c r="T1966">
        <f t="shared" si="153"/>
        <v>0</v>
      </c>
      <c r="U1966">
        <f t="shared" si="154"/>
        <v>0</v>
      </c>
      <c r="V1966" t="str">
        <f>IF(U1966&lt;=40,"Low",
 IF(U1966&lt;=75,"Medium","High"))</f>
        <v>Low</v>
      </c>
    </row>
    <row r="1967" spans="1:22" x14ac:dyDescent="0.3">
      <c r="A1967" t="s">
        <v>2155</v>
      </c>
      <c r="B1967" t="s">
        <v>105</v>
      </c>
      <c r="C1967" t="s">
        <v>36</v>
      </c>
      <c r="D1967" t="s">
        <v>46</v>
      </c>
      <c r="E1967" t="s">
        <v>20</v>
      </c>
      <c r="F1967" t="s">
        <v>27</v>
      </c>
      <c r="G1967">
        <v>10</v>
      </c>
      <c r="H1967">
        <v>24</v>
      </c>
      <c r="I1967">
        <v>62.7</v>
      </c>
      <c r="J1967">
        <v>4</v>
      </c>
      <c r="K1967">
        <v>6</v>
      </c>
      <c r="L1967">
        <v>1848.6</v>
      </c>
      <c r="M1967" s="1">
        <v>45708</v>
      </c>
      <c r="N1967">
        <v>8.3000000000000004E-2</v>
      </c>
      <c r="O1967" t="s">
        <v>39</v>
      </c>
      <c r="P1967" t="s">
        <v>23</v>
      </c>
      <c r="Q1967">
        <f t="shared" si="150"/>
        <v>0</v>
      </c>
      <c r="R1967">
        <f t="shared" si="151"/>
        <v>0</v>
      </c>
      <c r="S1967">
        <f t="shared" si="152"/>
        <v>0</v>
      </c>
      <c r="T1967">
        <f t="shared" si="153"/>
        <v>0</v>
      </c>
      <c r="U1967">
        <f t="shared" si="154"/>
        <v>0</v>
      </c>
      <c r="V1967" t="str">
        <f>IF(U1967&lt;=40,"Low",
 IF(U1967&lt;=75,"Medium","High"))</f>
        <v>Low</v>
      </c>
    </row>
    <row r="1968" spans="1:22" x14ac:dyDescent="0.3">
      <c r="A1968" t="s">
        <v>2156</v>
      </c>
      <c r="B1968" t="s">
        <v>58</v>
      </c>
      <c r="C1968" t="s">
        <v>70</v>
      </c>
      <c r="D1968" t="s">
        <v>32</v>
      </c>
      <c r="E1968" t="s">
        <v>47</v>
      </c>
      <c r="F1968" t="s">
        <v>21</v>
      </c>
      <c r="G1968">
        <v>27</v>
      </c>
      <c r="H1968">
        <v>24</v>
      </c>
      <c r="I1968">
        <v>72.8</v>
      </c>
      <c r="J1968">
        <v>6</v>
      </c>
      <c r="K1968">
        <v>4</v>
      </c>
      <c r="L1968">
        <v>7630.29</v>
      </c>
      <c r="M1968" s="1">
        <v>45559</v>
      </c>
      <c r="N1968">
        <v>0.05</v>
      </c>
      <c r="O1968" t="s">
        <v>39</v>
      </c>
      <c r="P1968" t="s">
        <v>23</v>
      </c>
      <c r="Q1968">
        <f t="shared" si="150"/>
        <v>0</v>
      </c>
      <c r="R1968">
        <f t="shared" si="151"/>
        <v>0</v>
      </c>
      <c r="S1968">
        <f t="shared" si="152"/>
        <v>0</v>
      </c>
      <c r="T1968">
        <f t="shared" si="153"/>
        <v>15</v>
      </c>
      <c r="U1968">
        <f t="shared" si="154"/>
        <v>15</v>
      </c>
      <c r="V1968" t="str">
        <f>IF(U1968&lt;=40,"Low",
 IF(U1968&lt;=75,"Medium","High"))</f>
        <v>Low</v>
      </c>
    </row>
    <row r="1969" spans="1:22" x14ac:dyDescent="0.3">
      <c r="A1969" t="s">
        <v>2157</v>
      </c>
      <c r="B1969" t="s">
        <v>224</v>
      </c>
      <c r="C1969" t="s">
        <v>18</v>
      </c>
      <c r="D1969" t="s">
        <v>19</v>
      </c>
      <c r="E1969" t="s">
        <v>33</v>
      </c>
      <c r="F1969" t="s">
        <v>48</v>
      </c>
      <c r="G1969">
        <v>22</v>
      </c>
      <c r="H1969">
        <v>12</v>
      </c>
      <c r="I1969">
        <v>36.1</v>
      </c>
      <c r="J1969">
        <v>4</v>
      </c>
      <c r="K1969">
        <v>27</v>
      </c>
      <c r="L1969">
        <v>1332.53</v>
      </c>
      <c r="M1969" s="1">
        <v>45670</v>
      </c>
      <c r="N1969">
        <v>0.48499999999999999</v>
      </c>
      <c r="O1969" t="s">
        <v>22</v>
      </c>
      <c r="P1969" t="s">
        <v>28</v>
      </c>
      <c r="Q1969">
        <f t="shared" si="150"/>
        <v>15</v>
      </c>
      <c r="R1969">
        <f t="shared" si="151"/>
        <v>30</v>
      </c>
      <c r="S1969">
        <f t="shared" si="152"/>
        <v>15</v>
      </c>
      <c r="T1969">
        <f t="shared" si="153"/>
        <v>0</v>
      </c>
      <c r="U1969">
        <f t="shared" si="154"/>
        <v>60</v>
      </c>
      <c r="V1969" t="str">
        <f>IF(U1969&lt;=40,"Low",
 IF(U1969&lt;=75,"Medium","High"))</f>
        <v>Medium</v>
      </c>
    </row>
    <row r="1970" spans="1:22" x14ac:dyDescent="0.3">
      <c r="A1970" t="s">
        <v>2158</v>
      </c>
      <c r="B1970" t="s">
        <v>150</v>
      </c>
      <c r="C1970" t="s">
        <v>18</v>
      </c>
      <c r="D1970" t="s">
        <v>32</v>
      </c>
      <c r="E1970" t="s">
        <v>20</v>
      </c>
      <c r="F1970" t="s">
        <v>27</v>
      </c>
      <c r="G1970">
        <v>18</v>
      </c>
      <c r="H1970">
        <v>24</v>
      </c>
      <c r="I1970">
        <v>40.200000000000003</v>
      </c>
      <c r="J1970">
        <v>7</v>
      </c>
      <c r="K1970">
        <v>8</v>
      </c>
      <c r="L1970">
        <v>3569.42</v>
      </c>
      <c r="M1970" s="1">
        <v>45531</v>
      </c>
      <c r="N1970">
        <v>0.26500000000000001</v>
      </c>
      <c r="O1970" t="s">
        <v>54</v>
      </c>
      <c r="P1970" t="s">
        <v>23</v>
      </c>
      <c r="Q1970">
        <f t="shared" si="150"/>
        <v>0</v>
      </c>
      <c r="R1970">
        <f t="shared" si="151"/>
        <v>15</v>
      </c>
      <c r="S1970">
        <f t="shared" si="152"/>
        <v>0</v>
      </c>
      <c r="T1970">
        <f t="shared" si="153"/>
        <v>15</v>
      </c>
      <c r="U1970">
        <f t="shared" si="154"/>
        <v>30</v>
      </c>
      <c r="V1970" t="str">
        <f>IF(U1970&lt;=40,"Low",
 IF(U1970&lt;=75,"Medium","High"))</f>
        <v>Low</v>
      </c>
    </row>
    <row r="1971" spans="1:22" x14ac:dyDescent="0.3">
      <c r="A1971" t="s">
        <v>2159</v>
      </c>
      <c r="B1971" t="s">
        <v>96</v>
      </c>
      <c r="C1971" t="s">
        <v>42</v>
      </c>
      <c r="D1971" t="s">
        <v>19</v>
      </c>
      <c r="E1971" t="s">
        <v>37</v>
      </c>
      <c r="F1971" t="s">
        <v>21</v>
      </c>
      <c r="G1971">
        <v>39</v>
      </c>
      <c r="H1971">
        <v>24</v>
      </c>
      <c r="I1971">
        <v>68.3</v>
      </c>
      <c r="J1971">
        <v>4</v>
      </c>
      <c r="K1971">
        <v>14</v>
      </c>
      <c r="L1971">
        <v>4174.46</v>
      </c>
      <c r="M1971" s="1">
        <v>45700</v>
      </c>
      <c r="N1971">
        <v>0.14399999999999999</v>
      </c>
      <c r="O1971" t="s">
        <v>39</v>
      </c>
      <c r="P1971" t="s">
        <v>23</v>
      </c>
      <c r="Q1971">
        <f t="shared" si="150"/>
        <v>0</v>
      </c>
      <c r="R1971">
        <f t="shared" si="151"/>
        <v>0</v>
      </c>
      <c r="S1971">
        <f t="shared" si="152"/>
        <v>0</v>
      </c>
      <c r="T1971">
        <f t="shared" si="153"/>
        <v>0</v>
      </c>
      <c r="U1971">
        <f t="shared" si="154"/>
        <v>0</v>
      </c>
      <c r="V1971" t="str">
        <f>IF(U1971&lt;=40,"Low",
 IF(U1971&lt;=75,"Medium","High"))</f>
        <v>Low</v>
      </c>
    </row>
    <row r="1972" spans="1:22" x14ac:dyDescent="0.3">
      <c r="A1972" t="s">
        <v>2160</v>
      </c>
      <c r="B1972" t="s">
        <v>267</v>
      </c>
      <c r="C1972" t="s">
        <v>42</v>
      </c>
      <c r="D1972" t="s">
        <v>46</v>
      </c>
      <c r="E1972" t="s">
        <v>33</v>
      </c>
      <c r="F1972" t="s">
        <v>48</v>
      </c>
      <c r="G1972">
        <v>12</v>
      </c>
      <c r="H1972">
        <v>6</v>
      </c>
      <c r="I1972">
        <v>56.8</v>
      </c>
      <c r="J1972">
        <v>4</v>
      </c>
      <c r="K1972">
        <v>9</v>
      </c>
      <c r="L1972">
        <v>1745.67</v>
      </c>
      <c r="M1972" s="1">
        <v>45466</v>
      </c>
      <c r="N1972">
        <v>0.43099999999999999</v>
      </c>
      <c r="O1972" t="s">
        <v>22</v>
      </c>
      <c r="P1972" t="s">
        <v>23</v>
      </c>
      <c r="Q1972">
        <f t="shared" si="150"/>
        <v>0</v>
      </c>
      <c r="R1972">
        <f t="shared" si="151"/>
        <v>0</v>
      </c>
      <c r="S1972">
        <f t="shared" si="152"/>
        <v>15</v>
      </c>
      <c r="T1972">
        <f t="shared" si="153"/>
        <v>0</v>
      </c>
      <c r="U1972">
        <f t="shared" si="154"/>
        <v>15</v>
      </c>
      <c r="V1972" t="str">
        <f>IF(U1972&lt;=40,"Low",
 IF(U1972&lt;=75,"Medium","High"))</f>
        <v>Low</v>
      </c>
    </row>
    <row r="1973" spans="1:22" x14ac:dyDescent="0.3">
      <c r="A1973" t="s">
        <v>2161</v>
      </c>
      <c r="B1973" t="s">
        <v>126</v>
      </c>
      <c r="C1973" t="s">
        <v>53</v>
      </c>
      <c r="D1973" t="s">
        <v>66</v>
      </c>
      <c r="E1973" t="s">
        <v>20</v>
      </c>
      <c r="F1973" t="s">
        <v>73</v>
      </c>
      <c r="G1973">
        <v>24</v>
      </c>
      <c r="H1973">
        <v>12</v>
      </c>
      <c r="I1973">
        <v>56.9</v>
      </c>
      <c r="J1973">
        <v>10</v>
      </c>
      <c r="K1973">
        <v>49</v>
      </c>
      <c r="L1973">
        <v>4034.85</v>
      </c>
      <c r="M1973" s="1">
        <v>45555</v>
      </c>
      <c r="N1973">
        <v>0.64300000000000002</v>
      </c>
      <c r="O1973" t="s">
        <v>22</v>
      </c>
      <c r="P1973" t="s">
        <v>23</v>
      </c>
      <c r="Q1973">
        <f t="shared" si="150"/>
        <v>30</v>
      </c>
      <c r="R1973">
        <f t="shared" si="151"/>
        <v>0</v>
      </c>
      <c r="S1973">
        <f t="shared" si="152"/>
        <v>15</v>
      </c>
      <c r="T1973">
        <f t="shared" si="153"/>
        <v>15</v>
      </c>
      <c r="U1973">
        <f t="shared" si="154"/>
        <v>60</v>
      </c>
      <c r="V1973" t="str">
        <f>IF(U1973&lt;=40,"Low",
 IF(U1973&lt;=75,"Medium","High"))</f>
        <v>Medium</v>
      </c>
    </row>
    <row r="1974" spans="1:22" x14ac:dyDescent="0.3">
      <c r="A1974" t="s">
        <v>2162</v>
      </c>
      <c r="B1974" t="s">
        <v>61</v>
      </c>
      <c r="C1974" t="s">
        <v>70</v>
      </c>
      <c r="D1974" t="s">
        <v>46</v>
      </c>
      <c r="E1974" t="s">
        <v>20</v>
      </c>
      <c r="F1974" t="s">
        <v>27</v>
      </c>
      <c r="G1974">
        <v>25</v>
      </c>
      <c r="H1974">
        <v>24</v>
      </c>
      <c r="I1974">
        <v>32.9</v>
      </c>
      <c r="J1974">
        <v>8</v>
      </c>
      <c r="K1974">
        <v>7</v>
      </c>
      <c r="L1974">
        <v>1707.85</v>
      </c>
      <c r="M1974" s="1">
        <v>45504</v>
      </c>
      <c r="N1974">
        <v>0.28599999999999998</v>
      </c>
      <c r="O1974" t="s">
        <v>54</v>
      </c>
      <c r="P1974" t="s">
        <v>23</v>
      </c>
      <c r="Q1974">
        <f t="shared" si="150"/>
        <v>0</v>
      </c>
      <c r="R1974">
        <f t="shared" si="151"/>
        <v>30</v>
      </c>
      <c r="S1974">
        <f t="shared" si="152"/>
        <v>0</v>
      </c>
      <c r="T1974">
        <f t="shared" si="153"/>
        <v>15</v>
      </c>
      <c r="U1974">
        <f t="shared" si="154"/>
        <v>45</v>
      </c>
      <c r="V1974" t="str">
        <f>IF(U1974&lt;=40,"Low",
 IF(U1974&lt;=75,"Medium","High"))</f>
        <v>Medium</v>
      </c>
    </row>
    <row r="1975" spans="1:22" x14ac:dyDescent="0.3">
      <c r="A1975" t="s">
        <v>2163</v>
      </c>
      <c r="B1975" t="s">
        <v>332</v>
      </c>
      <c r="C1975" t="s">
        <v>36</v>
      </c>
      <c r="D1975" t="s">
        <v>19</v>
      </c>
      <c r="E1975" t="s">
        <v>37</v>
      </c>
      <c r="F1975" t="s">
        <v>67</v>
      </c>
      <c r="G1975">
        <v>25</v>
      </c>
      <c r="H1975">
        <v>36</v>
      </c>
      <c r="I1975">
        <v>51</v>
      </c>
      <c r="J1975">
        <v>6</v>
      </c>
      <c r="K1975">
        <v>23</v>
      </c>
      <c r="L1975">
        <v>4614.2299999999996</v>
      </c>
      <c r="M1975" s="1">
        <v>45612</v>
      </c>
      <c r="N1975">
        <v>0.14399999999999999</v>
      </c>
      <c r="O1975" t="s">
        <v>39</v>
      </c>
      <c r="P1975" t="s">
        <v>23</v>
      </c>
      <c r="Q1975">
        <f t="shared" si="150"/>
        <v>15</v>
      </c>
      <c r="R1975">
        <f t="shared" si="151"/>
        <v>15</v>
      </c>
      <c r="S1975">
        <f t="shared" si="152"/>
        <v>0</v>
      </c>
      <c r="T1975">
        <f t="shared" si="153"/>
        <v>15</v>
      </c>
      <c r="U1975">
        <f t="shared" si="154"/>
        <v>45</v>
      </c>
      <c r="V1975" t="str">
        <f>IF(U1975&lt;=40,"Low",
 IF(U1975&lt;=75,"Medium","High"))</f>
        <v>Medium</v>
      </c>
    </row>
    <row r="1976" spans="1:22" x14ac:dyDescent="0.3">
      <c r="A1976" t="s">
        <v>2164</v>
      </c>
      <c r="B1976" t="s">
        <v>160</v>
      </c>
      <c r="C1976" t="s">
        <v>70</v>
      </c>
      <c r="D1976" t="s">
        <v>66</v>
      </c>
      <c r="E1976" t="s">
        <v>33</v>
      </c>
      <c r="F1976" t="s">
        <v>38</v>
      </c>
      <c r="G1976">
        <v>20</v>
      </c>
      <c r="H1976">
        <v>6</v>
      </c>
      <c r="I1976">
        <v>43.1</v>
      </c>
      <c r="J1976">
        <v>5</v>
      </c>
      <c r="K1976">
        <v>17</v>
      </c>
      <c r="L1976">
        <v>1036.1199999999999</v>
      </c>
      <c r="M1976" s="1">
        <v>45955</v>
      </c>
      <c r="N1976">
        <v>0.51100000000000001</v>
      </c>
      <c r="O1976" t="s">
        <v>22</v>
      </c>
      <c r="P1976" t="s">
        <v>28</v>
      </c>
      <c r="Q1976">
        <f t="shared" si="150"/>
        <v>15</v>
      </c>
      <c r="R1976">
        <f t="shared" si="151"/>
        <v>15</v>
      </c>
      <c r="S1976">
        <f t="shared" si="152"/>
        <v>15</v>
      </c>
      <c r="T1976">
        <f t="shared" si="153"/>
        <v>0</v>
      </c>
      <c r="U1976">
        <f t="shared" si="154"/>
        <v>45</v>
      </c>
      <c r="V1976" t="str">
        <f>IF(U1976&lt;=40,"Low",
 IF(U1976&lt;=75,"Medium","High"))</f>
        <v>Medium</v>
      </c>
    </row>
    <row r="1977" spans="1:22" x14ac:dyDescent="0.3">
      <c r="A1977" t="s">
        <v>2165</v>
      </c>
      <c r="B1977" t="s">
        <v>139</v>
      </c>
      <c r="C1977" t="s">
        <v>26</v>
      </c>
      <c r="D1977" t="s">
        <v>19</v>
      </c>
      <c r="E1977" t="s">
        <v>47</v>
      </c>
      <c r="F1977" t="s">
        <v>21</v>
      </c>
      <c r="G1977">
        <v>12</v>
      </c>
      <c r="H1977">
        <v>48</v>
      </c>
      <c r="I1977">
        <v>66.3</v>
      </c>
      <c r="J1977">
        <v>8</v>
      </c>
      <c r="K1977">
        <v>15</v>
      </c>
      <c r="L1977">
        <v>10025.700000000001</v>
      </c>
      <c r="M1977" s="1">
        <v>45710</v>
      </c>
      <c r="N1977">
        <v>7.0999999999999994E-2</v>
      </c>
      <c r="O1977" t="s">
        <v>39</v>
      </c>
      <c r="P1977" t="s">
        <v>23</v>
      </c>
      <c r="Q1977">
        <f t="shared" si="150"/>
        <v>0</v>
      </c>
      <c r="R1977">
        <f t="shared" si="151"/>
        <v>0</v>
      </c>
      <c r="S1977">
        <f t="shared" si="152"/>
        <v>0</v>
      </c>
      <c r="T1977">
        <f t="shared" si="153"/>
        <v>15</v>
      </c>
      <c r="U1977">
        <f t="shared" si="154"/>
        <v>15</v>
      </c>
      <c r="V1977" t="str">
        <f>IF(U1977&lt;=40,"Low",
 IF(U1977&lt;=75,"Medium","High"))</f>
        <v>Low</v>
      </c>
    </row>
    <row r="1978" spans="1:22" x14ac:dyDescent="0.3">
      <c r="A1978" t="s">
        <v>2166</v>
      </c>
      <c r="B1978" t="s">
        <v>554</v>
      </c>
      <c r="C1978" t="s">
        <v>70</v>
      </c>
      <c r="D1978" t="s">
        <v>32</v>
      </c>
      <c r="E1978" t="s">
        <v>20</v>
      </c>
      <c r="F1978" t="s">
        <v>48</v>
      </c>
      <c r="G1978">
        <v>40</v>
      </c>
      <c r="H1978">
        <v>6</v>
      </c>
      <c r="I1978">
        <v>50.1</v>
      </c>
      <c r="J1978">
        <v>8</v>
      </c>
      <c r="K1978">
        <v>31</v>
      </c>
      <c r="L1978">
        <v>2811.61</v>
      </c>
      <c r="M1978" s="1">
        <v>45658</v>
      </c>
      <c r="N1978">
        <v>0.438</v>
      </c>
      <c r="O1978" t="s">
        <v>22</v>
      </c>
      <c r="P1978" t="s">
        <v>28</v>
      </c>
      <c r="Q1978">
        <f t="shared" si="150"/>
        <v>30</v>
      </c>
      <c r="R1978">
        <f t="shared" si="151"/>
        <v>15</v>
      </c>
      <c r="S1978">
        <f t="shared" si="152"/>
        <v>15</v>
      </c>
      <c r="T1978">
        <f t="shared" si="153"/>
        <v>15</v>
      </c>
      <c r="U1978">
        <f t="shared" si="154"/>
        <v>75</v>
      </c>
      <c r="V1978" t="str">
        <f>IF(U1978&lt;=40,"Low",
 IF(U1978&lt;=75,"Medium","High"))</f>
        <v>Medium</v>
      </c>
    </row>
    <row r="1979" spans="1:22" x14ac:dyDescent="0.3">
      <c r="A1979" t="s">
        <v>2167</v>
      </c>
      <c r="B1979" t="s">
        <v>257</v>
      </c>
      <c r="C1979" t="s">
        <v>82</v>
      </c>
      <c r="D1979" t="s">
        <v>32</v>
      </c>
      <c r="E1979" t="s">
        <v>47</v>
      </c>
      <c r="F1979" t="s">
        <v>67</v>
      </c>
      <c r="G1979">
        <v>34</v>
      </c>
      <c r="H1979">
        <v>24</v>
      </c>
      <c r="I1979">
        <v>64.599999999999994</v>
      </c>
      <c r="J1979">
        <v>4</v>
      </c>
      <c r="K1979">
        <v>24</v>
      </c>
      <c r="L1979">
        <v>7025.82</v>
      </c>
      <c r="M1979" s="1">
        <v>45766</v>
      </c>
      <c r="N1979">
        <v>7.6999999999999999E-2</v>
      </c>
      <c r="O1979" t="s">
        <v>39</v>
      </c>
      <c r="P1979" t="s">
        <v>23</v>
      </c>
      <c r="Q1979">
        <f t="shared" si="150"/>
        <v>15</v>
      </c>
      <c r="R1979">
        <f t="shared" si="151"/>
        <v>0</v>
      </c>
      <c r="S1979">
        <f t="shared" si="152"/>
        <v>0</v>
      </c>
      <c r="T1979">
        <f t="shared" si="153"/>
        <v>0</v>
      </c>
      <c r="U1979">
        <f t="shared" si="154"/>
        <v>15</v>
      </c>
      <c r="V1979" t="str">
        <f>IF(U1979&lt;=40,"Low",
 IF(U1979&lt;=75,"Medium","High"))</f>
        <v>Low</v>
      </c>
    </row>
    <row r="1980" spans="1:22" x14ac:dyDescent="0.3">
      <c r="A1980" t="s">
        <v>2168</v>
      </c>
      <c r="B1980" t="s">
        <v>92</v>
      </c>
      <c r="C1980" t="s">
        <v>53</v>
      </c>
      <c r="D1980" t="s">
        <v>32</v>
      </c>
      <c r="E1980" t="s">
        <v>20</v>
      </c>
      <c r="F1980" t="s">
        <v>38</v>
      </c>
      <c r="G1980">
        <v>53</v>
      </c>
      <c r="H1980">
        <v>24</v>
      </c>
      <c r="I1980">
        <v>61</v>
      </c>
      <c r="J1980">
        <v>10</v>
      </c>
      <c r="K1980">
        <v>9</v>
      </c>
      <c r="L1980">
        <v>2007.58</v>
      </c>
      <c r="M1980" s="1">
        <v>45921</v>
      </c>
      <c r="N1980">
        <v>0.104</v>
      </c>
      <c r="O1980" t="s">
        <v>39</v>
      </c>
      <c r="P1980" t="s">
        <v>23</v>
      </c>
      <c r="Q1980">
        <f t="shared" si="150"/>
        <v>0</v>
      </c>
      <c r="R1980">
        <f t="shared" si="151"/>
        <v>0</v>
      </c>
      <c r="S1980">
        <f t="shared" si="152"/>
        <v>0</v>
      </c>
      <c r="T1980">
        <f t="shared" si="153"/>
        <v>15</v>
      </c>
      <c r="U1980">
        <f t="shared" si="154"/>
        <v>15</v>
      </c>
      <c r="V1980" t="str">
        <f>IF(U1980&lt;=40,"Low",
 IF(U1980&lt;=75,"Medium","High"))</f>
        <v>Low</v>
      </c>
    </row>
    <row r="1981" spans="1:22" x14ac:dyDescent="0.3">
      <c r="A1981" t="s">
        <v>2169</v>
      </c>
      <c r="B1981" t="s">
        <v>257</v>
      </c>
      <c r="C1981" t="s">
        <v>53</v>
      </c>
      <c r="D1981" t="s">
        <v>46</v>
      </c>
      <c r="E1981" t="s">
        <v>20</v>
      </c>
      <c r="F1981" t="s">
        <v>21</v>
      </c>
      <c r="G1981">
        <v>7</v>
      </c>
      <c r="H1981">
        <v>6</v>
      </c>
      <c r="I1981">
        <v>51.4</v>
      </c>
      <c r="J1981">
        <v>7</v>
      </c>
      <c r="K1981">
        <v>17</v>
      </c>
      <c r="L1981">
        <v>2293.16</v>
      </c>
      <c r="M1981" s="1">
        <v>45565</v>
      </c>
      <c r="N1981">
        <v>0.60199999999999998</v>
      </c>
      <c r="O1981" t="s">
        <v>22</v>
      </c>
      <c r="P1981" t="s">
        <v>23</v>
      </c>
      <c r="Q1981">
        <f t="shared" si="150"/>
        <v>15</v>
      </c>
      <c r="R1981">
        <f t="shared" si="151"/>
        <v>15</v>
      </c>
      <c r="S1981">
        <f t="shared" si="152"/>
        <v>15</v>
      </c>
      <c r="T1981">
        <f t="shared" si="153"/>
        <v>15</v>
      </c>
      <c r="U1981">
        <f t="shared" si="154"/>
        <v>60</v>
      </c>
      <c r="V1981" t="str">
        <f>IF(U1981&lt;=40,"Low",
 IF(U1981&lt;=75,"Medium","High"))</f>
        <v>Medium</v>
      </c>
    </row>
    <row r="1982" spans="1:22" x14ac:dyDescent="0.3">
      <c r="A1982" t="s">
        <v>2170</v>
      </c>
      <c r="B1982" t="s">
        <v>330</v>
      </c>
      <c r="C1982" t="s">
        <v>70</v>
      </c>
      <c r="D1982" t="s">
        <v>46</v>
      </c>
      <c r="E1982" t="s">
        <v>33</v>
      </c>
      <c r="F1982" t="s">
        <v>27</v>
      </c>
      <c r="G1982">
        <v>6</v>
      </c>
      <c r="H1982">
        <v>3</v>
      </c>
      <c r="I1982">
        <v>33.799999999999997</v>
      </c>
      <c r="J1982">
        <v>4</v>
      </c>
      <c r="K1982">
        <v>10</v>
      </c>
      <c r="L1982">
        <v>968.91</v>
      </c>
      <c r="M1982" s="1">
        <v>45938</v>
      </c>
      <c r="N1982">
        <v>0.70599999999999996</v>
      </c>
      <c r="O1982" t="s">
        <v>22</v>
      </c>
      <c r="P1982" t="s">
        <v>28</v>
      </c>
      <c r="Q1982">
        <f t="shared" si="150"/>
        <v>0</v>
      </c>
      <c r="R1982">
        <f t="shared" si="151"/>
        <v>30</v>
      </c>
      <c r="S1982">
        <f t="shared" si="152"/>
        <v>25</v>
      </c>
      <c r="T1982">
        <f t="shared" si="153"/>
        <v>0</v>
      </c>
      <c r="U1982">
        <f t="shared" si="154"/>
        <v>55</v>
      </c>
      <c r="V1982" t="str">
        <f>IF(U1982&lt;=40,"Low",
 IF(U1982&lt;=75,"Medium","High"))</f>
        <v>Medium</v>
      </c>
    </row>
    <row r="1983" spans="1:22" x14ac:dyDescent="0.3">
      <c r="A1983" t="s">
        <v>2171</v>
      </c>
      <c r="B1983" t="s">
        <v>103</v>
      </c>
      <c r="C1983" t="s">
        <v>53</v>
      </c>
      <c r="D1983" t="s">
        <v>66</v>
      </c>
      <c r="E1983" t="s">
        <v>33</v>
      </c>
      <c r="F1983" t="s">
        <v>48</v>
      </c>
      <c r="G1983">
        <v>10</v>
      </c>
      <c r="H1983">
        <v>6</v>
      </c>
      <c r="I1983">
        <v>29.8</v>
      </c>
      <c r="J1983">
        <v>8</v>
      </c>
      <c r="K1983">
        <v>43</v>
      </c>
      <c r="L1983">
        <v>1165.74</v>
      </c>
      <c r="M1983" s="1">
        <v>45531</v>
      </c>
      <c r="N1983">
        <v>0.85599999999999998</v>
      </c>
      <c r="O1983" t="s">
        <v>22</v>
      </c>
      <c r="P1983" t="s">
        <v>23</v>
      </c>
      <c r="Q1983">
        <f t="shared" si="150"/>
        <v>30</v>
      </c>
      <c r="R1983">
        <f t="shared" si="151"/>
        <v>30</v>
      </c>
      <c r="S1983">
        <f t="shared" si="152"/>
        <v>15</v>
      </c>
      <c r="T1983">
        <f t="shared" si="153"/>
        <v>15</v>
      </c>
      <c r="U1983">
        <f t="shared" si="154"/>
        <v>90</v>
      </c>
      <c r="V1983" t="str">
        <f>IF(U1983&lt;=40,"Low",
 IF(U1983&lt;=75,"Medium","High"))</f>
        <v>High</v>
      </c>
    </row>
    <row r="1984" spans="1:22" x14ac:dyDescent="0.3">
      <c r="A1984" t="s">
        <v>2172</v>
      </c>
      <c r="B1984" t="s">
        <v>146</v>
      </c>
      <c r="C1984" t="s">
        <v>82</v>
      </c>
      <c r="D1984" t="s">
        <v>43</v>
      </c>
      <c r="E1984" t="s">
        <v>20</v>
      </c>
      <c r="F1984" t="s">
        <v>67</v>
      </c>
      <c r="G1984">
        <v>13</v>
      </c>
      <c r="H1984">
        <v>12</v>
      </c>
      <c r="I1984">
        <v>61.1</v>
      </c>
      <c r="J1984">
        <v>10</v>
      </c>
      <c r="K1984">
        <v>1</v>
      </c>
      <c r="L1984">
        <v>1951.95</v>
      </c>
      <c r="M1984" s="1">
        <v>45967</v>
      </c>
      <c r="N1984">
        <v>0.187</v>
      </c>
      <c r="O1984" t="s">
        <v>54</v>
      </c>
      <c r="P1984" t="s">
        <v>23</v>
      </c>
      <c r="Q1984">
        <f t="shared" si="150"/>
        <v>0</v>
      </c>
      <c r="R1984">
        <f t="shared" si="151"/>
        <v>0</v>
      </c>
      <c r="S1984">
        <f t="shared" si="152"/>
        <v>15</v>
      </c>
      <c r="T1984">
        <f t="shared" si="153"/>
        <v>15</v>
      </c>
      <c r="U1984">
        <f t="shared" si="154"/>
        <v>30</v>
      </c>
      <c r="V1984" t="str">
        <f>IF(U1984&lt;=40,"Low",
 IF(U1984&lt;=75,"Medium","High"))</f>
        <v>Low</v>
      </c>
    </row>
    <row r="1985" spans="1:22" x14ac:dyDescent="0.3">
      <c r="A1985" t="s">
        <v>2173</v>
      </c>
      <c r="B1985" t="s">
        <v>583</v>
      </c>
      <c r="C1985" t="s">
        <v>82</v>
      </c>
      <c r="D1985" t="s">
        <v>32</v>
      </c>
      <c r="E1985" t="s">
        <v>33</v>
      </c>
      <c r="F1985" t="s">
        <v>73</v>
      </c>
      <c r="G1985">
        <v>17</v>
      </c>
      <c r="H1985">
        <v>6</v>
      </c>
      <c r="I1985">
        <v>32.299999999999997</v>
      </c>
      <c r="J1985">
        <v>8</v>
      </c>
      <c r="K1985">
        <v>17</v>
      </c>
      <c r="L1985">
        <v>1324.98</v>
      </c>
      <c r="M1985" s="1">
        <v>45957</v>
      </c>
      <c r="N1985">
        <v>0.78700000000000003</v>
      </c>
      <c r="O1985" t="s">
        <v>22</v>
      </c>
      <c r="P1985" t="s">
        <v>23</v>
      </c>
      <c r="Q1985">
        <f t="shared" si="150"/>
        <v>15</v>
      </c>
      <c r="R1985">
        <f t="shared" si="151"/>
        <v>30</v>
      </c>
      <c r="S1985">
        <f t="shared" si="152"/>
        <v>15</v>
      </c>
      <c r="T1985">
        <f t="shared" si="153"/>
        <v>15</v>
      </c>
      <c r="U1985">
        <f t="shared" si="154"/>
        <v>75</v>
      </c>
      <c r="V1985" t="str">
        <f>IF(U1985&lt;=40,"Low",
 IF(U1985&lt;=75,"Medium","High"))</f>
        <v>Medium</v>
      </c>
    </row>
    <row r="1986" spans="1:22" x14ac:dyDescent="0.3">
      <c r="A1986" t="s">
        <v>2174</v>
      </c>
      <c r="B1986" t="s">
        <v>177</v>
      </c>
      <c r="C1986" t="s">
        <v>42</v>
      </c>
      <c r="D1986" t="s">
        <v>32</v>
      </c>
      <c r="E1986" t="s">
        <v>20</v>
      </c>
      <c r="F1986" t="s">
        <v>48</v>
      </c>
      <c r="G1986">
        <v>45</v>
      </c>
      <c r="H1986">
        <v>12</v>
      </c>
      <c r="I1986">
        <v>63.3</v>
      </c>
      <c r="J1986">
        <v>6</v>
      </c>
      <c r="K1986">
        <v>14</v>
      </c>
      <c r="L1986">
        <v>2166.6999999999998</v>
      </c>
      <c r="M1986" s="1">
        <v>45780</v>
      </c>
      <c r="N1986">
        <v>9.1999999999999998E-2</v>
      </c>
      <c r="O1986" t="s">
        <v>39</v>
      </c>
      <c r="P1986" t="s">
        <v>23</v>
      </c>
      <c r="Q1986">
        <f t="shared" si="150"/>
        <v>0</v>
      </c>
      <c r="R1986">
        <f t="shared" si="151"/>
        <v>0</v>
      </c>
      <c r="S1986">
        <f t="shared" si="152"/>
        <v>15</v>
      </c>
      <c r="T1986">
        <f t="shared" si="153"/>
        <v>15</v>
      </c>
      <c r="U1986">
        <f t="shared" si="154"/>
        <v>30</v>
      </c>
      <c r="V1986" t="str">
        <f>IF(U1986&lt;=40,"Low",
 IF(U1986&lt;=75,"Medium","High"))</f>
        <v>Low</v>
      </c>
    </row>
    <row r="1987" spans="1:22" x14ac:dyDescent="0.3">
      <c r="A1987" t="s">
        <v>2175</v>
      </c>
      <c r="B1987" t="s">
        <v>84</v>
      </c>
      <c r="C1987" t="s">
        <v>42</v>
      </c>
      <c r="D1987" t="s">
        <v>19</v>
      </c>
      <c r="E1987" t="s">
        <v>37</v>
      </c>
      <c r="F1987" t="s">
        <v>38</v>
      </c>
      <c r="G1987">
        <v>26</v>
      </c>
      <c r="H1987">
        <v>36</v>
      </c>
      <c r="I1987">
        <v>53.7</v>
      </c>
      <c r="J1987">
        <v>4</v>
      </c>
      <c r="K1987">
        <v>6</v>
      </c>
      <c r="L1987">
        <v>4930.09</v>
      </c>
      <c r="M1987" s="1">
        <v>45609</v>
      </c>
      <c r="N1987">
        <v>0.05</v>
      </c>
      <c r="O1987" t="s">
        <v>39</v>
      </c>
      <c r="P1987" t="s">
        <v>23</v>
      </c>
      <c r="Q1987">
        <f t="shared" ref="Q1987:Q2050" si="155">IF(K1987&gt;30,30,IF(K1987&gt;15,15,0))</f>
        <v>0</v>
      </c>
      <c r="R1987">
        <f t="shared" ref="R1987:R2050" si="156">IF(I1987&lt;40,30,IF(I1987&lt;55,15,0))</f>
        <v>15</v>
      </c>
      <c r="S1987">
        <f t="shared" ref="S1987:S2050" si="157">IF(H1987&lt;6,25,IF(H1987&lt;=12,15,0))</f>
        <v>0</v>
      </c>
      <c r="T1987">
        <f t="shared" ref="T1987:T2050" si="158">IF(J1987&gt;10,30,IF(J1987&gt;5,15,0))</f>
        <v>0</v>
      </c>
      <c r="U1987">
        <f t="shared" ref="U1987:U2050" si="159">SUM(Q1987:T1987)</f>
        <v>15</v>
      </c>
      <c r="V1987" t="str">
        <f>IF(U1987&lt;=40,"Low",
 IF(U1987&lt;=75,"Medium","High"))</f>
        <v>Low</v>
      </c>
    </row>
    <row r="1988" spans="1:22" x14ac:dyDescent="0.3">
      <c r="A1988" t="s">
        <v>2176</v>
      </c>
      <c r="B1988" t="s">
        <v>442</v>
      </c>
      <c r="C1988" t="s">
        <v>31</v>
      </c>
      <c r="D1988" t="s">
        <v>19</v>
      </c>
      <c r="E1988" t="s">
        <v>20</v>
      </c>
      <c r="F1988" t="s">
        <v>48</v>
      </c>
      <c r="G1988">
        <v>30</v>
      </c>
      <c r="H1988">
        <v>24</v>
      </c>
      <c r="I1988">
        <v>68.8</v>
      </c>
      <c r="J1988">
        <v>5</v>
      </c>
      <c r="K1988">
        <v>35</v>
      </c>
      <c r="L1988">
        <v>1671.03</v>
      </c>
      <c r="M1988" s="1">
        <v>45651</v>
      </c>
      <c r="N1988">
        <v>0.16500000000000001</v>
      </c>
      <c r="O1988" t="s">
        <v>39</v>
      </c>
      <c r="P1988" t="s">
        <v>23</v>
      </c>
      <c r="Q1988">
        <f t="shared" si="155"/>
        <v>30</v>
      </c>
      <c r="R1988">
        <f t="shared" si="156"/>
        <v>0</v>
      </c>
      <c r="S1988">
        <f t="shared" si="157"/>
        <v>0</v>
      </c>
      <c r="T1988">
        <f t="shared" si="158"/>
        <v>0</v>
      </c>
      <c r="U1988">
        <f t="shared" si="159"/>
        <v>30</v>
      </c>
      <c r="V1988" t="str">
        <f>IF(U1988&lt;=40,"Low",
 IF(U1988&lt;=75,"Medium","High"))</f>
        <v>Low</v>
      </c>
    </row>
    <row r="1989" spans="1:22" x14ac:dyDescent="0.3">
      <c r="A1989" t="s">
        <v>2177</v>
      </c>
      <c r="B1989" t="s">
        <v>137</v>
      </c>
      <c r="C1989" t="s">
        <v>82</v>
      </c>
      <c r="D1989" t="s">
        <v>19</v>
      </c>
      <c r="E1989" t="s">
        <v>33</v>
      </c>
      <c r="F1989" t="s">
        <v>48</v>
      </c>
      <c r="G1989">
        <v>25</v>
      </c>
      <c r="H1989">
        <v>6</v>
      </c>
      <c r="I1989">
        <v>50.3</v>
      </c>
      <c r="J1989">
        <v>5</v>
      </c>
      <c r="K1989">
        <v>2</v>
      </c>
      <c r="L1989">
        <v>862.53</v>
      </c>
      <c r="M1989" s="1">
        <v>45942</v>
      </c>
      <c r="N1989">
        <v>0.34</v>
      </c>
      <c r="O1989" t="s">
        <v>54</v>
      </c>
      <c r="P1989" t="s">
        <v>23</v>
      </c>
      <c r="Q1989">
        <f t="shared" si="155"/>
        <v>0</v>
      </c>
      <c r="R1989">
        <f t="shared" si="156"/>
        <v>15</v>
      </c>
      <c r="S1989">
        <f t="shared" si="157"/>
        <v>15</v>
      </c>
      <c r="T1989">
        <f t="shared" si="158"/>
        <v>0</v>
      </c>
      <c r="U1989">
        <f t="shared" si="159"/>
        <v>30</v>
      </c>
      <c r="V1989" t="str">
        <f>IF(U1989&lt;=40,"Low",
 IF(U1989&lt;=75,"Medium","High"))</f>
        <v>Low</v>
      </c>
    </row>
    <row r="1990" spans="1:22" x14ac:dyDescent="0.3">
      <c r="A1990" t="s">
        <v>2178</v>
      </c>
      <c r="B1990" t="s">
        <v>245</v>
      </c>
      <c r="C1990" t="s">
        <v>82</v>
      </c>
      <c r="D1990" t="s">
        <v>46</v>
      </c>
      <c r="E1990" t="s">
        <v>37</v>
      </c>
      <c r="F1990" t="s">
        <v>73</v>
      </c>
      <c r="G1990">
        <v>47</v>
      </c>
      <c r="H1990">
        <v>24</v>
      </c>
      <c r="I1990">
        <v>39.1</v>
      </c>
      <c r="J1990">
        <v>8</v>
      </c>
      <c r="K1990">
        <v>8</v>
      </c>
      <c r="L1990">
        <v>3637.33</v>
      </c>
      <c r="M1990" s="1">
        <v>45409</v>
      </c>
      <c r="N1990">
        <v>0.21</v>
      </c>
      <c r="O1990" t="s">
        <v>54</v>
      </c>
      <c r="P1990" t="s">
        <v>23</v>
      </c>
      <c r="Q1990">
        <f t="shared" si="155"/>
        <v>0</v>
      </c>
      <c r="R1990">
        <f t="shared" si="156"/>
        <v>30</v>
      </c>
      <c r="S1990">
        <f t="shared" si="157"/>
        <v>0</v>
      </c>
      <c r="T1990">
        <f t="shared" si="158"/>
        <v>15</v>
      </c>
      <c r="U1990">
        <f t="shared" si="159"/>
        <v>45</v>
      </c>
      <c r="V1990" t="str">
        <f>IF(U1990&lt;=40,"Low",
 IF(U1990&lt;=75,"Medium","High"))</f>
        <v>Medium</v>
      </c>
    </row>
    <row r="1991" spans="1:22" x14ac:dyDescent="0.3">
      <c r="A1991" t="s">
        <v>2179</v>
      </c>
      <c r="B1991" t="s">
        <v>214</v>
      </c>
      <c r="C1991" t="s">
        <v>31</v>
      </c>
      <c r="D1991" t="s">
        <v>46</v>
      </c>
      <c r="E1991" t="s">
        <v>47</v>
      </c>
      <c r="F1991" t="s">
        <v>67</v>
      </c>
      <c r="G1991">
        <v>28</v>
      </c>
      <c r="H1991">
        <v>36</v>
      </c>
      <c r="I1991">
        <v>60.4</v>
      </c>
      <c r="J1991">
        <v>6</v>
      </c>
      <c r="K1991">
        <v>9</v>
      </c>
      <c r="L1991">
        <v>5805.39</v>
      </c>
      <c r="M1991" s="1">
        <v>45923</v>
      </c>
      <c r="N1991">
        <v>9.0999999999999998E-2</v>
      </c>
      <c r="O1991" t="s">
        <v>39</v>
      </c>
      <c r="P1991" t="s">
        <v>23</v>
      </c>
      <c r="Q1991">
        <f t="shared" si="155"/>
        <v>0</v>
      </c>
      <c r="R1991">
        <f t="shared" si="156"/>
        <v>0</v>
      </c>
      <c r="S1991">
        <f t="shared" si="157"/>
        <v>0</v>
      </c>
      <c r="T1991">
        <f t="shared" si="158"/>
        <v>15</v>
      </c>
      <c r="U1991">
        <f t="shared" si="159"/>
        <v>15</v>
      </c>
      <c r="V1991" t="str">
        <f>IF(U1991&lt;=40,"Low",
 IF(U1991&lt;=75,"Medium","High"))</f>
        <v>Low</v>
      </c>
    </row>
    <row r="1992" spans="1:22" x14ac:dyDescent="0.3">
      <c r="A1992" t="s">
        <v>2180</v>
      </c>
      <c r="B1992" t="s">
        <v>465</v>
      </c>
      <c r="C1992" t="s">
        <v>31</v>
      </c>
      <c r="D1992" t="s">
        <v>43</v>
      </c>
      <c r="E1992" t="s">
        <v>33</v>
      </c>
      <c r="F1992" t="s">
        <v>38</v>
      </c>
      <c r="G1992">
        <v>22</v>
      </c>
      <c r="H1992">
        <v>6</v>
      </c>
      <c r="I1992">
        <v>38.700000000000003</v>
      </c>
      <c r="J1992">
        <v>4</v>
      </c>
      <c r="K1992">
        <v>38</v>
      </c>
      <c r="L1992">
        <v>776.41</v>
      </c>
      <c r="M1992" s="1">
        <v>45446</v>
      </c>
      <c r="N1992">
        <v>0.74299999999999999</v>
      </c>
      <c r="O1992" t="s">
        <v>22</v>
      </c>
      <c r="P1992" t="s">
        <v>28</v>
      </c>
      <c r="Q1992">
        <f t="shared" si="155"/>
        <v>30</v>
      </c>
      <c r="R1992">
        <f t="shared" si="156"/>
        <v>30</v>
      </c>
      <c r="S1992">
        <f t="shared" si="157"/>
        <v>15</v>
      </c>
      <c r="T1992">
        <f t="shared" si="158"/>
        <v>0</v>
      </c>
      <c r="U1992">
        <f t="shared" si="159"/>
        <v>75</v>
      </c>
      <c r="V1992" t="str">
        <f>IF(U1992&lt;=40,"Low",
 IF(U1992&lt;=75,"Medium","High"))</f>
        <v>Medium</v>
      </c>
    </row>
    <row r="1993" spans="1:22" x14ac:dyDescent="0.3">
      <c r="A1993" t="s">
        <v>2181</v>
      </c>
      <c r="B1993" t="s">
        <v>308</v>
      </c>
      <c r="C1993" t="s">
        <v>42</v>
      </c>
      <c r="D1993" t="s">
        <v>19</v>
      </c>
      <c r="E1993" t="s">
        <v>33</v>
      </c>
      <c r="F1993" t="s">
        <v>21</v>
      </c>
      <c r="G1993">
        <v>10</v>
      </c>
      <c r="H1993">
        <v>6</v>
      </c>
      <c r="I1993">
        <v>25.2</v>
      </c>
      <c r="J1993">
        <v>10</v>
      </c>
      <c r="K1993">
        <v>68</v>
      </c>
      <c r="L1993">
        <v>1149.3800000000001</v>
      </c>
      <c r="M1993" s="1">
        <v>45944</v>
      </c>
      <c r="N1993">
        <v>0.96799999999999997</v>
      </c>
      <c r="O1993" t="s">
        <v>22</v>
      </c>
      <c r="P1993" t="s">
        <v>28</v>
      </c>
      <c r="Q1993">
        <f t="shared" si="155"/>
        <v>30</v>
      </c>
      <c r="R1993">
        <f t="shared" si="156"/>
        <v>30</v>
      </c>
      <c r="S1993">
        <f t="shared" si="157"/>
        <v>15</v>
      </c>
      <c r="T1993">
        <f t="shared" si="158"/>
        <v>15</v>
      </c>
      <c r="U1993">
        <f t="shared" si="159"/>
        <v>90</v>
      </c>
      <c r="V1993" t="str">
        <f>IF(U1993&lt;=40,"Low",
 IF(U1993&lt;=75,"Medium","High"))</f>
        <v>High</v>
      </c>
    </row>
    <row r="1994" spans="1:22" x14ac:dyDescent="0.3">
      <c r="A1994" t="s">
        <v>2182</v>
      </c>
      <c r="B1994" t="s">
        <v>272</v>
      </c>
      <c r="C1994" t="s">
        <v>36</v>
      </c>
      <c r="D1994" t="s">
        <v>19</v>
      </c>
      <c r="E1994" t="s">
        <v>47</v>
      </c>
      <c r="F1994" t="s">
        <v>21</v>
      </c>
      <c r="G1994">
        <v>34</v>
      </c>
      <c r="H1994">
        <v>24</v>
      </c>
      <c r="I1994">
        <v>74.400000000000006</v>
      </c>
      <c r="J1994">
        <v>8</v>
      </c>
      <c r="K1994">
        <v>23</v>
      </c>
      <c r="L1994">
        <v>14084.66</v>
      </c>
      <c r="M1994" s="1">
        <v>46006</v>
      </c>
      <c r="N1994">
        <v>5.6000000000000001E-2</v>
      </c>
      <c r="O1994" t="s">
        <v>39</v>
      </c>
      <c r="P1994" t="s">
        <v>23</v>
      </c>
      <c r="Q1994">
        <f t="shared" si="155"/>
        <v>15</v>
      </c>
      <c r="R1994">
        <f t="shared" si="156"/>
        <v>0</v>
      </c>
      <c r="S1994">
        <f t="shared" si="157"/>
        <v>0</v>
      </c>
      <c r="T1994">
        <f t="shared" si="158"/>
        <v>15</v>
      </c>
      <c r="U1994">
        <f t="shared" si="159"/>
        <v>30</v>
      </c>
      <c r="V1994" t="str">
        <f>IF(U1994&lt;=40,"Low",
 IF(U1994&lt;=75,"Medium","High"))</f>
        <v>Low</v>
      </c>
    </row>
    <row r="1995" spans="1:22" x14ac:dyDescent="0.3">
      <c r="A1995" t="s">
        <v>2183</v>
      </c>
      <c r="B1995" t="s">
        <v>350</v>
      </c>
      <c r="C1995" t="s">
        <v>42</v>
      </c>
      <c r="D1995" t="s">
        <v>46</v>
      </c>
      <c r="E1995" t="s">
        <v>33</v>
      </c>
      <c r="F1995" t="s">
        <v>38</v>
      </c>
      <c r="G1995">
        <v>15</v>
      </c>
      <c r="H1995">
        <v>6</v>
      </c>
      <c r="I1995">
        <v>46.1</v>
      </c>
      <c r="J1995">
        <v>9</v>
      </c>
      <c r="K1995">
        <v>21</v>
      </c>
      <c r="L1995">
        <v>1208.99</v>
      </c>
      <c r="M1995" s="1">
        <v>45723</v>
      </c>
      <c r="N1995">
        <v>0.69299999999999995</v>
      </c>
      <c r="O1995" t="s">
        <v>22</v>
      </c>
      <c r="P1995" t="s">
        <v>28</v>
      </c>
      <c r="Q1995">
        <f t="shared" si="155"/>
        <v>15</v>
      </c>
      <c r="R1995">
        <f t="shared" si="156"/>
        <v>15</v>
      </c>
      <c r="S1995">
        <f t="shared" si="157"/>
        <v>15</v>
      </c>
      <c r="T1995">
        <f t="shared" si="158"/>
        <v>15</v>
      </c>
      <c r="U1995">
        <f t="shared" si="159"/>
        <v>60</v>
      </c>
      <c r="V1995" t="str">
        <f>IF(U1995&lt;=40,"Low",
 IF(U1995&lt;=75,"Medium","High"))</f>
        <v>Medium</v>
      </c>
    </row>
    <row r="1996" spans="1:22" x14ac:dyDescent="0.3">
      <c r="A1996" t="s">
        <v>2184</v>
      </c>
      <c r="B1996" t="s">
        <v>45</v>
      </c>
      <c r="C1996" t="s">
        <v>31</v>
      </c>
      <c r="D1996" t="s">
        <v>43</v>
      </c>
      <c r="E1996" t="s">
        <v>47</v>
      </c>
      <c r="F1996" t="s">
        <v>48</v>
      </c>
      <c r="G1996">
        <v>33</v>
      </c>
      <c r="H1996">
        <v>24</v>
      </c>
      <c r="I1996">
        <v>67.8</v>
      </c>
      <c r="J1996">
        <v>4</v>
      </c>
      <c r="K1996">
        <v>37</v>
      </c>
      <c r="L1996">
        <v>7538.57</v>
      </c>
      <c r="M1996" s="1">
        <v>45898</v>
      </c>
      <c r="N1996">
        <v>0.108</v>
      </c>
      <c r="O1996" t="s">
        <v>39</v>
      </c>
      <c r="P1996" t="s">
        <v>23</v>
      </c>
      <c r="Q1996">
        <f t="shared" si="155"/>
        <v>30</v>
      </c>
      <c r="R1996">
        <f t="shared" si="156"/>
        <v>0</v>
      </c>
      <c r="S1996">
        <f t="shared" si="157"/>
        <v>0</v>
      </c>
      <c r="T1996">
        <f t="shared" si="158"/>
        <v>0</v>
      </c>
      <c r="U1996">
        <f t="shared" si="159"/>
        <v>30</v>
      </c>
      <c r="V1996" t="str">
        <f>IF(U1996&lt;=40,"Low",
 IF(U1996&lt;=75,"Medium","High"))</f>
        <v>Low</v>
      </c>
    </row>
    <row r="1997" spans="1:22" x14ac:dyDescent="0.3">
      <c r="A1997" t="s">
        <v>2185</v>
      </c>
      <c r="B1997" t="s">
        <v>397</v>
      </c>
      <c r="C1997" t="s">
        <v>59</v>
      </c>
      <c r="D1997" t="s">
        <v>66</v>
      </c>
      <c r="E1997" t="s">
        <v>33</v>
      </c>
      <c r="F1997" t="s">
        <v>48</v>
      </c>
      <c r="G1997">
        <v>31</v>
      </c>
      <c r="H1997">
        <v>6</v>
      </c>
      <c r="I1997">
        <v>44.5</v>
      </c>
      <c r="J1997">
        <v>7</v>
      </c>
      <c r="K1997">
        <v>8</v>
      </c>
      <c r="L1997">
        <v>1006.77</v>
      </c>
      <c r="M1997" s="1">
        <v>45496</v>
      </c>
      <c r="N1997">
        <v>0.52</v>
      </c>
      <c r="O1997" t="s">
        <v>22</v>
      </c>
      <c r="P1997" t="s">
        <v>23</v>
      </c>
      <c r="Q1997">
        <f t="shared" si="155"/>
        <v>0</v>
      </c>
      <c r="R1997">
        <f t="shared" si="156"/>
        <v>15</v>
      </c>
      <c r="S1997">
        <f t="shared" si="157"/>
        <v>15</v>
      </c>
      <c r="T1997">
        <f t="shared" si="158"/>
        <v>15</v>
      </c>
      <c r="U1997">
        <f t="shared" si="159"/>
        <v>45</v>
      </c>
      <c r="V1997" t="str">
        <f>IF(U1997&lt;=40,"Low",
 IF(U1997&lt;=75,"Medium","High"))</f>
        <v>Medium</v>
      </c>
    </row>
    <row r="1998" spans="1:22" x14ac:dyDescent="0.3">
      <c r="A1998" t="s">
        <v>2186</v>
      </c>
      <c r="B1998" t="s">
        <v>302</v>
      </c>
      <c r="C1998" t="s">
        <v>26</v>
      </c>
      <c r="D1998" t="s">
        <v>32</v>
      </c>
      <c r="E1998" t="s">
        <v>47</v>
      </c>
      <c r="F1998" t="s">
        <v>21</v>
      </c>
      <c r="G1998">
        <v>12</v>
      </c>
      <c r="H1998">
        <v>36</v>
      </c>
      <c r="I1998">
        <v>60.7</v>
      </c>
      <c r="J1998">
        <v>1</v>
      </c>
      <c r="K1998">
        <v>20</v>
      </c>
      <c r="L1998">
        <v>8745.56</v>
      </c>
      <c r="M1998" s="1">
        <v>45912</v>
      </c>
      <c r="N1998">
        <v>5.8000000000000003E-2</v>
      </c>
      <c r="O1998" t="s">
        <v>39</v>
      </c>
      <c r="P1998" t="s">
        <v>23</v>
      </c>
      <c r="Q1998">
        <f t="shared" si="155"/>
        <v>15</v>
      </c>
      <c r="R1998">
        <f t="shared" si="156"/>
        <v>0</v>
      </c>
      <c r="S1998">
        <f t="shared" si="157"/>
        <v>0</v>
      </c>
      <c r="T1998">
        <f t="shared" si="158"/>
        <v>0</v>
      </c>
      <c r="U1998">
        <f t="shared" si="159"/>
        <v>15</v>
      </c>
      <c r="V1998" t="str">
        <f>IF(U1998&lt;=40,"Low",
 IF(U1998&lt;=75,"Medium","High"))</f>
        <v>Low</v>
      </c>
    </row>
    <row r="1999" spans="1:22" x14ac:dyDescent="0.3">
      <c r="A1999" t="s">
        <v>2187</v>
      </c>
      <c r="B1999" t="s">
        <v>92</v>
      </c>
      <c r="C1999" t="s">
        <v>42</v>
      </c>
      <c r="D1999" t="s">
        <v>43</v>
      </c>
      <c r="E1999" t="s">
        <v>20</v>
      </c>
      <c r="F1999" t="s">
        <v>27</v>
      </c>
      <c r="G1999">
        <v>7</v>
      </c>
      <c r="H1999">
        <v>12</v>
      </c>
      <c r="I1999">
        <v>29.1</v>
      </c>
      <c r="J1999">
        <v>6</v>
      </c>
      <c r="K1999">
        <v>8</v>
      </c>
      <c r="L1999">
        <v>1900.39</v>
      </c>
      <c r="M1999" s="1">
        <v>45862</v>
      </c>
      <c r="N1999">
        <v>0.58699999999999997</v>
      </c>
      <c r="O1999" t="s">
        <v>22</v>
      </c>
      <c r="P1999" t="s">
        <v>28</v>
      </c>
      <c r="Q1999">
        <f t="shared" si="155"/>
        <v>0</v>
      </c>
      <c r="R1999">
        <f t="shared" si="156"/>
        <v>30</v>
      </c>
      <c r="S1999">
        <f t="shared" si="157"/>
        <v>15</v>
      </c>
      <c r="T1999">
        <f t="shared" si="158"/>
        <v>15</v>
      </c>
      <c r="U1999">
        <f t="shared" si="159"/>
        <v>60</v>
      </c>
      <c r="V1999" t="str">
        <f>IF(U1999&lt;=40,"Low",
 IF(U1999&lt;=75,"Medium","High"))</f>
        <v>Medium</v>
      </c>
    </row>
    <row r="2000" spans="1:22" x14ac:dyDescent="0.3">
      <c r="A2000" t="s">
        <v>2188</v>
      </c>
      <c r="B2000" t="s">
        <v>186</v>
      </c>
      <c r="C2000" t="s">
        <v>42</v>
      </c>
      <c r="D2000" t="s">
        <v>19</v>
      </c>
      <c r="E2000" t="s">
        <v>47</v>
      </c>
      <c r="F2000" t="s">
        <v>27</v>
      </c>
      <c r="G2000">
        <v>32</v>
      </c>
      <c r="H2000">
        <v>36</v>
      </c>
      <c r="I2000">
        <v>89.8</v>
      </c>
      <c r="J2000">
        <v>4</v>
      </c>
      <c r="K2000">
        <v>13</v>
      </c>
      <c r="L2000">
        <v>11709.77</v>
      </c>
      <c r="M2000" s="1">
        <v>45432</v>
      </c>
      <c r="N2000">
        <v>7.0000000000000001E-3</v>
      </c>
      <c r="O2000" t="s">
        <v>39</v>
      </c>
      <c r="P2000" t="s">
        <v>23</v>
      </c>
      <c r="Q2000">
        <f t="shared" si="155"/>
        <v>0</v>
      </c>
      <c r="R2000">
        <f t="shared" si="156"/>
        <v>0</v>
      </c>
      <c r="S2000">
        <f t="shared" si="157"/>
        <v>0</v>
      </c>
      <c r="T2000">
        <f t="shared" si="158"/>
        <v>0</v>
      </c>
      <c r="U2000">
        <f t="shared" si="159"/>
        <v>0</v>
      </c>
      <c r="V2000" t="str">
        <f>IF(U2000&lt;=40,"Low",
 IF(U2000&lt;=75,"Medium","High"))</f>
        <v>Low</v>
      </c>
    </row>
    <row r="2001" spans="1:22" x14ac:dyDescent="0.3">
      <c r="A2001" t="s">
        <v>2189</v>
      </c>
      <c r="B2001" t="s">
        <v>224</v>
      </c>
      <c r="C2001" t="s">
        <v>70</v>
      </c>
      <c r="D2001" t="s">
        <v>66</v>
      </c>
      <c r="E2001" t="s">
        <v>20</v>
      </c>
      <c r="F2001" t="s">
        <v>38</v>
      </c>
      <c r="G2001">
        <v>29</v>
      </c>
      <c r="H2001">
        <v>12</v>
      </c>
      <c r="I2001">
        <v>62.7</v>
      </c>
      <c r="J2001">
        <v>9</v>
      </c>
      <c r="K2001">
        <v>25</v>
      </c>
      <c r="L2001">
        <v>3016.91</v>
      </c>
      <c r="M2001" s="1">
        <v>45716</v>
      </c>
      <c r="N2001">
        <v>0.35099999999999998</v>
      </c>
      <c r="O2001" t="s">
        <v>22</v>
      </c>
      <c r="P2001" t="s">
        <v>23</v>
      </c>
      <c r="Q2001">
        <f t="shared" si="155"/>
        <v>15</v>
      </c>
      <c r="R2001">
        <f t="shared" si="156"/>
        <v>0</v>
      </c>
      <c r="S2001">
        <f t="shared" si="157"/>
        <v>15</v>
      </c>
      <c r="T2001">
        <f t="shared" si="158"/>
        <v>15</v>
      </c>
      <c r="U2001">
        <f t="shared" si="159"/>
        <v>45</v>
      </c>
      <c r="V2001" t="str">
        <f>IF(U2001&lt;=40,"Low",
 IF(U2001&lt;=75,"Medium","High"))</f>
        <v>Medium</v>
      </c>
    </row>
    <row r="2002" spans="1:22" x14ac:dyDescent="0.3">
      <c r="A2002" t="s">
        <v>2190</v>
      </c>
      <c r="B2002" t="s">
        <v>222</v>
      </c>
      <c r="C2002" t="s">
        <v>70</v>
      </c>
      <c r="D2002" t="s">
        <v>46</v>
      </c>
      <c r="E2002" t="s">
        <v>37</v>
      </c>
      <c r="F2002" t="s">
        <v>73</v>
      </c>
      <c r="G2002">
        <v>6</v>
      </c>
      <c r="H2002">
        <v>24</v>
      </c>
      <c r="I2002">
        <v>93</v>
      </c>
      <c r="J2002">
        <v>5</v>
      </c>
      <c r="K2002">
        <v>17</v>
      </c>
      <c r="L2002">
        <v>3955.85</v>
      </c>
      <c r="M2002" s="1">
        <v>45908</v>
      </c>
      <c r="N2002">
        <v>4.2999999999999997E-2</v>
      </c>
      <c r="O2002" t="s">
        <v>39</v>
      </c>
      <c r="P2002" t="s">
        <v>23</v>
      </c>
      <c r="Q2002">
        <f t="shared" si="155"/>
        <v>15</v>
      </c>
      <c r="R2002">
        <f t="shared" si="156"/>
        <v>0</v>
      </c>
      <c r="S2002">
        <f t="shared" si="157"/>
        <v>0</v>
      </c>
      <c r="T2002">
        <f t="shared" si="158"/>
        <v>0</v>
      </c>
      <c r="U2002">
        <f t="shared" si="159"/>
        <v>15</v>
      </c>
      <c r="V2002" t="str">
        <f>IF(U2002&lt;=40,"Low",
 IF(U2002&lt;=75,"Medium","High"))</f>
        <v>Low</v>
      </c>
    </row>
    <row r="2003" spans="1:22" x14ac:dyDescent="0.3">
      <c r="A2003" t="s">
        <v>2191</v>
      </c>
      <c r="B2003" t="s">
        <v>640</v>
      </c>
      <c r="C2003" t="s">
        <v>70</v>
      </c>
      <c r="D2003" t="s">
        <v>46</v>
      </c>
      <c r="E2003" t="s">
        <v>33</v>
      </c>
      <c r="F2003" t="s">
        <v>27</v>
      </c>
      <c r="G2003">
        <v>10</v>
      </c>
      <c r="H2003">
        <v>3</v>
      </c>
      <c r="I2003">
        <v>9.5</v>
      </c>
      <c r="J2003">
        <v>10</v>
      </c>
      <c r="K2003">
        <v>11</v>
      </c>
      <c r="L2003">
        <v>1836.84</v>
      </c>
      <c r="M2003" s="1">
        <v>45416</v>
      </c>
      <c r="N2003">
        <v>0.89400000000000002</v>
      </c>
      <c r="O2003" t="s">
        <v>22</v>
      </c>
      <c r="P2003" t="s">
        <v>28</v>
      </c>
      <c r="Q2003">
        <f t="shared" si="155"/>
        <v>0</v>
      </c>
      <c r="R2003">
        <f t="shared" si="156"/>
        <v>30</v>
      </c>
      <c r="S2003">
        <f t="shared" si="157"/>
        <v>25</v>
      </c>
      <c r="T2003">
        <f t="shared" si="158"/>
        <v>15</v>
      </c>
      <c r="U2003">
        <f t="shared" si="159"/>
        <v>70</v>
      </c>
      <c r="V2003" t="str">
        <f>IF(U2003&lt;=40,"Low",
 IF(U2003&lt;=75,"Medium","High"))</f>
        <v>Medium</v>
      </c>
    </row>
    <row r="2004" spans="1:22" x14ac:dyDescent="0.3">
      <c r="A2004" t="s">
        <v>2192</v>
      </c>
      <c r="B2004" t="s">
        <v>103</v>
      </c>
      <c r="C2004" t="s">
        <v>128</v>
      </c>
      <c r="D2004" t="s">
        <v>32</v>
      </c>
      <c r="E2004" t="s">
        <v>20</v>
      </c>
      <c r="F2004" t="s">
        <v>73</v>
      </c>
      <c r="G2004">
        <v>7</v>
      </c>
      <c r="H2004">
        <v>12</v>
      </c>
      <c r="I2004">
        <v>58</v>
      </c>
      <c r="J2004">
        <v>1</v>
      </c>
      <c r="K2004">
        <v>5</v>
      </c>
      <c r="L2004">
        <v>3079.27</v>
      </c>
      <c r="M2004" s="1">
        <v>45829</v>
      </c>
      <c r="N2004">
        <v>0.159</v>
      </c>
      <c r="O2004" t="s">
        <v>39</v>
      </c>
      <c r="P2004" t="s">
        <v>28</v>
      </c>
      <c r="Q2004">
        <f t="shared" si="155"/>
        <v>0</v>
      </c>
      <c r="R2004">
        <f t="shared" si="156"/>
        <v>0</v>
      </c>
      <c r="S2004">
        <f t="shared" si="157"/>
        <v>15</v>
      </c>
      <c r="T2004">
        <f t="shared" si="158"/>
        <v>0</v>
      </c>
      <c r="U2004">
        <f t="shared" si="159"/>
        <v>15</v>
      </c>
      <c r="V2004" t="str">
        <f>IF(U2004&lt;=40,"Low",
 IF(U2004&lt;=75,"Medium","High"))</f>
        <v>Low</v>
      </c>
    </row>
    <row r="2005" spans="1:22" x14ac:dyDescent="0.3">
      <c r="A2005" t="s">
        <v>2193</v>
      </c>
      <c r="B2005" t="s">
        <v>35</v>
      </c>
      <c r="C2005" t="s">
        <v>70</v>
      </c>
      <c r="D2005" t="s">
        <v>32</v>
      </c>
      <c r="E2005" t="s">
        <v>37</v>
      </c>
      <c r="F2005" t="s">
        <v>21</v>
      </c>
      <c r="G2005">
        <v>24</v>
      </c>
      <c r="H2005">
        <v>24</v>
      </c>
      <c r="I2005">
        <v>39.4</v>
      </c>
      <c r="J2005">
        <v>8</v>
      </c>
      <c r="K2005">
        <v>20</v>
      </c>
      <c r="L2005">
        <v>7330.9</v>
      </c>
      <c r="M2005" s="1">
        <v>45933</v>
      </c>
      <c r="N2005">
        <v>0.35699999999999998</v>
      </c>
      <c r="O2005" t="s">
        <v>22</v>
      </c>
      <c r="P2005" t="s">
        <v>28</v>
      </c>
      <c r="Q2005">
        <f t="shared" si="155"/>
        <v>15</v>
      </c>
      <c r="R2005">
        <f t="shared" si="156"/>
        <v>30</v>
      </c>
      <c r="S2005">
        <f t="shared" si="157"/>
        <v>0</v>
      </c>
      <c r="T2005">
        <f t="shared" si="158"/>
        <v>15</v>
      </c>
      <c r="U2005">
        <f t="shared" si="159"/>
        <v>60</v>
      </c>
      <c r="V2005" t="str">
        <f>IF(U2005&lt;=40,"Low",
 IF(U2005&lt;=75,"Medium","High"))</f>
        <v>Medium</v>
      </c>
    </row>
    <row r="2006" spans="1:22" x14ac:dyDescent="0.3">
      <c r="A2006" t="s">
        <v>2194</v>
      </c>
      <c r="B2006" t="s">
        <v>424</v>
      </c>
      <c r="C2006" t="s">
        <v>70</v>
      </c>
      <c r="D2006" t="s">
        <v>19</v>
      </c>
      <c r="E2006" t="s">
        <v>20</v>
      </c>
      <c r="F2006" t="s">
        <v>73</v>
      </c>
      <c r="G2006">
        <v>21</v>
      </c>
      <c r="H2006">
        <v>12</v>
      </c>
      <c r="I2006">
        <v>72.099999999999994</v>
      </c>
      <c r="J2006">
        <v>5</v>
      </c>
      <c r="K2006">
        <v>12</v>
      </c>
      <c r="L2006">
        <v>2912.34</v>
      </c>
      <c r="M2006" s="1">
        <v>45603</v>
      </c>
      <c r="N2006">
        <v>0.14299999999999999</v>
      </c>
      <c r="O2006" t="s">
        <v>39</v>
      </c>
      <c r="P2006" t="s">
        <v>23</v>
      </c>
      <c r="Q2006">
        <f t="shared" si="155"/>
        <v>0</v>
      </c>
      <c r="R2006">
        <f t="shared" si="156"/>
        <v>0</v>
      </c>
      <c r="S2006">
        <f t="shared" si="157"/>
        <v>15</v>
      </c>
      <c r="T2006">
        <f t="shared" si="158"/>
        <v>0</v>
      </c>
      <c r="U2006">
        <f t="shared" si="159"/>
        <v>15</v>
      </c>
      <c r="V2006" t="str">
        <f>IF(U2006&lt;=40,"Low",
 IF(U2006&lt;=75,"Medium","High"))</f>
        <v>Low</v>
      </c>
    </row>
    <row r="2007" spans="1:22" x14ac:dyDescent="0.3">
      <c r="A2007" t="s">
        <v>2195</v>
      </c>
      <c r="B2007" t="s">
        <v>177</v>
      </c>
      <c r="C2007" t="s">
        <v>31</v>
      </c>
      <c r="D2007" t="s">
        <v>19</v>
      </c>
      <c r="E2007" t="s">
        <v>47</v>
      </c>
      <c r="F2007" t="s">
        <v>73</v>
      </c>
      <c r="G2007">
        <v>37</v>
      </c>
      <c r="H2007">
        <v>24</v>
      </c>
      <c r="I2007">
        <v>75.900000000000006</v>
      </c>
      <c r="J2007">
        <v>4</v>
      </c>
      <c r="K2007">
        <v>21</v>
      </c>
      <c r="L2007">
        <v>5330.74</v>
      </c>
      <c r="M2007" s="1">
        <v>45627</v>
      </c>
      <c r="N2007">
        <v>6.6000000000000003E-2</v>
      </c>
      <c r="O2007" t="s">
        <v>39</v>
      </c>
      <c r="P2007" t="s">
        <v>23</v>
      </c>
      <c r="Q2007">
        <f t="shared" si="155"/>
        <v>15</v>
      </c>
      <c r="R2007">
        <f t="shared" si="156"/>
        <v>0</v>
      </c>
      <c r="S2007">
        <f t="shared" si="157"/>
        <v>0</v>
      </c>
      <c r="T2007">
        <f t="shared" si="158"/>
        <v>0</v>
      </c>
      <c r="U2007">
        <f t="shared" si="159"/>
        <v>15</v>
      </c>
      <c r="V2007" t="str">
        <f>IF(U2007&lt;=40,"Low",
 IF(U2007&lt;=75,"Medium","High"))</f>
        <v>Low</v>
      </c>
    </row>
    <row r="2008" spans="1:22" x14ac:dyDescent="0.3">
      <c r="A2008" t="s">
        <v>2196</v>
      </c>
      <c r="B2008" t="s">
        <v>269</v>
      </c>
      <c r="C2008" t="s">
        <v>82</v>
      </c>
      <c r="D2008" t="s">
        <v>66</v>
      </c>
      <c r="E2008" t="s">
        <v>20</v>
      </c>
      <c r="F2008" t="s">
        <v>21</v>
      </c>
      <c r="G2008">
        <v>5</v>
      </c>
      <c r="H2008">
        <v>12</v>
      </c>
      <c r="I2008">
        <v>38.6</v>
      </c>
      <c r="J2008">
        <v>4</v>
      </c>
      <c r="K2008">
        <v>28</v>
      </c>
      <c r="L2008">
        <v>1942.34</v>
      </c>
      <c r="M2008" s="1">
        <v>45549</v>
      </c>
      <c r="N2008">
        <v>0.6</v>
      </c>
      <c r="O2008" t="s">
        <v>22</v>
      </c>
      <c r="P2008" t="s">
        <v>23</v>
      </c>
      <c r="Q2008">
        <f t="shared" si="155"/>
        <v>15</v>
      </c>
      <c r="R2008">
        <f t="shared" si="156"/>
        <v>30</v>
      </c>
      <c r="S2008">
        <f t="shared" si="157"/>
        <v>15</v>
      </c>
      <c r="T2008">
        <f t="shared" si="158"/>
        <v>0</v>
      </c>
      <c r="U2008">
        <f t="shared" si="159"/>
        <v>60</v>
      </c>
      <c r="V2008" t="str">
        <f>IF(U2008&lt;=40,"Low",
 IF(U2008&lt;=75,"Medium","High"))</f>
        <v>Medium</v>
      </c>
    </row>
    <row r="2009" spans="1:22" x14ac:dyDescent="0.3">
      <c r="A2009" t="s">
        <v>2197</v>
      </c>
      <c r="B2009" t="s">
        <v>269</v>
      </c>
      <c r="C2009" t="s">
        <v>31</v>
      </c>
      <c r="D2009" t="s">
        <v>46</v>
      </c>
      <c r="E2009" t="s">
        <v>47</v>
      </c>
      <c r="F2009" t="s">
        <v>21</v>
      </c>
      <c r="G2009">
        <v>14</v>
      </c>
      <c r="H2009">
        <v>48</v>
      </c>
      <c r="I2009">
        <v>79.400000000000006</v>
      </c>
      <c r="J2009">
        <v>2</v>
      </c>
      <c r="K2009">
        <v>37</v>
      </c>
      <c r="L2009">
        <v>8273.99</v>
      </c>
      <c r="M2009" s="1">
        <v>45485</v>
      </c>
      <c r="N2009">
        <v>2.9000000000000001E-2</v>
      </c>
      <c r="O2009" t="s">
        <v>39</v>
      </c>
      <c r="P2009" t="s">
        <v>28</v>
      </c>
      <c r="Q2009">
        <f t="shared" si="155"/>
        <v>30</v>
      </c>
      <c r="R2009">
        <f t="shared" si="156"/>
        <v>0</v>
      </c>
      <c r="S2009">
        <f t="shared" si="157"/>
        <v>0</v>
      </c>
      <c r="T2009">
        <f t="shared" si="158"/>
        <v>0</v>
      </c>
      <c r="U2009">
        <f t="shared" si="159"/>
        <v>30</v>
      </c>
      <c r="V2009" t="str">
        <f>IF(U2009&lt;=40,"Low",
 IF(U2009&lt;=75,"Medium","High"))</f>
        <v>Low</v>
      </c>
    </row>
    <row r="2010" spans="1:22" x14ac:dyDescent="0.3">
      <c r="A2010" t="s">
        <v>2198</v>
      </c>
      <c r="B2010" t="s">
        <v>640</v>
      </c>
      <c r="C2010" t="s">
        <v>42</v>
      </c>
      <c r="D2010" t="s">
        <v>19</v>
      </c>
      <c r="E2010" t="s">
        <v>20</v>
      </c>
      <c r="F2010" t="s">
        <v>67</v>
      </c>
      <c r="G2010">
        <v>23</v>
      </c>
      <c r="H2010">
        <v>12</v>
      </c>
      <c r="I2010">
        <v>49.4</v>
      </c>
      <c r="J2010">
        <v>9</v>
      </c>
      <c r="K2010">
        <v>7</v>
      </c>
      <c r="L2010">
        <v>1819.49</v>
      </c>
      <c r="M2010" s="1">
        <v>46048</v>
      </c>
      <c r="N2010">
        <v>0.29599999999999999</v>
      </c>
      <c r="O2010" t="s">
        <v>54</v>
      </c>
      <c r="P2010" t="s">
        <v>28</v>
      </c>
      <c r="Q2010">
        <f t="shared" si="155"/>
        <v>0</v>
      </c>
      <c r="R2010">
        <f t="shared" si="156"/>
        <v>15</v>
      </c>
      <c r="S2010">
        <f t="shared" si="157"/>
        <v>15</v>
      </c>
      <c r="T2010">
        <f t="shared" si="158"/>
        <v>15</v>
      </c>
      <c r="U2010">
        <f t="shared" si="159"/>
        <v>45</v>
      </c>
      <c r="V2010" t="str">
        <f>IF(U2010&lt;=40,"Low",
 IF(U2010&lt;=75,"Medium","High"))</f>
        <v>Medium</v>
      </c>
    </row>
    <row r="2011" spans="1:22" x14ac:dyDescent="0.3">
      <c r="A2011" t="s">
        <v>2199</v>
      </c>
      <c r="B2011" t="s">
        <v>438</v>
      </c>
      <c r="C2011" t="s">
        <v>82</v>
      </c>
      <c r="D2011" t="s">
        <v>46</v>
      </c>
      <c r="E2011" t="s">
        <v>47</v>
      </c>
      <c r="F2011" t="s">
        <v>27</v>
      </c>
      <c r="G2011">
        <v>16</v>
      </c>
      <c r="H2011">
        <v>36</v>
      </c>
      <c r="I2011">
        <v>75.599999999999994</v>
      </c>
      <c r="J2011">
        <v>5</v>
      </c>
      <c r="K2011">
        <v>8</v>
      </c>
      <c r="L2011">
        <v>7470.56</v>
      </c>
      <c r="M2011" s="1">
        <v>45862</v>
      </c>
      <c r="N2011">
        <v>3.5999999999999997E-2</v>
      </c>
      <c r="O2011" t="s">
        <v>39</v>
      </c>
      <c r="P2011" t="s">
        <v>23</v>
      </c>
      <c r="Q2011">
        <f t="shared" si="155"/>
        <v>0</v>
      </c>
      <c r="R2011">
        <f t="shared" si="156"/>
        <v>0</v>
      </c>
      <c r="S2011">
        <f t="shared" si="157"/>
        <v>0</v>
      </c>
      <c r="T2011">
        <f t="shared" si="158"/>
        <v>0</v>
      </c>
      <c r="U2011">
        <f t="shared" si="159"/>
        <v>0</v>
      </c>
      <c r="V2011" t="str">
        <f>IF(U2011&lt;=40,"Low",
 IF(U2011&lt;=75,"Medium","High"))</f>
        <v>Low</v>
      </c>
    </row>
    <row r="2012" spans="1:22" x14ac:dyDescent="0.3">
      <c r="A2012" t="s">
        <v>2200</v>
      </c>
      <c r="B2012" t="s">
        <v>135</v>
      </c>
      <c r="C2012" t="s">
        <v>42</v>
      </c>
      <c r="D2012" t="s">
        <v>19</v>
      </c>
      <c r="E2012" t="s">
        <v>47</v>
      </c>
      <c r="F2012" t="s">
        <v>67</v>
      </c>
      <c r="G2012">
        <v>35</v>
      </c>
      <c r="H2012">
        <v>48</v>
      </c>
      <c r="I2012">
        <v>80.5</v>
      </c>
      <c r="J2012">
        <v>4</v>
      </c>
      <c r="K2012">
        <v>17</v>
      </c>
      <c r="L2012">
        <v>4025.65</v>
      </c>
      <c r="M2012" s="1">
        <v>45387</v>
      </c>
      <c r="N2012">
        <v>1.2999999999999999E-2</v>
      </c>
      <c r="O2012" t="s">
        <v>39</v>
      </c>
      <c r="P2012" t="s">
        <v>23</v>
      </c>
      <c r="Q2012">
        <f t="shared" si="155"/>
        <v>15</v>
      </c>
      <c r="R2012">
        <f t="shared" si="156"/>
        <v>0</v>
      </c>
      <c r="S2012">
        <f t="shared" si="157"/>
        <v>0</v>
      </c>
      <c r="T2012">
        <f t="shared" si="158"/>
        <v>0</v>
      </c>
      <c r="U2012">
        <f t="shared" si="159"/>
        <v>15</v>
      </c>
      <c r="V2012" t="str">
        <f>IF(U2012&lt;=40,"Low",
 IF(U2012&lt;=75,"Medium","High"))</f>
        <v>Low</v>
      </c>
    </row>
    <row r="2013" spans="1:22" x14ac:dyDescent="0.3">
      <c r="A2013" t="s">
        <v>2201</v>
      </c>
      <c r="B2013" t="s">
        <v>144</v>
      </c>
      <c r="C2013" t="s">
        <v>42</v>
      </c>
      <c r="D2013" t="s">
        <v>32</v>
      </c>
      <c r="E2013" t="s">
        <v>20</v>
      </c>
      <c r="F2013" t="s">
        <v>27</v>
      </c>
      <c r="G2013">
        <v>11</v>
      </c>
      <c r="H2013">
        <v>12</v>
      </c>
      <c r="I2013">
        <v>76.900000000000006</v>
      </c>
      <c r="J2013">
        <v>6</v>
      </c>
      <c r="K2013">
        <v>48</v>
      </c>
      <c r="L2013">
        <v>3339.65</v>
      </c>
      <c r="M2013" s="1">
        <v>46026</v>
      </c>
      <c r="N2013">
        <v>0.32900000000000001</v>
      </c>
      <c r="O2013" t="s">
        <v>54</v>
      </c>
      <c r="P2013" t="s">
        <v>23</v>
      </c>
      <c r="Q2013">
        <f t="shared" si="155"/>
        <v>30</v>
      </c>
      <c r="R2013">
        <f t="shared" si="156"/>
        <v>0</v>
      </c>
      <c r="S2013">
        <f t="shared" si="157"/>
        <v>15</v>
      </c>
      <c r="T2013">
        <f t="shared" si="158"/>
        <v>15</v>
      </c>
      <c r="U2013">
        <f t="shared" si="159"/>
        <v>60</v>
      </c>
      <c r="V2013" t="str">
        <f>IF(U2013&lt;=40,"Low",
 IF(U2013&lt;=75,"Medium","High"))</f>
        <v>Medium</v>
      </c>
    </row>
    <row r="2014" spans="1:22" x14ac:dyDescent="0.3">
      <c r="A2014" t="s">
        <v>2202</v>
      </c>
      <c r="B2014" t="s">
        <v>101</v>
      </c>
      <c r="C2014" t="s">
        <v>128</v>
      </c>
      <c r="D2014" t="s">
        <v>19</v>
      </c>
      <c r="E2014" t="s">
        <v>47</v>
      </c>
      <c r="F2014" t="s">
        <v>21</v>
      </c>
      <c r="G2014">
        <v>18</v>
      </c>
      <c r="H2014">
        <v>36</v>
      </c>
      <c r="I2014">
        <v>92.8</v>
      </c>
      <c r="J2014">
        <v>4</v>
      </c>
      <c r="K2014">
        <v>4</v>
      </c>
      <c r="L2014">
        <v>8161.6</v>
      </c>
      <c r="M2014" s="1">
        <v>45433</v>
      </c>
      <c r="N2014">
        <v>1.2999999999999999E-2</v>
      </c>
      <c r="O2014" t="s">
        <v>39</v>
      </c>
      <c r="P2014" t="s">
        <v>23</v>
      </c>
      <c r="Q2014">
        <f t="shared" si="155"/>
        <v>0</v>
      </c>
      <c r="R2014">
        <f t="shared" si="156"/>
        <v>0</v>
      </c>
      <c r="S2014">
        <f t="shared" si="157"/>
        <v>0</v>
      </c>
      <c r="T2014">
        <f t="shared" si="158"/>
        <v>0</v>
      </c>
      <c r="U2014">
        <f t="shared" si="159"/>
        <v>0</v>
      </c>
      <c r="V2014" t="str">
        <f>IF(U2014&lt;=40,"Low",
 IF(U2014&lt;=75,"Medium","High"))</f>
        <v>Low</v>
      </c>
    </row>
    <row r="2015" spans="1:22" x14ac:dyDescent="0.3">
      <c r="A2015" t="s">
        <v>2203</v>
      </c>
      <c r="B2015" t="s">
        <v>284</v>
      </c>
      <c r="C2015" t="s">
        <v>42</v>
      </c>
      <c r="D2015" t="s">
        <v>46</v>
      </c>
      <c r="E2015" t="s">
        <v>47</v>
      </c>
      <c r="F2015" t="s">
        <v>38</v>
      </c>
      <c r="G2015">
        <v>25</v>
      </c>
      <c r="H2015">
        <v>12</v>
      </c>
      <c r="I2015">
        <v>70.8</v>
      </c>
      <c r="J2015">
        <v>9</v>
      </c>
      <c r="K2015">
        <v>12</v>
      </c>
      <c r="L2015">
        <v>8397.52</v>
      </c>
      <c r="M2015" s="1">
        <v>46023</v>
      </c>
      <c r="N2015">
        <v>0.20300000000000001</v>
      </c>
      <c r="O2015" t="s">
        <v>54</v>
      </c>
      <c r="P2015" t="s">
        <v>23</v>
      </c>
      <c r="Q2015">
        <f t="shared" si="155"/>
        <v>0</v>
      </c>
      <c r="R2015">
        <f t="shared" si="156"/>
        <v>0</v>
      </c>
      <c r="S2015">
        <f t="shared" si="157"/>
        <v>15</v>
      </c>
      <c r="T2015">
        <f t="shared" si="158"/>
        <v>15</v>
      </c>
      <c r="U2015">
        <f t="shared" si="159"/>
        <v>30</v>
      </c>
      <c r="V2015" t="str">
        <f>IF(U2015&lt;=40,"Low",
 IF(U2015&lt;=75,"Medium","High"))</f>
        <v>Low</v>
      </c>
    </row>
    <row r="2016" spans="1:22" x14ac:dyDescent="0.3">
      <c r="A2016" t="s">
        <v>2204</v>
      </c>
      <c r="B2016" t="s">
        <v>326</v>
      </c>
      <c r="C2016" t="s">
        <v>36</v>
      </c>
      <c r="D2016" t="s">
        <v>66</v>
      </c>
      <c r="E2016" t="s">
        <v>33</v>
      </c>
      <c r="F2016" t="s">
        <v>48</v>
      </c>
      <c r="G2016">
        <v>17</v>
      </c>
      <c r="H2016">
        <v>6</v>
      </c>
      <c r="I2016">
        <v>51.7</v>
      </c>
      <c r="J2016">
        <v>7</v>
      </c>
      <c r="K2016">
        <v>33</v>
      </c>
      <c r="L2016">
        <v>1372.9</v>
      </c>
      <c r="M2016" s="1">
        <v>45678</v>
      </c>
      <c r="N2016">
        <v>0.66300000000000003</v>
      </c>
      <c r="O2016" t="s">
        <v>22</v>
      </c>
      <c r="P2016" t="s">
        <v>23</v>
      </c>
      <c r="Q2016">
        <f t="shared" si="155"/>
        <v>30</v>
      </c>
      <c r="R2016">
        <f t="shared" si="156"/>
        <v>15</v>
      </c>
      <c r="S2016">
        <f t="shared" si="157"/>
        <v>15</v>
      </c>
      <c r="T2016">
        <f t="shared" si="158"/>
        <v>15</v>
      </c>
      <c r="U2016">
        <f t="shared" si="159"/>
        <v>75</v>
      </c>
      <c r="V2016" t="str">
        <f>IF(U2016&lt;=40,"Low",
 IF(U2016&lt;=75,"Medium","High"))</f>
        <v>Medium</v>
      </c>
    </row>
    <row r="2017" spans="1:22" x14ac:dyDescent="0.3">
      <c r="A2017" t="s">
        <v>2205</v>
      </c>
      <c r="B2017" t="s">
        <v>465</v>
      </c>
      <c r="C2017" t="s">
        <v>82</v>
      </c>
      <c r="D2017" t="s">
        <v>43</v>
      </c>
      <c r="E2017" t="s">
        <v>37</v>
      </c>
      <c r="F2017" t="s">
        <v>67</v>
      </c>
      <c r="G2017">
        <v>26</v>
      </c>
      <c r="H2017">
        <v>24</v>
      </c>
      <c r="I2017">
        <v>66.3</v>
      </c>
      <c r="J2017">
        <v>4</v>
      </c>
      <c r="K2017">
        <v>8</v>
      </c>
      <c r="L2017">
        <v>3240.67</v>
      </c>
      <c r="M2017" s="1">
        <v>45703</v>
      </c>
      <c r="N2017">
        <v>3.5999999999999997E-2</v>
      </c>
      <c r="O2017" t="s">
        <v>39</v>
      </c>
      <c r="P2017" t="s">
        <v>23</v>
      </c>
      <c r="Q2017">
        <f t="shared" si="155"/>
        <v>0</v>
      </c>
      <c r="R2017">
        <f t="shared" si="156"/>
        <v>0</v>
      </c>
      <c r="S2017">
        <f t="shared" si="157"/>
        <v>0</v>
      </c>
      <c r="T2017">
        <f t="shared" si="158"/>
        <v>0</v>
      </c>
      <c r="U2017">
        <f t="shared" si="159"/>
        <v>0</v>
      </c>
      <c r="V2017" t="str">
        <f>IF(U2017&lt;=40,"Low",
 IF(U2017&lt;=75,"Medium","High"))</f>
        <v>Low</v>
      </c>
    </row>
    <row r="2018" spans="1:22" x14ac:dyDescent="0.3">
      <c r="A2018" t="s">
        <v>2206</v>
      </c>
      <c r="B2018" t="s">
        <v>45</v>
      </c>
      <c r="C2018" t="s">
        <v>18</v>
      </c>
      <c r="D2018" t="s">
        <v>19</v>
      </c>
      <c r="E2018" t="s">
        <v>33</v>
      </c>
      <c r="F2018" t="s">
        <v>48</v>
      </c>
      <c r="G2018">
        <v>27</v>
      </c>
      <c r="H2018">
        <v>12</v>
      </c>
      <c r="I2018">
        <v>20</v>
      </c>
      <c r="J2018">
        <v>13</v>
      </c>
      <c r="K2018">
        <v>10</v>
      </c>
      <c r="L2018">
        <v>958.06</v>
      </c>
      <c r="M2018" s="1">
        <v>45743</v>
      </c>
      <c r="N2018">
        <v>0.86499999999999999</v>
      </c>
      <c r="O2018" t="s">
        <v>22</v>
      </c>
      <c r="P2018" t="s">
        <v>28</v>
      </c>
      <c r="Q2018">
        <f t="shared" si="155"/>
        <v>0</v>
      </c>
      <c r="R2018">
        <f t="shared" si="156"/>
        <v>30</v>
      </c>
      <c r="S2018">
        <f t="shared" si="157"/>
        <v>15</v>
      </c>
      <c r="T2018">
        <f t="shared" si="158"/>
        <v>30</v>
      </c>
      <c r="U2018">
        <f t="shared" si="159"/>
        <v>75</v>
      </c>
      <c r="V2018" t="str">
        <f>IF(U2018&lt;=40,"Low",
 IF(U2018&lt;=75,"Medium","High"))</f>
        <v>Medium</v>
      </c>
    </row>
    <row r="2019" spans="1:22" x14ac:dyDescent="0.3">
      <c r="A2019" t="s">
        <v>2207</v>
      </c>
      <c r="B2019" t="s">
        <v>45</v>
      </c>
      <c r="C2019" t="s">
        <v>128</v>
      </c>
      <c r="D2019" t="s">
        <v>46</v>
      </c>
      <c r="E2019" t="s">
        <v>47</v>
      </c>
      <c r="F2019" t="s">
        <v>38</v>
      </c>
      <c r="G2019">
        <v>5</v>
      </c>
      <c r="H2019">
        <v>24</v>
      </c>
      <c r="I2019">
        <v>62.6</v>
      </c>
      <c r="J2019">
        <v>10</v>
      </c>
      <c r="K2019">
        <v>36</v>
      </c>
      <c r="L2019">
        <v>8758.14</v>
      </c>
      <c r="M2019" s="1">
        <v>45417</v>
      </c>
      <c r="N2019">
        <v>0.33600000000000002</v>
      </c>
      <c r="O2019" t="s">
        <v>54</v>
      </c>
      <c r="P2019" t="s">
        <v>23</v>
      </c>
      <c r="Q2019">
        <f t="shared" si="155"/>
        <v>30</v>
      </c>
      <c r="R2019">
        <f t="shared" si="156"/>
        <v>0</v>
      </c>
      <c r="S2019">
        <f t="shared" si="157"/>
        <v>0</v>
      </c>
      <c r="T2019">
        <f t="shared" si="158"/>
        <v>15</v>
      </c>
      <c r="U2019">
        <f t="shared" si="159"/>
        <v>45</v>
      </c>
      <c r="V2019" t="str">
        <f>IF(U2019&lt;=40,"Low",
 IF(U2019&lt;=75,"Medium","High"))</f>
        <v>Medium</v>
      </c>
    </row>
    <row r="2020" spans="1:22" x14ac:dyDescent="0.3">
      <c r="A2020" t="s">
        <v>2208</v>
      </c>
      <c r="B2020" t="s">
        <v>319</v>
      </c>
      <c r="C2020" t="s">
        <v>42</v>
      </c>
      <c r="D2020" t="s">
        <v>19</v>
      </c>
      <c r="E2020" t="s">
        <v>33</v>
      </c>
      <c r="F2020" t="s">
        <v>27</v>
      </c>
      <c r="G2020">
        <v>31</v>
      </c>
      <c r="H2020">
        <v>12</v>
      </c>
      <c r="I2020">
        <v>69</v>
      </c>
      <c r="J2020">
        <v>2</v>
      </c>
      <c r="K2020">
        <v>34</v>
      </c>
      <c r="L2020">
        <v>1190.3800000000001</v>
      </c>
      <c r="M2020" s="1">
        <v>45834</v>
      </c>
      <c r="N2020">
        <v>0.25</v>
      </c>
      <c r="O2020" t="s">
        <v>54</v>
      </c>
      <c r="P2020" t="s">
        <v>23</v>
      </c>
      <c r="Q2020">
        <f t="shared" si="155"/>
        <v>30</v>
      </c>
      <c r="R2020">
        <f t="shared" si="156"/>
        <v>0</v>
      </c>
      <c r="S2020">
        <f t="shared" si="157"/>
        <v>15</v>
      </c>
      <c r="T2020">
        <f t="shared" si="158"/>
        <v>0</v>
      </c>
      <c r="U2020">
        <f t="shared" si="159"/>
        <v>45</v>
      </c>
      <c r="V2020" t="str">
        <f>IF(U2020&lt;=40,"Low",
 IF(U2020&lt;=75,"Medium","High"))</f>
        <v>Medium</v>
      </c>
    </row>
    <row r="2021" spans="1:22" x14ac:dyDescent="0.3">
      <c r="A2021" t="s">
        <v>2209</v>
      </c>
      <c r="B2021" t="s">
        <v>25</v>
      </c>
      <c r="C2021" t="s">
        <v>59</v>
      </c>
      <c r="D2021" t="s">
        <v>32</v>
      </c>
      <c r="E2021" t="s">
        <v>33</v>
      </c>
      <c r="F2021" t="s">
        <v>27</v>
      </c>
      <c r="G2021">
        <v>13</v>
      </c>
      <c r="H2021">
        <v>6</v>
      </c>
      <c r="I2021">
        <v>42.3</v>
      </c>
      <c r="J2021">
        <v>3</v>
      </c>
      <c r="K2021">
        <v>11</v>
      </c>
      <c r="L2021">
        <v>931.97</v>
      </c>
      <c r="M2021" s="1">
        <v>45826</v>
      </c>
      <c r="N2021">
        <v>0.49</v>
      </c>
      <c r="O2021" t="s">
        <v>22</v>
      </c>
      <c r="P2021" t="s">
        <v>23</v>
      </c>
      <c r="Q2021">
        <f t="shared" si="155"/>
        <v>0</v>
      </c>
      <c r="R2021">
        <f t="shared" si="156"/>
        <v>15</v>
      </c>
      <c r="S2021">
        <f t="shared" si="157"/>
        <v>15</v>
      </c>
      <c r="T2021">
        <f t="shared" si="158"/>
        <v>0</v>
      </c>
      <c r="U2021">
        <f t="shared" si="159"/>
        <v>30</v>
      </c>
      <c r="V2021" t="str">
        <f>IF(U2021&lt;=40,"Low",
 IF(U2021&lt;=75,"Medium","High"))</f>
        <v>Low</v>
      </c>
    </row>
    <row r="2022" spans="1:22" x14ac:dyDescent="0.3">
      <c r="A2022" t="s">
        <v>2210</v>
      </c>
      <c r="B2022" t="s">
        <v>81</v>
      </c>
      <c r="C2022" t="s">
        <v>26</v>
      </c>
      <c r="D2022" t="s">
        <v>66</v>
      </c>
      <c r="E2022" t="s">
        <v>20</v>
      </c>
      <c r="F2022" t="s">
        <v>48</v>
      </c>
      <c r="G2022">
        <v>11</v>
      </c>
      <c r="H2022">
        <v>12</v>
      </c>
      <c r="I2022">
        <v>59</v>
      </c>
      <c r="J2022">
        <v>3</v>
      </c>
      <c r="K2022">
        <v>8</v>
      </c>
      <c r="L2022">
        <v>3476.16</v>
      </c>
      <c r="M2022" s="1">
        <v>45770</v>
      </c>
      <c r="N2022">
        <v>0.223</v>
      </c>
      <c r="O2022" t="s">
        <v>54</v>
      </c>
      <c r="P2022" t="s">
        <v>23</v>
      </c>
      <c r="Q2022">
        <f t="shared" si="155"/>
        <v>0</v>
      </c>
      <c r="R2022">
        <f t="shared" si="156"/>
        <v>0</v>
      </c>
      <c r="S2022">
        <f t="shared" si="157"/>
        <v>15</v>
      </c>
      <c r="T2022">
        <f t="shared" si="158"/>
        <v>0</v>
      </c>
      <c r="U2022">
        <f t="shared" si="159"/>
        <v>15</v>
      </c>
      <c r="V2022" t="str">
        <f>IF(U2022&lt;=40,"Low",
 IF(U2022&lt;=75,"Medium","High"))</f>
        <v>Low</v>
      </c>
    </row>
    <row r="2023" spans="1:22" x14ac:dyDescent="0.3">
      <c r="A2023" t="s">
        <v>2211</v>
      </c>
      <c r="B2023" t="s">
        <v>295</v>
      </c>
      <c r="C2023" t="s">
        <v>36</v>
      </c>
      <c r="D2023" t="s">
        <v>32</v>
      </c>
      <c r="E2023" t="s">
        <v>37</v>
      </c>
      <c r="F2023" t="s">
        <v>48</v>
      </c>
      <c r="G2023">
        <v>4</v>
      </c>
      <c r="H2023">
        <v>24</v>
      </c>
      <c r="I2023">
        <v>63.5</v>
      </c>
      <c r="J2023">
        <v>9</v>
      </c>
      <c r="K2023">
        <v>52</v>
      </c>
      <c r="L2023">
        <v>4572.88</v>
      </c>
      <c r="M2023" s="1">
        <v>45997</v>
      </c>
      <c r="N2023">
        <v>0.38700000000000001</v>
      </c>
      <c r="O2023" t="s">
        <v>22</v>
      </c>
      <c r="P2023" t="s">
        <v>23</v>
      </c>
      <c r="Q2023">
        <f t="shared" si="155"/>
        <v>30</v>
      </c>
      <c r="R2023">
        <f t="shared" si="156"/>
        <v>0</v>
      </c>
      <c r="S2023">
        <f t="shared" si="157"/>
        <v>0</v>
      </c>
      <c r="T2023">
        <f t="shared" si="158"/>
        <v>15</v>
      </c>
      <c r="U2023">
        <f t="shared" si="159"/>
        <v>45</v>
      </c>
      <c r="V2023" t="str">
        <f>IF(U2023&lt;=40,"Low",
 IF(U2023&lt;=75,"Medium","High"))</f>
        <v>Medium</v>
      </c>
    </row>
    <row r="2024" spans="1:22" x14ac:dyDescent="0.3">
      <c r="A2024" t="s">
        <v>2212</v>
      </c>
      <c r="B2024" t="s">
        <v>413</v>
      </c>
      <c r="C2024" t="s">
        <v>128</v>
      </c>
      <c r="D2024" t="s">
        <v>43</v>
      </c>
      <c r="E2024" t="s">
        <v>47</v>
      </c>
      <c r="F2024" t="s">
        <v>21</v>
      </c>
      <c r="G2024">
        <v>5</v>
      </c>
      <c r="H2024">
        <v>24</v>
      </c>
      <c r="I2024">
        <v>64.5</v>
      </c>
      <c r="J2024">
        <v>5</v>
      </c>
      <c r="K2024">
        <v>24</v>
      </c>
      <c r="L2024">
        <v>7781.51</v>
      </c>
      <c r="M2024" s="1">
        <v>45698</v>
      </c>
      <c r="N2024">
        <v>0.32</v>
      </c>
      <c r="O2024" t="s">
        <v>54</v>
      </c>
      <c r="P2024" t="s">
        <v>23</v>
      </c>
      <c r="Q2024">
        <f t="shared" si="155"/>
        <v>15</v>
      </c>
      <c r="R2024">
        <f t="shared" si="156"/>
        <v>0</v>
      </c>
      <c r="S2024">
        <f t="shared" si="157"/>
        <v>0</v>
      </c>
      <c r="T2024">
        <f t="shared" si="158"/>
        <v>0</v>
      </c>
      <c r="U2024">
        <f t="shared" si="159"/>
        <v>15</v>
      </c>
      <c r="V2024" t="str">
        <f>IF(U2024&lt;=40,"Low",
 IF(U2024&lt;=75,"Medium","High"))</f>
        <v>Low</v>
      </c>
    </row>
    <row r="2025" spans="1:22" x14ac:dyDescent="0.3">
      <c r="A2025" t="s">
        <v>2213</v>
      </c>
      <c r="B2025" t="s">
        <v>162</v>
      </c>
      <c r="C2025" t="s">
        <v>42</v>
      </c>
      <c r="D2025" t="s">
        <v>32</v>
      </c>
      <c r="E2025" t="s">
        <v>47</v>
      </c>
      <c r="F2025" t="s">
        <v>38</v>
      </c>
      <c r="G2025">
        <v>37</v>
      </c>
      <c r="H2025">
        <v>36</v>
      </c>
      <c r="I2025">
        <v>78.3</v>
      </c>
      <c r="J2025">
        <v>0</v>
      </c>
      <c r="K2025">
        <v>5</v>
      </c>
      <c r="L2025">
        <v>8704.06</v>
      </c>
      <c r="M2025" s="1">
        <v>45867</v>
      </c>
      <c r="N2025">
        <v>8.0000000000000002E-3</v>
      </c>
      <c r="O2025" t="s">
        <v>39</v>
      </c>
      <c r="P2025" t="s">
        <v>23</v>
      </c>
      <c r="Q2025">
        <f t="shared" si="155"/>
        <v>0</v>
      </c>
      <c r="R2025">
        <f t="shared" si="156"/>
        <v>0</v>
      </c>
      <c r="S2025">
        <f t="shared" si="157"/>
        <v>0</v>
      </c>
      <c r="T2025">
        <f t="shared" si="158"/>
        <v>0</v>
      </c>
      <c r="U2025">
        <f t="shared" si="159"/>
        <v>0</v>
      </c>
      <c r="V2025" t="str">
        <f>IF(U2025&lt;=40,"Low",
 IF(U2025&lt;=75,"Medium","High"))</f>
        <v>Low</v>
      </c>
    </row>
    <row r="2026" spans="1:22" x14ac:dyDescent="0.3">
      <c r="A2026" t="s">
        <v>2214</v>
      </c>
      <c r="B2026" t="s">
        <v>195</v>
      </c>
      <c r="C2026" t="s">
        <v>82</v>
      </c>
      <c r="D2026" t="s">
        <v>66</v>
      </c>
      <c r="E2026" t="s">
        <v>20</v>
      </c>
      <c r="F2026" t="s">
        <v>27</v>
      </c>
      <c r="G2026">
        <v>43</v>
      </c>
      <c r="H2026">
        <v>12</v>
      </c>
      <c r="I2026">
        <v>46.8</v>
      </c>
      <c r="J2026">
        <v>2</v>
      </c>
      <c r="K2026">
        <v>65</v>
      </c>
      <c r="L2026">
        <v>2227.39</v>
      </c>
      <c r="M2026" s="1">
        <v>45596</v>
      </c>
      <c r="N2026">
        <v>0.73199999999999998</v>
      </c>
      <c r="O2026" t="s">
        <v>22</v>
      </c>
      <c r="P2026" t="s">
        <v>28</v>
      </c>
      <c r="Q2026">
        <f t="shared" si="155"/>
        <v>30</v>
      </c>
      <c r="R2026">
        <f t="shared" si="156"/>
        <v>15</v>
      </c>
      <c r="S2026">
        <f t="shared" si="157"/>
        <v>15</v>
      </c>
      <c r="T2026">
        <f t="shared" si="158"/>
        <v>0</v>
      </c>
      <c r="U2026">
        <f t="shared" si="159"/>
        <v>60</v>
      </c>
      <c r="V2026" t="str">
        <f>IF(U2026&lt;=40,"Low",
 IF(U2026&lt;=75,"Medium","High"))</f>
        <v>Medium</v>
      </c>
    </row>
    <row r="2027" spans="1:22" x14ac:dyDescent="0.3">
      <c r="A2027" t="s">
        <v>2215</v>
      </c>
      <c r="B2027" t="s">
        <v>122</v>
      </c>
      <c r="C2027" t="s">
        <v>70</v>
      </c>
      <c r="D2027" t="s">
        <v>66</v>
      </c>
      <c r="E2027" t="s">
        <v>33</v>
      </c>
      <c r="F2027" t="s">
        <v>48</v>
      </c>
      <c r="G2027">
        <v>20</v>
      </c>
      <c r="H2027">
        <v>3</v>
      </c>
      <c r="I2027">
        <v>18.100000000000001</v>
      </c>
      <c r="J2027">
        <v>6</v>
      </c>
      <c r="K2027">
        <v>43</v>
      </c>
      <c r="L2027">
        <v>1164.69</v>
      </c>
      <c r="M2027" s="1">
        <v>46023</v>
      </c>
      <c r="N2027">
        <v>0.93200000000000005</v>
      </c>
      <c r="O2027" t="s">
        <v>22</v>
      </c>
      <c r="P2027" t="s">
        <v>28</v>
      </c>
      <c r="Q2027">
        <f t="shared" si="155"/>
        <v>30</v>
      </c>
      <c r="R2027">
        <f t="shared" si="156"/>
        <v>30</v>
      </c>
      <c r="S2027">
        <f t="shared" si="157"/>
        <v>25</v>
      </c>
      <c r="T2027">
        <f t="shared" si="158"/>
        <v>15</v>
      </c>
      <c r="U2027">
        <f t="shared" si="159"/>
        <v>100</v>
      </c>
      <c r="V2027" t="str">
        <f>IF(U2027&lt;=40,"Low",
 IF(U2027&lt;=75,"Medium","High"))</f>
        <v>High</v>
      </c>
    </row>
    <row r="2028" spans="1:22" x14ac:dyDescent="0.3">
      <c r="A2028" t="s">
        <v>2216</v>
      </c>
      <c r="B2028" t="s">
        <v>81</v>
      </c>
      <c r="C2028" t="s">
        <v>31</v>
      </c>
      <c r="D2028" t="s">
        <v>46</v>
      </c>
      <c r="E2028" t="s">
        <v>37</v>
      </c>
      <c r="F2028" t="s">
        <v>73</v>
      </c>
      <c r="G2028">
        <v>9</v>
      </c>
      <c r="H2028">
        <v>24</v>
      </c>
      <c r="I2028">
        <v>48</v>
      </c>
      <c r="J2028">
        <v>11</v>
      </c>
      <c r="K2028">
        <v>21</v>
      </c>
      <c r="L2028">
        <v>2426.0500000000002</v>
      </c>
      <c r="M2028" s="1">
        <v>46029</v>
      </c>
      <c r="N2028">
        <v>0.40100000000000002</v>
      </c>
      <c r="O2028" t="s">
        <v>22</v>
      </c>
      <c r="P2028" t="s">
        <v>23</v>
      </c>
      <c r="Q2028">
        <f t="shared" si="155"/>
        <v>15</v>
      </c>
      <c r="R2028">
        <f t="shared" si="156"/>
        <v>15</v>
      </c>
      <c r="S2028">
        <f t="shared" si="157"/>
        <v>0</v>
      </c>
      <c r="T2028">
        <f t="shared" si="158"/>
        <v>30</v>
      </c>
      <c r="U2028">
        <f t="shared" si="159"/>
        <v>60</v>
      </c>
      <c r="V2028" t="str">
        <f>IF(U2028&lt;=40,"Low",
 IF(U2028&lt;=75,"Medium","High"))</f>
        <v>Medium</v>
      </c>
    </row>
    <row r="2029" spans="1:22" x14ac:dyDescent="0.3">
      <c r="A2029" t="s">
        <v>2217</v>
      </c>
      <c r="B2029" t="s">
        <v>164</v>
      </c>
      <c r="C2029" t="s">
        <v>26</v>
      </c>
      <c r="D2029" t="s">
        <v>43</v>
      </c>
      <c r="E2029" t="s">
        <v>37</v>
      </c>
      <c r="F2029" t="s">
        <v>73</v>
      </c>
      <c r="G2029">
        <v>38</v>
      </c>
      <c r="H2029">
        <v>24</v>
      </c>
      <c r="I2029">
        <v>67.5</v>
      </c>
      <c r="J2029">
        <v>9</v>
      </c>
      <c r="K2029">
        <v>32</v>
      </c>
      <c r="L2029">
        <v>5107.8</v>
      </c>
      <c r="M2029" s="1">
        <v>45700</v>
      </c>
      <c r="N2029">
        <v>0.155</v>
      </c>
      <c r="O2029" t="s">
        <v>39</v>
      </c>
      <c r="P2029" t="s">
        <v>23</v>
      </c>
      <c r="Q2029">
        <f t="shared" si="155"/>
        <v>30</v>
      </c>
      <c r="R2029">
        <f t="shared" si="156"/>
        <v>0</v>
      </c>
      <c r="S2029">
        <f t="shared" si="157"/>
        <v>0</v>
      </c>
      <c r="T2029">
        <f t="shared" si="158"/>
        <v>15</v>
      </c>
      <c r="U2029">
        <f t="shared" si="159"/>
        <v>45</v>
      </c>
      <c r="V2029" t="str">
        <f>IF(U2029&lt;=40,"Low",
 IF(U2029&lt;=75,"Medium","High"))</f>
        <v>Medium</v>
      </c>
    </row>
    <row r="2030" spans="1:22" x14ac:dyDescent="0.3">
      <c r="A2030" t="s">
        <v>2218</v>
      </c>
      <c r="B2030" t="s">
        <v>245</v>
      </c>
      <c r="C2030" t="s">
        <v>70</v>
      </c>
      <c r="D2030" t="s">
        <v>19</v>
      </c>
      <c r="E2030" t="s">
        <v>20</v>
      </c>
      <c r="F2030" t="s">
        <v>27</v>
      </c>
      <c r="G2030">
        <v>3</v>
      </c>
      <c r="H2030">
        <v>12</v>
      </c>
      <c r="I2030">
        <v>46.4</v>
      </c>
      <c r="J2030">
        <v>3</v>
      </c>
      <c r="K2030">
        <v>67</v>
      </c>
      <c r="L2030">
        <v>1954.93</v>
      </c>
      <c r="M2030" s="1">
        <v>45886</v>
      </c>
      <c r="N2030">
        <v>0.79900000000000004</v>
      </c>
      <c r="O2030" t="s">
        <v>22</v>
      </c>
      <c r="P2030" t="s">
        <v>28</v>
      </c>
      <c r="Q2030">
        <f t="shared" si="155"/>
        <v>30</v>
      </c>
      <c r="R2030">
        <f t="shared" si="156"/>
        <v>15</v>
      </c>
      <c r="S2030">
        <f t="shared" si="157"/>
        <v>15</v>
      </c>
      <c r="T2030">
        <f t="shared" si="158"/>
        <v>0</v>
      </c>
      <c r="U2030">
        <f t="shared" si="159"/>
        <v>60</v>
      </c>
      <c r="V2030" t="str">
        <f>IF(U2030&lt;=40,"Low",
 IF(U2030&lt;=75,"Medium","High"))</f>
        <v>Medium</v>
      </c>
    </row>
    <row r="2031" spans="1:22" x14ac:dyDescent="0.3">
      <c r="A2031" t="s">
        <v>2219</v>
      </c>
      <c r="B2031" t="s">
        <v>263</v>
      </c>
      <c r="C2031" t="s">
        <v>59</v>
      </c>
      <c r="D2031" t="s">
        <v>46</v>
      </c>
      <c r="E2031" t="s">
        <v>20</v>
      </c>
      <c r="F2031" t="s">
        <v>48</v>
      </c>
      <c r="G2031">
        <v>18</v>
      </c>
      <c r="H2031">
        <v>24</v>
      </c>
      <c r="I2031">
        <v>53.3</v>
      </c>
      <c r="J2031">
        <v>12</v>
      </c>
      <c r="K2031">
        <v>21</v>
      </c>
      <c r="L2031">
        <v>3390.95</v>
      </c>
      <c r="M2031" s="1">
        <v>45519</v>
      </c>
      <c r="N2031">
        <v>0.39300000000000002</v>
      </c>
      <c r="O2031" t="s">
        <v>22</v>
      </c>
      <c r="P2031" t="s">
        <v>23</v>
      </c>
      <c r="Q2031">
        <f t="shared" si="155"/>
        <v>15</v>
      </c>
      <c r="R2031">
        <f t="shared" si="156"/>
        <v>15</v>
      </c>
      <c r="S2031">
        <f t="shared" si="157"/>
        <v>0</v>
      </c>
      <c r="T2031">
        <f t="shared" si="158"/>
        <v>30</v>
      </c>
      <c r="U2031">
        <f t="shared" si="159"/>
        <v>60</v>
      </c>
      <c r="V2031" t="str">
        <f>IF(U2031&lt;=40,"Low",
 IF(U2031&lt;=75,"Medium","High"))</f>
        <v>Medium</v>
      </c>
    </row>
    <row r="2032" spans="1:22" x14ac:dyDescent="0.3">
      <c r="A2032" t="s">
        <v>2220</v>
      </c>
      <c r="B2032" t="s">
        <v>182</v>
      </c>
      <c r="C2032" t="s">
        <v>70</v>
      </c>
      <c r="D2032" t="s">
        <v>32</v>
      </c>
      <c r="E2032" t="s">
        <v>20</v>
      </c>
      <c r="F2032" t="s">
        <v>21</v>
      </c>
      <c r="G2032">
        <v>30</v>
      </c>
      <c r="H2032">
        <v>6</v>
      </c>
      <c r="I2032">
        <v>53.8</v>
      </c>
      <c r="J2032">
        <v>6</v>
      </c>
      <c r="K2032">
        <v>6</v>
      </c>
      <c r="L2032">
        <v>1816.44</v>
      </c>
      <c r="M2032" s="1">
        <v>45818</v>
      </c>
      <c r="N2032">
        <v>0.125</v>
      </c>
      <c r="O2032" t="s">
        <v>39</v>
      </c>
      <c r="P2032" t="s">
        <v>23</v>
      </c>
      <c r="Q2032">
        <f t="shared" si="155"/>
        <v>0</v>
      </c>
      <c r="R2032">
        <f t="shared" si="156"/>
        <v>15</v>
      </c>
      <c r="S2032">
        <f t="shared" si="157"/>
        <v>15</v>
      </c>
      <c r="T2032">
        <f t="shared" si="158"/>
        <v>15</v>
      </c>
      <c r="U2032">
        <f t="shared" si="159"/>
        <v>45</v>
      </c>
      <c r="V2032" t="str">
        <f>IF(U2032&lt;=40,"Low",
 IF(U2032&lt;=75,"Medium","High"))</f>
        <v>Medium</v>
      </c>
    </row>
    <row r="2033" spans="1:22" x14ac:dyDescent="0.3">
      <c r="A2033" t="s">
        <v>2221</v>
      </c>
      <c r="B2033" t="s">
        <v>640</v>
      </c>
      <c r="C2033" t="s">
        <v>36</v>
      </c>
      <c r="D2033" t="s">
        <v>19</v>
      </c>
      <c r="E2033" t="s">
        <v>20</v>
      </c>
      <c r="F2033" t="s">
        <v>21</v>
      </c>
      <c r="G2033">
        <v>12</v>
      </c>
      <c r="H2033">
        <v>12</v>
      </c>
      <c r="I2033">
        <v>57.8</v>
      </c>
      <c r="J2033">
        <v>8</v>
      </c>
      <c r="K2033">
        <v>18</v>
      </c>
      <c r="L2033">
        <v>3474.87</v>
      </c>
      <c r="M2033" s="1">
        <v>45411</v>
      </c>
      <c r="N2033">
        <v>0.31</v>
      </c>
      <c r="O2033" t="s">
        <v>54</v>
      </c>
      <c r="P2033" t="s">
        <v>23</v>
      </c>
      <c r="Q2033">
        <f t="shared" si="155"/>
        <v>15</v>
      </c>
      <c r="R2033">
        <f t="shared" si="156"/>
        <v>0</v>
      </c>
      <c r="S2033">
        <f t="shared" si="157"/>
        <v>15</v>
      </c>
      <c r="T2033">
        <f t="shared" si="158"/>
        <v>15</v>
      </c>
      <c r="U2033">
        <f t="shared" si="159"/>
        <v>45</v>
      </c>
      <c r="V2033" t="str">
        <f>IF(U2033&lt;=40,"Low",
 IF(U2033&lt;=75,"Medium","High"))</f>
        <v>Medium</v>
      </c>
    </row>
    <row r="2034" spans="1:22" x14ac:dyDescent="0.3">
      <c r="A2034" t="s">
        <v>2222</v>
      </c>
      <c r="B2034" t="s">
        <v>253</v>
      </c>
      <c r="C2034" t="s">
        <v>82</v>
      </c>
      <c r="D2034" t="s">
        <v>66</v>
      </c>
      <c r="E2034" t="s">
        <v>37</v>
      </c>
      <c r="F2034" t="s">
        <v>48</v>
      </c>
      <c r="G2034">
        <v>6</v>
      </c>
      <c r="H2034">
        <v>24</v>
      </c>
      <c r="I2034">
        <v>75.8</v>
      </c>
      <c r="J2034">
        <v>9</v>
      </c>
      <c r="K2034">
        <v>23</v>
      </c>
      <c r="L2034">
        <v>5016.08</v>
      </c>
      <c r="M2034" s="1">
        <v>45978</v>
      </c>
      <c r="N2034">
        <v>0.16400000000000001</v>
      </c>
      <c r="O2034" t="s">
        <v>39</v>
      </c>
      <c r="P2034" t="s">
        <v>23</v>
      </c>
      <c r="Q2034">
        <f t="shared" si="155"/>
        <v>15</v>
      </c>
      <c r="R2034">
        <f t="shared" si="156"/>
        <v>0</v>
      </c>
      <c r="S2034">
        <f t="shared" si="157"/>
        <v>0</v>
      </c>
      <c r="T2034">
        <f t="shared" si="158"/>
        <v>15</v>
      </c>
      <c r="U2034">
        <f t="shared" si="159"/>
        <v>30</v>
      </c>
      <c r="V2034" t="str">
        <f>IF(U2034&lt;=40,"Low",
 IF(U2034&lt;=75,"Medium","High"))</f>
        <v>Low</v>
      </c>
    </row>
    <row r="2035" spans="1:22" x14ac:dyDescent="0.3">
      <c r="A2035" t="s">
        <v>2223</v>
      </c>
      <c r="B2035" t="s">
        <v>17</v>
      </c>
      <c r="C2035" t="s">
        <v>26</v>
      </c>
      <c r="D2035" t="s">
        <v>66</v>
      </c>
      <c r="E2035" t="s">
        <v>37</v>
      </c>
      <c r="F2035" t="s">
        <v>73</v>
      </c>
      <c r="G2035">
        <v>9</v>
      </c>
      <c r="H2035">
        <v>36</v>
      </c>
      <c r="I2035">
        <v>45.8</v>
      </c>
      <c r="J2035">
        <v>6</v>
      </c>
      <c r="K2035">
        <v>8</v>
      </c>
      <c r="L2035">
        <v>3621.33</v>
      </c>
      <c r="M2035" s="1">
        <v>45875</v>
      </c>
      <c r="N2035">
        <v>0.13100000000000001</v>
      </c>
      <c r="O2035" t="s">
        <v>39</v>
      </c>
      <c r="P2035" t="s">
        <v>23</v>
      </c>
      <c r="Q2035">
        <f t="shared" si="155"/>
        <v>0</v>
      </c>
      <c r="R2035">
        <f t="shared" si="156"/>
        <v>15</v>
      </c>
      <c r="S2035">
        <f t="shared" si="157"/>
        <v>0</v>
      </c>
      <c r="T2035">
        <f t="shared" si="158"/>
        <v>15</v>
      </c>
      <c r="U2035">
        <f t="shared" si="159"/>
        <v>30</v>
      </c>
      <c r="V2035" t="str">
        <f>IF(U2035&lt;=40,"Low",
 IF(U2035&lt;=75,"Medium","High"))</f>
        <v>Low</v>
      </c>
    </row>
    <row r="2036" spans="1:22" x14ac:dyDescent="0.3">
      <c r="A2036" t="s">
        <v>2224</v>
      </c>
      <c r="B2036" t="s">
        <v>291</v>
      </c>
      <c r="C2036" t="s">
        <v>36</v>
      </c>
      <c r="D2036" t="s">
        <v>19</v>
      </c>
      <c r="E2036" t="s">
        <v>47</v>
      </c>
      <c r="F2036" t="s">
        <v>21</v>
      </c>
      <c r="G2036">
        <v>5</v>
      </c>
      <c r="H2036">
        <v>48</v>
      </c>
      <c r="I2036">
        <v>82.8</v>
      </c>
      <c r="J2036">
        <v>8</v>
      </c>
      <c r="K2036">
        <v>8</v>
      </c>
      <c r="L2036">
        <v>5698.42</v>
      </c>
      <c r="M2036" s="1">
        <v>46046</v>
      </c>
      <c r="N2036">
        <v>8.9999999999999993E-3</v>
      </c>
      <c r="O2036" t="s">
        <v>39</v>
      </c>
      <c r="P2036" t="s">
        <v>23</v>
      </c>
      <c r="Q2036">
        <f t="shared" si="155"/>
        <v>0</v>
      </c>
      <c r="R2036">
        <f t="shared" si="156"/>
        <v>0</v>
      </c>
      <c r="S2036">
        <f t="shared" si="157"/>
        <v>0</v>
      </c>
      <c r="T2036">
        <f t="shared" si="158"/>
        <v>15</v>
      </c>
      <c r="U2036">
        <f t="shared" si="159"/>
        <v>15</v>
      </c>
      <c r="V2036" t="str">
        <f>IF(U2036&lt;=40,"Low",
 IF(U2036&lt;=75,"Medium","High"))</f>
        <v>Low</v>
      </c>
    </row>
    <row r="2037" spans="1:22" x14ac:dyDescent="0.3">
      <c r="A2037" t="s">
        <v>2225</v>
      </c>
      <c r="B2037" t="s">
        <v>424</v>
      </c>
      <c r="C2037" t="s">
        <v>18</v>
      </c>
      <c r="D2037" t="s">
        <v>32</v>
      </c>
      <c r="E2037" t="s">
        <v>37</v>
      </c>
      <c r="F2037" t="s">
        <v>73</v>
      </c>
      <c r="G2037">
        <v>13</v>
      </c>
      <c r="H2037">
        <v>24</v>
      </c>
      <c r="I2037">
        <v>73.099999999999994</v>
      </c>
      <c r="J2037">
        <v>7</v>
      </c>
      <c r="K2037">
        <v>16</v>
      </c>
      <c r="L2037">
        <v>4395.8999999999996</v>
      </c>
      <c r="M2037" s="1">
        <v>45917</v>
      </c>
      <c r="N2037">
        <v>0.1</v>
      </c>
      <c r="O2037" t="s">
        <v>39</v>
      </c>
      <c r="P2037" t="s">
        <v>23</v>
      </c>
      <c r="Q2037">
        <f t="shared" si="155"/>
        <v>15</v>
      </c>
      <c r="R2037">
        <f t="shared" si="156"/>
        <v>0</v>
      </c>
      <c r="S2037">
        <f t="shared" si="157"/>
        <v>0</v>
      </c>
      <c r="T2037">
        <f t="shared" si="158"/>
        <v>15</v>
      </c>
      <c r="U2037">
        <f t="shared" si="159"/>
        <v>30</v>
      </c>
      <c r="V2037" t="str">
        <f>IF(U2037&lt;=40,"Low",
 IF(U2037&lt;=75,"Medium","High"))</f>
        <v>Low</v>
      </c>
    </row>
    <row r="2038" spans="1:22" x14ac:dyDescent="0.3">
      <c r="A2038" t="s">
        <v>2226</v>
      </c>
      <c r="B2038" t="s">
        <v>345</v>
      </c>
      <c r="C2038" t="s">
        <v>42</v>
      </c>
      <c r="D2038" t="s">
        <v>19</v>
      </c>
      <c r="E2038" t="s">
        <v>20</v>
      </c>
      <c r="F2038" t="s">
        <v>38</v>
      </c>
      <c r="G2038">
        <v>39</v>
      </c>
      <c r="H2038">
        <v>12</v>
      </c>
      <c r="I2038">
        <v>67.8</v>
      </c>
      <c r="J2038">
        <v>3</v>
      </c>
      <c r="K2038">
        <v>15</v>
      </c>
      <c r="L2038">
        <v>3662.81</v>
      </c>
      <c r="M2038" s="1">
        <v>45482</v>
      </c>
      <c r="N2038">
        <v>0.16700000000000001</v>
      </c>
      <c r="O2038" t="s">
        <v>39</v>
      </c>
      <c r="P2038" t="s">
        <v>23</v>
      </c>
      <c r="Q2038">
        <f t="shared" si="155"/>
        <v>0</v>
      </c>
      <c r="R2038">
        <f t="shared" si="156"/>
        <v>0</v>
      </c>
      <c r="S2038">
        <f t="shared" si="157"/>
        <v>15</v>
      </c>
      <c r="T2038">
        <f t="shared" si="158"/>
        <v>0</v>
      </c>
      <c r="U2038">
        <f t="shared" si="159"/>
        <v>15</v>
      </c>
      <c r="V2038" t="str">
        <f>IF(U2038&lt;=40,"Low",
 IF(U2038&lt;=75,"Medium","High"))</f>
        <v>Low</v>
      </c>
    </row>
    <row r="2039" spans="1:22" x14ac:dyDescent="0.3">
      <c r="A2039" t="s">
        <v>2227</v>
      </c>
      <c r="B2039" t="s">
        <v>574</v>
      </c>
      <c r="C2039" t="s">
        <v>42</v>
      </c>
      <c r="D2039" t="s">
        <v>19</v>
      </c>
      <c r="E2039" t="s">
        <v>47</v>
      </c>
      <c r="F2039" t="s">
        <v>38</v>
      </c>
      <c r="G2039">
        <v>18</v>
      </c>
      <c r="H2039">
        <v>24</v>
      </c>
      <c r="I2039">
        <v>61</v>
      </c>
      <c r="J2039">
        <v>5</v>
      </c>
      <c r="K2039">
        <v>28</v>
      </c>
      <c r="L2039">
        <v>6429.25</v>
      </c>
      <c r="M2039" s="1">
        <v>45690</v>
      </c>
      <c r="N2039">
        <v>0.17</v>
      </c>
      <c r="O2039" t="s">
        <v>39</v>
      </c>
      <c r="P2039" t="s">
        <v>23</v>
      </c>
      <c r="Q2039">
        <f t="shared" si="155"/>
        <v>15</v>
      </c>
      <c r="R2039">
        <f t="shared" si="156"/>
        <v>0</v>
      </c>
      <c r="S2039">
        <f t="shared" si="157"/>
        <v>0</v>
      </c>
      <c r="T2039">
        <f t="shared" si="158"/>
        <v>0</v>
      </c>
      <c r="U2039">
        <f t="shared" si="159"/>
        <v>15</v>
      </c>
      <c r="V2039" t="str">
        <f>IF(U2039&lt;=40,"Low",
 IF(U2039&lt;=75,"Medium","High"))</f>
        <v>Low</v>
      </c>
    </row>
    <row r="2040" spans="1:22" x14ac:dyDescent="0.3">
      <c r="A2040" t="s">
        <v>2228</v>
      </c>
      <c r="B2040" t="s">
        <v>583</v>
      </c>
      <c r="C2040" t="s">
        <v>70</v>
      </c>
      <c r="D2040" t="s">
        <v>66</v>
      </c>
      <c r="E2040" t="s">
        <v>37</v>
      </c>
      <c r="F2040" t="s">
        <v>67</v>
      </c>
      <c r="G2040">
        <v>7</v>
      </c>
      <c r="H2040">
        <v>12</v>
      </c>
      <c r="I2040">
        <v>66.099999999999994</v>
      </c>
      <c r="J2040">
        <v>3</v>
      </c>
      <c r="K2040">
        <v>16</v>
      </c>
      <c r="L2040">
        <v>3816.31</v>
      </c>
      <c r="M2040" s="1">
        <v>45744</v>
      </c>
      <c r="N2040">
        <v>0.20300000000000001</v>
      </c>
      <c r="O2040" t="s">
        <v>54</v>
      </c>
      <c r="P2040" t="s">
        <v>23</v>
      </c>
      <c r="Q2040">
        <f t="shared" si="155"/>
        <v>15</v>
      </c>
      <c r="R2040">
        <f t="shared" si="156"/>
        <v>0</v>
      </c>
      <c r="S2040">
        <f t="shared" si="157"/>
        <v>15</v>
      </c>
      <c r="T2040">
        <f t="shared" si="158"/>
        <v>0</v>
      </c>
      <c r="U2040">
        <f t="shared" si="159"/>
        <v>30</v>
      </c>
      <c r="V2040" t="str">
        <f>IF(U2040&lt;=40,"Low",
 IF(U2040&lt;=75,"Medium","High"))</f>
        <v>Low</v>
      </c>
    </row>
    <row r="2041" spans="1:22" x14ac:dyDescent="0.3">
      <c r="A2041" t="s">
        <v>2229</v>
      </c>
      <c r="B2041" t="s">
        <v>419</v>
      </c>
      <c r="C2041" t="s">
        <v>70</v>
      </c>
      <c r="D2041" t="s">
        <v>32</v>
      </c>
      <c r="E2041" t="s">
        <v>33</v>
      </c>
      <c r="F2041" t="s">
        <v>21</v>
      </c>
      <c r="G2041">
        <v>12</v>
      </c>
      <c r="H2041">
        <v>6</v>
      </c>
      <c r="I2041">
        <v>56.6</v>
      </c>
      <c r="J2041">
        <v>8</v>
      </c>
      <c r="K2041">
        <v>4</v>
      </c>
      <c r="L2041">
        <v>965.82</v>
      </c>
      <c r="M2041" s="1">
        <v>45953</v>
      </c>
      <c r="N2041">
        <v>0.54300000000000004</v>
      </c>
      <c r="O2041" t="s">
        <v>22</v>
      </c>
      <c r="P2041" t="s">
        <v>28</v>
      </c>
      <c r="Q2041">
        <f t="shared" si="155"/>
        <v>0</v>
      </c>
      <c r="R2041">
        <f t="shared" si="156"/>
        <v>0</v>
      </c>
      <c r="S2041">
        <f t="shared" si="157"/>
        <v>15</v>
      </c>
      <c r="T2041">
        <f t="shared" si="158"/>
        <v>15</v>
      </c>
      <c r="U2041">
        <f t="shared" si="159"/>
        <v>30</v>
      </c>
      <c r="V2041" t="str">
        <f>IF(U2041&lt;=40,"Low",
 IF(U2041&lt;=75,"Medium","High"))</f>
        <v>Low</v>
      </c>
    </row>
    <row r="2042" spans="1:22" x14ac:dyDescent="0.3">
      <c r="A2042" t="s">
        <v>2230</v>
      </c>
      <c r="B2042" t="s">
        <v>131</v>
      </c>
      <c r="C2042" t="s">
        <v>53</v>
      </c>
      <c r="D2042" t="s">
        <v>32</v>
      </c>
      <c r="E2042" t="s">
        <v>37</v>
      </c>
      <c r="F2042" t="s">
        <v>21</v>
      </c>
      <c r="G2042">
        <v>13</v>
      </c>
      <c r="H2042">
        <v>24</v>
      </c>
      <c r="I2042">
        <v>65.8</v>
      </c>
      <c r="J2042">
        <v>4</v>
      </c>
      <c r="K2042">
        <v>41</v>
      </c>
      <c r="L2042">
        <v>5120.7</v>
      </c>
      <c r="M2042" s="1">
        <v>45750</v>
      </c>
      <c r="N2042">
        <v>0.30399999999999999</v>
      </c>
      <c r="O2042" t="s">
        <v>54</v>
      </c>
      <c r="P2042" t="s">
        <v>23</v>
      </c>
      <c r="Q2042">
        <f t="shared" si="155"/>
        <v>30</v>
      </c>
      <c r="R2042">
        <f t="shared" si="156"/>
        <v>0</v>
      </c>
      <c r="S2042">
        <f t="shared" si="157"/>
        <v>0</v>
      </c>
      <c r="T2042">
        <f t="shared" si="158"/>
        <v>0</v>
      </c>
      <c r="U2042">
        <f t="shared" si="159"/>
        <v>30</v>
      </c>
      <c r="V2042" t="str">
        <f>IF(U2042&lt;=40,"Low",
 IF(U2042&lt;=75,"Medium","High"))</f>
        <v>Low</v>
      </c>
    </row>
    <row r="2043" spans="1:22" x14ac:dyDescent="0.3">
      <c r="A2043" t="s">
        <v>2231</v>
      </c>
      <c r="B2043" t="s">
        <v>41</v>
      </c>
      <c r="C2043" t="s">
        <v>36</v>
      </c>
      <c r="D2043" t="s">
        <v>19</v>
      </c>
      <c r="E2043" t="s">
        <v>20</v>
      </c>
      <c r="F2043" t="s">
        <v>21</v>
      </c>
      <c r="G2043">
        <v>14</v>
      </c>
      <c r="H2043">
        <v>12</v>
      </c>
      <c r="I2043">
        <v>59.8</v>
      </c>
      <c r="J2043">
        <v>5</v>
      </c>
      <c r="K2043">
        <v>15</v>
      </c>
      <c r="L2043">
        <v>4156.55</v>
      </c>
      <c r="M2043" s="1">
        <v>45696</v>
      </c>
      <c r="N2043">
        <v>0.24199999999999999</v>
      </c>
      <c r="O2043" t="s">
        <v>54</v>
      </c>
      <c r="P2043" t="s">
        <v>23</v>
      </c>
      <c r="Q2043">
        <f t="shared" si="155"/>
        <v>0</v>
      </c>
      <c r="R2043">
        <f t="shared" si="156"/>
        <v>0</v>
      </c>
      <c r="S2043">
        <f t="shared" si="157"/>
        <v>15</v>
      </c>
      <c r="T2043">
        <f t="shared" si="158"/>
        <v>0</v>
      </c>
      <c r="U2043">
        <f t="shared" si="159"/>
        <v>15</v>
      </c>
      <c r="V2043" t="str">
        <f>IF(U2043&lt;=40,"Low",
 IF(U2043&lt;=75,"Medium","High"))</f>
        <v>Low</v>
      </c>
    </row>
    <row r="2044" spans="1:22" x14ac:dyDescent="0.3">
      <c r="A2044" t="s">
        <v>2232</v>
      </c>
      <c r="B2044" t="s">
        <v>160</v>
      </c>
      <c r="C2044" t="s">
        <v>36</v>
      </c>
      <c r="D2044" t="s">
        <v>66</v>
      </c>
      <c r="E2044" t="s">
        <v>47</v>
      </c>
      <c r="F2044" t="s">
        <v>48</v>
      </c>
      <c r="G2044">
        <v>9</v>
      </c>
      <c r="H2044">
        <v>36</v>
      </c>
      <c r="I2044">
        <v>85.4</v>
      </c>
      <c r="J2044">
        <v>4</v>
      </c>
      <c r="K2044">
        <v>13</v>
      </c>
      <c r="L2044">
        <v>9176.41</v>
      </c>
      <c r="M2044" s="1">
        <v>45869</v>
      </c>
      <c r="N2044">
        <v>3.7999999999999999E-2</v>
      </c>
      <c r="O2044" t="s">
        <v>39</v>
      </c>
      <c r="P2044" t="s">
        <v>23</v>
      </c>
      <c r="Q2044">
        <f t="shared" si="155"/>
        <v>0</v>
      </c>
      <c r="R2044">
        <f t="shared" si="156"/>
        <v>0</v>
      </c>
      <c r="S2044">
        <f t="shared" si="157"/>
        <v>0</v>
      </c>
      <c r="T2044">
        <f t="shared" si="158"/>
        <v>0</v>
      </c>
      <c r="U2044">
        <f t="shared" si="159"/>
        <v>0</v>
      </c>
      <c r="V2044" t="str">
        <f>IF(U2044&lt;=40,"Low",
 IF(U2044&lt;=75,"Medium","High"))</f>
        <v>Low</v>
      </c>
    </row>
    <row r="2045" spans="1:22" x14ac:dyDescent="0.3">
      <c r="A2045" t="s">
        <v>2233</v>
      </c>
      <c r="B2045" t="s">
        <v>205</v>
      </c>
      <c r="C2045" t="s">
        <v>42</v>
      </c>
      <c r="D2045" t="s">
        <v>46</v>
      </c>
      <c r="E2045" t="s">
        <v>20</v>
      </c>
      <c r="F2045" t="s">
        <v>27</v>
      </c>
      <c r="G2045">
        <v>26</v>
      </c>
      <c r="H2045">
        <v>12</v>
      </c>
      <c r="I2045">
        <v>43.7</v>
      </c>
      <c r="J2045">
        <v>8</v>
      </c>
      <c r="K2045">
        <v>12</v>
      </c>
      <c r="L2045">
        <v>2198.33</v>
      </c>
      <c r="M2045" s="1">
        <v>45817</v>
      </c>
      <c r="N2045">
        <v>0.30099999999999999</v>
      </c>
      <c r="O2045" t="s">
        <v>54</v>
      </c>
      <c r="P2045" t="s">
        <v>28</v>
      </c>
      <c r="Q2045">
        <f t="shared" si="155"/>
        <v>0</v>
      </c>
      <c r="R2045">
        <f t="shared" si="156"/>
        <v>15</v>
      </c>
      <c r="S2045">
        <f t="shared" si="157"/>
        <v>15</v>
      </c>
      <c r="T2045">
        <f t="shared" si="158"/>
        <v>15</v>
      </c>
      <c r="U2045">
        <f t="shared" si="159"/>
        <v>45</v>
      </c>
      <c r="V2045" t="str">
        <f>IF(U2045&lt;=40,"Low",
 IF(U2045&lt;=75,"Medium","High"))</f>
        <v>Medium</v>
      </c>
    </row>
    <row r="2046" spans="1:22" x14ac:dyDescent="0.3">
      <c r="A2046" t="s">
        <v>2234</v>
      </c>
      <c r="B2046" t="s">
        <v>56</v>
      </c>
      <c r="C2046" t="s">
        <v>53</v>
      </c>
      <c r="D2046" t="s">
        <v>43</v>
      </c>
      <c r="E2046" t="s">
        <v>37</v>
      </c>
      <c r="F2046" t="s">
        <v>38</v>
      </c>
      <c r="G2046">
        <v>9</v>
      </c>
      <c r="H2046">
        <v>24</v>
      </c>
      <c r="I2046">
        <v>89</v>
      </c>
      <c r="J2046">
        <v>5</v>
      </c>
      <c r="K2046">
        <v>8</v>
      </c>
      <c r="L2046">
        <v>7186.35</v>
      </c>
      <c r="M2046" s="1">
        <v>45895</v>
      </c>
      <c r="N2046">
        <v>3.4000000000000002E-2</v>
      </c>
      <c r="O2046" t="s">
        <v>39</v>
      </c>
      <c r="P2046" t="s">
        <v>23</v>
      </c>
      <c r="Q2046">
        <f t="shared" si="155"/>
        <v>0</v>
      </c>
      <c r="R2046">
        <f t="shared" si="156"/>
        <v>0</v>
      </c>
      <c r="S2046">
        <f t="shared" si="157"/>
        <v>0</v>
      </c>
      <c r="T2046">
        <f t="shared" si="158"/>
        <v>0</v>
      </c>
      <c r="U2046">
        <f t="shared" si="159"/>
        <v>0</v>
      </c>
      <c r="V2046" t="str">
        <f>IF(U2046&lt;=40,"Low",
 IF(U2046&lt;=75,"Medium","High"))</f>
        <v>Low</v>
      </c>
    </row>
    <row r="2047" spans="1:22" x14ac:dyDescent="0.3">
      <c r="A2047" t="s">
        <v>2235</v>
      </c>
      <c r="B2047" t="s">
        <v>308</v>
      </c>
      <c r="C2047" t="s">
        <v>31</v>
      </c>
      <c r="D2047" t="s">
        <v>19</v>
      </c>
      <c r="E2047" t="s">
        <v>33</v>
      </c>
      <c r="F2047" t="s">
        <v>21</v>
      </c>
      <c r="G2047">
        <v>10</v>
      </c>
      <c r="H2047">
        <v>3</v>
      </c>
      <c r="I2047">
        <v>39</v>
      </c>
      <c r="J2047">
        <v>7</v>
      </c>
      <c r="K2047">
        <v>32</v>
      </c>
      <c r="L2047">
        <v>1104.07</v>
      </c>
      <c r="M2047" s="1">
        <v>45695</v>
      </c>
      <c r="N2047">
        <v>0.90500000000000003</v>
      </c>
      <c r="O2047" t="s">
        <v>22</v>
      </c>
      <c r="P2047" t="s">
        <v>28</v>
      </c>
      <c r="Q2047">
        <f t="shared" si="155"/>
        <v>30</v>
      </c>
      <c r="R2047">
        <f t="shared" si="156"/>
        <v>30</v>
      </c>
      <c r="S2047">
        <f t="shared" si="157"/>
        <v>25</v>
      </c>
      <c r="T2047">
        <f t="shared" si="158"/>
        <v>15</v>
      </c>
      <c r="U2047">
        <f t="shared" si="159"/>
        <v>100</v>
      </c>
      <c r="V2047" t="str">
        <f>IF(U2047&lt;=40,"Low",
 IF(U2047&lt;=75,"Medium","High"))</f>
        <v>High</v>
      </c>
    </row>
    <row r="2048" spans="1:22" x14ac:dyDescent="0.3">
      <c r="A2048" t="s">
        <v>2236</v>
      </c>
      <c r="B2048" t="s">
        <v>413</v>
      </c>
      <c r="C2048" t="s">
        <v>42</v>
      </c>
      <c r="D2048" t="s">
        <v>32</v>
      </c>
      <c r="E2048" t="s">
        <v>20</v>
      </c>
      <c r="F2048" t="s">
        <v>21</v>
      </c>
      <c r="G2048">
        <v>13</v>
      </c>
      <c r="H2048">
        <v>6</v>
      </c>
      <c r="I2048">
        <v>62.2</v>
      </c>
      <c r="J2048">
        <v>4</v>
      </c>
      <c r="K2048">
        <v>19</v>
      </c>
      <c r="L2048">
        <v>2659.38</v>
      </c>
      <c r="M2048" s="1">
        <v>45877</v>
      </c>
      <c r="N2048">
        <v>0.35499999999999998</v>
      </c>
      <c r="O2048" t="s">
        <v>22</v>
      </c>
      <c r="P2048" t="s">
        <v>28</v>
      </c>
      <c r="Q2048">
        <f t="shared" si="155"/>
        <v>15</v>
      </c>
      <c r="R2048">
        <f t="shared" si="156"/>
        <v>0</v>
      </c>
      <c r="S2048">
        <f t="shared" si="157"/>
        <v>15</v>
      </c>
      <c r="T2048">
        <f t="shared" si="158"/>
        <v>0</v>
      </c>
      <c r="U2048">
        <f t="shared" si="159"/>
        <v>30</v>
      </c>
      <c r="V2048" t="str">
        <f>IF(U2048&lt;=40,"Low",
 IF(U2048&lt;=75,"Medium","High"))</f>
        <v>Low</v>
      </c>
    </row>
    <row r="2049" spans="1:22" x14ac:dyDescent="0.3">
      <c r="A2049" t="s">
        <v>2237</v>
      </c>
      <c r="B2049" t="s">
        <v>340</v>
      </c>
      <c r="C2049" t="s">
        <v>59</v>
      </c>
      <c r="D2049" t="s">
        <v>46</v>
      </c>
      <c r="E2049" t="s">
        <v>47</v>
      </c>
      <c r="F2049" t="s">
        <v>67</v>
      </c>
      <c r="G2049">
        <v>37</v>
      </c>
      <c r="H2049">
        <v>24</v>
      </c>
      <c r="I2049">
        <v>55.1</v>
      </c>
      <c r="J2049">
        <v>12</v>
      </c>
      <c r="K2049">
        <v>30</v>
      </c>
      <c r="L2049">
        <v>7672.44</v>
      </c>
      <c r="M2049" s="1">
        <v>46057</v>
      </c>
      <c r="N2049">
        <v>0.22800000000000001</v>
      </c>
      <c r="O2049" t="s">
        <v>54</v>
      </c>
      <c r="P2049" t="s">
        <v>28</v>
      </c>
      <c r="Q2049">
        <f t="shared" si="155"/>
        <v>15</v>
      </c>
      <c r="R2049">
        <f t="shared" si="156"/>
        <v>0</v>
      </c>
      <c r="S2049">
        <f t="shared" si="157"/>
        <v>0</v>
      </c>
      <c r="T2049">
        <f t="shared" si="158"/>
        <v>30</v>
      </c>
      <c r="U2049">
        <f t="shared" si="159"/>
        <v>45</v>
      </c>
      <c r="V2049" t="str">
        <f>IF(U2049&lt;=40,"Low",
 IF(U2049&lt;=75,"Medium","High"))</f>
        <v>Medium</v>
      </c>
    </row>
    <row r="2050" spans="1:22" x14ac:dyDescent="0.3">
      <c r="A2050" t="s">
        <v>2238</v>
      </c>
      <c r="B2050" t="s">
        <v>316</v>
      </c>
      <c r="C2050" t="s">
        <v>36</v>
      </c>
      <c r="D2050" t="s">
        <v>46</v>
      </c>
      <c r="E2050" t="s">
        <v>37</v>
      </c>
      <c r="F2050" t="s">
        <v>21</v>
      </c>
      <c r="G2050">
        <v>2</v>
      </c>
      <c r="H2050">
        <v>36</v>
      </c>
      <c r="I2050">
        <v>75.5</v>
      </c>
      <c r="J2050">
        <v>5</v>
      </c>
      <c r="K2050">
        <v>6</v>
      </c>
      <c r="L2050">
        <v>3440.18</v>
      </c>
      <c r="M2050" s="1">
        <v>45481</v>
      </c>
      <c r="N2050">
        <v>2.7E-2</v>
      </c>
      <c r="O2050" t="s">
        <v>39</v>
      </c>
      <c r="P2050" t="s">
        <v>23</v>
      </c>
      <c r="Q2050">
        <f t="shared" si="155"/>
        <v>0</v>
      </c>
      <c r="R2050">
        <f t="shared" si="156"/>
        <v>0</v>
      </c>
      <c r="S2050">
        <f t="shared" si="157"/>
        <v>0</v>
      </c>
      <c r="T2050">
        <f t="shared" si="158"/>
        <v>0</v>
      </c>
      <c r="U2050">
        <f t="shared" si="159"/>
        <v>0</v>
      </c>
      <c r="V2050" t="str">
        <f>IF(U2050&lt;=40,"Low",
 IF(U2050&lt;=75,"Medium","High"))</f>
        <v>Low</v>
      </c>
    </row>
    <row r="2051" spans="1:22" x14ac:dyDescent="0.3">
      <c r="A2051" t="s">
        <v>2239</v>
      </c>
      <c r="B2051" t="s">
        <v>227</v>
      </c>
      <c r="C2051" t="s">
        <v>42</v>
      </c>
      <c r="D2051" t="s">
        <v>66</v>
      </c>
      <c r="E2051" t="s">
        <v>33</v>
      </c>
      <c r="F2051" t="s">
        <v>38</v>
      </c>
      <c r="G2051">
        <v>25</v>
      </c>
      <c r="H2051">
        <v>3</v>
      </c>
      <c r="I2051">
        <v>47.1</v>
      </c>
      <c r="J2051">
        <v>5</v>
      </c>
      <c r="K2051">
        <v>18</v>
      </c>
      <c r="L2051">
        <v>1604.29</v>
      </c>
      <c r="M2051" s="1">
        <v>45387</v>
      </c>
      <c r="N2051">
        <v>0.58299999999999996</v>
      </c>
      <c r="O2051" t="s">
        <v>22</v>
      </c>
      <c r="P2051" t="s">
        <v>28</v>
      </c>
      <c r="Q2051">
        <f t="shared" ref="Q2051:Q2114" si="160">IF(K2051&gt;30,30,IF(K2051&gt;15,15,0))</f>
        <v>15</v>
      </c>
      <c r="R2051">
        <f t="shared" ref="R2051:R2114" si="161">IF(I2051&lt;40,30,IF(I2051&lt;55,15,0))</f>
        <v>15</v>
      </c>
      <c r="S2051">
        <f t="shared" ref="S2051:S2114" si="162">IF(H2051&lt;6,25,IF(H2051&lt;=12,15,0))</f>
        <v>25</v>
      </c>
      <c r="T2051">
        <f t="shared" ref="T2051:T2114" si="163">IF(J2051&gt;10,30,IF(J2051&gt;5,15,0))</f>
        <v>0</v>
      </c>
      <c r="U2051">
        <f t="shared" ref="U2051:U2114" si="164">SUM(Q2051:T2051)</f>
        <v>55</v>
      </c>
      <c r="V2051" t="str">
        <f>IF(U2051&lt;=40,"Low",
 IF(U2051&lt;=75,"Medium","High"))</f>
        <v>Medium</v>
      </c>
    </row>
    <row r="2052" spans="1:22" x14ac:dyDescent="0.3">
      <c r="A2052" t="s">
        <v>2240</v>
      </c>
      <c r="B2052" t="s">
        <v>69</v>
      </c>
      <c r="C2052" t="s">
        <v>82</v>
      </c>
      <c r="D2052" t="s">
        <v>43</v>
      </c>
      <c r="E2052" t="s">
        <v>20</v>
      </c>
      <c r="F2052" t="s">
        <v>21</v>
      </c>
      <c r="G2052">
        <v>11</v>
      </c>
      <c r="H2052">
        <v>24</v>
      </c>
      <c r="I2052">
        <v>69.5</v>
      </c>
      <c r="J2052">
        <v>4</v>
      </c>
      <c r="K2052">
        <v>8</v>
      </c>
      <c r="L2052">
        <v>2773.37</v>
      </c>
      <c r="M2052" s="1">
        <v>45765</v>
      </c>
      <c r="N2052">
        <v>8.2000000000000003E-2</v>
      </c>
      <c r="O2052" t="s">
        <v>39</v>
      </c>
      <c r="P2052" t="s">
        <v>23</v>
      </c>
      <c r="Q2052">
        <f t="shared" si="160"/>
        <v>0</v>
      </c>
      <c r="R2052">
        <f t="shared" si="161"/>
        <v>0</v>
      </c>
      <c r="S2052">
        <f t="shared" si="162"/>
        <v>0</v>
      </c>
      <c r="T2052">
        <f t="shared" si="163"/>
        <v>0</v>
      </c>
      <c r="U2052">
        <f t="shared" si="164"/>
        <v>0</v>
      </c>
      <c r="V2052" t="str">
        <f>IF(U2052&lt;=40,"Low",
 IF(U2052&lt;=75,"Medium","High"))</f>
        <v>Low</v>
      </c>
    </row>
    <row r="2053" spans="1:22" x14ac:dyDescent="0.3">
      <c r="A2053" t="s">
        <v>2241</v>
      </c>
      <c r="B2053" t="s">
        <v>75</v>
      </c>
      <c r="C2053" t="s">
        <v>82</v>
      </c>
      <c r="D2053" t="s">
        <v>66</v>
      </c>
      <c r="E2053" t="s">
        <v>20</v>
      </c>
      <c r="F2053" t="s">
        <v>38</v>
      </c>
      <c r="G2053">
        <v>39</v>
      </c>
      <c r="H2053">
        <v>6</v>
      </c>
      <c r="I2053">
        <v>46.3</v>
      </c>
      <c r="J2053">
        <v>8</v>
      </c>
      <c r="K2053">
        <v>7</v>
      </c>
      <c r="L2053">
        <v>2165.7399999999998</v>
      </c>
      <c r="M2053" s="1">
        <v>45464</v>
      </c>
      <c r="N2053">
        <v>0.51100000000000001</v>
      </c>
      <c r="O2053" t="s">
        <v>22</v>
      </c>
      <c r="P2053" t="s">
        <v>28</v>
      </c>
      <c r="Q2053">
        <f t="shared" si="160"/>
        <v>0</v>
      </c>
      <c r="R2053">
        <f t="shared" si="161"/>
        <v>15</v>
      </c>
      <c r="S2053">
        <f t="shared" si="162"/>
        <v>15</v>
      </c>
      <c r="T2053">
        <f t="shared" si="163"/>
        <v>15</v>
      </c>
      <c r="U2053">
        <f t="shared" si="164"/>
        <v>45</v>
      </c>
      <c r="V2053" t="str">
        <f>IF(U2053&lt;=40,"Low",
 IF(U2053&lt;=75,"Medium","High"))</f>
        <v>Medium</v>
      </c>
    </row>
    <row r="2054" spans="1:22" x14ac:dyDescent="0.3">
      <c r="A2054" t="s">
        <v>2242</v>
      </c>
      <c r="B2054" t="s">
        <v>124</v>
      </c>
      <c r="C2054" t="s">
        <v>70</v>
      </c>
      <c r="D2054" t="s">
        <v>43</v>
      </c>
      <c r="E2054" t="s">
        <v>37</v>
      </c>
      <c r="F2054" t="s">
        <v>48</v>
      </c>
      <c r="G2054">
        <v>36</v>
      </c>
      <c r="H2054">
        <v>24</v>
      </c>
      <c r="I2054">
        <v>51.1</v>
      </c>
      <c r="J2054">
        <v>3</v>
      </c>
      <c r="K2054">
        <v>11</v>
      </c>
      <c r="L2054">
        <v>4851.82</v>
      </c>
      <c r="M2054" s="1">
        <v>45469</v>
      </c>
      <c r="N2054">
        <v>5.5E-2</v>
      </c>
      <c r="O2054" t="s">
        <v>39</v>
      </c>
      <c r="P2054" t="s">
        <v>23</v>
      </c>
      <c r="Q2054">
        <f t="shared" si="160"/>
        <v>0</v>
      </c>
      <c r="R2054">
        <f t="shared" si="161"/>
        <v>15</v>
      </c>
      <c r="S2054">
        <f t="shared" si="162"/>
        <v>0</v>
      </c>
      <c r="T2054">
        <f t="shared" si="163"/>
        <v>0</v>
      </c>
      <c r="U2054">
        <f t="shared" si="164"/>
        <v>15</v>
      </c>
      <c r="V2054" t="str">
        <f>IF(U2054&lt;=40,"Low",
 IF(U2054&lt;=75,"Medium","High"))</f>
        <v>Low</v>
      </c>
    </row>
    <row r="2055" spans="1:22" x14ac:dyDescent="0.3">
      <c r="A2055" t="s">
        <v>2243</v>
      </c>
      <c r="B2055" t="s">
        <v>302</v>
      </c>
      <c r="C2055" t="s">
        <v>26</v>
      </c>
      <c r="D2055" t="s">
        <v>66</v>
      </c>
      <c r="E2055" t="s">
        <v>37</v>
      </c>
      <c r="F2055" t="s">
        <v>38</v>
      </c>
      <c r="G2055">
        <v>6</v>
      </c>
      <c r="H2055">
        <v>36</v>
      </c>
      <c r="I2055">
        <v>50.8</v>
      </c>
      <c r="J2055">
        <v>7</v>
      </c>
      <c r="K2055">
        <v>7</v>
      </c>
      <c r="L2055">
        <v>2094.6</v>
      </c>
      <c r="M2055" s="1">
        <v>45839</v>
      </c>
      <c r="N2055">
        <v>0.21099999999999999</v>
      </c>
      <c r="O2055" t="s">
        <v>54</v>
      </c>
      <c r="P2055" t="s">
        <v>23</v>
      </c>
      <c r="Q2055">
        <f t="shared" si="160"/>
        <v>0</v>
      </c>
      <c r="R2055">
        <f t="shared" si="161"/>
        <v>15</v>
      </c>
      <c r="S2055">
        <f t="shared" si="162"/>
        <v>0</v>
      </c>
      <c r="T2055">
        <f t="shared" si="163"/>
        <v>15</v>
      </c>
      <c r="U2055">
        <f t="shared" si="164"/>
        <v>30</v>
      </c>
      <c r="V2055" t="str">
        <f>IF(U2055&lt;=40,"Low",
 IF(U2055&lt;=75,"Medium","High"))</f>
        <v>Low</v>
      </c>
    </row>
    <row r="2056" spans="1:22" x14ac:dyDescent="0.3">
      <c r="A2056" t="s">
        <v>2244</v>
      </c>
      <c r="B2056" t="s">
        <v>334</v>
      </c>
      <c r="C2056" t="s">
        <v>53</v>
      </c>
      <c r="D2056" t="s">
        <v>66</v>
      </c>
      <c r="E2056" t="s">
        <v>37</v>
      </c>
      <c r="F2056" t="s">
        <v>21</v>
      </c>
      <c r="G2056">
        <v>17</v>
      </c>
      <c r="H2056">
        <v>24</v>
      </c>
      <c r="I2056">
        <v>60.9</v>
      </c>
      <c r="J2056">
        <v>3</v>
      </c>
      <c r="K2056">
        <v>15</v>
      </c>
      <c r="L2056">
        <v>4194.12</v>
      </c>
      <c r="M2056" s="1">
        <v>45657</v>
      </c>
      <c r="N2056">
        <v>0.11600000000000001</v>
      </c>
      <c r="O2056" t="s">
        <v>39</v>
      </c>
      <c r="P2056" t="s">
        <v>23</v>
      </c>
      <c r="Q2056">
        <f t="shared" si="160"/>
        <v>0</v>
      </c>
      <c r="R2056">
        <f t="shared" si="161"/>
        <v>0</v>
      </c>
      <c r="S2056">
        <f t="shared" si="162"/>
        <v>0</v>
      </c>
      <c r="T2056">
        <f t="shared" si="163"/>
        <v>0</v>
      </c>
      <c r="U2056">
        <f t="shared" si="164"/>
        <v>0</v>
      </c>
      <c r="V2056" t="str">
        <f>IF(U2056&lt;=40,"Low",
 IF(U2056&lt;=75,"Medium","High"))</f>
        <v>Low</v>
      </c>
    </row>
    <row r="2057" spans="1:22" x14ac:dyDescent="0.3">
      <c r="A2057" t="s">
        <v>2245</v>
      </c>
      <c r="B2057" t="s">
        <v>579</v>
      </c>
      <c r="C2057" t="s">
        <v>59</v>
      </c>
      <c r="D2057" t="s">
        <v>46</v>
      </c>
      <c r="E2057" t="s">
        <v>20</v>
      </c>
      <c r="F2057" t="s">
        <v>38</v>
      </c>
      <c r="G2057">
        <v>31</v>
      </c>
      <c r="H2057">
        <v>6</v>
      </c>
      <c r="I2057">
        <v>39.6</v>
      </c>
      <c r="J2057">
        <v>3</v>
      </c>
      <c r="K2057">
        <v>13</v>
      </c>
      <c r="L2057">
        <v>2044.31</v>
      </c>
      <c r="M2057" s="1">
        <v>45372</v>
      </c>
      <c r="N2057">
        <v>0.28499999999999998</v>
      </c>
      <c r="O2057" t="s">
        <v>54</v>
      </c>
      <c r="P2057" t="s">
        <v>28</v>
      </c>
      <c r="Q2057">
        <f t="shared" si="160"/>
        <v>0</v>
      </c>
      <c r="R2057">
        <f t="shared" si="161"/>
        <v>30</v>
      </c>
      <c r="S2057">
        <f t="shared" si="162"/>
        <v>15</v>
      </c>
      <c r="T2057">
        <f t="shared" si="163"/>
        <v>0</v>
      </c>
      <c r="U2057">
        <f t="shared" si="164"/>
        <v>45</v>
      </c>
      <c r="V2057" t="str">
        <f>IF(U2057&lt;=40,"Low",
 IF(U2057&lt;=75,"Medium","High"))</f>
        <v>Medium</v>
      </c>
    </row>
    <row r="2058" spans="1:22" x14ac:dyDescent="0.3">
      <c r="A2058" t="s">
        <v>2246</v>
      </c>
      <c r="B2058" t="s">
        <v>189</v>
      </c>
      <c r="C2058" t="s">
        <v>82</v>
      </c>
      <c r="D2058" t="s">
        <v>32</v>
      </c>
      <c r="E2058" t="s">
        <v>37</v>
      </c>
      <c r="F2058" t="s">
        <v>21</v>
      </c>
      <c r="G2058">
        <v>30</v>
      </c>
      <c r="H2058">
        <v>12</v>
      </c>
      <c r="I2058">
        <v>77.5</v>
      </c>
      <c r="J2058">
        <v>1</v>
      </c>
      <c r="K2058">
        <v>9</v>
      </c>
      <c r="L2058">
        <v>4185.26</v>
      </c>
      <c r="M2058" s="1">
        <v>45758</v>
      </c>
      <c r="N2058">
        <v>6.7000000000000004E-2</v>
      </c>
      <c r="O2058" t="s">
        <v>39</v>
      </c>
      <c r="P2058" t="s">
        <v>23</v>
      </c>
      <c r="Q2058">
        <f t="shared" si="160"/>
        <v>0</v>
      </c>
      <c r="R2058">
        <f t="shared" si="161"/>
        <v>0</v>
      </c>
      <c r="S2058">
        <f t="shared" si="162"/>
        <v>15</v>
      </c>
      <c r="T2058">
        <f t="shared" si="163"/>
        <v>0</v>
      </c>
      <c r="U2058">
        <f t="shared" si="164"/>
        <v>15</v>
      </c>
      <c r="V2058" t="str">
        <f>IF(U2058&lt;=40,"Low",
 IF(U2058&lt;=75,"Medium","High"))</f>
        <v>Low</v>
      </c>
    </row>
    <row r="2059" spans="1:22" x14ac:dyDescent="0.3">
      <c r="A2059" t="s">
        <v>2247</v>
      </c>
      <c r="B2059" t="s">
        <v>442</v>
      </c>
      <c r="C2059" t="s">
        <v>82</v>
      </c>
      <c r="D2059" t="s">
        <v>19</v>
      </c>
      <c r="E2059" t="s">
        <v>20</v>
      </c>
      <c r="F2059" t="s">
        <v>67</v>
      </c>
      <c r="G2059">
        <v>28</v>
      </c>
      <c r="H2059">
        <v>24</v>
      </c>
      <c r="I2059">
        <v>65.900000000000006</v>
      </c>
      <c r="J2059">
        <v>4</v>
      </c>
      <c r="K2059">
        <v>30</v>
      </c>
      <c r="L2059">
        <v>1674.62</v>
      </c>
      <c r="M2059" s="1">
        <v>45527</v>
      </c>
      <c r="N2059">
        <v>9.9000000000000005E-2</v>
      </c>
      <c r="O2059" t="s">
        <v>39</v>
      </c>
      <c r="P2059" t="s">
        <v>23</v>
      </c>
      <c r="Q2059">
        <f t="shared" si="160"/>
        <v>15</v>
      </c>
      <c r="R2059">
        <f t="shared" si="161"/>
        <v>0</v>
      </c>
      <c r="S2059">
        <f t="shared" si="162"/>
        <v>0</v>
      </c>
      <c r="T2059">
        <f t="shared" si="163"/>
        <v>0</v>
      </c>
      <c r="U2059">
        <f t="shared" si="164"/>
        <v>15</v>
      </c>
      <c r="V2059" t="str">
        <f>IF(U2059&lt;=40,"Low",
 IF(U2059&lt;=75,"Medium","High"))</f>
        <v>Low</v>
      </c>
    </row>
    <row r="2060" spans="1:22" x14ac:dyDescent="0.3">
      <c r="A2060" t="s">
        <v>2248</v>
      </c>
      <c r="B2060" t="s">
        <v>295</v>
      </c>
      <c r="C2060" t="s">
        <v>59</v>
      </c>
      <c r="D2060" t="s">
        <v>43</v>
      </c>
      <c r="E2060" t="s">
        <v>33</v>
      </c>
      <c r="F2060" t="s">
        <v>27</v>
      </c>
      <c r="G2060">
        <v>32</v>
      </c>
      <c r="H2060">
        <v>6</v>
      </c>
      <c r="I2060">
        <v>35.700000000000003</v>
      </c>
      <c r="J2060">
        <v>3</v>
      </c>
      <c r="K2060">
        <v>30</v>
      </c>
      <c r="L2060">
        <v>781.42</v>
      </c>
      <c r="M2060" s="1">
        <v>45665</v>
      </c>
      <c r="N2060">
        <v>0.54800000000000004</v>
      </c>
      <c r="O2060" t="s">
        <v>22</v>
      </c>
      <c r="P2060" t="s">
        <v>28</v>
      </c>
      <c r="Q2060">
        <f t="shared" si="160"/>
        <v>15</v>
      </c>
      <c r="R2060">
        <f t="shared" si="161"/>
        <v>30</v>
      </c>
      <c r="S2060">
        <f t="shared" si="162"/>
        <v>15</v>
      </c>
      <c r="T2060">
        <f t="shared" si="163"/>
        <v>0</v>
      </c>
      <c r="U2060">
        <f t="shared" si="164"/>
        <v>60</v>
      </c>
      <c r="V2060" t="str">
        <f>IF(U2060&lt;=40,"Low",
 IF(U2060&lt;=75,"Medium","High"))</f>
        <v>Medium</v>
      </c>
    </row>
    <row r="2061" spans="1:22" x14ac:dyDescent="0.3">
      <c r="A2061" t="s">
        <v>2249</v>
      </c>
      <c r="B2061" t="s">
        <v>61</v>
      </c>
      <c r="C2061" t="s">
        <v>36</v>
      </c>
      <c r="D2061" t="s">
        <v>43</v>
      </c>
      <c r="E2061" t="s">
        <v>37</v>
      </c>
      <c r="F2061" t="s">
        <v>38</v>
      </c>
      <c r="G2061">
        <v>7</v>
      </c>
      <c r="H2061">
        <v>24</v>
      </c>
      <c r="I2061">
        <v>61.3</v>
      </c>
      <c r="J2061">
        <v>11</v>
      </c>
      <c r="K2061">
        <v>33</v>
      </c>
      <c r="L2061">
        <v>4358.04</v>
      </c>
      <c r="M2061" s="1">
        <v>45377</v>
      </c>
      <c r="N2061">
        <v>0.34899999999999998</v>
      </c>
      <c r="O2061" t="s">
        <v>54</v>
      </c>
      <c r="P2061" t="s">
        <v>28</v>
      </c>
      <c r="Q2061">
        <f t="shared" si="160"/>
        <v>30</v>
      </c>
      <c r="R2061">
        <f t="shared" si="161"/>
        <v>0</v>
      </c>
      <c r="S2061">
        <f t="shared" si="162"/>
        <v>0</v>
      </c>
      <c r="T2061">
        <f t="shared" si="163"/>
        <v>30</v>
      </c>
      <c r="U2061">
        <f t="shared" si="164"/>
        <v>60</v>
      </c>
      <c r="V2061" t="str">
        <f>IF(U2061&lt;=40,"Low",
 IF(U2061&lt;=75,"Medium","High"))</f>
        <v>Medium</v>
      </c>
    </row>
    <row r="2062" spans="1:22" x14ac:dyDescent="0.3">
      <c r="A2062" t="s">
        <v>2250</v>
      </c>
      <c r="B2062" t="s">
        <v>272</v>
      </c>
      <c r="C2062" t="s">
        <v>42</v>
      </c>
      <c r="D2062" t="s">
        <v>43</v>
      </c>
      <c r="E2062" t="s">
        <v>47</v>
      </c>
      <c r="F2062" t="s">
        <v>48</v>
      </c>
      <c r="G2062">
        <v>46</v>
      </c>
      <c r="H2062">
        <v>24</v>
      </c>
      <c r="I2062">
        <v>56.2</v>
      </c>
      <c r="J2062">
        <v>12</v>
      </c>
      <c r="K2062">
        <v>13</v>
      </c>
      <c r="L2062">
        <v>8890.32</v>
      </c>
      <c r="M2062" s="1">
        <v>45395</v>
      </c>
      <c r="N2062">
        <v>0.23200000000000001</v>
      </c>
      <c r="O2062" t="s">
        <v>54</v>
      </c>
      <c r="P2062" t="s">
        <v>23</v>
      </c>
      <c r="Q2062">
        <f t="shared" si="160"/>
        <v>0</v>
      </c>
      <c r="R2062">
        <f t="shared" si="161"/>
        <v>0</v>
      </c>
      <c r="S2062">
        <f t="shared" si="162"/>
        <v>0</v>
      </c>
      <c r="T2062">
        <f t="shared" si="163"/>
        <v>30</v>
      </c>
      <c r="U2062">
        <f t="shared" si="164"/>
        <v>30</v>
      </c>
      <c r="V2062" t="str">
        <f>IF(U2062&lt;=40,"Low",
 IF(U2062&lt;=75,"Medium","High"))</f>
        <v>Low</v>
      </c>
    </row>
    <row r="2063" spans="1:22" x14ac:dyDescent="0.3">
      <c r="A2063" t="s">
        <v>2251</v>
      </c>
      <c r="B2063" t="s">
        <v>284</v>
      </c>
      <c r="C2063" t="s">
        <v>36</v>
      </c>
      <c r="D2063" t="s">
        <v>66</v>
      </c>
      <c r="E2063" t="s">
        <v>37</v>
      </c>
      <c r="F2063" t="s">
        <v>27</v>
      </c>
      <c r="G2063">
        <v>4</v>
      </c>
      <c r="H2063">
        <v>12</v>
      </c>
      <c r="I2063">
        <v>74.400000000000006</v>
      </c>
      <c r="J2063">
        <v>7</v>
      </c>
      <c r="K2063">
        <v>5</v>
      </c>
      <c r="L2063">
        <v>6525.15</v>
      </c>
      <c r="M2063" s="1">
        <v>45488</v>
      </c>
      <c r="N2063">
        <v>0.11</v>
      </c>
      <c r="O2063" t="s">
        <v>39</v>
      </c>
      <c r="P2063" t="s">
        <v>23</v>
      </c>
      <c r="Q2063">
        <f t="shared" si="160"/>
        <v>0</v>
      </c>
      <c r="R2063">
        <f t="shared" si="161"/>
        <v>0</v>
      </c>
      <c r="S2063">
        <f t="shared" si="162"/>
        <v>15</v>
      </c>
      <c r="T2063">
        <f t="shared" si="163"/>
        <v>15</v>
      </c>
      <c r="U2063">
        <f t="shared" si="164"/>
        <v>30</v>
      </c>
      <c r="V2063" t="str">
        <f>IF(U2063&lt;=40,"Low",
 IF(U2063&lt;=75,"Medium","High"))</f>
        <v>Low</v>
      </c>
    </row>
    <row r="2064" spans="1:22" x14ac:dyDescent="0.3">
      <c r="A2064" t="s">
        <v>2252</v>
      </c>
      <c r="B2064" t="s">
        <v>652</v>
      </c>
      <c r="C2064" t="s">
        <v>53</v>
      </c>
      <c r="D2064" t="s">
        <v>32</v>
      </c>
      <c r="E2064" t="s">
        <v>37</v>
      </c>
      <c r="F2064" t="s">
        <v>73</v>
      </c>
      <c r="G2064">
        <v>42</v>
      </c>
      <c r="H2064">
        <v>12</v>
      </c>
      <c r="I2064">
        <v>86.8</v>
      </c>
      <c r="J2064">
        <v>6</v>
      </c>
      <c r="K2064">
        <v>27</v>
      </c>
      <c r="L2064">
        <v>5278.73</v>
      </c>
      <c r="M2064" s="1">
        <v>45873</v>
      </c>
      <c r="N2064">
        <v>0.123</v>
      </c>
      <c r="O2064" t="s">
        <v>39</v>
      </c>
      <c r="P2064" t="s">
        <v>23</v>
      </c>
      <c r="Q2064">
        <f t="shared" si="160"/>
        <v>15</v>
      </c>
      <c r="R2064">
        <f t="shared" si="161"/>
        <v>0</v>
      </c>
      <c r="S2064">
        <f t="shared" si="162"/>
        <v>15</v>
      </c>
      <c r="T2064">
        <f t="shared" si="163"/>
        <v>15</v>
      </c>
      <c r="U2064">
        <f t="shared" si="164"/>
        <v>45</v>
      </c>
      <c r="V2064" t="str">
        <f>IF(U2064&lt;=40,"Low",
 IF(U2064&lt;=75,"Medium","High"))</f>
        <v>Medium</v>
      </c>
    </row>
    <row r="2065" spans="1:22" x14ac:dyDescent="0.3">
      <c r="A2065" t="s">
        <v>2253</v>
      </c>
      <c r="B2065" t="s">
        <v>189</v>
      </c>
      <c r="C2065" t="s">
        <v>82</v>
      </c>
      <c r="D2065" t="s">
        <v>32</v>
      </c>
      <c r="E2065" t="s">
        <v>37</v>
      </c>
      <c r="F2065" t="s">
        <v>38</v>
      </c>
      <c r="G2065">
        <v>20</v>
      </c>
      <c r="H2065">
        <v>24</v>
      </c>
      <c r="I2065">
        <v>54.4</v>
      </c>
      <c r="J2065">
        <v>5</v>
      </c>
      <c r="K2065">
        <v>18</v>
      </c>
      <c r="L2065">
        <v>4619.57</v>
      </c>
      <c r="M2065" s="1">
        <v>45925</v>
      </c>
      <c r="N2065">
        <v>0.28100000000000003</v>
      </c>
      <c r="O2065" t="s">
        <v>54</v>
      </c>
      <c r="P2065" t="s">
        <v>23</v>
      </c>
      <c r="Q2065">
        <f t="shared" si="160"/>
        <v>15</v>
      </c>
      <c r="R2065">
        <f t="shared" si="161"/>
        <v>15</v>
      </c>
      <c r="S2065">
        <f t="shared" si="162"/>
        <v>0</v>
      </c>
      <c r="T2065">
        <f t="shared" si="163"/>
        <v>0</v>
      </c>
      <c r="U2065">
        <f t="shared" si="164"/>
        <v>30</v>
      </c>
      <c r="V2065" t="str">
        <f>IF(U2065&lt;=40,"Low",
 IF(U2065&lt;=75,"Medium","High"))</f>
        <v>Low</v>
      </c>
    </row>
    <row r="2066" spans="1:22" x14ac:dyDescent="0.3">
      <c r="A2066" t="s">
        <v>2254</v>
      </c>
      <c r="B2066" t="s">
        <v>278</v>
      </c>
      <c r="C2066" t="s">
        <v>42</v>
      </c>
      <c r="D2066" t="s">
        <v>46</v>
      </c>
      <c r="E2066" t="s">
        <v>47</v>
      </c>
      <c r="F2066" t="s">
        <v>73</v>
      </c>
      <c r="G2066">
        <v>10</v>
      </c>
      <c r="H2066">
        <v>36</v>
      </c>
      <c r="I2066">
        <v>76.599999999999994</v>
      </c>
      <c r="J2066">
        <v>10</v>
      </c>
      <c r="K2066">
        <v>6</v>
      </c>
      <c r="L2066">
        <v>5434.11</v>
      </c>
      <c r="M2066" s="1">
        <v>45599</v>
      </c>
      <c r="N2066">
        <v>0.05</v>
      </c>
      <c r="O2066" t="s">
        <v>39</v>
      </c>
      <c r="P2066" t="s">
        <v>28</v>
      </c>
      <c r="Q2066">
        <f t="shared" si="160"/>
        <v>0</v>
      </c>
      <c r="R2066">
        <f t="shared" si="161"/>
        <v>0</v>
      </c>
      <c r="S2066">
        <f t="shared" si="162"/>
        <v>0</v>
      </c>
      <c r="T2066">
        <f t="shared" si="163"/>
        <v>15</v>
      </c>
      <c r="U2066">
        <f t="shared" si="164"/>
        <v>15</v>
      </c>
      <c r="V2066" t="str">
        <f>IF(U2066&lt;=40,"Low",
 IF(U2066&lt;=75,"Medium","High"))</f>
        <v>Low</v>
      </c>
    </row>
    <row r="2067" spans="1:22" x14ac:dyDescent="0.3">
      <c r="A2067" t="s">
        <v>2255</v>
      </c>
      <c r="B2067" t="s">
        <v>146</v>
      </c>
      <c r="C2067" t="s">
        <v>31</v>
      </c>
      <c r="D2067" t="s">
        <v>66</v>
      </c>
      <c r="E2067" t="s">
        <v>20</v>
      </c>
      <c r="F2067" t="s">
        <v>21</v>
      </c>
      <c r="G2067">
        <v>23</v>
      </c>
      <c r="H2067">
        <v>12</v>
      </c>
      <c r="I2067">
        <v>53.2</v>
      </c>
      <c r="J2067">
        <v>11</v>
      </c>
      <c r="K2067">
        <v>6</v>
      </c>
      <c r="L2067">
        <v>2677.45</v>
      </c>
      <c r="M2067" s="1">
        <v>45440</v>
      </c>
      <c r="N2067">
        <v>0.46300000000000002</v>
      </c>
      <c r="O2067" t="s">
        <v>22</v>
      </c>
      <c r="P2067" t="s">
        <v>28</v>
      </c>
      <c r="Q2067">
        <f t="shared" si="160"/>
        <v>0</v>
      </c>
      <c r="R2067">
        <f t="shared" si="161"/>
        <v>15</v>
      </c>
      <c r="S2067">
        <f t="shared" si="162"/>
        <v>15</v>
      </c>
      <c r="T2067">
        <f t="shared" si="163"/>
        <v>30</v>
      </c>
      <c r="U2067">
        <f t="shared" si="164"/>
        <v>60</v>
      </c>
      <c r="V2067" t="str">
        <f>IF(U2067&lt;=40,"Low",
 IF(U2067&lt;=75,"Medium","High"))</f>
        <v>Medium</v>
      </c>
    </row>
    <row r="2068" spans="1:22" x14ac:dyDescent="0.3">
      <c r="A2068" t="s">
        <v>2256</v>
      </c>
      <c r="B2068" t="s">
        <v>114</v>
      </c>
      <c r="C2068" t="s">
        <v>70</v>
      </c>
      <c r="D2068" t="s">
        <v>46</v>
      </c>
      <c r="E2068" t="s">
        <v>20</v>
      </c>
      <c r="F2068" t="s">
        <v>21</v>
      </c>
      <c r="G2068">
        <v>30</v>
      </c>
      <c r="H2068">
        <v>12</v>
      </c>
      <c r="I2068">
        <v>71.7</v>
      </c>
      <c r="J2068">
        <v>3</v>
      </c>
      <c r="K2068">
        <v>6</v>
      </c>
      <c r="L2068">
        <v>3063.27</v>
      </c>
      <c r="M2068" s="1">
        <v>46032</v>
      </c>
      <c r="N2068">
        <v>6.3E-2</v>
      </c>
      <c r="O2068" t="s">
        <v>39</v>
      </c>
      <c r="P2068" t="s">
        <v>23</v>
      </c>
      <c r="Q2068">
        <f t="shared" si="160"/>
        <v>0</v>
      </c>
      <c r="R2068">
        <f t="shared" si="161"/>
        <v>0</v>
      </c>
      <c r="S2068">
        <f t="shared" si="162"/>
        <v>15</v>
      </c>
      <c r="T2068">
        <f t="shared" si="163"/>
        <v>0</v>
      </c>
      <c r="U2068">
        <f t="shared" si="164"/>
        <v>15</v>
      </c>
      <c r="V2068" t="str">
        <f>IF(U2068&lt;=40,"Low",
 IF(U2068&lt;=75,"Medium","High"))</f>
        <v>Low</v>
      </c>
    </row>
    <row r="2069" spans="1:22" x14ac:dyDescent="0.3">
      <c r="A2069" t="s">
        <v>2257</v>
      </c>
      <c r="B2069" t="s">
        <v>96</v>
      </c>
      <c r="C2069" t="s">
        <v>70</v>
      </c>
      <c r="D2069" t="s">
        <v>66</v>
      </c>
      <c r="E2069" t="s">
        <v>47</v>
      </c>
      <c r="F2069" t="s">
        <v>67</v>
      </c>
      <c r="G2069">
        <v>10</v>
      </c>
      <c r="H2069">
        <v>48</v>
      </c>
      <c r="I2069">
        <v>75.400000000000006</v>
      </c>
      <c r="J2069">
        <v>5</v>
      </c>
      <c r="K2069">
        <v>14</v>
      </c>
      <c r="L2069">
        <v>8733.82</v>
      </c>
      <c r="M2069" s="1">
        <v>45923</v>
      </c>
      <c r="N2069">
        <v>2.1999999999999999E-2</v>
      </c>
      <c r="O2069" t="s">
        <v>39</v>
      </c>
      <c r="P2069" t="s">
        <v>23</v>
      </c>
      <c r="Q2069">
        <f t="shared" si="160"/>
        <v>0</v>
      </c>
      <c r="R2069">
        <f t="shared" si="161"/>
        <v>0</v>
      </c>
      <c r="S2069">
        <f t="shared" si="162"/>
        <v>0</v>
      </c>
      <c r="T2069">
        <f t="shared" si="163"/>
        <v>0</v>
      </c>
      <c r="U2069">
        <f t="shared" si="164"/>
        <v>0</v>
      </c>
      <c r="V2069" t="str">
        <f>IF(U2069&lt;=40,"Low",
 IF(U2069&lt;=75,"Medium","High"))</f>
        <v>Low</v>
      </c>
    </row>
    <row r="2070" spans="1:22" x14ac:dyDescent="0.3">
      <c r="A2070" t="s">
        <v>2258</v>
      </c>
      <c r="B2070" t="s">
        <v>253</v>
      </c>
      <c r="C2070" t="s">
        <v>70</v>
      </c>
      <c r="D2070" t="s">
        <v>46</v>
      </c>
      <c r="E2070" t="s">
        <v>47</v>
      </c>
      <c r="F2070" t="s">
        <v>27</v>
      </c>
      <c r="G2070">
        <v>32</v>
      </c>
      <c r="H2070">
        <v>48</v>
      </c>
      <c r="I2070">
        <v>75.3</v>
      </c>
      <c r="J2070">
        <v>2</v>
      </c>
      <c r="K2070">
        <v>35</v>
      </c>
      <c r="L2070">
        <v>3979.34</v>
      </c>
      <c r="M2070" s="1">
        <v>45469</v>
      </c>
      <c r="N2070">
        <v>0.03</v>
      </c>
      <c r="O2070" t="s">
        <v>39</v>
      </c>
      <c r="P2070" t="s">
        <v>23</v>
      </c>
      <c r="Q2070">
        <f t="shared" si="160"/>
        <v>30</v>
      </c>
      <c r="R2070">
        <f t="shared" si="161"/>
        <v>0</v>
      </c>
      <c r="S2070">
        <f t="shared" si="162"/>
        <v>0</v>
      </c>
      <c r="T2070">
        <f t="shared" si="163"/>
        <v>0</v>
      </c>
      <c r="U2070">
        <f t="shared" si="164"/>
        <v>30</v>
      </c>
      <c r="V2070" t="str">
        <f>IF(U2070&lt;=40,"Low",
 IF(U2070&lt;=75,"Medium","High"))</f>
        <v>Low</v>
      </c>
    </row>
    <row r="2071" spans="1:22" x14ac:dyDescent="0.3">
      <c r="A2071" t="s">
        <v>2259</v>
      </c>
      <c r="B2071" t="s">
        <v>257</v>
      </c>
      <c r="C2071" t="s">
        <v>18</v>
      </c>
      <c r="D2071" t="s">
        <v>46</v>
      </c>
      <c r="E2071" t="s">
        <v>20</v>
      </c>
      <c r="F2071" t="s">
        <v>73</v>
      </c>
      <c r="G2071">
        <v>47</v>
      </c>
      <c r="H2071">
        <v>6</v>
      </c>
      <c r="I2071">
        <v>54.2</v>
      </c>
      <c r="J2071">
        <v>15</v>
      </c>
      <c r="K2071">
        <v>11</v>
      </c>
      <c r="L2071">
        <v>2624.68</v>
      </c>
      <c r="M2071" s="1">
        <v>45514</v>
      </c>
      <c r="N2071">
        <v>0.53100000000000003</v>
      </c>
      <c r="O2071" t="s">
        <v>22</v>
      </c>
      <c r="P2071" t="s">
        <v>23</v>
      </c>
      <c r="Q2071">
        <f t="shared" si="160"/>
        <v>0</v>
      </c>
      <c r="R2071">
        <f t="shared" si="161"/>
        <v>15</v>
      </c>
      <c r="S2071">
        <f t="shared" si="162"/>
        <v>15</v>
      </c>
      <c r="T2071">
        <f t="shared" si="163"/>
        <v>30</v>
      </c>
      <c r="U2071">
        <f t="shared" si="164"/>
        <v>60</v>
      </c>
      <c r="V2071" t="str">
        <f>IF(U2071&lt;=40,"Low",
 IF(U2071&lt;=75,"Medium","High"))</f>
        <v>Medium</v>
      </c>
    </row>
    <row r="2072" spans="1:22" x14ac:dyDescent="0.3">
      <c r="A2072" t="s">
        <v>2260</v>
      </c>
      <c r="B2072" t="s">
        <v>762</v>
      </c>
      <c r="C2072" t="s">
        <v>31</v>
      </c>
      <c r="D2072" t="s">
        <v>19</v>
      </c>
      <c r="E2072" t="s">
        <v>20</v>
      </c>
      <c r="F2072" t="s">
        <v>48</v>
      </c>
      <c r="G2072">
        <v>20</v>
      </c>
      <c r="H2072">
        <v>12</v>
      </c>
      <c r="I2072">
        <v>30.9</v>
      </c>
      <c r="J2072">
        <v>11</v>
      </c>
      <c r="K2072">
        <v>26</v>
      </c>
      <c r="L2072">
        <v>1758.41</v>
      </c>
      <c r="M2072" s="1">
        <v>45375</v>
      </c>
      <c r="N2072">
        <v>0.74399999999999999</v>
      </c>
      <c r="O2072" t="s">
        <v>22</v>
      </c>
      <c r="P2072" t="s">
        <v>23</v>
      </c>
      <c r="Q2072">
        <f t="shared" si="160"/>
        <v>15</v>
      </c>
      <c r="R2072">
        <f t="shared" si="161"/>
        <v>30</v>
      </c>
      <c r="S2072">
        <f t="shared" si="162"/>
        <v>15</v>
      </c>
      <c r="T2072">
        <f t="shared" si="163"/>
        <v>30</v>
      </c>
      <c r="U2072">
        <f t="shared" si="164"/>
        <v>90</v>
      </c>
      <c r="V2072" t="str">
        <f>IF(U2072&lt;=40,"Low",
 IF(U2072&lt;=75,"Medium","High"))</f>
        <v>High</v>
      </c>
    </row>
    <row r="2073" spans="1:22" x14ac:dyDescent="0.3">
      <c r="A2073" t="s">
        <v>2261</v>
      </c>
      <c r="B2073" t="s">
        <v>250</v>
      </c>
      <c r="C2073" t="s">
        <v>36</v>
      </c>
      <c r="D2073" t="s">
        <v>19</v>
      </c>
      <c r="E2073" t="s">
        <v>20</v>
      </c>
      <c r="F2073" t="s">
        <v>21</v>
      </c>
      <c r="G2073">
        <v>22</v>
      </c>
      <c r="H2073">
        <v>24</v>
      </c>
      <c r="I2073">
        <v>36.6</v>
      </c>
      <c r="J2073">
        <v>4</v>
      </c>
      <c r="K2073">
        <v>20</v>
      </c>
      <c r="L2073">
        <v>2442.35</v>
      </c>
      <c r="M2073" s="1">
        <v>46006</v>
      </c>
      <c r="N2073">
        <v>0.35</v>
      </c>
      <c r="O2073" t="s">
        <v>54</v>
      </c>
      <c r="P2073" t="s">
        <v>28</v>
      </c>
      <c r="Q2073">
        <f t="shared" si="160"/>
        <v>15</v>
      </c>
      <c r="R2073">
        <f t="shared" si="161"/>
        <v>30</v>
      </c>
      <c r="S2073">
        <f t="shared" si="162"/>
        <v>0</v>
      </c>
      <c r="T2073">
        <f t="shared" si="163"/>
        <v>0</v>
      </c>
      <c r="U2073">
        <f t="shared" si="164"/>
        <v>45</v>
      </c>
      <c r="V2073" t="str">
        <f>IF(U2073&lt;=40,"Low",
 IF(U2073&lt;=75,"Medium","High"))</f>
        <v>Medium</v>
      </c>
    </row>
    <row r="2074" spans="1:22" x14ac:dyDescent="0.3">
      <c r="A2074" t="s">
        <v>2262</v>
      </c>
      <c r="B2074" t="s">
        <v>72</v>
      </c>
      <c r="C2074" t="s">
        <v>70</v>
      </c>
      <c r="D2074" t="s">
        <v>66</v>
      </c>
      <c r="E2074" t="s">
        <v>33</v>
      </c>
      <c r="F2074" t="s">
        <v>21</v>
      </c>
      <c r="G2074">
        <v>32</v>
      </c>
      <c r="H2074">
        <v>3</v>
      </c>
      <c r="I2074">
        <v>26.3</v>
      </c>
      <c r="J2074">
        <v>7</v>
      </c>
      <c r="K2074">
        <v>19</v>
      </c>
      <c r="L2074">
        <v>1012.4</v>
      </c>
      <c r="M2074" s="1">
        <v>46030</v>
      </c>
      <c r="N2074">
        <v>0.76</v>
      </c>
      <c r="O2074" t="s">
        <v>22</v>
      </c>
      <c r="P2074" t="s">
        <v>28</v>
      </c>
      <c r="Q2074">
        <f t="shared" si="160"/>
        <v>15</v>
      </c>
      <c r="R2074">
        <f t="shared" si="161"/>
        <v>30</v>
      </c>
      <c r="S2074">
        <f t="shared" si="162"/>
        <v>25</v>
      </c>
      <c r="T2074">
        <f t="shared" si="163"/>
        <v>15</v>
      </c>
      <c r="U2074">
        <f t="shared" si="164"/>
        <v>85</v>
      </c>
      <c r="V2074" t="str">
        <f>IF(U2074&lt;=40,"Low",
 IF(U2074&lt;=75,"Medium","High"))</f>
        <v>High</v>
      </c>
    </row>
    <row r="2075" spans="1:22" x14ac:dyDescent="0.3">
      <c r="A2075" t="s">
        <v>2263</v>
      </c>
      <c r="B2075" t="s">
        <v>35</v>
      </c>
      <c r="C2075" t="s">
        <v>53</v>
      </c>
      <c r="D2075" t="s">
        <v>46</v>
      </c>
      <c r="E2075" t="s">
        <v>47</v>
      </c>
      <c r="F2075" t="s">
        <v>48</v>
      </c>
      <c r="G2075">
        <v>14</v>
      </c>
      <c r="H2075">
        <v>12</v>
      </c>
      <c r="I2075">
        <v>89.2</v>
      </c>
      <c r="J2075">
        <v>1</v>
      </c>
      <c r="K2075">
        <v>8</v>
      </c>
      <c r="L2075">
        <v>10216.629999999999</v>
      </c>
      <c r="M2075" s="1">
        <v>45409</v>
      </c>
      <c r="N2075">
        <v>5.7000000000000002E-2</v>
      </c>
      <c r="O2075" t="s">
        <v>39</v>
      </c>
      <c r="P2075" t="s">
        <v>23</v>
      </c>
      <c r="Q2075">
        <f t="shared" si="160"/>
        <v>0</v>
      </c>
      <c r="R2075">
        <f t="shared" si="161"/>
        <v>0</v>
      </c>
      <c r="S2075">
        <f t="shared" si="162"/>
        <v>15</v>
      </c>
      <c r="T2075">
        <f t="shared" si="163"/>
        <v>0</v>
      </c>
      <c r="U2075">
        <f t="shared" si="164"/>
        <v>15</v>
      </c>
      <c r="V2075" t="str">
        <f>IF(U2075&lt;=40,"Low",
 IF(U2075&lt;=75,"Medium","High"))</f>
        <v>Low</v>
      </c>
    </row>
    <row r="2076" spans="1:22" x14ac:dyDescent="0.3">
      <c r="A2076" t="s">
        <v>2264</v>
      </c>
      <c r="B2076" t="s">
        <v>272</v>
      </c>
      <c r="C2076" t="s">
        <v>53</v>
      </c>
      <c r="D2076" t="s">
        <v>66</v>
      </c>
      <c r="E2076" t="s">
        <v>20</v>
      </c>
      <c r="F2076" t="s">
        <v>21</v>
      </c>
      <c r="G2076">
        <v>9</v>
      </c>
      <c r="H2076">
        <v>24</v>
      </c>
      <c r="I2076">
        <v>51</v>
      </c>
      <c r="J2076">
        <v>7</v>
      </c>
      <c r="K2076">
        <v>15</v>
      </c>
      <c r="L2076">
        <v>1898.7</v>
      </c>
      <c r="M2076" s="1">
        <v>45456</v>
      </c>
      <c r="N2076">
        <v>0.21099999999999999</v>
      </c>
      <c r="O2076" t="s">
        <v>54</v>
      </c>
      <c r="P2076" t="s">
        <v>23</v>
      </c>
      <c r="Q2076">
        <f t="shared" si="160"/>
        <v>0</v>
      </c>
      <c r="R2076">
        <f t="shared" si="161"/>
        <v>15</v>
      </c>
      <c r="S2076">
        <f t="shared" si="162"/>
        <v>0</v>
      </c>
      <c r="T2076">
        <f t="shared" si="163"/>
        <v>15</v>
      </c>
      <c r="U2076">
        <f t="shared" si="164"/>
        <v>30</v>
      </c>
      <c r="V2076" t="str">
        <f>IF(U2076&lt;=40,"Low",
 IF(U2076&lt;=75,"Medium","High"))</f>
        <v>Low</v>
      </c>
    </row>
    <row r="2077" spans="1:22" x14ac:dyDescent="0.3">
      <c r="A2077" t="s">
        <v>2265</v>
      </c>
      <c r="B2077" t="s">
        <v>144</v>
      </c>
      <c r="C2077" t="s">
        <v>53</v>
      </c>
      <c r="D2077" t="s">
        <v>46</v>
      </c>
      <c r="E2077" t="s">
        <v>47</v>
      </c>
      <c r="F2077" t="s">
        <v>48</v>
      </c>
      <c r="G2077">
        <v>17</v>
      </c>
      <c r="H2077">
        <v>24</v>
      </c>
      <c r="I2077">
        <v>70.599999999999994</v>
      </c>
      <c r="J2077">
        <v>5</v>
      </c>
      <c r="K2077">
        <v>15</v>
      </c>
      <c r="L2077">
        <v>9308.0499999999993</v>
      </c>
      <c r="M2077" s="1">
        <v>45498</v>
      </c>
      <c r="N2077">
        <v>7.2999999999999995E-2</v>
      </c>
      <c r="O2077" t="s">
        <v>39</v>
      </c>
      <c r="P2077" t="s">
        <v>23</v>
      </c>
      <c r="Q2077">
        <f t="shared" si="160"/>
        <v>0</v>
      </c>
      <c r="R2077">
        <f t="shared" si="161"/>
        <v>0</v>
      </c>
      <c r="S2077">
        <f t="shared" si="162"/>
        <v>0</v>
      </c>
      <c r="T2077">
        <f t="shared" si="163"/>
        <v>0</v>
      </c>
      <c r="U2077">
        <f t="shared" si="164"/>
        <v>0</v>
      </c>
      <c r="V2077" t="str">
        <f>IF(U2077&lt;=40,"Low",
 IF(U2077&lt;=75,"Medium","High"))</f>
        <v>Low</v>
      </c>
    </row>
    <row r="2078" spans="1:22" x14ac:dyDescent="0.3">
      <c r="A2078" t="s">
        <v>2266</v>
      </c>
      <c r="B2078" t="s">
        <v>424</v>
      </c>
      <c r="C2078" t="s">
        <v>70</v>
      </c>
      <c r="D2078" t="s">
        <v>66</v>
      </c>
      <c r="E2078" t="s">
        <v>33</v>
      </c>
      <c r="F2078" t="s">
        <v>38</v>
      </c>
      <c r="G2078">
        <v>25</v>
      </c>
      <c r="H2078">
        <v>6</v>
      </c>
      <c r="I2078">
        <v>29.4</v>
      </c>
      <c r="J2078">
        <v>5</v>
      </c>
      <c r="K2078">
        <v>21</v>
      </c>
      <c r="L2078">
        <v>1684.25</v>
      </c>
      <c r="M2078" s="1">
        <v>45481</v>
      </c>
      <c r="N2078">
        <v>0.82499999999999996</v>
      </c>
      <c r="O2078" t="s">
        <v>22</v>
      </c>
      <c r="P2078" t="s">
        <v>28</v>
      </c>
      <c r="Q2078">
        <f t="shared" si="160"/>
        <v>15</v>
      </c>
      <c r="R2078">
        <f t="shared" si="161"/>
        <v>30</v>
      </c>
      <c r="S2078">
        <f t="shared" si="162"/>
        <v>15</v>
      </c>
      <c r="T2078">
        <f t="shared" si="163"/>
        <v>0</v>
      </c>
      <c r="U2078">
        <f t="shared" si="164"/>
        <v>60</v>
      </c>
      <c r="V2078" t="str">
        <f>IF(U2078&lt;=40,"Low",
 IF(U2078&lt;=75,"Medium","High"))</f>
        <v>Medium</v>
      </c>
    </row>
    <row r="2079" spans="1:22" x14ac:dyDescent="0.3">
      <c r="A2079" t="s">
        <v>2267</v>
      </c>
      <c r="B2079" t="s">
        <v>45</v>
      </c>
      <c r="C2079" t="s">
        <v>82</v>
      </c>
      <c r="D2079" t="s">
        <v>66</v>
      </c>
      <c r="E2079" t="s">
        <v>37</v>
      </c>
      <c r="F2079" t="s">
        <v>48</v>
      </c>
      <c r="G2079">
        <v>34</v>
      </c>
      <c r="H2079">
        <v>24</v>
      </c>
      <c r="I2079">
        <v>60.3</v>
      </c>
      <c r="J2079">
        <v>5</v>
      </c>
      <c r="K2079">
        <v>23</v>
      </c>
      <c r="L2079">
        <v>3386.95</v>
      </c>
      <c r="M2079" s="1">
        <v>46035</v>
      </c>
      <c r="N2079">
        <v>0.115</v>
      </c>
      <c r="O2079" t="s">
        <v>39</v>
      </c>
      <c r="P2079" t="s">
        <v>23</v>
      </c>
      <c r="Q2079">
        <f t="shared" si="160"/>
        <v>15</v>
      </c>
      <c r="R2079">
        <f t="shared" si="161"/>
        <v>0</v>
      </c>
      <c r="S2079">
        <f t="shared" si="162"/>
        <v>0</v>
      </c>
      <c r="T2079">
        <f t="shared" si="163"/>
        <v>0</v>
      </c>
      <c r="U2079">
        <f t="shared" si="164"/>
        <v>15</v>
      </c>
      <c r="V2079" t="str">
        <f>IF(U2079&lt;=40,"Low",
 IF(U2079&lt;=75,"Medium","High"))</f>
        <v>Low</v>
      </c>
    </row>
    <row r="2080" spans="1:22" x14ac:dyDescent="0.3">
      <c r="A2080" t="s">
        <v>2268</v>
      </c>
      <c r="B2080" t="s">
        <v>146</v>
      </c>
      <c r="C2080" t="s">
        <v>26</v>
      </c>
      <c r="D2080" t="s">
        <v>66</v>
      </c>
      <c r="E2080" t="s">
        <v>33</v>
      </c>
      <c r="F2080" t="s">
        <v>27</v>
      </c>
      <c r="G2080">
        <v>37</v>
      </c>
      <c r="H2080">
        <v>12</v>
      </c>
      <c r="I2080">
        <v>52.4</v>
      </c>
      <c r="J2080">
        <v>4</v>
      </c>
      <c r="K2080">
        <v>37</v>
      </c>
      <c r="L2080">
        <v>975.05</v>
      </c>
      <c r="M2080" s="1">
        <v>45539</v>
      </c>
      <c r="N2080">
        <v>0.56899999999999995</v>
      </c>
      <c r="O2080" t="s">
        <v>22</v>
      </c>
      <c r="P2080" t="s">
        <v>28</v>
      </c>
      <c r="Q2080">
        <f t="shared" si="160"/>
        <v>30</v>
      </c>
      <c r="R2080">
        <f t="shared" si="161"/>
        <v>15</v>
      </c>
      <c r="S2080">
        <f t="shared" si="162"/>
        <v>15</v>
      </c>
      <c r="T2080">
        <f t="shared" si="163"/>
        <v>0</v>
      </c>
      <c r="U2080">
        <f t="shared" si="164"/>
        <v>60</v>
      </c>
      <c r="V2080" t="str">
        <f>IF(U2080&lt;=40,"Low",
 IF(U2080&lt;=75,"Medium","High"))</f>
        <v>Medium</v>
      </c>
    </row>
    <row r="2081" spans="1:22" x14ac:dyDescent="0.3">
      <c r="A2081" t="s">
        <v>2269</v>
      </c>
      <c r="B2081" t="s">
        <v>112</v>
      </c>
      <c r="C2081" t="s">
        <v>31</v>
      </c>
      <c r="D2081" t="s">
        <v>32</v>
      </c>
      <c r="E2081" t="s">
        <v>37</v>
      </c>
      <c r="F2081" t="s">
        <v>67</v>
      </c>
      <c r="G2081">
        <v>10</v>
      </c>
      <c r="H2081">
        <v>12</v>
      </c>
      <c r="I2081">
        <v>58.2</v>
      </c>
      <c r="J2081">
        <v>4</v>
      </c>
      <c r="K2081">
        <v>10</v>
      </c>
      <c r="L2081">
        <v>2605.23</v>
      </c>
      <c r="M2081" s="1">
        <v>45622</v>
      </c>
      <c r="N2081">
        <v>0.224</v>
      </c>
      <c r="O2081" t="s">
        <v>54</v>
      </c>
      <c r="P2081" t="s">
        <v>23</v>
      </c>
      <c r="Q2081">
        <f t="shared" si="160"/>
        <v>0</v>
      </c>
      <c r="R2081">
        <f t="shared" si="161"/>
        <v>0</v>
      </c>
      <c r="S2081">
        <f t="shared" si="162"/>
        <v>15</v>
      </c>
      <c r="T2081">
        <f t="shared" si="163"/>
        <v>0</v>
      </c>
      <c r="U2081">
        <f t="shared" si="164"/>
        <v>15</v>
      </c>
      <c r="V2081" t="str">
        <f>IF(U2081&lt;=40,"Low",
 IF(U2081&lt;=75,"Medium","High"))</f>
        <v>Low</v>
      </c>
    </row>
    <row r="2082" spans="1:22" x14ac:dyDescent="0.3">
      <c r="A2082" t="s">
        <v>2270</v>
      </c>
      <c r="B2082" t="s">
        <v>302</v>
      </c>
      <c r="C2082" t="s">
        <v>42</v>
      </c>
      <c r="D2082" t="s">
        <v>19</v>
      </c>
      <c r="E2082" t="s">
        <v>37</v>
      </c>
      <c r="F2082" t="s">
        <v>21</v>
      </c>
      <c r="G2082">
        <v>25</v>
      </c>
      <c r="H2082">
        <v>36</v>
      </c>
      <c r="I2082">
        <v>58.6</v>
      </c>
      <c r="J2082">
        <v>6</v>
      </c>
      <c r="K2082">
        <v>24</v>
      </c>
      <c r="L2082">
        <v>5314.5</v>
      </c>
      <c r="M2082" s="1">
        <v>45399</v>
      </c>
      <c r="N2082">
        <v>0.13900000000000001</v>
      </c>
      <c r="O2082" t="s">
        <v>39</v>
      </c>
      <c r="P2082" t="s">
        <v>28</v>
      </c>
      <c r="Q2082">
        <f t="shared" si="160"/>
        <v>15</v>
      </c>
      <c r="R2082">
        <f t="shared" si="161"/>
        <v>0</v>
      </c>
      <c r="S2082">
        <f t="shared" si="162"/>
        <v>0</v>
      </c>
      <c r="T2082">
        <f t="shared" si="163"/>
        <v>15</v>
      </c>
      <c r="U2082">
        <f t="shared" si="164"/>
        <v>30</v>
      </c>
      <c r="V2082" t="str">
        <f>IF(U2082&lt;=40,"Low",
 IF(U2082&lt;=75,"Medium","High"))</f>
        <v>Low</v>
      </c>
    </row>
    <row r="2083" spans="1:22" x14ac:dyDescent="0.3">
      <c r="A2083" t="s">
        <v>2271</v>
      </c>
      <c r="B2083" t="s">
        <v>195</v>
      </c>
      <c r="C2083" t="s">
        <v>42</v>
      </c>
      <c r="D2083" t="s">
        <v>32</v>
      </c>
      <c r="E2083" t="s">
        <v>37</v>
      </c>
      <c r="F2083" t="s">
        <v>21</v>
      </c>
      <c r="G2083">
        <v>38</v>
      </c>
      <c r="H2083">
        <v>24</v>
      </c>
      <c r="I2083">
        <v>68.3</v>
      </c>
      <c r="J2083">
        <v>5</v>
      </c>
      <c r="K2083">
        <v>26</v>
      </c>
      <c r="L2083">
        <v>3543.86</v>
      </c>
      <c r="M2083" s="1">
        <v>45807</v>
      </c>
      <c r="N2083">
        <v>8.8999999999999996E-2</v>
      </c>
      <c r="O2083" t="s">
        <v>39</v>
      </c>
      <c r="P2083" t="s">
        <v>23</v>
      </c>
      <c r="Q2083">
        <f t="shared" si="160"/>
        <v>15</v>
      </c>
      <c r="R2083">
        <f t="shared" si="161"/>
        <v>0</v>
      </c>
      <c r="S2083">
        <f t="shared" si="162"/>
        <v>0</v>
      </c>
      <c r="T2083">
        <f t="shared" si="163"/>
        <v>0</v>
      </c>
      <c r="U2083">
        <f t="shared" si="164"/>
        <v>15</v>
      </c>
      <c r="V2083" t="str">
        <f>IF(U2083&lt;=40,"Low",
 IF(U2083&lt;=75,"Medium","High"))</f>
        <v>Low</v>
      </c>
    </row>
    <row r="2084" spans="1:22" x14ac:dyDescent="0.3">
      <c r="A2084" t="s">
        <v>2272</v>
      </c>
      <c r="B2084" t="s">
        <v>58</v>
      </c>
      <c r="C2084" t="s">
        <v>82</v>
      </c>
      <c r="D2084" t="s">
        <v>19</v>
      </c>
      <c r="E2084" t="s">
        <v>33</v>
      </c>
      <c r="F2084" t="s">
        <v>38</v>
      </c>
      <c r="G2084">
        <v>33</v>
      </c>
      <c r="H2084">
        <v>6</v>
      </c>
      <c r="I2084">
        <v>56.1</v>
      </c>
      <c r="J2084">
        <v>8</v>
      </c>
      <c r="K2084">
        <v>19</v>
      </c>
      <c r="L2084">
        <v>978.45</v>
      </c>
      <c r="M2084" s="1">
        <v>45543</v>
      </c>
      <c r="N2084">
        <v>0.44700000000000001</v>
      </c>
      <c r="O2084" t="s">
        <v>22</v>
      </c>
      <c r="P2084" t="s">
        <v>23</v>
      </c>
      <c r="Q2084">
        <f t="shared" si="160"/>
        <v>15</v>
      </c>
      <c r="R2084">
        <f t="shared" si="161"/>
        <v>0</v>
      </c>
      <c r="S2084">
        <f t="shared" si="162"/>
        <v>15</v>
      </c>
      <c r="T2084">
        <f t="shared" si="163"/>
        <v>15</v>
      </c>
      <c r="U2084">
        <f t="shared" si="164"/>
        <v>45</v>
      </c>
      <c r="V2084" t="str">
        <f>IF(U2084&lt;=40,"Low",
 IF(U2084&lt;=75,"Medium","High"))</f>
        <v>Medium</v>
      </c>
    </row>
    <row r="2085" spans="1:22" x14ac:dyDescent="0.3">
      <c r="A2085" t="s">
        <v>2273</v>
      </c>
      <c r="B2085" t="s">
        <v>65</v>
      </c>
      <c r="C2085" t="s">
        <v>128</v>
      </c>
      <c r="D2085" t="s">
        <v>66</v>
      </c>
      <c r="E2085" t="s">
        <v>33</v>
      </c>
      <c r="F2085" t="s">
        <v>67</v>
      </c>
      <c r="G2085">
        <v>27</v>
      </c>
      <c r="H2085">
        <v>6</v>
      </c>
      <c r="I2085">
        <v>28</v>
      </c>
      <c r="J2085">
        <v>12</v>
      </c>
      <c r="K2085">
        <v>33</v>
      </c>
      <c r="L2085">
        <v>1541.71</v>
      </c>
      <c r="M2085" s="1">
        <v>45527</v>
      </c>
      <c r="N2085">
        <v>0.874</v>
      </c>
      <c r="O2085" t="s">
        <v>22</v>
      </c>
      <c r="P2085" t="s">
        <v>28</v>
      </c>
      <c r="Q2085">
        <f t="shared" si="160"/>
        <v>30</v>
      </c>
      <c r="R2085">
        <f t="shared" si="161"/>
        <v>30</v>
      </c>
      <c r="S2085">
        <f t="shared" si="162"/>
        <v>15</v>
      </c>
      <c r="T2085">
        <f t="shared" si="163"/>
        <v>30</v>
      </c>
      <c r="U2085">
        <f t="shared" si="164"/>
        <v>105</v>
      </c>
      <c r="V2085" t="str">
        <f>IF(U2085&lt;=40,"Low",
 IF(U2085&lt;=75,"Medium","High"))</f>
        <v>High</v>
      </c>
    </row>
    <row r="2086" spans="1:22" x14ac:dyDescent="0.3">
      <c r="A2086" t="s">
        <v>2274</v>
      </c>
      <c r="B2086" t="s">
        <v>265</v>
      </c>
      <c r="C2086" t="s">
        <v>36</v>
      </c>
      <c r="D2086" t="s">
        <v>66</v>
      </c>
      <c r="E2086" t="s">
        <v>33</v>
      </c>
      <c r="F2086" t="s">
        <v>21</v>
      </c>
      <c r="G2086">
        <v>31</v>
      </c>
      <c r="H2086">
        <v>6</v>
      </c>
      <c r="I2086">
        <v>24.8</v>
      </c>
      <c r="J2086">
        <v>6</v>
      </c>
      <c r="K2086">
        <v>26</v>
      </c>
      <c r="L2086">
        <v>1560.35</v>
      </c>
      <c r="M2086" s="1">
        <v>46062</v>
      </c>
      <c r="N2086">
        <v>0.82099999999999995</v>
      </c>
      <c r="O2086" t="s">
        <v>22</v>
      </c>
      <c r="P2086" t="s">
        <v>28</v>
      </c>
      <c r="Q2086">
        <f t="shared" si="160"/>
        <v>15</v>
      </c>
      <c r="R2086">
        <f t="shared" si="161"/>
        <v>30</v>
      </c>
      <c r="S2086">
        <f t="shared" si="162"/>
        <v>15</v>
      </c>
      <c r="T2086">
        <f t="shared" si="163"/>
        <v>15</v>
      </c>
      <c r="U2086">
        <f t="shared" si="164"/>
        <v>75</v>
      </c>
      <c r="V2086" t="str">
        <f>IF(U2086&lt;=40,"Low",
 IF(U2086&lt;=75,"Medium","High"))</f>
        <v>Medium</v>
      </c>
    </row>
    <row r="2087" spans="1:22" x14ac:dyDescent="0.3">
      <c r="A2087" t="s">
        <v>2275</v>
      </c>
      <c r="B2087" t="s">
        <v>295</v>
      </c>
      <c r="C2087" t="s">
        <v>82</v>
      </c>
      <c r="D2087" t="s">
        <v>46</v>
      </c>
      <c r="E2087" t="s">
        <v>20</v>
      </c>
      <c r="F2087" t="s">
        <v>27</v>
      </c>
      <c r="G2087">
        <v>25</v>
      </c>
      <c r="H2087">
        <v>12</v>
      </c>
      <c r="I2087">
        <v>44</v>
      </c>
      <c r="J2087">
        <v>15</v>
      </c>
      <c r="K2087">
        <v>37</v>
      </c>
      <c r="L2087">
        <v>1504.47</v>
      </c>
      <c r="M2087" s="1">
        <v>45377</v>
      </c>
      <c r="N2087">
        <v>0.76700000000000002</v>
      </c>
      <c r="O2087" t="s">
        <v>22</v>
      </c>
      <c r="P2087" t="s">
        <v>23</v>
      </c>
      <c r="Q2087">
        <f t="shared" si="160"/>
        <v>30</v>
      </c>
      <c r="R2087">
        <f t="shared" si="161"/>
        <v>15</v>
      </c>
      <c r="S2087">
        <f t="shared" si="162"/>
        <v>15</v>
      </c>
      <c r="T2087">
        <f t="shared" si="163"/>
        <v>30</v>
      </c>
      <c r="U2087">
        <f t="shared" si="164"/>
        <v>90</v>
      </c>
      <c r="V2087" t="str">
        <f>IF(U2087&lt;=40,"Low",
 IF(U2087&lt;=75,"Medium","High"))</f>
        <v>High</v>
      </c>
    </row>
    <row r="2088" spans="1:22" x14ac:dyDescent="0.3">
      <c r="A2088" t="s">
        <v>2276</v>
      </c>
      <c r="B2088" t="s">
        <v>195</v>
      </c>
      <c r="C2088" t="s">
        <v>42</v>
      </c>
      <c r="D2088" t="s">
        <v>66</v>
      </c>
      <c r="E2088" t="s">
        <v>37</v>
      </c>
      <c r="F2088" t="s">
        <v>27</v>
      </c>
      <c r="G2088">
        <v>16</v>
      </c>
      <c r="H2088">
        <v>24</v>
      </c>
      <c r="I2088">
        <v>69.5</v>
      </c>
      <c r="J2088">
        <v>5</v>
      </c>
      <c r="K2088">
        <v>24</v>
      </c>
      <c r="L2088">
        <v>5129.43</v>
      </c>
      <c r="M2088" s="1">
        <v>45485</v>
      </c>
      <c r="N2088">
        <v>0.20300000000000001</v>
      </c>
      <c r="O2088" t="s">
        <v>54</v>
      </c>
      <c r="P2088" t="s">
        <v>28</v>
      </c>
      <c r="Q2088">
        <f t="shared" si="160"/>
        <v>15</v>
      </c>
      <c r="R2088">
        <f t="shared" si="161"/>
        <v>0</v>
      </c>
      <c r="S2088">
        <f t="shared" si="162"/>
        <v>0</v>
      </c>
      <c r="T2088">
        <f t="shared" si="163"/>
        <v>0</v>
      </c>
      <c r="U2088">
        <f t="shared" si="164"/>
        <v>15</v>
      </c>
      <c r="V2088" t="str">
        <f>IF(U2088&lt;=40,"Low",
 IF(U2088&lt;=75,"Medium","High"))</f>
        <v>Low</v>
      </c>
    </row>
    <row r="2089" spans="1:22" x14ac:dyDescent="0.3">
      <c r="A2089" t="s">
        <v>2277</v>
      </c>
      <c r="B2089" t="s">
        <v>245</v>
      </c>
      <c r="C2089" t="s">
        <v>59</v>
      </c>
      <c r="D2089" t="s">
        <v>66</v>
      </c>
      <c r="E2089" t="s">
        <v>37</v>
      </c>
      <c r="F2089" t="s">
        <v>48</v>
      </c>
      <c r="G2089">
        <v>20</v>
      </c>
      <c r="H2089">
        <v>36</v>
      </c>
      <c r="I2089">
        <v>73.3</v>
      </c>
      <c r="J2089">
        <v>7</v>
      </c>
      <c r="K2089">
        <v>6</v>
      </c>
      <c r="L2089">
        <v>3623.63</v>
      </c>
      <c r="M2089" s="1">
        <v>45723</v>
      </c>
      <c r="N2089">
        <v>4.9000000000000002E-2</v>
      </c>
      <c r="O2089" t="s">
        <v>39</v>
      </c>
      <c r="P2089" t="s">
        <v>23</v>
      </c>
      <c r="Q2089">
        <f t="shared" si="160"/>
        <v>0</v>
      </c>
      <c r="R2089">
        <f t="shared" si="161"/>
        <v>0</v>
      </c>
      <c r="S2089">
        <f t="shared" si="162"/>
        <v>0</v>
      </c>
      <c r="T2089">
        <f t="shared" si="163"/>
        <v>15</v>
      </c>
      <c r="U2089">
        <f t="shared" si="164"/>
        <v>15</v>
      </c>
      <c r="V2089" t="str">
        <f>IF(U2089&lt;=40,"Low",
 IF(U2089&lt;=75,"Medium","High"))</f>
        <v>Low</v>
      </c>
    </row>
    <row r="2090" spans="1:22" x14ac:dyDescent="0.3">
      <c r="A2090" t="s">
        <v>2278</v>
      </c>
      <c r="B2090" t="s">
        <v>61</v>
      </c>
      <c r="C2090" t="s">
        <v>53</v>
      </c>
      <c r="D2090" t="s">
        <v>19</v>
      </c>
      <c r="E2090" t="s">
        <v>37</v>
      </c>
      <c r="F2090" t="s">
        <v>21</v>
      </c>
      <c r="G2090">
        <v>17</v>
      </c>
      <c r="H2090">
        <v>24</v>
      </c>
      <c r="I2090">
        <v>79.099999999999994</v>
      </c>
      <c r="J2090">
        <v>9</v>
      </c>
      <c r="K2090">
        <v>7</v>
      </c>
      <c r="L2090">
        <v>4363.63</v>
      </c>
      <c r="M2090" s="1">
        <v>45759</v>
      </c>
      <c r="N2090">
        <v>6.7000000000000004E-2</v>
      </c>
      <c r="O2090" t="s">
        <v>39</v>
      </c>
      <c r="P2090" t="s">
        <v>23</v>
      </c>
      <c r="Q2090">
        <f t="shared" si="160"/>
        <v>0</v>
      </c>
      <c r="R2090">
        <f t="shared" si="161"/>
        <v>0</v>
      </c>
      <c r="S2090">
        <f t="shared" si="162"/>
        <v>0</v>
      </c>
      <c r="T2090">
        <f t="shared" si="163"/>
        <v>15</v>
      </c>
      <c r="U2090">
        <f t="shared" si="164"/>
        <v>15</v>
      </c>
      <c r="V2090" t="str">
        <f>IF(U2090&lt;=40,"Low",
 IF(U2090&lt;=75,"Medium","High"))</f>
        <v>Low</v>
      </c>
    </row>
    <row r="2091" spans="1:22" x14ac:dyDescent="0.3">
      <c r="A2091" t="s">
        <v>2279</v>
      </c>
      <c r="B2091" t="s">
        <v>302</v>
      </c>
      <c r="C2091" t="s">
        <v>18</v>
      </c>
      <c r="D2091" t="s">
        <v>46</v>
      </c>
      <c r="E2091" t="s">
        <v>37</v>
      </c>
      <c r="F2091" t="s">
        <v>67</v>
      </c>
      <c r="G2091">
        <v>29</v>
      </c>
      <c r="H2091">
        <v>24</v>
      </c>
      <c r="I2091">
        <v>51.5</v>
      </c>
      <c r="J2091">
        <v>5</v>
      </c>
      <c r="K2091">
        <v>10</v>
      </c>
      <c r="L2091">
        <v>6157.36</v>
      </c>
      <c r="M2091" s="1">
        <v>45869</v>
      </c>
      <c r="N2091">
        <v>0.20200000000000001</v>
      </c>
      <c r="O2091" t="s">
        <v>54</v>
      </c>
      <c r="P2091" t="s">
        <v>23</v>
      </c>
      <c r="Q2091">
        <f t="shared" si="160"/>
        <v>0</v>
      </c>
      <c r="R2091">
        <f t="shared" si="161"/>
        <v>15</v>
      </c>
      <c r="S2091">
        <f t="shared" si="162"/>
        <v>0</v>
      </c>
      <c r="T2091">
        <f t="shared" si="163"/>
        <v>0</v>
      </c>
      <c r="U2091">
        <f t="shared" si="164"/>
        <v>15</v>
      </c>
      <c r="V2091" t="str">
        <f>IF(U2091&lt;=40,"Low",
 IF(U2091&lt;=75,"Medium","High"))</f>
        <v>Low</v>
      </c>
    </row>
    <row r="2092" spans="1:22" x14ac:dyDescent="0.3">
      <c r="A2092" t="s">
        <v>2280</v>
      </c>
      <c r="B2092" t="s">
        <v>470</v>
      </c>
      <c r="C2092" t="s">
        <v>31</v>
      </c>
      <c r="D2092" t="s">
        <v>46</v>
      </c>
      <c r="E2092" t="s">
        <v>20</v>
      </c>
      <c r="F2092" t="s">
        <v>38</v>
      </c>
      <c r="G2092">
        <v>23</v>
      </c>
      <c r="H2092">
        <v>12</v>
      </c>
      <c r="I2092">
        <v>36.6</v>
      </c>
      <c r="J2092">
        <v>13</v>
      </c>
      <c r="K2092">
        <v>15</v>
      </c>
      <c r="L2092">
        <v>2526.04</v>
      </c>
      <c r="M2092" s="1">
        <v>45501</v>
      </c>
      <c r="N2092">
        <v>0.66500000000000004</v>
      </c>
      <c r="O2092" t="s">
        <v>22</v>
      </c>
      <c r="P2092" t="s">
        <v>28</v>
      </c>
      <c r="Q2092">
        <f t="shared" si="160"/>
        <v>0</v>
      </c>
      <c r="R2092">
        <f t="shared" si="161"/>
        <v>30</v>
      </c>
      <c r="S2092">
        <f t="shared" si="162"/>
        <v>15</v>
      </c>
      <c r="T2092">
        <f t="shared" si="163"/>
        <v>30</v>
      </c>
      <c r="U2092">
        <f t="shared" si="164"/>
        <v>75</v>
      </c>
      <c r="V2092" t="str">
        <f>IF(U2092&lt;=40,"Low",
 IF(U2092&lt;=75,"Medium","High"))</f>
        <v>Medium</v>
      </c>
    </row>
    <row r="2093" spans="1:22" x14ac:dyDescent="0.3">
      <c r="A2093" t="s">
        <v>2281</v>
      </c>
      <c r="B2093" t="s">
        <v>41</v>
      </c>
      <c r="C2093" t="s">
        <v>26</v>
      </c>
      <c r="D2093" t="s">
        <v>43</v>
      </c>
      <c r="E2093" t="s">
        <v>20</v>
      </c>
      <c r="F2093" t="s">
        <v>27</v>
      </c>
      <c r="G2093">
        <v>12</v>
      </c>
      <c r="H2093">
        <v>12</v>
      </c>
      <c r="I2093">
        <v>43.1</v>
      </c>
      <c r="J2093">
        <v>8</v>
      </c>
      <c r="K2093">
        <v>9</v>
      </c>
      <c r="L2093">
        <v>2928.14</v>
      </c>
      <c r="M2093" s="1">
        <v>45636</v>
      </c>
      <c r="N2093">
        <v>0.32500000000000001</v>
      </c>
      <c r="O2093" t="s">
        <v>54</v>
      </c>
      <c r="P2093" t="s">
        <v>23</v>
      </c>
      <c r="Q2093">
        <f t="shared" si="160"/>
        <v>0</v>
      </c>
      <c r="R2093">
        <f t="shared" si="161"/>
        <v>15</v>
      </c>
      <c r="S2093">
        <f t="shared" si="162"/>
        <v>15</v>
      </c>
      <c r="T2093">
        <f t="shared" si="163"/>
        <v>15</v>
      </c>
      <c r="U2093">
        <f t="shared" si="164"/>
        <v>45</v>
      </c>
      <c r="V2093" t="str">
        <f>IF(U2093&lt;=40,"Low",
 IF(U2093&lt;=75,"Medium","High"))</f>
        <v>Medium</v>
      </c>
    </row>
    <row r="2094" spans="1:22" x14ac:dyDescent="0.3">
      <c r="A2094" t="s">
        <v>2282</v>
      </c>
      <c r="B2094" t="s">
        <v>214</v>
      </c>
      <c r="C2094" t="s">
        <v>70</v>
      </c>
      <c r="D2094" t="s">
        <v>32</v>
      </c>
      <c r="E2094" t="s">
        <v>33</v>
      </c>
      <c r="F2094" t="s">
        <v>67</v>
      </c>
      <c r="G2094">
        <v>25</v>
      </c>
      <c r="H2094">
        <v>6</v>
      </c>
      <c r="I2094">
        <v>44.2</v>
      </c>
      <c r="J2094">
        <v>8</v>
      </c>
      <c r="K2094">
        <v>16</v>
      </c>
      <c r="L2094">
        <v>957.6</v>
      </c>
      <c r="M2094" s="1">
        <v>45558</v>
      </c>
      <c r="N2094">
        <v>0.57599999999999996</v>
      </c>
      <c r="O2094" t="s">
        <v>22</v>
      </c>
      <c r="P2094" t="s">
        <v>23</v>
      </c>
      <c r="Q2094">
        <f t="shared" si="160"/>
        <v>15</v>
      </c>
      <c r="R2094">
        <f t="shared" si="161"/>
        <v>15</v>
      </c>
      <c r="S2094">
        <f t="shared" si="162"/>
        <v>15</v>
      </c>
      <c r="T2094">
        <f t="shared" si="163"/>
        <v>15</v>
      </c>
      <c r="U2094">
        <f t="shared" si="164"/>
        <v>60</v>
      </c>
      <c r="V2094" t="str">
        <f>IF(U2094&lt;=40,"Low",
 IF(U2094&lt;=75,"Medium","High"))</f>
        <v>Medium</v>
      </c>
    </row>
    <row r="2095" spans="1:22" x14ac:dyDescent="0.3">
      <c r="A2095" t="s">
        <v>2283</v>
      </c>
      <c r="B2095" t="s">
        <v>197</v>
      </c>
      <c r="C2095" t="s">
        <v>36</v>
      </c>
      <c r="D2095" t="s">
        <v>46</v>
      </c>
      <c r="E2095" t="s">
        <v>47</v>
      </c>
      <c r="F2095" t="s">
        <v>48</v>
      </c>
      <c r="G2095">
        <v>29</v>
      </c>
      <c r="H2095">
        <v>24</v>
      </c>
      <c r="I2095">
        <v>60.9</v>
      </c>
      <c r="J2095">
        <v>9</v>
      </c>
      <c r="K2095">
        <v>25</v>
      </c>
      <c r="L2095">
        <v>13706.43</v>
      </c>
      <c r="M2095" s="1">
        <v>45958</v>
      </c>
      <c r="N2095">
        <v>0.115</v>
      </c>
      <c r="O2095" t="s">
        <v>39</v>
      </c>
      <c r="P2095" t="s">
        <v>23</v>
      </c>
      <c r="Q2095">
        <f t="shared" si="160"/>
        <v>15</v>
      </c>
      <c r="R2095">
        <f t="shared" si="161"/>
        <v>0</v>
      </c>
      <c r="S2095">
        <f t="shared" si="162"/>
        <v>0</v>
      </c>
      <c r="T2095">
        <f t="shared" si="163"/>
        <v>15</v>
      </c>
      <c r="U2095">
        <f t="shared" si="164"/>
        <v>30</v>
      </c>
      <c r="V2095" t="str">
        <f>IF(U2095&lt;=40,"Low",
 IF(U2095&lt;=75,"Medium","High"))</f>
        <v>Low</v>
      </c>
    </row>
    <row r="2096" spans="1:22" x14ac:dyDescent="0.3">
      <c r="A2096" t="s">
        <v>2284</v>
      </c>
      <c r="B2096" t="s">
        <v>261</v>
      </c>
      <c r="C2096" t="s">
        <v>70</v>
      </c>
      <c r="D2096" t="s">
        <v>19</v>
      </c>
      <c r="E2096" t="s">
        <v>37</v>
      </c>
      <c r="F2096" t="s">
        <v>73</v>
      </c>
      <c r="G2096">
        <v>21</v>
      </c>
      <c r="H2096">
        <v>36</v>
      </c>
      <c r="I2096">
        <v>55.7</v>
      </c>
      <c r="J2096">
        <v>6</v>
      </c>
      <c r="K2096">
        <v>34</v>
      </c>
      <c r="L2096">
        <v>3240.19</v>
      </c>
      <c r="M2096" s="1">
        <v>45611</v>
      </c>
      <c r="N2096">
        <v>0.17899999999999999</v>
      </c>
      <c r="O2096" t="s">
        <v>39</v>
      </c>
      <c r="P2096" t="s">
        <v>28</v>
      </c>
      <c r="Q2096">
        <f t="shared" si="160"/>
        <v>30</v>
      </c>
      <c r="R2096">
        <f t="shared" si="161"/>
        <v>0</v>
      </c>
      <c r="S2096">
        <f t="shared" si="162"/>
        <v>0</v>
      </c>
      <c r="T2096">
        <f t="shared" si="163"/>
        <v>15</v>
      </c>
      <c r="U2096">
        <f t="shared" si="164"/>
        <v>45</v>
      </c>
      <c r="V2096" t="str">
        <f>IF(U2096&lt;=40,"Low",
 IF(U2096&lt;=75,"Medium","High"))</f>
        <v>Medium</v>
      </c>
    </row>
    <row r="2097" spans="1:22" x14ac:dyDescent="0.3">
      <c r="A2097" t="s">
        <v>2285</v>
      </c>
      <c r="B2097" t="s">
        <v>579</v>
      </c>
      <c r="C2097" t="s">
        <v>31</v>
      </c>
      <c r="D2097" t="s">
        <v>66</v>
      </c>
      <c r="E2097" t="s">
        <v>33</v>
      </c>
      <c r="F2097" t="s">
        <v>67</v>
      </c>
      <c r="G2097">
        <v>24</v>
      </c>
      <c r="H2097">
        <v>6</v>
      </c>
      <c r="I2097">
        <v>25.9</v>
      </c>
      <c r="J2097">
        <v>9</v>
      </c>
      <c r="K2097">
        <v>20</v>
      </c>
      <c r="L2097">
        <v>864.82</v>
      </c>
      <c r="M2097" s="1">
        <v>45539</v>
      </c>
      <c r="N2097">
        <v>0.78200000000000003</v>
      </c>
      <c r="O2097" t="s">
        <v>22</v>
      </c>
      <c r="P2097" t="s">
        <v>28</v>
      </c>
      <c r="Q2097">
        <f t="shared" si="160"/>
        <v>15</v>
      </c>
      <c r="R2097">
        <f t="shared" si="161"/>
        <v>30</v>
      </c>
      <c r="S2097">
        <f t="shared" si="162"/>
        <v>15</v>
      </c>
      <c r="T2097">
        <f t="shared" si="163"/>
        <v>15</v>
      </c>
      <c r="U2097">
        <f t="shared" si="164"/>
        <v>75</v>
      </c>
      <c r="V2097" t="str">
        <f>IF(U2097&lt;=40,"Low",
 IF(U2097&lt;=75,"Medium","High"))</f>
        <v>Medium</v>
      </c>
    </row>
    <row r="2098" spans="1:22" x14ac:dyDescent="0.3">
      <c r="A2098" t="s">
        <v>2286</v>
      </c>
      <c r="B2098" t="s">
        <v>63</v>
      </c>
      <c r="C2098" t="s">
        <v>36</v>
      </c>
      <c r="D2098" t="s">
        <v>32</v>
      </c>
      <c r="E2098" t="s">
        <v>33</v>
      </c>
      <c r="F2098" t="s">
        <v>27</v>
      </c>
      <c r="G2098">
        <v>23</v>
      </c>
      <c r="H2098">
        <v>6</v>
      </c>
      <c r="I2098">
        <v>50.3</v>
      </c>
      <c r="J2098">
        <v>7</v>
      </c>
      <c r="K2098">
        <v>10</v>
      </c>
      <c r="L2098">
        <v>1367.47</v>
      </c>
      <c r="M2098" s="1">
        <v>45799</v>
      </c>
      <c r="N2098">
        <v>0.53700000000000003</v>
      </c>
      <c r="O2098" t="s">
        <v>22</v>
      </c>
      <c r="P2098" t="s">
        <v>23</v>
      </c>
      <c r="Q2098">
        <f t="shared" si="160"/>
        <v>0</v>
      </c>
      <c r="R2098">
        <f t="shared" si="161"/>
        <v>15</v>
      </c>
      <c r="S2098">
        <f t="shared" si="162"/>
        <v>15</v>
      </c>
      <c r="T2098">
        <f t="shared" si="163"/>
        <v>15</v>
      </c>
      <c r="U2098">
        <f t="shared" si="164"/>
        <v>45</v>
      </c>
      <c r="V2098" t="str">
        <f>IF(U2098&lt;=40,"Low",
 IF(U2098&lt;=75,"Medium","High"))</f>
        <v>Medium</v>
      </c>
    </row>
    <row r="2099" spans="1:22" x14ac:dyDescent="0.3">
      <c r="A2099" t="s">
        <v>2287</v>
      </c>
      <c r="B2099" t="s">
        <v>155</v>
      </c>
      <c r="C2099" t="s">
        <v>59</v>
      </c>
      <c r="D2099" t="s">
        <v>46</v>
      </c>
      <c r="E2099" t="s">
        <v>47</v>
      </c>
      <c r="F2099" t="s">
        <v>48</v>
      </c>
      <c r="G2099">
        <v>30</v>
      </c>
      <c r="H2099">
        <v>36</v>
      </c>
      <c r="I2099">
        <v>81.3</v>
      </c>
      <c r="J2099">
        <v>3</v>
      </c>
      <c r="K2099">
        <v>18</v>
      </c>
      <c r="L2099">
        <v>8970.5499999999993</v>
      </c>
      <c r="M2099" s="1">
        <v>45427</v>
      </c>
      <c r="N2099">
        <v>1.7000000000000001E-2</v>
      </c>
      <c r="O2099" t="s">
        <v>39</v>
      </c>
      <c r="P2099" t="s">
        <v>23</v>
      </c>
      <c r="Q2099">
        <f t="shared" si="160"/>
        <v>15</v>
      </c>
      <c r="R2099">
        <f t="shared" si="161"/>
        <v>0</v>
      </c>
      <c r="S2099">
        <f t="shared" si="162"/>
        <v>0</v>
      </c>
      <c r="T2099">
        <f t="shared" si="163"/>
        <v>0</v>
      </c>
      <c r="U2099">
        <f t="shared" si="164"/>
        <v>15</v>
      </c>
      <c r="V2099" t="str">
        <f>IF(U2099&lt;=40,"Low",
 IF(U2099&lt;=75,"Medium","High"))</f>
        <v>Low</v>
      </c>
    </row>
    <row r="2100" spans="1:22" x14ac:dyDescent="0.3">
      <c r="A2100" t="s">
        <v>2288</v>
      </c>
      <c r="B2100" t="s">
        <v>400</v>
      </c>
      <c r="C2100" t="s">
        <v>31</v>
      </c>
      <c r="D2100" t="s">
        <v>19</v>
      </c>
      <c r="E2100" t="s">
        <v>37</v>
      </c>
      <c r="F2100" t="s">
        <v>48</v>
      </c>
      <c r="G2100">
        <v>5</v>
      </c>
      <c r="H2100">
        <v>24</v>
      </c>
      <c r="I2100">
        <v>70.8</v>
      </c>
      <c r="J2100">
        <v>8</v>
      </c>
      <c r="K2100">
        <v>34</v>
      </c>
      <c r="L2100">
        <v>4739.12</v>
      </c>
      <c r="M2100" s="1">
        <v>45968</v>
      </c>
      <c r="N2100">
        <v>0.47399999999999998</v>
      </c>
      <c r="O2100" t="s">
        <v>22</v>
      </c>
      <c r="P2100" t="s">
        <v>28</v>
      </c>
      <c r="Q2100">
        <f t="shared" si="160"/>
        <v>30</v>
      </c>
      <c r="R2100">
        <f t="shared" si="161"/>
        <v>0</v>
      </c>
      <c r="S2100">
        <f t="shared" si="162"/>
        <v>0</v>
      </c>
      <c r="T2100">
        <f t="shared" si="163"/>
        <v>15</v>
      </c>
      <c r="U2100">
        <f t="shared" si="164"/>
        <v>45</v>
      </c>
      <c r="V2100" t="str">
        <f>IF(U2100&lt;=40,"Low",
 IF(U2100&lt;=75,"Medium","High"))</f>
        <v>Medium</v>
      </c>
    </row>
    <row r="2101" spans="1:22" x14ac:dyDescent="0.3">
      <c r="A2101" t="s">
        <v>2289</v>
      </c>
      <c r="B2101" t="s">
        <v>652</v>
      </c>
      <c r="C2101" t="s">
        <v>18</v>
      </c>
      <c r="D2101" t="s">
        <v>43</v>
      </c>
      <c r="E2101" t="s">
        <v>37</v>
      </c>
      <c r="F2101" t="s">
        <v>38</v>
      </c>
      <c r="G2101">
        <v>46</v>
      </c>
      <c r="H2101">
        <v>12</v>
      </c>
      <c r="I2101">
        <v>80.099999999999994</v>
      </c>
      <c r="J2101">
        <v>3</v>
      </c>
      <c r="K2101">
        <v>21</v>
      </c>
      <c r="L2101">
        <v>4356.13</v>
      </c>
      <c r="M2101" s="1">
        <v>45552</v>
      </c>
      <c r="N2101">
        <v>7.8E-2</v>
      </c>
      <c r="O2101" t="s">
        <v>39</v>
      </c>
      <c r="P2101" t="s">
        <v>23</v>
      </c>
      <c r="Q2101">
        <f t="shared" si="160"/>
        <v>15</v>
      </c>
      <c r="R2101">
        <f t="shared" si="161"/>
        <v>0</v>
      </c>
      <c r="S2101">
        <f t="shared" si="162"/>
        <v>15</v>
      </c>
      <c r="T2101">
        <f t="shared" si="163"/>
        <v>0</v>
      </c>
      <c r="U2101">
        <f t="shared" si="164"/>
        <v>30</v>
      </c>
      <c r="V2101" t="str">
        <f>IF(U2101&lt;=40,"Low",
 IF(U2101&lt;=75,"Medium","High"))</f>
        <v>Low</v>
      </c>
    </row>
    <row r="2102" spans="1:22" x14ac:dyDescent="0.3">
      <c r="A2102" t="s">
        <v>2290</v>
      </c>
      <c r="B2102" t="s">
        <v>263</v>
      </c>
      <c r="C2102" t="s">
        <v>128</v>
      </c>
      <c r="D2102" t="s">
        <v>46</v>
      </c>
      <c r="E2102" t="s">
        <v>20</v>
      </c>
      <c r="F2102" t="s">
        <v>73</v>
      </c>
      <c r="G2102">
        <v>42</v>
      </c>
      <c r="H2102">
        <v>6</v>
      </c>
      <c r="I2102">
        <v>45.3</v>
      </c>
      <c r="J2102">
        <v>3</v>
      </c>
      <c r="K2102">
        <v>16</v>
      </c>
      <c r="L2102">
        <v>3960.17</v>
      </c>
      <c r="M2102" s="1">
        <v>45950</v>
      </c>
      <c r="N2102">
        <v>0.36099999999999999</v>
      </c>
      <c r="O2102" t="s">
        <v>22</v>
      </c>
      <c r="P2102" t="s">
        <v>28</v>
      </c>
      <c r="Q2102">
        <f t="shared" si="160"/>
        <v>15</v>
      </c>
      <c r="R2102">
        <f t="shared" si="161"/>
        <v>15</v>
      </c>
      <c r="S2102">
        <f t="shared" si="162"/>
        <v>15</v>
      </c>
      <c r="T2102">
        <f t="shared" si="163"/>
        <v>0</v>
      </c>
      <c r="U2102">
        <f t="shared" si="164"/>
        <v>45</v>
      </c>
      <c r="V2102" t="str">
        <f>IF(U2102&lt;=40,"Low",
 IF(U2102&lt;=75,"Medium","High"))</f>
        <v>Medium</v>
      </c>
    </row>
    <row r="2103" spans="1:22" x14ac:dyDescent="0.3">
      <c r="A2103" t="s">
        <v>2291</v>
      </c>
      <c r="B2103" t="s">
        <v>444</v>
      </c>
      <c r="C2103" t="s">
        <v>36</v>
      </c>
      <c r="D2103" t="s">
        <v>46</v>
      </c>
      <c r="E2103" t="s">
        <v>20</v>
      </c>
      <c r="F2103" t="s">
        <v>73</v>
      </c>
      <c r="G2103">
        <v>2</v>
      </c>
      <c r="H2103">
        <v>24</v>
      </c>
      <c r="I2103">
        <v>39.799999999999997</v>
      </c>
      <c r="J2103">
        <v>5</v>
      </c>
      <c r="K2103">
        <v>25</v>
      </c>
      <c r="L2103">
        <v>4487.84</v>
      </c>
      <c r="M2103" s="1">
        <v>46072</v>
      </c>
      <c r="N2103">
        <v>0.47399999999999998</v>
      </c>
      <c r="O2103" t="s">
        <v>22</v>
      </c>
      <c r="P2103" t="s">
        <v>28</v>
      </c>
      <c r="Q2103">
        <f t="shared" si="160"/>
        <v>15</v>
      </c>
      <c r="R2103">
        <f t="shared" si="161"/>
        <v>30</v>
      </c>
      <c r="S2103">
        <f t="shared" si="162"/>
        <v>0</v>
      </c>
      <c r="T2103">
        <f t="shared" si="163"/>
        <v>0</v>
      </c>
      <c r="U2103">
        <f t="shared" si="164"/>
        <v>45</v>
      </c>
      <c r="V2103" t="str">
        <f>IF(U2103&lt;=40,"Low",
 IF(U2103&lt;=75,"Medium","High"))</f>
        <v>Medium</v>
      </c>
    </row>
    <row r="2104" spans="1:22" x14ac:dyDescent="0.3">
      <c r="A2104" t="s">
        <v>2292</v>
      </c>
      <c r="B2104" t="s">
        <v>94</v>
      </c>
      <c r="C2104" t="s">
        <v>42</v>
      </c>
      <c r="D2104" t="s">
        <v>43</v>
      </c>
      <c r="E2104" t="s">
        <v>47</v>
      </c>
      <c r="F2104" t="s">
        <v>21</v>
      </c>
      <c r="G2104">
        <v>21</v>
      </c>
      <c r="H2104">
        <v>12</v>
      </c>
      <c r="I2104">
        <v>63.8</v>
      </c>
      <c r="J2104">
        <v>6</v>
      </c>
      <c r="K2104">
        <v>9</v>
      </c>
      <c r="L2104">
        <v>6967.4</v>
      </c>
      <c r="M2104" s="1">
        <v>45364</v>
      </c>
      <c r="N2104">
        <v>0.16400000000000001</v>
      </c>
      <c r="O2104" t="s">
        <v>39</v>
      </c>
      <c r="P2104" t="s">
        <v>23</v>
      </c>
      <c r="Q2104">
        <f t="shared" si="160"/>
        <v>0</v>
      </c>
      <c r="R2104">
        <f t="shared" si="161"/>
        <v>0</v>
      </c>
      <c r="S2104">
        <f t="shared" si="162"/>
        <v>15</v>
      </c>
      <c r="T2104">
        <f t="shared" si="163"/>
        <v>15</v>
      </c>
      <c r="U2104">
        <f t="shared" si="164"/>
        <v>30</v>
      </c>
      <c r="V2104" t="str">
        <f>IF(U2104&lt;=40,"Low",
 IF(U2104&lt;=75,"Medium","High"))</f>
        <v>Low</v>
      </c>
    </row>
    <row r="2105" spans="1:22" x14ac:dyDescent="0.3">
      <c r="A2105" t="s">
        <v>2293</v>
      </c>
      <c r="B2105" t="s">
        <v>300</v>
      </c>
      <c r="C2105" t="s">
        <v>59</v>
      </c>
      <c r="D2105" t="s">
        <v>66</v>
      </c>
      <c r="E2105" t="s">
        <v>37</v>
      </c>
      <c r="F2105" t="s">
        <v>48</v>
      </c>
      <c r="G2105">
        <v>19</v>
      </c>
      <c r="H2105">
        <v>24</v>
      </c>
      <c r="I2105">
        <v>42.9</v>
      </c>
      <c r="J2105">
        <v>8</v>
      </c>
      <c r="K2105">
        <v>30</v>
      </c>
      <c r="L2105">
        <v>5596.93</v>
      </c>
      <c r="M2105" s="1">
        <v>45489</v>
      </c>
      <c r="N2105">
        <v>0.52300000000000002</v>
      </c>
      <c r="O2105" t="s">
        <v>22</v>
      </c>
      <c r="P2105" t="s">
        <v>28</v>
      </c>
      <c r="Q2105">
        <f t="shared" si="160"/>
        <v>15</v>
      </c>
      <c r="R2105">
        <f t="shared" si="161"/>
        <v>15</v>
      </c>
      <c r="S2105">
        <f t="shared" si="162"/>
        <v>0</v>
      </c>
      <c r="T2105">
        <f t="shared" si="163"/>
        <v>15</v>
      </c>
      <c r="U2105">
        <f t="shared" si="164"/>
        <v>45</v>
      </c>
      <c r="V2105" t="str">
        <f>IF(U2105&lt;=40,"Low",
 IF(U2105&lt;=75,"Medium","High"))</f>
        <v>Medium</v>
      </c>
    </row>
    <row r="2106" spans="1:22" x14ac:dyDescent="0.3">
      <c r="A2106" t="s">
        <v>2294</v>
      </c>
      <c r="B2106" t="s">
        <v>525</v>
      </c>
      <c r="C2106" t="s">
        <v>31</v>
      </c>
      <c r="D2106" t="s">
        <v>19</v>
      </c>
      <c r="E2106" t="s">
        <v>20</v>
      </c>
      <c r="F2106" t="s">
        <v>38</v>
      </c>
      <c r="G2106">
        <v>14</v>
      </c>
      <c r="H2106">
        <v>6</v>
      </c>
      <c r="I2106">
        <v>42.5</v>
      </c>
      <c r="J2106">
        <v>7</v>
      </c>
      <c r="K2106">
        <v>15</v>
      </c>
      <c r="L2106">
        <v>2137.19</v>
      </c>
      <c r="M2106" s="1">
        <v>45894</v>
      </c>
      <c r="N2106">
        <v>0.61799999999999999</v>
      </c>
      <c r="O2106" t="s">
        <v>22</v>
      </c>
      <c r="P2106" t="s">
        <v>28</v>
      </c>
      <c r="Q2106">
        <f t="shared" si="160"/>
        <v>0</v>
      </c>
      <c r="R2106">
        <f t="shared" si="161"/>
        <v>15</v>
      </c>
      <c r="S2106">
        <f t="shared" si="162"/>
        <v>15</v>
      </c>
      <c r="T2106">
        <f t="shared" si="163"/>
        <v>15</v>
      </c>
      <c r="U2106">
        <f t="shared" si="164"/>
        <v>45</v>
      </c>
      <c r="V2106" t="str">
        <f>IF(U2106&lt;=40,"Low",
 IF(U2106&lt;=75,"Medium","High"))</f>
        <v>Medium</v>
      </c>
    </row>
    <row r="2107" spans="1:22" x14ac:dyDescent="0.3">
      <c r="A2107" t="s">
        <v>2295</v>
      </c>
      <c r="B2107" t="s">
        <v>35</v>
      </c>
      <c r="C2107" t="s">
        <v>18</v>
      </c>
      <c r="D2107" t="s">
        <v>46</v>
      </c>
      <c r="E2107" t="s">
        <v>47</v>
      </c>
      <c r="F2107" t="s">
        <v>27</v>
      </c>
      <c r="G2107">
        <v>23</v>
      </c>
      <c r="H2107">
        <v>24</v>
      </c>
      <c r="I2107">
        <v>69.400000000000006</v>
      </c>
      <c r="J2107">
        <v>6</v>
      </c>
      <c r="K2107">
        <v>8</v>
      </c>
      <c r="L2107">
        <v>11170.66</v>
      </c>
      <c r="M2107" s="1">
        <v>45409</v>
      </c>
      <c r="N2107">
        <v>7.0999999999999994E-2</v>
      </c>
      <c r="O2107" t="s">
        <v>39</v>
      </c>
      <c r="P2107" t="s">
        <v>23</v>
      </c>
      <c r="Q2107">
        <f t="shared" si="160"/>
        <v>0</v>
      </c>
      <c r="R2107">
        <f t="shared" si="161"/>
        <v>0</v>
      </c>
      <c r="S2107">
        <f t="shared" si="162"/>
        <v>0</v>
      </c>
      <c r="T2107">
        <f t="shared" si="163"/>
        <v>15</v>
      </c>
      <c r="U2107">
        <f t="shared" si="164"/>
        <v>15</v>
      </c>
      <c r="V2107" t="str">
        <f>IF(U2107&lt;=40,"Low",
 IF(U2107&lt;=75,"Medium","High"))</f>
        <v>Low</v>
      </c>
    </row>
    <row r="2108" spans="1:22" x14ac:dyDescent="0.3">
      <c r="A2108" t="s">
        <v>2296</v>
      </c>
      <c r="B2108" t="s">
        <v>214</v>
      </c>
      <c r="C2108" t="s">
        <v>53</v>
      </c>
      <c r="D2108" t="s">
        <v>46</v>
      </c>
      <c r="E2108" t="s">
        <v>37</v>
      </c>
      <c r="F2108" t="s">
        <v>27</v>
      </c>
      <c r="G2108">
        <v>14</v>
      </c>
      <c r="H2108">
        <v>12</v>
      </c>
      <c r="I2108">
        <v>76.5</v>
      </c>
      <c r="J2108">
        <v>3</v>
      </c>
      <c r="K2108">
        <v>37</v>
      </c>
      <c r="L2108">
        <v>3536.72</v>
      </c>
      <c r="M2108" s="1">
        <v>45674</v>
      </c>
      <c r="N2108">
        <v>0.222</v>
      </c>
      <c r="O2108" t="s">
        <v>54</v>
      </c>
      <c r="P2108" t="s">
        <v>28</v>
      </c>
      <c r="Q2108">
        <f t="shared" si="160"/>
        <v>30</v>
      </c>
      <c r="R2108">
        <f t="shared" si="161"/>
        <v>0</v>
      </c>
      <c r="S2108">
        <f t="shared" si="162"/>
        <v>15</v>
      </c>
      <c r="T2108">
        <f t="shared" si="163"/>
        <v>0</v>
      </c>
      <c r="U2108">
        <f t="shared" si="164"/>
        <v>45</v>
      </c>
      <c r="V2108" t="str">
        <f>IF(U2108&lt;=40,"Low",
 IF(U2108&lt;=75,"Medium","High"))</f>
        <v>Medium</v>
      </c>
    </row>
    <row r="2109" spans="1:22" x14ac:dyDescent="0.3">
      <c r="A2109" t="s">
        <v>2297</v>
      </c>
      <c r="B2109" t="s">
        <v>319</v>
      </c>
      <c r="C2109" t="s">
        <v>128</v>
      </c>
      <c r="D2109" t="s">
        <v>19</v>
      </c>
      <c r="E2109" t="s">
        <v>20</v>
      </c>
      <c r="F2109" t="s">
        <v>67</v>
      </c>
      <c r="G2109">
        <v>5</v>
      </c>
      <c r="H2109">
        <v>12</v>
      </c>
      <c r="I2109">
        <v>49.2</v>
      </c>
      <c r="J2109">
        <v>6</v>
      </c>
      <c r="K2109">
        <v>12</v>
      </c>
      <c r="L2109">
        <v>3431.55</v>
      </c>
      <c r="M2109" s="1">
        <v>45458</v>
      </c>
      <c r="N2109">
        <v>0.52</v>
      </c>
      <c r="O2109" t="s">
        <v>22</v>
      </c>
      <c r="P2109" t="s">
        <v>23</v>
      </c>
      <c r="Q2109">
        <f t="shared" si="160"/>
        <v>0</v>
      </c>
      <c r="R2109">
        <f t="shared" si="161"/>
        <v>15</v>
      </c>
      <c r="S2109">
        <f t="shared" si="162"/>
        <v>15</v>
      </c>
      <c r="T2109">
        <f t="shared" si="163"/>
        <v>15</v>
      </c>
      <c r="U2109">
        <f t="shared" si="164"/>
        <v>45</v>
      </c>
      <c r="V2109" t="str">
        <f>IF(U2109&lt;=40,"Low",
 IF(U2109&lt;=75,"Medium","High"))</f>
        <v>Medium</v>
      </c>
    </row>
    <row r="2110" spans="1:22" x14ac:dyDescent="0.3">
      <c r="A2110" t="s">
        <v>2298</v>
      </c>
      <c r="B2110" t="s">
        <v>137</v>
      </c>
      <c r="C2110" t="s">
        <v>70</v>
      </c>
      <c r="D2110" t="s">
        <v>43</v>
      </c>
      <c r="E2110" t="s">
        <v>20</v>
      </c>
      <c r="F2110" t="s">
        <v>27</v>
      </c>
      <c r="G2110">
        <v>10</v>
      </c>
      <c r="H2110">
        <v>12</v>
      </c>
      <c r="I2110">
        <v>45.1</v>
      </c>
      <c r="J2110">
        <v>4</v>
      </c>
      <c r="K2110">
        <v>14</v>
      </c>
      <c r="L2110">
        <v>2095.94</v>
      </c>
      <c r="M2110" s="1">
        <v>45691</v>
      </c>
      <c r="N2110">
        <v>0.35699999999999998</v>
      </c>
      <c r="O2110" t="s">
        <v>22</v>
      </c>
      <c r="P2110" t="s">
        <v>23</v>
      </c>
      <c r="Q2110">
        <f t="shared" si="160"/>
        <v>0</v>
      </c>
      <c r="R2110">
        <f t="shared" si="161"/>
        <v>15</v>
      </c>
      <c r="S2110">
        <f t="shared" si="162"/>
        <v>15</v>
      </c>
      <c r="T2110">
        <f t="shared" si="163"/>
        <v>0</v>
      </c>
      <c r="U2110">
        <f t="shared" si="164"/>
        <v>30</v>
      </c>
      <c r="V2110" t="str">
        <f>IF(U2110&lt;=40,"Low",
 IF(U2110&lt;=75,"Medium","High"))</f>
        <v>Low</v>
      </c>
    </row>
    <row r="2111" spans="1:22" x14ac:dyDescent="0.3">
      <c r="A2111" t="s">
        <v>2299</v>
      </c>
      <c r="B2111" t="s">
        <v>413</v>
      </c>
      <c r="C2111" t="s">
        <v>26</v>
      </c>
      <c r="D2111" t="s">
        <v>19</v>
      </c>
      <c r="E2111" t="s">
        <v>33</v>
      </c>
      <c r="F2111" t="s">
        <v>73</v>
      </c>
      <c r="G2111">
        <v>3</v>
      </c>
      <c r="H2111">
        <v>3</v>
      </c>
      <c r="I2111">
        <v>30.6</v>
      </c>
      <c r="J2111">
        <v>4</v>
      </c>
      <c r="K2111">
        <v>38</v>
      </c>
      <c r="L2111">
        <v>1456.93</v>
      </c>
      <c r="M2111" s="1">
        <v>45358</v>
      </c>
      <c r="N2111">
        <v>0.77</v>
      </c>
      <c r="O2111" t="s">
        <v>22</v>
      </c>
      <c r="P2111" t="s">
        <v>28</v>
      </c>
      <c r="Q2111">
        <f t="shared" si="160"/>
        <v>30</v>
      </c>
      <c r="R2111">
        <f t="shared" si="161"/>
        <v>30</v>
      </c>
      <c r="S2111">
        <f t="shared" si="162"/>
        <v>25</v>
      </c>
      <c r="T2111">
        <f t="shared" si="163"/>
        <v>0</v>
      </c>
      <c r="U2111">
        <f t="shared" si="164"/>
        <v>85</v>
      </c>
      <c r="V2111" t="str">
        <f>IF(U2111&lt;=40,"Low",
 IF(U2111&lt;=75,"Medium","High"))</f>
        <v>High</v>
      </c>
    </row>
    <row r="2112" spans="1:22" x14ac:dyDescent="0.3">
      <c r="A2112" t="s">
        <v>2300</v>
      </c>
      <c r="B2112" t="s">
        <v>92</v>
      </c>
      <c r="C2112" t="s">
        <v>42</v>
      </c>
      <c r="D2112" t="s">
        <v>32</v>
      </c>
      <c r="E2112" t="s">
        <v>33</v>
      </c>
      <c r="F2112" t="s">
        <v>27</v>
      </c>
      <c r="G2112">
        <v>11</v>
      </c>
      <c r="H2112">
        <v>6</v>
      </c>
      <c r="I2112">
        <v>28.5</v>
      </c>
      <c r="J2112">
        <v>5</v>
      </c>
      <c r="K2112">
        <v>5</v>
      </c>
      <c r="L2112">
        <v>1325.04</v>
      </c>
      <c r="M2112" s="1">
        <v>45458</v>
      </c>
      <c r="N2112">
        <v>0.66700000000000004</v>
      </c>
      <c r="O2112" t="s">
        <v>22</v>
      </c>
      <c r="P2112" t="s">
        <v>28</v>
      </c>
      <c r="Q2112">
        <f t="shared" si="160"/>
        <v>0</v>
      </c>
      <c r="R2112">
        <f t="shared" si="161"/>
        <v>30</v>
      </c>
      <c r="S2112">
        <f t="shared" si="162"/>
        <v>15</v>
      </c>
      <c r="T2112">
        <f t="shared" si="163"/>
        <v>0</v>
      </c>
      <c r="U2112">
        <f t="shared" si="164"/>
        <v>45</v>
      </c>
      <c r="V2112" t="str">
        <f>IF(U2112&lt;=40,"Low",
 IF(U2112&lt;=75,"Medium","High"))</f>
        <v>Medium</v>
      </c>
    </row>
    <row r="2113" spans="1:22" x14ac:dyDescent="0.3">
      <c r="A2113" t="s">
        <v>2301</v>
      </c>
      <c r="B2113" t="s">
        <v>424</v>
      </c>
      <c r="C2113" t="s">
        <v>70</v>
      </c>
      <c r="D2113" t="s">
        <v>43</v>
      </c>
      <c r="E2113" t="s">
        <v>37</v>
      </c>
      <c r="F2113" t="s">
        <v>21</v>
      </c>
      <c r="G2113">
        <v>19</v>
      </c>
      <c r="H2113">
        <v>36</v>
      </c>
      <c r="I2113">
        <v>75.3</v>
      </c>
      <c r="J2113">
        <v>3</v>
      </c>
      <c r="K2113">
        <v>30</v>
      </c>
      <c r="L2113">
        <v>3823.9</v>
      </c>
      <c r="M2113" s="1">
        <v>45549</v>
      </c>
      <c r="N2113">
        <v>6.4000000000000001E-2</v>
      </c>
      <c r="O2113" t="s">
        <v>39</v>
      </c>
      <c r="P2113" t="s">
        <v>23</v>
      </c>
      <c r="Q2113">
        <f t="shared" si="160"/>
        <v>15</v>
      </c>
      <c r="R2113">
        <f t="shared" si="161"/>
        <v>0</v>
      </c>
      <c r="S2113">
        <f t="shared" si="162"/>
        <v>0</v>
      </c>
      <c r="T2113">
        <f t="shared" si="163"/>
        <v>0</v>
      </c>
      <c r="U2113">
        <f t="shared" si="164"/>
        <v>15</v>
      </c>
      <c r="V2113" t="str">
        <f>IF(U2113&lt;=40,"Low",
 IF(U2113&lt;=75,"Medium","High"))</f>
        <v>Low</v>
      </c>
    </row>
    <row r="2114" spans="1:22" x14ac:dyDescent="0.3">
      <c r="A2114" t="s">
        <v>2302</v>
      </c>
      <c r="B2114" t="s">
        <v>257</v>
      </c>
      <c r="C2114" t="s">
        <v>70</v>
      </c>
      <c r="D2114" t="s">
        <v>19</v>
      </c>
      <c r="E2114" t="s">
        <v>20</v>
      </c>
      <c r="F2114" t="s">
        <v>21</v>
      </c>
      <c r="G2114">
        <v>16</v>
      </c>
      <c r="H2114">
        <v>12</v>
      </c>
      <c r="I2114">
        <v>41.6</v>
      </c>
      <c r="J2114">
        <v>13</v>
      </c>
      <c r="K2114">
        <v>63</v>
      </c>
      <c r="L2114">
        <v>2399.46</v>
      </c>
      <c r="M2114" s="1">
        <v>45493</v>
      </c>
      <c r="N2114">
        <v>0.875</v>
      </c>
      <c r="O2114" t="s">
        <v>22</v>
      </c>
      <c r="P2114" t="s">
        <v>28</v>
      </c>
      <c r="Q2114">
        <f t="shared" si="160"/>
        <v>30</v>
      </c>
      <c r="R2114">
        <f t="shared" si="161"/>
        <v>15</v>
      </c>
      <c r="S2114">
        <f t="shared" si="162"/>
        <v>15</v>
      </c>
      <c r="T2114">
        <f t="shared" si="163"/>
        <v>30</v>
      </c>
      <c r="U2114">
        <f t="shared" si="164"/>
        <v>90</v>
      </c>
      <c r="V2114" t="str">
        <f>IF(U2114&lt;=40,"Low",
 IF(U2114&lt;=75,"Medium","High"))</f>
        <v>High</v>
      </c>
    </row>
    <row r="2115" spans="1:22" x14ac:dyDescent="0.3">
      <c r="A2115" t="s">
        <v>2303</v>
      </c>
      <c r="B2115" t="s">
        <v>118</v>
      </c>
      <c r="C2115" t="s">
        <v>128</v>
      </c>
      <c r="D2115" t="s">
        <v>46</v>
      </c>
      <c r="E2115" t="s">
        <v>47</v>
      </c>
      <c r="F2115" t="s">
        <v>67</v>
      </c>
      <c r="G2115">
        <v>35</v>
      </c>
      <c r="H2115">
        <v>36</v>
      </c>
      <c r="I2115">
        <v>57.3</v>
      </c>
      <c r="J2115">
        <v>9</v>
      </c>
      <c r="K2115">
        <v>10</v>
      </c>
      <c r="L2115">
        <v>10114.83</v>
      </c>
      <c r="M2115" s="1">
        <v>45612</v>
      </c>
      <c r="N2115">
        <v>4.7E-2</v>
      </c>
      <c r="O2115" t="s">
        <v>39</v>
      </c>
      <c r="P2115" t="s">
        <v>23</v>
      </c>
      <c r="Q2115">
        <f t="shared" ref="Q2115:Q2178" si="165">IF(K2115&gt;30,30,IF(K2115&gt;15,15,0))</f>
        <v>0</v>
      </c>
      <c r="R2115">
        <f t="shared" ref="R2115:R2178" si="166">IF(I2115&lt;40,30,IF(I2115&lt;55,15,0))</f>
        <v>0</v>
      </c>
      <c r="S2115">
        <f t="shared" ref="S2115:S2178" si="167">IF(H2115&lt;6,25,IF(H2115&lt;=12,15,0))</f>
        <v>0</v>
      </c>
      <c r="T2115">
        <f t="shared" ref="T2115:T2178" si="168">IF(J2115&gt;10,30,IF(J2115&gt;5,15,0))</f>
        <v>15</v>
      </c>
      <c r="U2115">
        <f t="shared" ref="U2115:U2178" si="169">SUM(Q2115:T2115)</f>
        <v>15</v>
      </c>
      <c r="V2115" t="str">
        <f>IF(U2115&lt;=40,"Low",
 IF(U2115&lt;=75,"Medium","High"))</f>
        <v>Low</v>
      </c>
    </row>
    <row r="2116" spans="1:22" x14ac:dyDescent="0.3">
      <c r="A2116" t="s">
        <v>2304</v>
      </c>
      <c r="B2116" t="s">
        <v>419</v>
      </c>
      <c r="C2116" t="s">
        <v>59</v>
      </c>
      <c r="D2116" t="s">
        <v>66</v>
      </c>
      <c r="E2116" t="s">
        <v>47</v>
      </c>
      <c r="F2116" t="s">
        <v>21</v>
      </c>
      <c r="G2116">
        <v>4</v>
      </c>
      <c r="H2116">
        <v>48</v>
      </c>
      <c r="I2116">
        <v>84.8</v>
      </c>
      <c r="J2116">
        <v>1</v>
      </c>
      <c r="K2116">
        <v>7</v>
      </c>
      <c r="L2116">
        <v>7578.25</v>
      </c>
      <c r="M2116" s="1">
        <v>45454</v>
      </c>
      <c r="N2116">
        <v>6.0000000000000001E-3</v>
      </c>
      <c r="O2116" t="s">
        <v>39</v>
      </c>
      <c r="P2116" t="s">
        <v>23</v>
      </c>
      <c r="Q2116">
        <f t="shared" si="165"/>
        <v>0</v>
      </c>
      <c r="R2116">
        <f t="shared" si="166"/>
        <v>0</v>
      </c>
      <c r="S2116">
        <f t="shared" si="167"/>
        <v>0</v>
      </c>
      <c r="T2116">
        <f t="shared" si="168"/>
        <v>0</v>
      </c>
      <c r="U2116">
        <f t="shared" si="169"/>
        <v>0</v>
      </c>
      <c r="V2116" t="str">
        <f>IF(U2116&lt;=40,"Low",
 IF(U2116&lt;=75,"Medium","High"))</f>
        <v>Low</v>
      </c>
    </row>
    <row r="2117" spans="1:22" x14ac:dyDescent="0.3">
      <c r="A2117" t="s">
        <v>2305</v>
      </c>
      <c r="B2117" t="s">
        <v>520</v>
      </c>
      <c r="C2117" t="s">
        <v>42</v>
      </c>
      <c r="D2117" t="s">
        <v>43</v>
      </c>
      <c r="E2117" t="s">
        <v>33</v>
      </c>
      <c r="F2117" t="s">
        <v>21</v>
      </c>
      <c r="G2117">
        <v>4</v>
      </c>
      <c r="H2117">
        <v>12</v>
      </c>
      <c r="I2117">
        <v>47.9</v>
      </c>
      <c r="J2117">
        <v>5</v>
      </c>
      <c r="K2117">
        <v>14</v>
      </c>
      <c r="L2117">
        <v>1534.66</v>
      </c>
      <c r="M2117" s="1">
        <v>45948</v>
      </c>
      <c r="N2117">
        <v>0.35599999999999998</v>
      </c>
      <c r="O2117" t="s">
        <v>22</v>
      </c>
      <c r="P2117" t="s">
        <v>23</v>
      </c>
      <c r="Q2117">
        <f t="shared" si="165"/>
        <v>0</v>
      </c>
      <c r="R2117">
        <f t="shared" si="166"/>
        <v>15</v>
      </c>
      <c r="S2117">
        <f t="shared" si="167"/>
        <v>15</v>
      </c>
      <c r="T2117">
        <f t="shared" si="168"/>
        <v>0</v>
      </c>
      <c r="U2117">
        <f t="shared" si="169"/>
        <v>30</v>
      </c>
      <c r="V2117" t="str">
        <f>IF(U2117&lt;=40,"Low",
 IF(U2117&lt;=75,"Medium","High"))</f>
        <v>Low</v>
      </c>
    </row>
    <row r="2118" spans="1:22" x14ac:dyDescent="0.3">
      <c r="A2118" t="s">
        <v>2306</v>
      </c>
      <c r="B2118" t="s">
        <v>126</v>
      </c>
      <c r="C2118" t="s">
        <v>82</v>
      </c>
      <c r="D2118" t="s">
        <v>32</v>
      </c>
      <c r="E2118" t="s">
        <v>20</v>
      </c>
      <c r="F2118" t="s">
        <v>38</v>
      </c>
      <c r="G2118">
        <v>52</v>
      </c>
      <c r="H2118">
        <v>24</v>
      </c>
      <c r="I2118">
        <v>29.3</v>
      </c>
      <c r="J2118">
        <v>8</v>
      </c>
      <c r="K2118">
        <v>12</v>
      </c>
      <c r="L2118">
        <v>2215.5500000000002</v>
      </c>
      <c r="M2118" s="1">
        <v>45728</v>
      </c>
      <c r="N2118">
        <v>0.35099999999999998</v>
      </c>
      <c r="O2118" t="s">
        <v>22</v>
      </c>
      <c r="P2118" t="s">
        <v>23</v>
      </c>
      <c r="Q2118">
        <f t="shared" si="165"/>
        <v>0</v>
      </c>
      <c r="R2118">
        <f t="shared" si="166"/>
        <v>30</v>
      </c>
      <c r="S2118">
        <f t="shared" si="167"/>
        <v>0</v>
      </c>
      <c r="T2118">
        <f t="shared" si="168"/>
        <v>15</v>
      </c>
      <c r="U2118">
        <f t="shared" si="169"/>
        <v>45</v>
      </c>
      <c r="V2118" t="str">
        <f>IF(U2118&lt;=40,"Low",
 IF(U2118&lt;=75,"Medium","High"))</f>
        <v>Medium</v>
      </c>
    </row>
    <row r="2119" spans="1:22" x14ac:dyDescent="0.3">
      <c r="A2119" t="s">
        <v>2307</v>
      </c>
      <c r="B2119" t="s">
        <v>444</v>
      </c>
      <c r="C2119" t="s">
        <v>36</v>
      </c>
      <c r="D2119" t="s">
        <v>46</v>
      </c>
      <c r="E2119" t="s">
        <v>37</v>
      </c>
      <c r="F2119" t="s">
        <v>48</v>
      </c>
      <c r="G2119">
        <v>31</v>
      </c>
      <c r="H2119">
        <v>12</v>
      </c>
      <c r="I2119">
        <v>76.3</v>
      </c>
      <c r="J2119">
        <v>5</v>
      </c>
      <c r="K2119">
        <v>29</v>
      </c>
      <c r="L2119">
        <v>3566.46</v>
      </c>
      <c r="M2119" s="1">
        <v>45575</v>
      </c>
      <c r="N2119">
        <v>0.20599999999999999</v>
      </c>
      <c r="O2119" t="s">
        <v>54</v>
      </c>
      <c r="P2119" t="s">
        <v>23</v>
      </c>
      <c r="Q2119">
        <f t="shared" si="165"/>
        <v>15</v>
      </c>
      <c r="R2119">
        <f t="shared" si="166"/>
        <v>0</v>
      </c>
      <c r="S2119">
        <f t="shared" si="167"/>
        <v>15</v>
      </c>
      <c r="T2119">
        <f t="shared" si="168"/>
        <v>0</v>
      </c>
      <c r="U2119">
        <f t="shared" si="169"/>
        <v>30</v>
      </c>
      <c r="V2119" t="str">
        <f>IF(U2119&lt;=40,"Low",
 IF(U2119&lt;=75,"Medium","High"))</f>
        <v>Low</v>
      </c>
    </row>
    <row r="2120" spans="1:22" x14ac:dyDescent="0.3">
      <c r="A2120" t="s">
        <v>2308</v>
      </c>
      <c r="B2120" t="s">
        <v>63</v>
      </c>
      <c r="C2120" t="s">
        <v>42</v>
      </c>
      <c r="D2120" t="s">
        <v>32</v>
      </c>
      <c r="E2120" t="s">
        <v>37</v>
      </c>
      <c r="F2120" t="s">
        <v>21</v>
      </c>
      <c r="G2120">
        <v>25</v>
      </c>
      <c r="H2120">
        <v>36</v>
      </c>
      <c r="I2120">
        <v>59.1</v>
      </c>
      <c r="J2120">
        <v>3</v>
      </c>
      <c r="K2120">
        <v>23</v>
      </c>
      <c r="L2120">
        <v>4708.41</v>
      </c>
      <c r="M2120" s="1">
        <v>45564</v>
      </c>
      <c r="N2120">
        <v>4.5999999999999999E-2</v>
      </c>
      <c r="O2120" t="s">
        <v>39</v>
      </c>
      <c r="P2120" t="s">
        <v>28</v>
      </c>
      <c r="Q2120">
        <f t="shared" si="165"/>
        <v>15</v>
      </c>
      <c r="R2120">
        <f t="shared" si="166"/>
        <v>0</v>
      </c>
      <c r="S2120">
        <f t="shared" si="167"/>
        <v>0</v>
      </c>
      <c r="T2120">
        <f t="shared" si="168"/>
        <v>0</v>
      </c>
      <c r="U2120">
        <f t="shared" si="169"/>
        <v>15</v>
      </c>
      <c r="V2120" t="str">
        <f>IF(U2120&lt;=40,"Low",
 IF(U2120&lt;=75,"Medium","High"))</f>
        <v>Low</v>
      </c>
    </row>
    <row r="2121" spans="1:22" x14ac:dyDescent="0.3">
      <c r="A2121" t="s">
        <v>2309</v>
      </c>
      <c r="B2121" t="s">
        <v>88</v>
      </c>
      <c r="C2121" t="s">
        <v>128</v>
      </c>
      <c r="D2121" t="s">
        <v>66</v>
      </c>
      <c r="E2121" t="s">
        <v>37</v>
      </c>
      <c r="F2121" t="s">
        <v>48</v>
      </c>
      <c r="G2121">
        <v>7</v>
      </c>
      <c r="H2121">
        <v>24</v>
      </c>
      <c r="I2121">
        <v>56.5</v>
      </c>
      <c r="J2121">
        <v>10</v>
      </c>
      <c r="K2121">
        <v>20</v>
      </c>
      <c r="L2121">
        <v>4747.93</v>
      </c>
      <c r="M2121" s="1">
        <v>45527</v>
      </c>
      <c r="N2121">
        <v>0.34100000000000003</v>
      </c>
      <c r="O2121" t="s">
        <v>54</v>
      </c>
      <c r="P2121" t="s">
        <v>28</v>
      </c>
      <c r="Q2121">
        <f t="shared" si="165"/>
        <v>15</v>
      </c>
      <c r="R2121">
        <f t="shared" si="166"/>
        <v>0</v>
      </c>
      <c r="S2121">
        <f t="shared" si="167"/>
        <v>0</v>
      </c>
      <c r="T2121">
        <f t="shared" si="168"/>
        <v>15</v>
      </c>
      <c r="U2121">
        <f t="shared" si="169"/>
        <v>30</v>
      </c>
      <c r="V2121" t="str">
        <f>IF(U2121&lt;=40,"Low",
 IF(U2121&lt;=75,"Medium","High"))</f>
        <v>Low</v>
      </c>
    </row>
    <row r="2122" spans="1:22" x14ac:dyDescent="0.3">
      <c r="A2122" t="s">
        <v>2310</v>
      </c>
      <c r="B2122" t="s">
        <v>319</v>
      </c>
      <c r="C2122" t="s">
        <v>53</v>
      </c>
      <c r="D2122" t="s">
        <v>43</v>
      </c>
      <c r="E2122" t="s">
        <v>20</v>
      </c>
      <c r="F2122" t="s">
        <v>48</v>
      </c>
      <c r="G2122">
        <v>36</v>
      </c>
      <c r="H2122">
        <v>24</v>
      </c>
      <c r="I2122">
        <v>57.2</v>
      </c>
      <c r="J2122">
        <v>5</v>
      </c>
      <c r="K2122">
        <v>18</v>
      </c>
      <c r="L2122">
        <v>1797.21</v>
      </c>
      <c r="M2122" s="1">
        <v>45717</v>
      </c>
      <c r="N2122">
        <v>0.14899999999999999</v>
      </c>
      <c r="O2122" t="s">
        <v>39</v>
      </c>
      <c r="P2122" t="s">
        <v>23</v>
      </c>
      <c r="Q2122">
        <f t="shared" si="165"/>
        <v>15</v>
      </c>
      <c r="R2122">
        <f t="shared" si="166"/>
        <v>0</v>
      </c>
      <c r="S2122">
        <f t="shared" si="167"/>
        <v>0</v>
      </c>
      <c r="T2122">
        <f t="shared" si="168"/>
        <v>0</v>
      </c>
      <c r="U2122">
        <f t="shared" si="169"/>
        <v>15</v>
      </c>
      <c r="V2122" t="str">
        <f>IF(U2122&lt;=40,"Low",
 IF(U2122&lt;=75,"Medium","High"))</f>
        <v>Low</v>
      </c>
    </row>
    <row r="2123" spans="1:22" x14ac:dyDescent="0.3">
      <c r="A2123" t="s">
        <v>2311</v>
      </c>
      <c r="B2123" t="s">
        <v>135</v>
      </c>
      <c r="C2123" t="s">
        <v>36</v>
      </c>
      <c r="D2123" t="s">
        <v>46</v>
      </c>
      <c r="E2123" t="s">
        <v>20</v>
      </c>
      <c r="F2123" t="s">
        <v>21</v>
      </c>
      <c r="G2123">
        <v>4</v>
      </c>
      <c r="H2123">
        <v>6</v>
      </c>
      <c r="I2123">
        <v>61</v>
      </c>
      <c r="J2123">
        <v>3</v>
      </c>
      <c r="K2123">
        <v>7</v>
      </c>
      <c r="L2123">
        <v>2582.84</v>
      </c>
      <c r="M2123" s="1">
        <v>45736</v>
      </c>
      <c r="N2123">
        <v>0.215</v>
      </c>
      <c r="O2123" t="s">
        <v>54</v>
      </c>
      <c r="P2123" t="s">
        <v>23</v>
      </c>
      <c r="Q2123">
        <f t="shared" si="165"/>
        <v>0</v>
      </c>
      <c r="R2123">
        <f t="shared" si="166"/>
        <v>0</v>
      </c>
      <c r="S2123">
        <f t="shared" si="167"/>
        <v>15</v>
      </c>
      <c r="T2123">
        <f t="shared" si="168"/>
        <v>0</v>
      </c>
      <c r="U2123">
        <f t="shared" si="169"/>
        <v>15</v>
      </c>
      <c r="V2123" t="str">
        <f>IF(U2123&lt;=40,"Low",
 IF(U2123&lt;=75,"Medium","High"))</f>
        <v>Low</v>
      </c>
    </row>
    <row r="2124" spans="1:22" x14ac:dyDescent="0.3">
      <c r="A2124" t="s">
        <v>2312</v>
      </c>
      <c r="B2124" t="s">
        <v>263</v>
      </c>
      <c r="C2124" t="s">
        <v>26</v>
      </c>
      <c r="D2124" t="s">
        <v>66</v>
      </c>
      <c r="E2124" t="s">
        <v>37</v>
      </c>
      <c r="F2124" t="s">
        <v>38</v>
      </c>
      <c r="G2124">
        <v>44</v>
      </c>
      <c r="H2124">
        <v>36</v>
      </c>
      <c r="I2124">
        <v>64.3</v>
      </c>
      <c r="J2124">
        <v>7</v>
      </c>
      <c r="K2124">
        <v>16</v>
      </c>
      <c r="L2124">
        <v>4243.63</v>
      </c>
      <c r="M2124" s="1">
        <v>46072</v>
      </c>
      <c r="N2124">
        <v>7.4999999999999997E-2</v>
      </c>
      <c r="O2124" t="s">
        <v>39</v>
      </c>
      <c r="P2124" t="s">
        <v>23</v>
      </c>
      <c r="Q2124">
        <f t="shared" si="165"/>
        <v>15</v>
      </c>
      <c r="R2124">
        <f t="shared" si="166"/>
        <v>0</v>
      </c>
      <c r="S2124">
        <f t="shared" si="167"/>
        <v>0</v>
      </c>
      <c r="T2124">
        <f t="shared" si="168"/>
        <v>15</v>
      </c>
      <c r="U2124">
        <f t="shared" si="169"/>
        <v>30</v>
      </c>
      <c r="V2124" t="str">
        <f>IF(U2124&lt;=40,"Low",
 IF(U2124&lt;=75,"Medium","High"))</f>
        <v>Low</v>
      </c>
    </row>
    <row r="2125" spans="1:22" x14ac:dyDescent="0.3">
      <c r="A2125" t="s">
        <v>2313</v>
      </c>
      <c r="B2125" t="s">
        <v>205</v>
      </c>
      <c r="C2125" t="s">
        <v>82</v>
      </c>
      <c r="D2125" t="s">
        <v>43</v>
      </c>
      <c r="E2125" t="s">
        <v>47</v>
      </c>
      <c r="F2125" t="s">
        <v>73</v>
      </c>
      <c r="G2125">
        <v>35</v>
      </c>
      <c r="H2125">
        <v>36</v>
      </c>
      <c r="I2125">
        <v>71.400000000000006</v>
      </c>
      <c r="J2125">
        <v>10</v>
      </c>
      <c r="K2125">
        <v>6</v>
      </c>
      <c r="L2125">
        <v>7848.33</v>
      </c>
      <c r="M2125" s="1">
        <v>45808</v>
      </c>
      <c r="N2125">
        <v>8.6999999999999994E-2</v>
      </c>
      <c r="O2125" t="s">
        <v>39</v>
      </c>
      <c r="P2125" t="s">
        <v>23</v>
      </c>
      <c r="Q2125">
        <f t="shared" si="165"/>
        <v>0</v>
      </c>
      <c r="R2125">
        <f t="shared" si="166"/>
        <v>0</v>
      </c>
      <c r="S2125">
        <f t="shared" si="167"/>
        <v>0</v>
      </c>
      <c r="T2125">
        <f t="shared" si="168"/>
        <v>15</v>
      </c>
      <c r="U2125">
        <f t="shared" si="169"/>
        <v>15</v>
      </c>
      <c r="V2125" t="str">
        <f>IF(U2125&lt;=40,"Low",
 IF(U2125&lt;=75,"Medium","High"))</f>
        <v>Low</v>
      </c>
    </row>
    <row r="2126" spans="1:22" x14ac:dyDescent="0.3">
      <c r="A2126" t="s">
        <v>2314</v>
      </c>
      <c r="B2126" t="s">
        <v>126</v>
      </c>
      <c r="C2126" t="s">
        <v>26</v>
      </c>
      <c r="D2126" t="s">
        <v>19</v>
      </c>
      <c r="E2126" t="s">
        <v>20</v>
      </c>
      <c r="F2126" t="s">
        <v>21</v>
      </c>
      <c r="G2126">
        <v>47</v>
      </c>
      <c r="H2126">
        <v>12</v>
      </c>
      <c r="I2126">
        <v>41.9</v>
      </c>
      <c r="J2126">
        <v>9</v>
      </c>
      <c r="K2126">
        <v>11</v>
      </c>
      <c r="L2126">
        <v>2396.0700000000002</v>
      </c>
      <c r="M2126" s="1">
        <v>45736</v>
      </c>
      <c r="N2126">
        <v>0.28999999999999998</v>
      </c>
      <c r="O2126" t="s">
        <v>54</v>
      </c>
      <c r="P2126" t="s">
        <v>28</v>
      </c>
      <c r="Q2126">
        <f t="shared" si="165"/>
        <v>0</v>
      </c>
      <c r="R2126">
        <f t="shared" si="166"/>
        <v>15</v>
      </c>
      <c r="S2126">
        <f t="shared" si="167"/>
        <v>15</v>
      </c>
      <c r="T2126">
        <f t="shared" si="168"/>
        <v>15</v>
      </c>
      <c r="U2126">
        <f t="shared" si="169"/>
        <v>45</v>
      </c>
      <c r="V2126" t="str">
        <f>IF(U2126&lt;=40,"Low",
 IF(U2126&lt;=75,"Medium","High"))</f>
        <v>Medium</v>
      </c>
    </row>
    <row r="2127" spans="1:22" x14ac:dyDescent="0.3">
      <c r="A2127" t="s">
        <v>2315</v>
      </c>
      <c r="B2127" t="s">
        <v>86</v>
      </c>
      <c r="C2127" t="s">
        <v>59</v>
      </c>
      <c r="D2127" t="s">
        <v>66</v>
      </c>
      <c r="E2127" t="s">
        <v>47</v>
      </c>
      <c r="F2127" t="s">
        <v>21</v>
      </c>
      <c r="G2127">
        <v>13</v>
      </c>
      <c r="H2127">
        <v>12</v>
      </c>
      <c r="I2127">
        <v>79.900000000000006</v>
      </c>
      <c r="J2127">
        <v>7</v>
      </c>
      <c r="K2127">
        <v>14</v>
      </c>
      <c r="L2127">
        <v>7520.1</v>
      </c>
      <c r="M2127" s="1">
        <v>45376</v>
      </c>
      <c r="N2127">
        <v>0.13300000000000001</v>
      </c>
      <c r="O2127" t="s">
        <v>39</v>
      </c>
      <c r="P2127" t="s">
        <v>28</v>
      </c>
      <c r="Q2127">
        <f t="shared" si="165"/>
        <v>0</v>
      </c>
      <c r="R2127">
        <f t="shared" si="166"/>
        <v>0</v>
      </c>
      <c r="S2127">
        <f t="shared" si="167"/>
        <v>15</v>
      </c>
      <c r="T2127">
        <f t="shared" si="168"/>
        <v>15</v>
      </c>
      <c r="U2127">
        <f t="shared" si="169"/>
        <v>30</v>
      </c>
      <c r="V2127" t="str">
        <f>IF(U2127&lt;=40,"Low",
 IF(U2127&lt;=75,"Medium","High"))</f>
        <v>Low</v>
      </c>
    </row>
    <row r="2128" spans="1:22" x14ac:dyDescent="0.3">
      <c r="A2128" t="s">
        <v>2316</v>
      </c>
      <c r="B2128" t="s">
        <v>272</v>
      </c>
      <c r="C2128" t="s">
        <v>59</v>
      </c>
      <c r="D2128" t="s">
        <v>46</v>
      </c>
      <c r="E2128" t="s">
        <v>20</v>
      </c>
      <c r="F2128" t="s">
        <v>38</v>
      </c>
      <c r="G2128">
        <v>32</v>
      </c>
      <c r="H2128">
        <v>6</v>
      </c>
      <c r="I2128">
        <v>51.6</v>
      </c>
      <c r="J2128">
        <v>6</v>
      </c>
      <c r="K2128">
        <v>18</v>
      </c>
      <c r="L2128">
        <v>2022.37</v>
      </c>
      <c r="M2128" s="1">
        <v>45750</v>
      </c>
      <c r="N2128">
        <v>0.39200000000000002</v>
      </c>
      <c r="O2128" t="s">
        <v>22</v>
      </c>
      <c r="P2128" t="s">
        <v>28</v>
      </c>
      <c r="Q2128">
        <f t="shared" si="165"/>
        <v>15</v>
      </c>
      <c r="R2128">
        <f t="shared" si="166"/>
        <v>15</v>
      </c>
      <c r="S2128">
        <f t="shared" si="167"/>
        <v>15</v>
      </c>
      <c r="T2128">
        <f t="shared" si="168"/>
        <v>15</v>
      </c>
      <c r="U2128">
        <f t="shared" si="169"/>
        <v>60</v>
      </c>
      <c r="V2128" t="str">
        <f>IF(U2128&lt;=40,"Low",
 IF(U2128&lt;=75,"Medium","High"))</f>
        <v>Medium</v>
      </c>
    </row>
    <row r="2129" spans="1:22" x14ac:dyDescent="0.3">
      <c r="A2129" t="s">
        <v>2317</v>
      </c>
      <c r="B2129" t="s">
        <v>99</v>
      </c>
      <c r="C2129" t="s">
        <v>70</v>
      </c>
      <c r="D2129" t="s">
        <v>19</v>
      </c>
      <c r="E2129" t="s">
        <v>47</v>
      </c>
      <c r="F2129" t="s">
        <v>48</v>
      </c>
      <c r="G2129">
        <v>15</v>
      </c>
      <c r="H2129">
        <v>48</v>
      </c>
      <c r="I2129">
        <v>94.7</v>
      </c>
      <c r="J2129">
        <v>3</v>
      </c>
      <c r="K2129">
        <v>23</v>
      </c>
      <c r="L2129">
        <v>8396.25</v>
      </c>
      <c r="M2129" s="1">
        <v>45710</v>
      </c>
      <c r="N2129">
        <v>0.01</v>
      </c>
      <c r="O2129" t="s">
        <v>39</v>
      </c>
      <c r="P2129" t="s">
        <v>23</v>
      </c>
      <c r="Q2129">
        <f t="shared" si="165"/>
        <v>15</v>
      </c>
      <c r="R2129">
        <f t="shared" si="166"/>
        <v>0</v>
      </c>
      <c r="S2129">
        <f t="shared" si="167"/>
        <v>0</v>
      </c>
      <c r="T2129">
        <f t="shared" si="168"/>
        <v>0</v>
      </c>
      <c r="U2129">
        <f t="shared" si="169"/>
        <v>15</v>
      </c>
      <c r="V2129" t="str">
        <f>IF(U2129&lt;=40,"Low",
 IF(U2129&lt;=75,"Medium","High"))</f>
        <v>Low</v>
      </c>
    </row>
    <row r="2130" spans="1:22" x14ac:dyDescent="0.3">
      <c r="A2130" t="s">
        <v>2318</v>
      </c>
      <c r="B2130" t="s">
        <v>72</v>
      </c>
      <c r="C2130" t="s">
        <v>128</v>
      </c>
      <c r="D2130" t="s">
        <v>19</v>
      </c>
      <c r="E2130" t="s">
        <v>37</v>
      </c>
      <c r="F2130" t="s">
        <v>21</v>
      </c>
      <c r="G2130">
        <v>15</v>
      </c>
      <c r="H2130">
        <v>24</v>
      </c>
      <c r="I2130">
        <v>68</v>
      </c>
      <c r="J2130">
        <v>5</v>
      </c>
      <c r="K2130">
        <v>25</v>
      </c>
      <c r="L2130">
        <v>2003.64</v>
      </c>
      <c r="M2130" s="1">
        <v>46003</v>
      </c>
      <c r="N2130">
        <v>0.128</v>
      </c>
      <c r="O2130" t="s">
        <v>39</v>
      </c>
      <c r="P2130" t="s">
        <v>23</v>
      </c>
      <c r="Q2130">
        <f t="shared" si="165"/>
        <v>15</v>
      </c>
      <c r="R2130">
        <f t="shared" si="166"/>
        <v>0</v>
      </c>
      <c r="S2130">
        <f t="shared" si="167"/>
        <v>0</v>
      </c>
      <c r="T2130">
        <f t="shared" si="168"/>
        <v>0</v>
      </c>
      <c r="U2130">
        <f t="shared" si="169"/>
        <v>15</v>
      </c>
      <c r="V2130" t="str">
        <f>IF(U2130&lt;=40,"Low",
 IF(U2130&lt;=75,"Medium","High"))</f>
        <v>Low</v>
      </c>
    </row>
    <row r="2131" spans="1:22" x14ac:dyDescent="0.3">
      <c r="A2131" t="s">
        <v>2319</v>
      </c>
      <c r="B2131" t="s">
        <v>525</v>
      </c>
      <c r="C2131" t="s">
        <v>82</v>
      </c>
      <c r="D2131" t="s">
        <v>43</v>
      </c>
      <c r="E2131" t="s">
        <v>20</v>
      </c>
      <c r="F2131" t="s">
        <v>73</v>
      </c>
      <c r="G2131">
        <v>12</v>
      </c>
      <c r="H2131">
        <v>12</v>
      </c>
      <c r="I2131">
        <v>38.9</v>
      </c>
      <c r="J2131">
        <v>7</v>
      </c>
      <c r="K2131">
        <v>53</v>
      </c>
      <c r="L2131">
        <v>2579.42</v>
      </c>
      <c r="M2131" s="1">
        <v>45876</v>
      </c>
      <c r="N2131">
        <v>0.84599999999999997</v>
      </c>
      <c r="O2131" t="s">
        <v>22</v>
      </c>
      <c r="P2131" t="s">
        <v>28</v>
      </c>
      <c r="Q2131">
        <f t="shared" si="165"/>
        <v>30</v>
      </c>
      <c r="R2131">
        <f t="shared" si="166"/>
        <v>30</v>
      </c>
      <c r="S2131">
        <f t="shared" si="167"/>
        <v>15</v>
      </c>
      <c r="T2131">
        <f t="shared" si="168"/>
        <v>15</v>
      </c>
      <c r="U2131">
        <f t="shared" si="169"/>
        <v>90</v>
      </c>
      <c r="V2131" t="str">
        <f>IF(U2131&lt;=40,"Low",
 IF(U2131&lt;=75,"Medium","High"))</f>
        <v>High</v>
      </c>
    </row>
    <row r="2132" spans="1:22" x14ac:dyDescent="0.3">
      <c r="A2132" t="s">
        <v>2320</v>
      </c>
      <c r="B2132" t="s">
        <v>170</v>
      </c>
      <c r="C2132" t="s">
        <v>70</v>
      </c>
      <c r="D2132" t="s">
        <v>19</v>
      </c>
      <c r="E2132" t="s">
        <v>37</v>
      </c>
      <c r="F2132" t="s">
        <v>27</v>
      </c>
      <c r="G2132">
        <v>10</v>
      </c>
      <c r="H2132">
        <v>24</v>
      </c>
      <c r="I2132">
        <v>57.3</v>
      </c>
      <c r="J2132">
        <v>7</v>
      </c>
      <c r="K2132">
        <v>10</v>
      </c>
      <c r="L2132">
        <v>5275.56</v>
      </c>
      <c r="M2132" s="1">
        <v>45699</v>
      </c>
      <c r="N2132">
        <v>0.18</v>
      </c>
      <c r="O2132" t="s">
        <v>54</v>
      </c>
      <c r="P2132" t="s">
        <v>23</v>
      </c>
      <c r="Q2132">
        <f t="shared" si="165"/>
        <v>0</v>
      </c>
      <c r="R2132">
        <f t="shared" si="166"/>
        <v>0</v>
      </c>
      <c r="S2132">
        <f t="shared" si="167"/>
        <v>0</v>
      </c>
      <c r="T2132">
        <f t="shared" si="168"/>
        <v>15</v>
      </c>
      <c r="U2132">
        <f t="shared" si="169"/>
        <v>15</v>
      </c>
      <c r="V2132" t="str">
        <f>IF(U2132&lt;=40,"Low",
 IF(U2132&lt;=75,"Medium","High"))</f>
        <v>Low</v>
      </c>
    </row>
    <row r="2133" spans="1:22" x14ac:dyDescent="0.3">
      <c r="A2133" t="s">
        <v>2321</v>
      </c>
      <c r="B2133" t="s">
        <v>319</v>
      </c>
      <c r="C2133" t="s">
        <v>42</v>
      </c>
      <c r="D2133" t="s">
        <v>19</v>
      </c>
      <c r="E2133" t="s">
        <v>20</v>
      </c>
      <c r="F2133" t="s">
        <v>48</v>
      </c>
      <c r="G2133">
        <v>36</v>
      </c>
      <c r="H2133">
        <v>6</v>
      </c>
      <c r="I2133">
        <v>56.6</v>
      </c>
      <c r="J2133">
        <v>13</v>
      </c>
      <c r="K2133">
        <v>29</v>
      </c>
      <c r="L2133">
        <v>3204.42</v>
      </c>
      <c r="M2133" s="1">
        <v>45515</v>
      </c>
      <c r="N2133">
        <v>0.49099999999999999</v>
      </c>
      <c r="O2133" t="s">
        <v>22</v>
      </c>
      <c r="P2133" t="s">
        <v>23</v>
      </c>
      <c r="Q2133">
        <f t="shared" si="165"/>
        <v>15</v>
      </c>
      <c r="R2133">
        <f t="shared" si="166"/>
        <v>0</v>
      </c>
      <c r="S2133">
        <f t="shared" si="167"/>
        <v>15</v>
      </c>
      <c r="T2133">
        <f t="shared" si="168"/>
        <v>30</v>
      </c>
      <c r="U2133">
        <f t="shared" si="169"/>
        <v>60</v>
      </c>
      <c r="V2133" t="str">
        <f>IF(U2133&lt;=40,"Low",
 IF(U2133&lt;=75,"Medium","High"))</f>
        <v>Medium</v>
      </c>
    </row>
    <row r="2134" spans="1:22" x14ac:dyDescent="0.3">
      <c r="A2134" t="s">
        <v>2322</v>
      </c>
      <c r="B2134" t="s">
        <v>56</v>
      </c>
      <c r="C2134" t="s">
        <v>36</v>
      </c>
      <c r="D2134" t="s">
        <v>32</v>
      </c>
      <c r="E2134" t="s">
        <v>20</v>
      </c>
      <c r="F2134" t="s">
        <v>21</v>
      </c>
      <c r="G2134">
        <v>29</v>
      </c>
      <c r="H2134">
        <v>12</v>
      </c>
      <c r="I2134">
        <v>69.599999999999994</v>
      </c>
      <c r="J2134">
        <v>3</v>
      </c>
      <c r="K2134">
        <v>20</v>
      </c>
      <c r="L2134">
        <v>2765.88</v>
      </c>
      <c r="M2134" s="1">
        <v>45870</v>
      </c>
      <c r="N2134">
        <v>0.14099999999999999</v>
      </c>
      <c r="O2134" t="s">
        <v>39</v>
      </c>
      <c r="P2134" t="s">
        <v>28</v>
      </c>
      <c r="Q2134">
        <f t="shared" si="165"/>
        <v>15</v>
      </c>
      <c r="R2134">
        <f t="shared" si="166"/>
        <v>0</v>
      </c>
      <c r="S2134">
        <f t="shared" si="167"/>
        <v>15</v>
      </c>
      <c r="T2134">
        <f t="shared" si="168"/>
        <v>0</v>
      </c>
      <c r="U2134">
        <f t="shared" si="169"/>
        <v>30</v>
      </c>
      <c r="V2134" t="str">
        <f>IF(U2134&lt;=40,"Low",
 IF(U2134&lt;=75,"Medium","High"))</f>
        <v>Low</v>
      </c>
    </row>
    <row r="2135" spans="1:22" x14ac:dyDescent="0.3">
      <c r="A2135" t="s">
        <v>2323</v>
      </c>
      <c r="B2135" t="s">
        <v>35</v>
      </c>
      <c r="C2135" t="s">
        <v>36</v>
      </c>
      <c r="D2135" t="s">
        <v>46</v>
      </c>
      <c r="E2135" t="s">
        <v>33</v>
      </c>
      <c r="F2135" t="s">
        <v>48</v>
      </c>
      <c r="G2135">
        <v>36</v>
      </c>
      <c r="H2135">
        <v>6</v>
      </c>
      <c r="I2135">
        <v>55.9</v>
      </c>
      <c r="J2135">
        <v>3</v>
      </c>
      <c r="K2135">
        <v>27</v>
      </c>
      <c r="L2135">
        <v>1849.64</v>
      </c>
      <c r="M2135" s="1">
        <v>45558</v>
      </c>
      <c r="N2135">
        <v>0.41299999999999998</v>
      </c>
      <c r="O2135" t="s">
        <v>22</v>
      </c>
      <c r="P2135" t="s">
        <v>28</v>
      </c>
      <c r="Q2135">
        <f t="shared" si="165"/>
        <v>15</v>
      </c>
      <c r="R2135">
        <f t="shared" si="166"/>
        <v>0</v>
      </c>
      <c r="S2135">
        <f t="shared" si="167"/>
        <v>15</v>
      </c>
      <c r="T2135">
        <f t="shared" si="168"/>
        <v>0</v>
      </c>
      <c r="U2135">
        <f t="shared" si="169"/>
        <v>30</v>
      </c>
      <c r="V2135" t="str">
        <f>IF(U2135&lt;=40,"Low",
 IF(U2135&lt;=75,"Medium","High"))</f>
        <v>Low</v>
      </c>
    </row>
    <row r="2136" spans="1:22" x14ac:dyDescent="0.3">
      <c r="A2136" t="s">
        <v>2324</v>
      </c>
      <c r="B2136" t="s">
        <v>293</v>
      </c>
      <c r="C2136" t="s">
        <v>59</v>
      </c>
      <c r="D2136" t="s">
        <v>66</v>
      </c>
      <c r="E2136" t="s">
        <v>33</v>
      </c>
      <c r="F2136" t="s">
        <v>67</v>
      </c>
      <c r="G2136">
        <v>36</v>
      </c>
      <c r="H2136">
        <v>6</v>
      </c>
      <c r="I2136">
        <v>33.200000000000003</v>
      </c>
      <c r="J2136">
        <v>6</v>
      </c>
      <c r="K2136">
        <v>44</v>
      </c>
      <c r="L2136">
        <v>1568.74</v>
      </c>
      <c r="M2136" s="1">
        <v>45606</v>
      </c>
      <c r="N2136">
        <v>0.874</v>
      </c>
      <c r="O2136" t="s">
        <v>22</v>
      </c>
      <c r="P2136" t="s">
        <v>28</v>
      </c>
      <c r="Q2136">
        <f t="shared" si="165"/>
        <v>30</v>
      </c>
      <c r="R2136">
        <f t="shared" si="166"/>
        <v>30</v>
      </c>
      <c r="S2136">
        <f t="shared" si="167"/>
        <v>15</v>
      </c>
      <c r="T2136">
        <f t="shared" si="168"/>
        <v>15</v>
      </c>
      <c r="U2136">
        <f t="shared" si="169"/>
        <v>90</v>
      </c>
      <c r="V2136" t="str">
        <f>IF(U2136&lt;=40,"Low",
 IF(U2136&lt;=75,"Medium","High"))</f>
        <v>High</v>
      </c>
    </row>
    <row r="2137" spans="1:22" x14ac:dyDescent="0.3">
      <c r="A2137" t="s">
        <v>2325</v>
      </c>
      <c r="B2137" t="s">
        <v>546</v>
      </c>
      <c r="C2137" t="s">
        <v>128</v>
      </c>
      <c r="D2137" t="s">
        <v>32</v>
      </c>
      <c r="E2137" t="s">
        <v>20</v>
      </c>
      <c r="F2137" t="s">
        <v>67</v>
      </c>
      <c r="G2137">
        <v>7</v>
      </c>
      <c r="H2137">
        <v>12</v>
      </c>
      <c r="I2137">
        <v>37.799999999999997</v>
      </c>
      <c r="J2137">
        <v>3</v>
      </c>
      <c r="K2137">
        <v>20</v>
      </c>
      <c r="L2137">
        <v>1735.09</v>
      </c>
      <c r="M2137" s="1">
        <v>45854</v>
      </c>
      <c r="N2137">
        <v>0.45800000000000002</v>
      </c>
      <c r="O2137" t="s">
        <v>22</v>
      </c>
      <c r="P2137" t="s">
        <v>28</v>
      </c>
      <c r="Q2137">
        <f t="shared" si="165"/>
        <v>15</v>
      </c>
      <c r="R2137">
        <f t="shared" si="166"/>
        <v>30</v>
      </c>
      <c r="S2137">
        <f t="shared" si="167"/>
        <v>15</v>
      </c>
      <c r="T2137">
        <f t="shared" si="168"/>
        <v>0</v>
      </c>
      <c r="U2137">
        <f t="shared" si="169"/>
        <v>60</v>
      </c>
      <c r="V2137" t="str">
        <f>IF(U2137&lt;=40,"Low",
 IF(U2137&lt;=75,"Medium","High"))</f>
        <v>Medium</v>
      </c>
    </row>
    <row r="2138" spans="1:22" x14ac:dyDescent="0.3">
      <c r="A2138" t="s">
        <v>2326</v>
      </c>
      <c r="B2138" t="s">
        <v>269</v>
      </c>
      <c r="C2138" t="s">
        <v>42</v>
      </c>
      <c r="D2138" t="s">
        <v>43</v>
      </c>
      <c r="E2138" t="s">
        <v>37</v>
      </c>
      <c r="F2138" t="s">
        <v>21</v>
      </c>
      <c r="G2138">
        <v>13</v>
      </c>
      <c r="H2138">
        <v>12</v>
      </c>
      <c r="I2138">
        <v>55.3</v>
      </c>
      <c r="J2138">
        <v>1</v>
      </c>
      <c r="K2138">
        <v>14</v>
      </c>
      <c r="L2138">
        <v>4192.16</v>
      </c>
      <c r="M2138" s="1">
        <v>45577</v>
      </c>
      <c r="N2138">
        <v>0.19700000000000001</v>
      </c>
      <c r="O2138" t="s">
        <v>54</v>
      </c>
      <c r="P2138" t="s">
        <v>23</v>
      </c>
      <c r="Q2138">
        <f t="shared" si="165"/>
        <v>0</v>
      </c>
      <c r="R2138">
        <f t="shared" si="166"/>
        <v>0</v>
      </c>
      <c r="S2138">
        <f t="shared" si="167"/>
        <v>15</v>
      </c>
      <c r="T2138">
        <f t="shared" si="168"/>
        <v>0</v>
      </c>
      <c r="U2138">
        <f t="shared" si="169"/>
        <v>15</v>
      </c>
      <c r="V2138" t="str">
        <f>IF(U2138&lt;=40,"Low",
 IF(U2138&lt;=75,"Medium","High"))</f>
        <v>Low</v>
      </c>
    </row>
    <row r="2139" spans="1:22" x14ac:dyDescent="0.3">
      <c r="A2139" t="s">
        <v>2327</v>
      </c>
      <c r="B2139" t="s">
        <v>579</v>
      </c>
      <c r="C2139" t="s">
        <v>31</v>
      </c>
      <c r="D2139" t="s">
        <v>66</v>
      </c>
      <c r="E2139" t="s">
        <v>37</v>
      </c>
      <c r="F2139" t="s">
        <v>27</v>
      </c>
      <c r="G2139">
        <v>16</v>
      </c>
      <c r="H2139">
        <v>12</v>
      </c>
      <c r="I2139">
        <v>63</v>
      </c>
      <c r="J2139">
        <v>4</v>
      </c>
      <c r="K2139">
        <v>22</v>
      </c>
      <c r="L2139">
        <v>3659.74</v>
      </c>
      <c r="M2139" s="1">
        <v>45565</v>
      </c>
      <c r="N2139">
        <v>0.187</v>
      </c>
      <c r="O2139" t="s">
        <v>54</v>
      </c>
      <c r="P2139" t="s">
        <v>23</v>
      </c>
      <c r="Q2139">
        <f t="shared" si="165"/>
        <v>15</v>
      </c>
      <c r="R2139">
        <f t="shared" si="166"/>
        <v>0</v>
      </c>
      <c r="S2139">
        <f t="shared" si="167"/>
        <v>15</v>
      </c>
      <c r="T2139">
        <f t="shared" si="168"/>
        <v>0</v>
      </c>
      <c r="U2139">
        <f t="shared" si="169"/>
        <v>30</v>
      </c>
      <c r="V2139" t="str">
        <f>IF(U2139&lt;=40,"Low",
 IF(U2139&lt;=75,"Medium","High"))</f>
        <v>Low</v>
      </c>
    </row>
    <row r="2140" spans="1:22" x14ac:dyDescent="0.3">
      <c r="A2140" t="s">
        <v>2328</v>
      </c>
      <c r="B2140" t="s">
        <v>96</v>
      </c>
      <c r="C2140" t="s">
        <v>70</v>
      </c>
      <c r="D2140" t="s">
        <v>32</v>
      </c>
      <c r="E2140" t="s">
        <v>33</v>
      </c>
      <c r="F2140" t="s">
        <v>73</v>
      </c>
      <c r="G2140">
        <v>19</v>
      </c>
      <c r="H2140">
        <v>6</v>
      </c>
      <c r="I2140">
        <v>63.6</v>
      </c>
      <c r="J2140">
        <v>4</v>
      </c>
      <c r="K2140">
        <v>13</v>
      </c>
      <c r="L2140">
        <v>1272.54</v>
      </c>
      <c r="M2140" s="1">
        <v>45671</v>
      </c>
      <c r="N2140">
        <v>0.42</v>
      </c>
      <c r="O2140" t="s">
        <v>22</v>
      </c>
      <c r="P2140" t="s">
        <v>23</v>
      </c>
      <c r="Q2140">
        <f t="shared" si="165"/>
        <v>0</v>
      </c>
      <c r="R2140">
        <f t="shared" si="166"/>
        <v>0</v>
      </c>
      <c r="S2140">
        <f t="shared" si="167"/>
        <v>15</v>
      </c>
      <c r="T2140">
        <f t="shared" si="168"/>
        <v>0</v>
      </c>
      <c r="U2140">
        <f t="shared" si="169"/>
        <v>15</v>
      </c>
      <c r="V2140" t="str">
        <f>IF(U2140&lt;=40,"Low",
 IF(U2140&lt;=75,"Medium","High"))</f>
        <v>Low</v>
      </c>
    </row>
    <row r="2141" spans="1:22" x14ac:dyDescent="0.3">
      <c r="A2141" t="s">
        <v>2329</v>
      </c>
      <c r="B2141" t="s">
        <v>245</v>
      </c>
      <c r="C2141" t="s">
        <v>53</v>
      </c>
      <c r="D2141" t="s">
        <v>46</v>
      </c>
      <c r="E2141" t="s">
        <v>47</v>
      </c>
      <c r="F2141" t="s">
        <v>27</v>
      </c>
      <c r="G2141">
        <v>5</v>
      </c>
      <c r="H2141">
        <v>48</v>
      </c>
      <c r="I2141">
        <v>83.5</v>
      </c>
      <c r="J2141">
        <v>3</v>
      </c>
      <c r="K2141">
        <v>8</v>
      </c>
      <c r="L2141">
        <v>9736.59</v>
      </c>
      <c r="M2141" s="1">
        <v>45833</v>
      </c>
      <c r="N2141">
        <v>0.01</v>
      </c>
      <c r="O2141" t="s">
        <v>39</v>
      </c>
      <c r="P2141" t="s">
        <v>23</v>
      </c>
      <c r="Q2141">
        <f t="shared" si="165"/>
        <v>0</v>
      </c>
      <c r="R2141">
        <f t="shared" si="166"/>
        <v>0</v>
      </c>
      <c r="S2141">
        <f t="shared" si="167"/>
        <v>0</v>
      </c>
      <c r="T2141">
        <f t="shared" si="168"/>
        <v>0</v>
      </c>
      <c r="U2141">
        <f t="shared" si="169"/>
        <v>0</v>
      </c>
      <c r="V2141" t="str">
        <f>IF(U2141&lt;=40,"Low",
 IF(U2141&lt;=75,"Medium","High"))</f>
        <v>Low</v>
      </c>
    </row>
    <row r="2142" spans="1:22" x14ac:dyDescent="0.3">
      <c r="A2142" t="s">
        <v>2330</v>
      </c>
      <c r="B2142" t="s">
        <v>58</v>
      </c>
      <c r="C2142" t="s">
        <v>53</v>
      </c>
      <c r="D2142" t="s">
        <v>43</v>
      </c>
      <c r="E2142" t="s">
        <v>37</v>
      </c>
      <c r="F2142" t="s">
        <v>27</v>
      </c>
      <c r="G2142">
        <v>43</v>
      </c>
      <c r="H2142">
        <v>24</v>
      </c>
      <c r="I2142">
        <v>47.9</v>
      </c>
      <c r="J2142">
        <v>4</v>
      </c>
      <c r="K2142">
        <v>6</v>
      </c>
      <c r="L2142">
        <v>5099.93</v>
      </c>
      <c r="M2142" s="1">
        <v>46036</v>
      </c>
      <c r="N2142">
        <v>0.157</v>
      </c>
      <c r="O2142" t="s">
        <v>39</v>
      </c>
      <c r="P2142" t="s">
        <v>28</v>
      </c>
      <c r="Q2142">
        <f t="shared" si="165"/>
        <v>0</v>
      </c>
      <c r="R2142">
        <f t="shared" si="166"/>
        <v>15</v>
      </c>
      <c r="S2142">
        <f t="shared" si="167"/>
        <v>0</v>
      </c>
      <c r="T2142">
        <f t="shared" si="168"/>
        <v>0</v>
      </c>
      <c r="U2142">
        <f t="shared" si="169"/>
        <v>15</v>
      </c>
      <c r="V2142" t="str">
        <f>IF(U2142&lt;=40,"Low",
 IF(U2142&lt;=75,"Medium","High"))</f>
        <v>Low</v>
      </c>
    </row>
    <row r="2143" spans="1:22" x14ac:dyDescent="0.3">
      <c r="A2143" t="s">
        <v>2331</v>
      </c>
      <c r="B2143" t="s">
        <v>153</v>
      </c>
      <c r="C2143" t="s">
        <v>36</v>
      </c>
      <c r="D2143" t="s">
        <v>46</v>
      </c>
      <c r="E2143" t="s">
        <v>47</v>
      </c>
      <c r="F2143" t="s">
        <v>67</v>
      </c>
      <c r="G2143">
        <v>20</v>
      </c>
      <c r="H2143">
        <v>24</v>
      </c>
      <c r="I2143">
        <v>67.3</v>
      </c>
      <c r="J2143">
        <v>4</v>
      </c>
      <c r="K2143">
        <v>30</v>
      </c>
      <c r="L2143">
        <v>9879.68</v>
      </c>
      <c r="M2143" s="1">
        <v>45457</v>
      </c>
      <c r="N2143">
        <v>0.106</v>
      </c>
      <c r="O2143" t="s">
        <v>39</v>
      </c>
      <c r="P2143" t="s">
        <v>23</v>
      </c>
      <c r="Q2143">
        <f t="shared" si="165"/>
        <v>15</v>
      </c>
      <c r="R2143">
        <f t="shared" si="166"/>
        <v>0</v>
      </c>
      <c r="S2143">
        <f t="shared" si="167"/>
        <v>0</v>
      </c>
      <c r="T2143">
        <f t="shared" si="168"/>
        <v>0</v>
      </c>
      <c r="U2143">
        <f t="shared" si="169"/>
        <v>15</v>
      </c>
      <c r="V2143" t="str">
        <f>IF(U2143&lt;=40,"Low",
 IF(U2143&lt;=75,"Medium","High"))</f>
        <v>Low</v>
      </c>
    </row>
    <row r="2144" spans="1:22" x14ac:dyDescent="0.3">
      <c r="A2144" t="s">
        <v>2332</v>
      </c>
      <c r="B2144" t="s">
        <v>319</v>
      </c>
      <c r="C2144" t="s">
        <v>59</v>
      </c>
      <c r="D2144" t="s">
        <v>32</v>
      </c>
      <c r="E2144" t="s">
        <v>37</v>
      </c>
      <c r="F2144" t="s">
        <v>21</v>
      </c>
      <c r="G2144">
        <v>49</v>
      </c>
      <c r="H2144">
        <v>12</v>
      </c>
      <c r="I2144">
        <v>57.5</v>
      </c>
      <c r="J2144">
        <v>2</v>
      </c>
      <c r="K2144">
        <v>44</v>
      </c>
      <c r="L2144">
        <v>4833.12</v>
      </c>
      <c r="M2144" s="1">
        <v>45533</v>
      </c>
      <c r="N2144">
        <v>0.246</v>
      </c>
      <c r="O2144" t="s">
        <v>54</v>
      </c>
      <c r="P2144" t="s">
        <v>23</v>
      </c>
      <c r="Q2144">
        <f t="shared" si="165"/>
        <v>30</v>
      </c>
      <c r="R2144">
        <f t="shared" si="166"/>
        <v>0</v>
      </c>
      <c r="S2144">
        <f t="shared" si="167"/>
        <v>15</v>
      </c>
      <c r="T2144">
        <f t="shared" si="168"/>
        <v>0</v>
      </c>
      <c r="U2144">
        <f t="shared" si="169"/>
        <v>45</v>
      </c>
      <c r="V2144" t="str">
        <f>IF(U2144&lt;=40,"Low",
 IF(U2144&lt;=75,"Medium","High"))</f>
        <v>Medium</v>
      </c>
    </row>
    <row r="2145" spans="1:22" x14ac:dyDescent="0.3">
      <c r="A2145" t="s">
        <v>2333</v>
      </c>
      <c r="B2145" t="s">
        <v>189</v>
      </c>
      <c r="C2145" t="s">
        <v>18</v>
      </c>
      <c r="D2145" t="s">
        <v>19</v>
      </c>
      <c r="E2145" t="s">
        <v>33</v>
      </c>
      <c r="F2145" t="s">
        <v>21</v>
      </c>
      <c r="G2145">
        <v>24</v>
      </c>
      <c r="H2145">
        <v>12</v>
      </c>
      <c r="I2145">
        <v>27.1</v>
      </c>
      <c r="J2145">
        <v>2</v>
      </c>
      <c r="K2145">
        <v>37</v>
      </c>
      <c r="L2145">
        <v>1205.43</v>
      </c>
      <c r="M2145" s="1">
        <v>46068</v>
      </c>
      <c r="N2145">
        <v>0.73499999999999999</v>
      </c>
      <c r="O2145" t="s">
        <v>22</v>
      </c>
      <c r="P2145" t="s">
        <v>28</v>
      </c>
      <c r="Q2145">
        <f t="shared" si="165"/>
        <v>30</v>
      </c>
      <c r="R2145">
        <f t="shared" si="166"/>
        <v>30</v>
      </c>
      <c r="S2145">
        <f t="shared" si="167"/>
        <v>15</v>
      </c>
      <c r="T2145">
        <f t="shared" si="168"/>
        <v>0</v>
      </c>
      <c r="U2145">
        <f t="shared" si="169"/>
        <v>75</v>
      </c>
      <c r="V2145" t="str">
        <f>IF(U2145&lt;=40,"Low",
 IF(U2145&lt;=75,"Medium","High"))</f>
        <v>Medium</v>
      </c>
    </row>
    <row r="2146" spans="1:22" x14ac:dyDescent="0.3">
      <c r="A2146" t="s">
        <v>2334</v>
      </c>
      <c r="B2146" t="s">
        <v>345</v>
      </c>
      <c r="C2146" t="s">
        <v>82</v>
      </c>
      <c r="D2146" t="s">
        <v>43</v>
      </c>
      <c r="E2146" t="s">
        <v>20</v>
      </c>
      <c r="F2146" t="s">
        <v>73</v>
      </c>
      <c r="G2146">
        <v>3</v>
      </c>
      <c r="H2146">
        <v>24</v>
      </c>
      <c r="I2146">
        <v>45.3</v>
      </c>
      <c r="J2146">
        <v>8</v>
      </c>
      <c r="K2146">
        <v>6</v>
      </c>
      <c r="L2146">
        <v>3126.45</v>
      </c>
      <c r="M2146" s="1">
        <v>45799</v>
      </c>
      <c r="N2146">
        <v>0.36199999999999999</v>
      </c>
      <c r="O2146" t="s">
        <v>22</v>
      </c>
      <c r="P2146" t="s">
        <v>28</v>
      </c>
      <c r="Q2146">
        <f t="shared" si="165"/>
        <v>0</v>
      </c>
      <c r="R2146">
        <f t="shared" si="166"/>
        <v>15</v>
      </c>
      <c r="S2146">
        <f t="shared" si="167"/>
        <v>0</v>
      </c>
      <c r="T2146">
        <f t="shared" si="168"/>
        <v>15</v>
      </c>
      <c r="U2146">
        <f t="shared" si="169"/>
        <v>30</v>
      </c>
      <c r="V2146" t="str">
        <f>IF(U2146&lt;=40,"Low",
 IF(U2146&lt;=75,"Medium","High"))</f>
        <v>Low</v>
      </c>
    </row>
    <row r="2147" spans="1:22" x14ac:dyDescent="0.3">
      <c r="A2147" t="s">
        <v>2335</v>
      </c>
      <c r="B2147" t="s">
        <v>295</v>
      </c>
      <c r="C2147" t="s">
        <v>53</v>
      </c>
      <c r="D2147" t="s">
        <v>32</v>
      </c>
      <c r="E2147" t="s">
        <v>37</v>
      </c>
      <c r="F2147" t="s">
        <v>27</v>
      </c>
      <c r="G2147">
        <v>7</v>
      </c>
      <c r="H2147">
        <v>12</v>
      </c>
      <c r="I2147">
        <v>71.400000000000006</v>
      </c>
      <c r="J2147">
        <v>5</v>
      </c>
      <c r="K2147">
        <v>15</v>
      </c>
      <c r="L2147">
        <v>7328.52</v>
      </c>
      <c r="M2147" s="1">
        <v>45356</v>
      </c>
      <c r="N2147">
        <v>0.25900000000000001</v>
      </c>
      <c r="O2147" t="s">
        <v>54</v>
      </c>
      <c r="P2147" t="s">
        <v>28</v>
      </c>
      <c r="Q2147">
        <f t="shared" si="165"/>
        <v>0</v>
      </c>
      <c r="R2147">
        <f t="shared" si="166"/>
        <v>0</v>
      </c>
      <c r="S2147">
        <f t="shared" si="167"/>
        <v>15</v>
      </c>
      <c r="T2147">
        <f t="shared" si="168"/>
        <v>0</v>
      </c>
      <c r="U2147">
        <f t="shared" si="169"/>
        <v>15</v>
      </c>
      <c r="V2147" t="str">
        <f>IF(U2147&lt;=40,"Low",
 IF(U2147&lt;=75,"Medium","High"))</f>
        <v>Low</v>
      </c>
    </row>
    <row r="2148" spans="1:22" x14ac:dyDescent="0.3">
      <c r="A2148" t="s">
        <v>2336</v>
      </c>
      <c r="B2148" t="s">
        <v>52</v>
      </c>
      <c r="C2148" t="s">
        <v>82</v>
      </c>
      <c r="D2148" t="s">
        <v>32</v>
      </c>
      <c r="E2148" t="s">
        <v>33</v>
      </c>
      <c r="F2148" t="s">
        <v>27</v>
      </c>
      <c r="G2148">
        <v>15</v>
      </c>
      <c r="H2148">
        <v>6</v>
      </c>
      <c r="I2148">
        <v>43.2</v>
      </c>
      <c r="J2148">
        <v>7</v>
      </c>
      <c r="K2148">
        <v>22</v>
      </c>
      <c r="L2148">
        <v>1588.53</v>
      </c>
      <c r="M2148" s="1">
        <v>46002</v>
      </c>
      <c r="N2148">
        <v>0.78200000000000003</v>
      </c>
      <c r="O2148" t="s">
        <v>22</v>
      </c>
      <c r="P2148" t="s">
        <v>28</v>
      </c>
      <c r="Q2148">
        <f t="shared" si="165"/>
        <v>15</v>
      </c>
      <c r="R2148">
        <f t="shared" si="166"/>
        <v>15</v>
      </c>
      <c r="S2148">
        <f t="shared" si="167"/>
        <v>15</v>
      </c>
      <c r="T2148">
        <f t="shared" si="168"/>
        <v>15</v>
      </c>
      <c r="U2148">
        <f t="shared" si="169"/>
        <v>60</v>
      </c>
      <c r="V2148" t="str">
        <f>IF(U2148&lt;=40,"Low",
 IF(U2148&lt;=75,"Medium","High"))</f>
        <v>Medium</v>
      </c>
    </row>
    <row r="2149" spans="1:22" x14ac:dyDescent="0.3">
      <c r="A2149" t="s">
        <v>2337</v>
      </c>
      <c r="B2149" t="s">
        <v>438</v>
      </c>
      <c r="C2149" t="s">
        <v>18</v>
      </c>
      <c r="D2149" t="s">
        <v>46</v>
      </c>
      <c r="E2149" t="s">
        <v>33</v>
      </c>
      <c r="F2149" t="s">
        <v>48</v>
      </c>
      <c r="G2149">
        <v>33</v>
      </c>
      <c r="H2149">
        <v>6</v>
      </c>
      <c r="I2149">
        <v>50.1</v>
      </c>
      <c r="J2149">
        <v>7</v>
      </c>
      <c r="K2149">
        <v>28</v>
      </c>
      <c r="L2149">
        <v>1534.15</v>
      </c>
      <c r="M2149" s="1">
        <v>45554</v>
      </c>
      <c r="N2149">
        <v>0.51900000000000002</v>
      </c>
      <c r="O2149" t="s">
        <v>22</v>
      </c>
      <c r="P2149" t="s">
        <v>23</v>
      </c>
      <c r="Q2149">
        <f t="shared" si="165"/>
        <v>15</v>
      </c>
      <c r="R2149">
        <f t="shared" si="166"/>
        <v>15</v>
      </c>
      <c r="S2149">
        <f t="shared" si="167"/>
        <v>15</v>
      </c>
      <c r="T2149">
        <f t="shared" si="168"/>
        <v>15</v>
      </c>
      <c r="U2149">
        <f t="shared" si="169"/>
        <v>60</v>
      </c>
      <c r="V2149" t="str">
        <f>IF(U2149&lt;=40,"Low",
 IF(U2149&lt;=75,"Medium","High"))</f>
        <v>Medium</v>
      </c>
    </row>
    <row r="2150" spans="1:22" x14ac:dyDescent="0.3">
      <c r="A2150" t="s">
        <v>2338</v>
      </c>
      <c r="B2150" t="s">
        <v>208</v>
      </c>
      <c r="C2150" t="s">
        <v>82</v>
      </c>
      <c r="D2150" t="s">
        <v>19</v>
      </c>
      <c r="E2150" t="s">
        <v>33</v>
      </c>
      <c r="F2150" t="s">
        <v>48</v>
      </c>
      <c r="G2150">
        <v>32</v>
      </c>
      <c r="H2150">
        <v>12</v>
      </c>
      <c r="I2150">
        <v>41.3</v>
      </c>
      <c r="J2150">
        <v>9</v>
      </c>
      <c r="K2150">
        <v>15</v>
      </c>
      <c r="L2150">
        <v>1247.72</v>
      </c>
      <c r="M2150" s="1">
        <v>45750</v>
      </c>
      <c r="N2150">
        <v>0.54300000000000004</v>
      </c>
      <c r="O2150" t="s">
        <v>22</v>
      </c>
      <c r="P2150" t="s">
        <v>23</v>
      </c>
      <c r="Q2150">
        <f t="shared" si="165"/>
        <v>0</v>
      </c>
      <c r="R2150">
        <f t="shared" si="166"/>
        <v>15</v>
      </c>
      <c r="S2150">
        <f t="shared" si="167"/>
        <v>15</v>
      </c>
      <c r="T2150">
        <f t="shared" si="168"/>
        <v>15</v>
      </c>
      <c r="U2150">
        <f t="shared" si="169"/>
        <v>45</v>
      </c>
      <c r="V2150" t="str">
        <f>IF(U2150&lt;=40,"Low",
 IF(U2150&lt;=75,"Medium","High"))</f>
        <v>Medium</v>
      </c>
    </row>
    <row r="2151" spans="1:22" x14ac:dyDescent="0.3">
      <c r="A2151" t="s">
        <v>2339</v>
      </c>
      <c r="B2151" t="s">
        <v>155</v>
      </c>
      <c r="C2151" t="s">
        <v>53</v>
      </c>
      <c r="D2151" t="s">
        <v>66</v>
      </c>
      <c r="E2151" t="s">
        <v>20</v>
      </c>
      <c r="F2151" t="s">
        <v>38</v>
      </c>
      <c r="G2151">
        <v>26</v>
      </c>
      <c r="H2151">
        <v>12</v>
      </c>
      <c r="I2151">
        <v>31.6</v>
      </c>
      <c r="J2151">
        <v>7</v>
      </c>
      <c r="K2151">
        <v>19</v>
      </c>
      <c r="L2151">
        <v>2612.8200000000002</v>
      </c>
      <c r="M2151" s="1">
        <v>45617</v>
      </c>
      <c r="N2151">
        <v>0.36799999999999999</v>
      </c>
      <c r="O2151" t="s">
        <v>22</v>
      </c>
      <c r="P2151" t="s">
        <v>28</v>
      </c>
      <c r="Q2151">
        <f t="shared" si="165"/>
        <v>15</v>
      </c>
      <c r="R2151">
        <f t="shared" si="166"/>
        <v>30</v>
      </c>
      <c r="S2151">
        <f t="shared" si="167"/>
        <v>15</v>
      </c>
      <c r="T2151">
        <f t="shared" si="168"/>
        <v>15</v>
      </c>
      <c r="U2151">
        <f t="shared" si="169"/>
        <v>75</v>
      </c>
      <c r="V2151" t="str">
        <f>IF(U2151&lt;=40,"Low",
 IF(U2151&lt;=75,"Medium","High"))</f>
        <v>Medium</v>
      </c>
    </row>
    <row r="2152" spans="1:22" x14ac:dyDescent="0.3">
      <c r="A2152" t="s">
        <v>2340</v>
      </c>
      <c r="B2152" t="s">
        <v>340</v>
      </c>
      <c r="C2152" t="s">
        <v>18</v>
      </c>
      <c r="D2152" t="s">
        <v>32</v>
      </c>
      <c r="E2152" t="s">
        <v>20</v>
      </c>
      <c r="F2152" t="s">
        <v>21</v>
      </c>
      <c r="G2152">
        <v>26</v>
      </c>
      <c r="H2152">
        <v>12</v>
      </c>
      <c r="I2152">
        <v>39.299999999999997</v>
      </c>
      <c r="J2152">
        <v>4</v>
      </c>
      <c r="K2152">
        <v>24</v>
      </c>
      <c r="L2152">
        <v>2981.62</v>
      </c>
      <c r="M2152" s="1">
        <v>45476</v>
      </c>
      <c r="N2152">
        <v>0.36299999999999999</v>
      </c>
      <c r="O2152" t="s">
        <v>22</v>
      </c>
      <c r="P2152" t="s">
        <v>28</v>
      </c>
      <c r="Q2152">
        <f t="shared" si="165"/>
        <v>15</v>
      </c>
      <c r="R2152">
        <f t="shared" si="166"/>
        <v>30</v>
      </c>
      <c r="S2152">
        <f t="shared" si="167"/>
        <v>15</v>
      </c>
      <c r="T2152">
        <f t="shared" si="168"/>
        <v>0</v>
      </c>
      <c r="U2152">
        <f t="shared" si="169"/>
        <v>60</v>
      </c>
      <c r="V2152" t="str">
        <f>IF(U2152&lt;=40,"Low",
 IF(U2152&lt;=75,"Medium","High"))</f>
        <v>Medium</v>
      </c>
    </row>
    <row r="2153" spans="1:22" x14ac:dyDescent="0.3">
      <c r="A2153" t="s">
        <v>2341</v>
      </c>
      <c r="B2153" t="s">
        <v>124</v>
      </c>
      <c r="C2153" t="s">
        <v>70</v>
      </c>
      <c r="D2153" t="s">
        <v>46</v>
      </c>
      <c r="E2153" t="s">
        <v>20</v>
      </c>
      <c r="F2153" t="s">
        <v>21</v>
      </c>
      <c r="G2153">
        <v>15</v>
      </c>
      <c r="H2153">
        <v>12</v>
      </c>
      <c r="I2153">
        <v>49.1</v>
      </c>
      <c r="J2153">
        <v>6</v>
      </c>
      <c r="K2153">
        <v>21</v>
      </c>
      <c r="L2153">
        <v>2560.15</v>
      </c>
      <c r="M2153" s="1">
        <v>45788</v>
      </c>
      <c r="N2153">
        <v>0.437</v>
      </c>
      <c r="O2153" t="s">
        <v>22</v>
      </c>
      <c r="P2153" t="s">
        <v>28</v>
      </c>
      <c r="Q2153">
        <f t="shared" si="165"/>
        <v>15</v>
      </c>
      <c r="R2153">
        <f t="shared" si="166"/>
        <v>15</v>
      </c>
      <c r="S2153">
        <f t="shared" si="167"/>
        <v>15</v>
      </c>
      <c r="T2153">
        <f t="shared" si="168"/>
        <v>15</v>
      </c>
      <c r="U2153">
        <f t="shared" si="169"/>
        <v>60</v>
      </c>
      <c r="V2153" t="str">
        <f>IF(U2153&lt;=40,"Low",
 IF(U2153&lt;=75,"Medium","High"))</f>
        <v>Medium</v>
      </c>
    </row>
    <row r="2154" spans="1:22" x14ac:dyDescent="0.3">
      <c r="A2154" t="s">
        <v>2342</v>
      </c>
      <c r="B2154" t="s">
        <v>222</v>
      </c>
      <c r="C2154" t="s">
        <v>59</v>
      </c>
      <c r="D2154" t="s">
        <v>43</v>
      </c>
      <c r="E2154" t="s">
        <v>33</v>
      </c>
      <c r="F2154" t="s">
        <v>67</v>
      </c>
      <c r="G2154">
        <v>36</v>
      </c>
      <c r="H2154">
        <v>12</v>
      </c>
      <c r="I2154">
        <v>39.799999999999997</v>
      </c>
      <c r="J2154">
        <v>7</v>
      </c>
      <c r="K2154">
        <v>32</v>
      </c>
      <c r="L2154">
        <v>1544.64</v>
      </c>
      <c r="M2154" s="1">
        <v>45505</v>
      </c>
      <c r="N2154">
        <v>0.78</v>
      </c>
      <c r="O2154" t="s">
        <v>22</v>
      </c>
      <c r="P2154" t="s">
        <v>28</v>
      </c>
      <c r="Q2154">
        <f t="shared" si="165"/>
        <v>30</v>
      </c>
      <c r="R2154">
        <f t="shared" si="166"/>
        <v>30</v>
      </c>
      <c r="S2154">
        <f t="shared" si="167"/>
        <v>15</v>
      </c>
      <c r="T2154">
        <f t="shared" si="168"/>
        <v>15</v>
      </c>
      <c r="U2154">
        <f t="shared" si="169"/>
        <v>90</v>
      </c>
      <c r="V2154" t="str">
        <f>IF(U2154&lt;=40,"Low",
 IF(U2154&lt;=75,"Medium","High"))</f>
        <v>High</v>
      </c>
    </row>
    <row r="2155" spans="1:22" x14ac:dyDescent="0.3">
      <c r="A2155" t="s">
        <v>2343</v>
      </c>
      <c r="B2155" t="s">
        <v>118</v>
      </c>
      <c r="C2155" t="s">
        <v>53</v>
      </c>
      <c r="D2155" t="s">
        <v>43</v>
      </c>
      <c r="E2155" t="s">
        <v>37</v>
      </c>
      <c r="F2155" t="s">
        <v>21</v>
      </c>
      <c r="G2155">
        <v>11</v>
      </c>
      <c r="H2155">
        <v>12</v>
      </c>
      <c r="I2155">
        <v>77.3</v>
      </c>
      <c r="J2155">
        <v>1</v>
      </c>
      <c r="K2155">
        <v>14</v>
      </c>
      <c r="L2155">
        <v>4143.8500000000004</v>
      </c>
      <c r="M2155" s="1">
        <v>45515</v>
      </c>
      <c r="N2155">
        <v>5.3999999999999999E-2</v>
      </c>
      <c r="O2155" t="s">
        <v>39</v>
      </c>
      <c r="P2155" t="s">
        <v>23</v>
      </c>
      <c r="Q2155">
        <f t="shared" si="165"/>
        <v>0</v>
      </c>
      <c r="R2155">
        <f t="shared" si="166"/>
        <v>0</v>
      </c>
      <c r="S2155">
        <f t="shared" si="167"/>
        <v>15</v>
      </c>
      <c r="T2155">
        <f t="shared" si="168"/>
        <v>0</v>
      </c>
      <c r="U2155">
        <f t="shared" si="169"/>
        <v>15</v>
      </c>
      <c r="V2155" t="str">
        <f>IF(U2155&lt;=40,"Low",
 IF(U2155&lt;=75,"Medium","High"))</f>
        <v>Low</v>
      </c>
    </row>
    <row r="2156" spans="1:22" x14ac:dyDescent="0.3">
      <c r="A2156" t="s">
        <v>2344</v>
      </c>
      <c r="B2156" t="s">
        <v>316</v>
      </c>
      <c r="C2156" t="s">
        <v>42</v>
      </c>
      <c r="D2156" t="s">
        <v>19</v>
      </c>
      <c r="E2156" t="s">
        <v>37</v>
      </c>
      <c r="F2156" t="s">
        <v>27</v>
      </c>
      <c r="G2156">
        <v>40</v>
      </c>
      <c r="H2156">
        <v>36</v>
      </c>
      <c r="I2156">
        <v>68.5</v>
      </c>
      <c r="J2156">
        <v>5</v>
      </c>
      <c r="K2156">
        <v>11</v>
      </c>
      <c r="L2156">
        <v>5751.12</v>
      </c>
      <c r="M2156" s="1">
        <v>45934</v>
      </c>
      <c r="N2156">
        <v>4.7E-2</v>
      </c>
      <c r="O2156" t="s">
        <v>39</v>
      </c>
      <c r="P2156" t="s">
        <v>23</v>
      </c>
      <c r="Q2156">
        <f t="shared" si="165"/>
        <v>0</v>
      </c>
      <c r="R2156">
        <f t="shared" si="166"/>
        <v>0</v>
      </c>
      <c r="S2156">
        <f t="shared" si="167"/>
        <v>0</v>
      </c>
      <c r="T2156">
        <f t="shared" si="168"/>
        <v>0</v>
      </c>
      <c r="U2156">
        <f t="shared" si="169"/>
        <v>0</v>
      </c>
      <c r="V2156" t="str">
        <f>IF(U2156&lt;=40,"Low",
 IF(U2156&lt;=75,"Medium","High"))</f>
        <v>Low</v>
      </c>
    </row>
    <row r="2157" spans="1:22" x14ac:dyDescent="0.3">
      <c r="A2157" t="s">
        <v>2345</v>
      </c>
      <c r="B2157" t="s">
        <v>326</v>
      </c>
      <c r="C2157" t="s">
        <v>70</v>
      </c>
      <c r="D2157" t="s">
        <v>32</v>
      </c>
      <c r="E2157" t="s">
        <v>20</v>
      </c>
      <c r="F2157" t="s">
        <v>48</v>
      </c>
      <c r="G2157">
        <v>10</v>
      </c>
      <c r="H2157">
        <v>12</v>
      </c>
      <c r="I2157">
        <v>51.6</v>
      </c>
      <c r="J2157">
        <v>5</v>
      </c>
      <c r="K2157">
        <v>28</v>
      </c>
      <c r="L2157">
        <v>2648.15</v>
      </c>
      <c r="M2157" s="1">
        <v>45818</v>
      </c>
      <c r="N2157">
        <v>0.44400000000000001</v>
      </c>
      <c r="O2157" t="s">
        <v>22</v>
      </c>
      <c r="P2157" t="s">
        <v>28</v>
      </c>
      <c r="Q2157">
        <f t="shared" si="165"/>
        <v>15</v>
      </c>
      <c r="R2157">
        <f t="shared" si="166"/>
        <v>15</v>
      </c>
      <c r="S2157">
        <f t="shared" si="167"/>
        <v>15</v>
      </c>
      <c r="T2157">
        <f t="shared" si="168"/>
        <v>0</v>
      </c>
      <c r="U2157">
        <f t="shared" si="169"/>
        <v>45</v>
      </c>
      <c r="V2157" t="str">
        <f>IF(U2157&lt;=40,"Low",
 IF(U2157&lt;=75,"Medium","High"))</f>
        <v>Medium</v>
      </c>
    </row>
    <row r="2158" spans="1:22" x14ac:dyDescent="0.3">
      <c r="A2158" t="s">
        <v>2346</v>
      </c>
      <c r="B2158" t="s">
        <v>109</v>
      </c>
      <c r="C2158" t="s">
        <v>42</v>
      </c>
      <c r="D2158" t="s">
        <v>66</v>
      </c>
      <c r="E2158" t="s">
        <v>33</v>
      </c>
      <c r="F2158" t="s">
        <v>73</v>
      </c>
      <c r="G2158">
        <v>5</v>
      </c>
      <c r="H2158">
        <v>6</v>
      </c>
      <c r="I2158">
        <v>43.9</v>
      </c>
      <c r="J2158">
        <v>4</v>
      </c>
      <c r="K2158">
        <v>2</v>
      </c>
      <c r="L2158">
        <v>1549.92</v>
      </c>
      <c r="M2158" s="1">
        <v>46019</v>
      </c>
      <c r="N2158">
        <v>0.53500000000000003</v>
      </c>
      <c r="O2158" t="s">
        <v>22</v>
      </c>
      <c r="P2158" t="s">
        <v>28</v>
      </c>
      <c r="Q2158">
        <f t="shared" si="165"/>
        <v>0</v>
      </c>
      <c r="R2158">
        <f t="shared" si="166"/>
        <v>15</v>
      </c>
      <c r="S2158">
        <f t="shared" si="167"/>
        <v>15</v>
      </c>
      <c r="T2158">
        <f t="shared" si="168"/>
        <v>0</v>
      </c>
      <c r="U2158">
        <f t="shared" si="169"/>
        <v>30</v>
      </c>
      <c r="V2158" t="str">
        <f>IF(U2158&lt;=40,"Low",
 IF(U2158&lt;=75,"Medium","High"))</f>
        <v>Low</v>
      </c>
    </row>
    <row r="2159" spans="1:22" x14ac:dyDescent="0.3">
      <c r="A2159" t="s">
        <v>2347</v>
      </c>
      <c r="B2159" t="s">
        <v>126</v>
      </c>
      <c r="C2159" t="s">
        <v>18</v>
      </c>
      <c r="D2159" t="s">
        <v>19</v>
      </c>
      <c r="E2159" t="s">
        <v>33</v>
      </c>
      <c r="F2159" t="s">
        <v>21</v>
      </c>
      <c r="G2159">
        <v>35</v>
      </c>
      <c r="H2159">
        <v>6</v>
      </c>
      <c r="I2159">
        <v>33.9</v>
      </c>
      <c r="J2159">
        <v>7</v>
      </c>
      <c r="K2159">
        <v>60</v>
      </c>
      <c r="L2159">
        <v>1203.1199999999999</v>
      </c>
      <c r="M2159" s="1">
        <v>45668</v>
      </c>
      <c r="N2159">
        <v>0.88800000000000001</v>
      </c>
      <c r="O2159" t="s">
        <v>22</v>
      </c>
      <c r="P2159" t="s">
        <v>28</v>
      </c>
      <c r="Q2159">
        <f t="shared" si="165"/>
        <v>30</v>
      </c>
      <c r="R2159">
        <f t="shared" si="166"/>
        <v>30</v>
      </c>
      <c r="S2159">
        <f t="shared" si="167"/>
        <v>15</v>
      </c>
      <c r="T2159">
        <f t="shared" si="168"/>
        <v>15</v>
      </c>
      <c r="U2159">
        <f t="shared" si="169"/>
        <v>90</v>
      </c>
      <c r="V2159" t="str">
        <f>IF(U2159&lt;=40,"Low",
 IF(U2159&lt;=75,"Medium","High"))</f>
        <v>High</v>
      </c>
    </row>
    <row r="2160" spans="1:22" x14ac:dyDescent="0.3">
      <c r="A2160" t="s">
        <v>2348</v>
      </c>
      <c r="B2160" t="s">
        <v>530</v>
      </c>
      <c r="C2160" t="s">
        <v>82</v>
      </c>
      <c r="D2160" t="s">
        <v>19</v>
      </c>
      <c r="E2160" t="s">
        <v>20</v>
      </c>
      <c r="F2160" t="s">
        <v>27</v>
      </c>
      <c r="G2160">
        <v>35</v>
      </c>
      <c r="H2160">
        <v>12</v>
      </c>
      <c r="I2160">
        <v>51</v>
      </c>
      <c r="J2160">
        <v>3</v>
      </c>
      <c r="K2160">
        <v>16</v>
      </c>
      <c r="L2160">
        <v>2252.9299999999998</v>
      </c>
      <c r="M2160" s="1">
        <v>45717</v>
      </c>
      <c r="N2160">
        <v>0.27900000000000003</v>
      </c>
      <c r="O2160" t="s">
        <v>54</v>
      </c>
      <c r="P2160" t="s">
        <v>23</v>
      </c>
      <c r="Q2160">
        <f t="shared" si="165"/>
        <v>15</v>
      </c>
      <c r="R2160">
        <f t="shared" si="166"/>
        <v>15</v>
      </c>
      <c r="S2160">
        <f t="shared" si="167"/>
        <v>15</v>
      </c>
      <c r="T2160">
        <f t="shared" si="168"/>
        <v>0</v>
      </c>
      <c r="U2160">
        <f t="shared" si="169"/>
        <v>45</v>
      </c>
      <c r="V2160" t="str">
        <f>IF(U2160&lt;=40,"Low",
 IF(U2160&lt;=75,"Medium","High"))</f>
        <v>Medium</v>
      </c>
    </row>
    <row r="2161" spans="1:22" x14ac:dyDescent="0.3">
      <c r="A2161" t="s">
        <v>2349</v>
      </c>
      <c r="B2161" t="s">
        <v>278</v>
      </c>
      <c r="C2161" t="s">
        <v>31</v>
      </c>
      <c r="D2161" t="s">
        <v>66</v>
      </c>
      <c r="E2161" t="s">
        <v>33</v>
      </c>
      <c r="F2161" t="s">
        <v>48</v>
      </c>
      <c r="G2161">
        <v>12</v>
      </c>
      <c r="H2161">
        <v>6</v>
      </c>
      <c r="I2161">
        <v>46.5</v>
      </c>
      <c r="J2161">
        <v>4</v>
      </c>
      <c r="K2161">
        <v>24</v>
      </c>
      <c r="L2161">
        <v>1266.08</v>
      </c>
      <c r="M2161" s="1">
        <v>45399</v>
      </c>
      <c r="N2161">
        <v>0.55200000000000005</v>
      </c>
      <c r="O2161" t="s">
        <v>22</v>
      </c>
      <c r="P2161" t="s">
        <v>28</v>
      </c>
      <c r="Q2161">
        <f t="shared" si="165"/>
        <v>15</v>
      </c>
      <c r="R2161">
        <f t="shared" si="166"/>
        <v>15</v>
      </c>
      <c r="S2161">
        <f t="shared" si="167"/>
        <v>15</v>
      </c>
      <c r="T2161">
        <f t="shared" si="168"/>
        <v>0</v>
      </c>
      <c r="U2161">
        <f t="shared" si="169"/>
        <v>45</v>
      </c>
      <c r="V2161" t="str">
        <f>IF(U2161&lt;=40,"Low",
 IF(U2161&lt;=75,"Medium","High"))</f>
        <v>Medium</v>
      </c>
    </row>
    <row r="2162" spans="1:22" x14ac:dyDescent="0.3">
      <c r="A2162" t="s">
        <v>2350</v>
      </c>
      <c r="B2162" t="s">
        <v>172</v>
      </c>
      <c r="C2162" t="s">
        <v>59</v>
      </c>
      <c r="D2162" t="s">
        <v>32</v>
      </c>
      <c r="E2162" t="s">
        <v>20</v>
      </c>
      <c r="F2162" t="s">
        <v>21</v>
      </c>
      <c r="G2162">
        <v>31</v>
      </c>
      <c r="H2162">
        <v>12</v>
      </c>
      <c r="I2162">
        <v>52</v>
      </c>
      <c r="J2162">
        <v>4</v>
      </c>
      <c r="K2162">
        <v>16</v>
      </c>
      <c r="L2162">
        <v>3353.23</v>
      </c>
      <c r="M2162" s="1">
        <v>45611</v>
      </c>
      <c r="N2162">
        <v>0.156</v>
      </c>
      <c r="O2162" t="s">
        <v>39</v>
      </c>
      <c r="P2162" t="s">
        <v>23</v>
      </c>
      <c r="Q2162">
        <f t="shared" si="165"/>
        <v>15</v>
      </c>
      <c r="R2162">
        <f t="shared" si="166"/>
        <v>15</v>
      </c>
      <c r="S2162">
        <f t="shared" si="167"/>
        <v>15</v>
      </c>
      <c r="T2162">
        <f t="shared" si="168"/>
        <v>0</v>
      </c>
      <c r="U2162">
        <f t="shared" si="169"/>
        <v>45</v>
      </c>
      <c r="V2162" t="str">
        <f>IF(U2162&lt;=40,"Low",
 IF(U2162&lt;=75,"Medium","High"))</f>
        <v>Medium</v>
      </c>
    </row>
    <row r="2163" spans="1:22" x14ac:dyDescent="0.3">
      <c r="A2163" t="s">
        <v>2351</v>
      </c>
      <c r="B2163" t="s">
        <v>191</v>
      </c>
      <c r="C2163" t="s">
        <v>59</v>
      </c>
      <c r="D2163" t="s">
        <v>19</v>
      </c>
      <c r="E2163" t="s">
        <v>37</v>
      </c>
      <c r="F2163" t="s">
        <v>21</v>
      </c>
      <c r="G2163">
        <v>35</v>
      </c>
      <c r="H2163">
        <v>12</v>
      </c>
      <c r="I2163">
        <v>64.599999999999994</v>
      </c>
      <c r="J2163">
        <v>5</v>
      </c>
      <c r="K2163">
        <v>48</v>
      </c>
      <c r="L2163">
        <v>2572.0700000000002</v>
      </c>
      <c r="M2163" s="1">
        <v>45384</v>
      </c>
      <c r="N2163">
        <v>0.39900000000000002</v>
      </c>
      <c r="O2163" t="s">
        <v>22</v>
      </c>
      <c r="P2163" t="s">
        <v>23</v>
      </c>
      <c r="Q2163">
        <f t="shared" si="165"/>
        <v>30</v>
      </c>
      <c r="R2163">
        <f t="shared" si="166"/>
        <v>0</v>
      </c>
      <c r="S2163">
        <f t="shared" si="167"/>
        <v>15</v>
      </c>
      <c r="T2163">
        <f t="shared" si="168"/>
        <v>0</v>
      </c>
      <c r="U2163">
        <f t="shared" si="169"/>
        <v>45</v>
      </c>
      <c r="V2163" t="str">
        <f>IF(U2163&lt;=40,"Low",
 IF(U2163&lt;=75,"Medium","High"))</f>
        <v>Medium</v>
      </c>
    </row>
    <row r="2164" spans="1:22" x14ac:dyDescent="0.3">
      <c r="A2164" t="s">
        <v>2352</v>
      </c>
      <c r="B2164" t="s">
        <v>280</v>
      </c>
      <c r="C2164" t="s">
        <v>18</v>
      </c>
      <c r="D2164" t="s">
        <v>66</v>
      </c>
      <c r="E2164" t="s">
        <v>37</v>
      </c>
      <c r="F2164" t="s">
        <v>21</v>
      </c>
      <c r="G2164">
        <v>21</v>
      </c>
      <c r="H2164">
        <v>24</v>
      </c>
      <c r="I2164">
        <v>63.6</v>
      </c>
      <c r="J2164">
        <v>4</v>
      </c>
      <c r="K2164">
        <v>11</v>
      </c>
      <c r="L2164">
        <v>4258.41</v>
      </c>
      <c r="M2164" s="1">
        <v>45604</v>
      </c>
      <c r="N2164">
        <v>0.126</v>
      </c>
      <c r="O2164" t="s">
        <v>39</v>
      </c>
      <c r="P2164" t="s">
        <v>23</v>
      </c>
      <c r="Q2164">
        <f t="shared" si="165"/>
        <v>0</v>
      </c>
      <c r="R2164">
        <f t="shared" si="166"/>
        <v>0</v>
      </c>
      <c r="S2164">
        <f t="shared" si="167"/>
        <v>0</v>
      </c>
      <c r="T2164">
        <f t="shared" si="168"/>
        <v>0</v>
      </c>
      <c r="U2164">
        <f t="shared" si="169"/>
        <v>0</v>
      </c>
      <c r="V2164" t="str">
        <f>IF(U2164&lt;=40,"Low",
 IF(U2164&lt;=75,"Medium","High"))</f>
        <v>Low</v>
      </c>
    </row>
    <row r="2165" spans="1:22" x14ac:dyDescent="0.3">
      <c r="A2165" t="s">
        <v>2353</v>
      </c>
      <c r="B2165" t="s">
        <v>336</v>
      </c>
      <c r="C2165" t="s">
        <v>53</v>
      </c>
      <c r="D2165" t="s">
        <v>32</v>
      </c>
      <c r="E2165" t="s">
        <v>20</v>
      </c>
      <c r="F2165" t="s">
        <v>67</v>
      </c>
      <c r="G2165">
        <v>14</v>
      </c>
      <c r="H2165">
        <v>12</v>
      </c>
      <c r="I2165">
        <v>70.599999999999994</v>
      </c>
      <c r="J2165">
        <v>2</v>
      </c>
      <c r="K2165">
        <v>43</v>
      </c>
      <c r="L2165">
        <v>1846.44</v>
      </c>
      <c r="M2165" s="1">
        <v>45647</v>
      </c>
      <c r="N2165">
        <v>0.32200000000000001</v>
      </c>
      <c r="O2165" t="s">
        <v>54</v>
      </c>
      <c r="P2165" t="s">
        <v>28</v>
      </c>
      <c r="Q2165">
        <f t="shared" si="165"/>
        <v>30</v>
      </c>
      <c r="R2165">
        <f t="shared" si="166"/>
        <v>0</v>
      </c>
      <c r="S2165">
        <f t="shared" si="167"/>
        <v>15</v>
      </c>
      <c r="T2165">
        <f t="shared" si="168"/>
        <v>0</v>
      </c>
      <c r="U2165">
        <f t="shared" si="169"/>
        <v>45</v>
      </c>
      <c r="V2165" t="str">
        <f>IF(U2165&lt;=40,"Low",
 IF(U2165&lt;=75,"Medium","High"))</f>
        <v>Medium</v>
      </c>
    </row>
    <row r="2166" spans="1:22" x14ac:dyDescent="0.3">
      <c r="A2166" t="s">
        <v>2354</v>
      </c>
      <c r="B2166" t="s">
        <v>65</v>
      </c>
      <c r="C2166" t="s">
        <v>82</v>
      </c>
      <c r="D2166" t="s">
        <v>32</v>
      </c>
      <c r="E2166" t="s">
        <v>20</v>
      </c>
      <c r="F2166" t="s">
        <v>73</v>
      </c>
      <c r="G2166">
        <v>23</v>
      </c>
      <c r="H2166">
        <v>6</v>
      </c>
      <c r="I2166">
        <v>36.700000000000003</v>
      </c>
      <c r="J2166">
        <v>6</v>
      </c>
      <c r="K2166">
        <v>22</v>
      </c>
      <c r="L2166">
        <v>2162.98</v>
      </c>
      <c r="M2166" s="1">
        <v>45475</v>
      </c>
      <c r="N2166">
        <v>0.72799999999999998</v>
      </c>
      <c r="O2166" t="s">
        <v>22</v>
      </c>
      <c r="P2166" t="s">
        <v>28</v>
      </c>
      <c r="Q2166">
        <f t="shared" si="165"/>
        <v>15</v>
      </c>
      <c r="R2166">
        <f t="shared" si="166"/>
        <v>30</v>
      </c>
      <c r="S2166">
        <f t="shared" si="167"/>
        <v>15</v>
      </c>
      <c r="T2166">
        <f t="shared" si="168"/>
        <v>15</v>
      </c>
      <c r="U2166">
        <f t="shared" si="169"/>
        <v>75</v>
      </c>
      <c r="V2166" t="str">
        <f>IF(U2166&lt;=40,"Low",
 IF(U2166&lt;=75,"Medium","High"))</f>
        <v>Medium</v>
      </c>
    </row>
    <row r="2167" spans="1:22" x14ac:dyDescent="0.3">
      <c r="A2167" t="s">
        <v>2355</v>
      </c>
      <c r="B2167" t="s">
        <v>186</v>
      </c>
      <c r="C2167" t="s">
        <v>26</v>
      </c>
      <c r="D2167" t="s">
        <v>46</v>
      </c>
      <c r="E2167" t="s">
        <v>37</v>
      </c>
      <c r="F2167" t="s">
        <v>67</v>
      </c>
      <c r="G2167">
        <v>30</v>
      </c>
      <c r="H2167">
        <v>36</v>
      </c>
      <c r="I2167">
        <v>80.3</v>
      </c>
      <c r="J2167">
        <v>4</v>
      </c>
      <c r="K2167">
        <v>30</v>
      </c>
      <c r="L2167">
        <v>4335.09</v>
      </c>
      <c r="M2167" s="1">
        <v>45973</v>
      </c>
      <c r="N2167">
        <v>2.8000000000000001E-2</v>
      </c>
      <c r="O2167" t="s">
        <v>39</v>
      </c>
      <c r="P2167" t="s">
        <v>23</v>
      </c>
      <c r="Q2167">
        <f t="shared" si="165"/>
        <v>15</v>
      </c>
      <c r="R2167">
        <f t="shared" si="166"/>
        <v>0</v>
      </c>
      <c r="S2167">
        <f t="shared" si="167"/>
        <v>0</v>
      </c>
      <c r="T2167">
        <f t="shared" si="168"/>
        <v>0</v>
      </c>
      <c r="U2167">
        <f t="shared" si="169"/>
        <v>15</v>
      </c>
      <c r="V2167" t="str">
        <f>IF(U2167&lt;=40,"Low",
 IF(U2167&lt;=75,"Medium","High"))</f>
        <v>Low</v>
      </c>
    </row>
    <row r="2168" spans="1:22" x14ac:dyDescent="0.3">
      <c r="A2168" t="s">
        <v>2356</v>
      </c>
      <c r="B2168" t="s">
        <v>272</v>
      </c>
      <c r="C2168" t="s">
        <v>59</v>
      </c>
      <c r="D2168" t="s">
        <v>32</v>
      </c>
      <c r="E2168" t="s">
        <v>47</v>
      </c>
      <c r="F2168" t="s">
        <v>27</v>
      </c>
      <c r="G2168">
        <v>36</v>
      </c>
      <c r="H2168">
        <v>24</v>
      </c>
      <c r="I2168">
        <v>60.9</v>
      </c>
      <c r="J2168">
        <v>8</v>
      </c>
      <c r="K2168">
        <v>22</v>
      </c>
      <c r="L2168">
        <v>9708.26</v>
      </c>
      <c r="M2168" s="1">
        <v>45594</v>
      </c>
      <c r="N2168">
        <v>0.16700000000000001</v>
      </c>
      <c r="O2168" t="s">
        <v>39</v>
      </c>
      <c r="P2168" t="s">
        <v>28</v>
      </c>
      <c r="Q2168">
        <f t="shared" si="165"/>
        <v>15</v>
      </c>
      <c r="R2168">
        <f t="shared" si="166"/>
        <v>0</v>
      </c>
      <c r="S2168">
        <f t="shared" si="167"/>
        <v>0</v>
      </c>
      <c r="T2168">
        <f t="shared" si="168"/>
        <v>15</v>
      </c>
      <c r="U2168">
        <f t="shared" si="169"/>
        <v>30</v>
      </c>
      <c r="V2168" t="str">
        <f>IF(U2168&lt;=40,"Low",
 IF(U2168&lt;=75,"Medium","High"))</f>
        <v>Low</v>
      </c>
    </row>
    <row r="2169" spans="1:22" x14ac:dyDescent="0.3">
      <c r="A2169" t="s">
        <v>2357</v>
      </c>
      <c r="B2169" t="s">
        <v>274</v>
      </c>
      <c r="C2169" t="s">
        <v>42</v>
      </c>
      <c r="D2169" t="s">
        <v>19</v>
      </c>
      <c r="E2169" t="s">
        <v>37</v>
      </c>
      <c r="F2169" t="s">
        <v>67</v>
      </c>
      <c r="G2169">
        <v>34</v>
      </c>
      <c r="H2169">
        <v>24</v>
      </c>
      <c r="I2169">
        <v>60.1</v>
      </c>
      <c r="J2169">
        <v>4</v>
      </c>
      <c r="K2169">
        <v>12</v>
      </c>
      <c r="L2169">
        <v>6371.77</v>
      </c>
      <c r="M2169" s="1">
        <v>45388</v>
      </c>
      <c r="N2169">
        <v>7.4999999999999997E-2</v>
      </c>
      <c r="O2169" t="s">
        <v>39</v>
      </c>
      <c r="P2169" t="s">
        <v>23</v>
      </c>
      <c r="Q2169">
        <f t="shared" si="165"/>
        <v>0</v>
      </c>
      <c r="R2169">
        <f t="shared" si="166"/>
        <v>0</v>
      </c>
      <c r="S2169">
        <f t="shared" si="167"/>
        <v>0</v>
      </c>
      <c r="T2169">
        <f t="shared" si="168"/>
        <v>0</v>
      </c>
      <c r="U2169">
        <f t="shared" si="169"/>
        <v>0</v>
      </c>
      <c r="V2169" t="str">
        <f>IF(U2169&lt;=40,"Low",
 IF(U2169&lt;=75,"Medium","High"))</f>
        <v>Low</v>
      </c>
    </row>
    <row r="2170" spans="1:22" x14ac:dyDescent="0.3">
      <c r="A2170" t="s">
        <v>2358</v>
      </c>
      <c r="B2170" t="s">
        <v>99</v>
      </c>
      <c r="C2170" t="s">
        <v>59</v>
      </c>
      <c r="D2170" t="s">
        <v>19</v>
      </c>
      <c r="E2170" t="s">
        <v>37</v>
      </c>
      <c r="F2170" t="s">
        <v>73</v>
      </c>
      <c r="G2170">
        <v>4</v>
      </c>
      <c r="H2170">
        <v>12</v>
      </c>
      <c r="I2170">
        <v>73.900000000000006</v>
      </c>
      <c r="J2170">
        <v>1</v>
      </c>
      <c r="K2170">
        <v>2</v>
      </c>
      <c r="L2170">
        <v>4354.87</v>
      </c>
      <c r="M2170" s="1">
        <v>45633</v>
      </c>
      <c r="N2170">
        <v>0.152</v>
      </c>
      <c r="O2170" t="s">
        <v>39</v>
      </c>
      <c r="P2170" t="s">
        <v>23</v>
      </c>
      <c r="Q2170">
        <f t="shared" si="165"/>
        <v>0</v>
      </c>
      <c r="R2170">
        <f t="shared" si="166"/>
        <v>0</v>
      </c>
      <c r="S2170">
        <f t="shared" si="167"/>
        <v>15</v>
      </c>
      <c r="T2170">
        <f t="shared" si="168"/>
        <v>0</v>
      </c>
      <c r="U2170">
        <f t="shared" si="169"/>
        <v>15</v>
      </c>
      <c r="V2170" t="str">
        <f>IF(U2170&lt;=40,"Low",
 IF(U2170&lt;=75,"Medium","High"))</f>
        <v>Low</v>
      </c>
    </row>
    <row r="2171" spans="1:22" x14ac:dyDescent="0.3">
      <c r="A2171" t="s">
        <v>2359</v>
      </c>
      <c r="B2171" t="s">
        <v>413</v>
      </c>
      <c r="C2171" t="s">
        <v>18</v>
      </c>
      <c r="D2171" t="s">
        <v>19</v>
      </c>
      <c r="E2171" t="s">
        <v>20</v>
      </c>
      <c r="F2171" t="s">
        <v>48</v>
      </c>
      <c r="G2171">
        <v>33</v>
      </c>
      <c r="H2171">
        <v>12</v>
      </c>
      <c r="I2171">
        <v>64.400000000000006</v>
      </c>
      <c r="J2171">
        <v>6</v>
      </c>
      <c r="K2171">
        <v>14</v>
      </c>
      <c r="L2171">
        <v>1649.56</v>
      </c>
      <c r="M2171" s="1">
        <v>45749</v>
      </c>
      <c r="N2171">
        <v>0.13</v>
      </c>
      <c r="O2171" t="s">
        <v>39</v>
      </c>
      <c r="P2171" t="s">
        <v>23</v>
      </c>
      <c r="Q2171">
        <f t="shared" si="165"/>
        <v>0</v>
      </c>
      <c r="R2171">
        <f t="shared" si="166"/>
        <v>0</v>
      </c>
      <c r="S2171">
        <f t="shared" si="167"/>
        <v>15</v>
      </c>
      <c r="T2171">
        <f t="shared" si="168"/>
        <v>15</v>
      </c>
      <c r="U2171">
        <f t="shared" si="169"/>
        <v>30</v>
      </c>
      <c r="V2171" t="str">
        <f>IF(U2171&lt;=40,"Low",
 IF(U2171&lt;=75,"Medium","High"))</f>
        <v>Low</v>
      </c>
    </row>
    <row r="2172" spans="1:22" x14ac:dyDescent="0.3">
      <c r="A2172" t="s">
        <v>2360</v>
      </c>
      <c r="B2172" t="s">
        <v>332</v>
      </c>
      <c r="C2172" t="s">
        <v>59</v>
      </c>
      <c r="D2172" t="s">
        <v>66</v>
      </c>
      <c r="E2172" t="s">
        <v>20</v>
      </c>
      <c r="F2172" t="s">
        <v>21</v>
      </c>
      <c r="G2172">
        <v>20</v>
      </c>
      <c r="H2172">
        <v>12</v>
      </c>
      <c r="I2172">
        <v>36.200000000000003</v>
      </c>
      <c r="J2172">
        <v>1</v>
      </c>
      <c r="K2172">
        <v>1</v>
      </c>
      <c r="L2172">
        <v>2459.5</v>
      </c>
      <c r="M2172" s="1">
        <v>45697</v>
      </c>
      <c r="N2172">
        <v>0.28699999999999998</v>
      </c>
      <c r="O2172" t="s">
        <v>54</v>
      </c>
      <c r="P2172" t="s">
        <v>28</v>
      </c>
      <c r="Q2172">
        <f t="shared" si="165"/>
        <v>0</v>
      </c>
      <c r="R2172">
        <f t="shared" si="166"/>
        <v>30</v>
      </c>
      <c r="S2172">
        <f t="shared" si="167"/>
        <v>15</v>
      </c>
      <c r="T2172">
        <f t="shared" si="168"/>
        <v>0</v>
      </c>
      <c r="U2172">
        <f t="shared" si="169"/>
        <v>45</v>
      </c>
      <c r="V2172" t="str">
        <f>IF(U2172&lt;=40,"Low",
 IF(U2172&lt;=75,"Medium","High"))</f>
        <v>Medium</v>
      </c>
    </row>
    <row r="2173" spans="1:22" x14ac:dyDescent="0.3">
      <c r="A2173" t="s">
        <v>2361</v>
      </c>
      <c r="B2173" t="s">
        <v>263</v>
      </c>
      <c r="C2173" t="s">
        <v>42</v>
      </c>
      <c r="D2173" t="s">
        <v>43</v>
      </c>
      <c r="E2173" t="s">
        <v>47</v>
      </c>
      <c r="F2173" t="s">
        <v>48</v>
      </c>
      <c r="G2173">
        <v>28</v>
      </c>
      <c r="H2173">
        <v>24</v>
      </c>
      <c r="I2173">
        <v>64.900000000000006</v>
      </c>
      <c r="J2173">
        <v>7</v>
      </c>
      <c r="K2173">
        <v>13</v>
      </c>
      <c r="L2173">
        <v>12083.62</v>
      </c>
      <c r="M2173" s="1">
        <v>45760</v>
      </c>
      <c r="N2173">
        <v>7.5999999999999998E-2</v>
      </c>
      <c r="O2173" t="s">
        <v>39</v>
      </c>
      <c r="P2173" t="s">
        <v>23</v>
      </c>
      <c r="Q2173">
        <f t="shared" si="165"/>
        <v>0</v>
      </c>
      <c r="R2173">
        <f t="shared" si="166"/>
        <v>0</v>
      </c>
      <c r="S2173">
        <f t="shared" si="167"/>
        <v>0</v>
      </c>
      <c r="T2173">
        <f t="shared" si="168"/>
        <v>15</v>
      </c>
      <c r="U2173">
        <f t="shared" si="169"/>
        <v>15</v>
      </c>
      <c r="V2173" t="str">
        <f>IF(U2173&lt;=40,"Low",
 IF(U2173&lt;=75,"Medium","High"))</f>
        <v>Low</v>
      </c>
    </row>
    <row r="2174" spans="1:22" x14ac:dyDescent="0.3">
      <c r="A2174" t="s">
        <v>2362</v>
      </c>
      <c r="B2174" t="s">
        <v>86</v>
      </c>
      <c r="C2174" t="s">
        <v>70</v>
      </c>
      <c r="D2174" t="s">
        <v>19</v>
      </c>
      <c r="E2174" t="s">
        <v>33</v>
      </c>
      <c r="F2174" t="s">
        <v>38</v>
      </c>
      <c r="G2174">
        <v>17</v>
      </c>
      <c r="H2174">
        <v>6</v>
      </c>
      <c r="I2174">
        <v>39.299999999999997</v>
      </c>
      <c r="J2174">
        <v>5</v>
      </c>
      <c r="K2174">
        <v>60</v>
      </c>
      <c r="L2174">
        <v>1570.29</v>
      </c>
      <c r="M2174" s="1">
        <v>45993</v>
      </c>
      <c r="N2174">
        <v>0.84</v>
      </c>
      <c r="O2174" t="s">
        <v>22</v>
      </c>
      <c r="P2174" t="s">
        <v>28</v>
      </c>
      <c r="Q2174">
        <f t="shared" si="165"/>
        <v>30</v>
      </c>
      <c r="R2174">
        <f t="shared" si="166"/>
        <v>30</v>
      </c>
      <c r="S2174">
        <f t="shared" si="167"/>
        <v>15</v>
      </c>
      <c r="T2174">
        <f t="shared" si="168"/>
        <v>0</v>
      </c>
      <c r="U2174">
        <f t="shared" si="169"/>
        <v>75</v>
      </c>
      <c r="V2174" t="str">
        <f>IF(U2174&lt;=40,"Low",
 IF(U2174&lt;=75,"Medium","High"))</f>
        <v>Medium</v>
      </c>
    </row>
    <row r="2175" spans="1:22" x14ac:dyDescent="0.3">
      <c r="A2175" t="s">
        <v>2363</v>
      </c>
      <c r="B2175" t="s">
        <v>146</v>
      </c>
      <c r="C2175" t="s">
        <v>53</v>
      </c>
      <c r="D2175" t="s">
        <v>32</v>
      </c>
      <c r="E2175" t="s">
        <v>47</v>
      </c>
      <c r="F2175" t="s">
        <v>38</v>
      </c>
      <c r="G2175">
        <v>15</v>
      </c>
      <c r="H2175">
        <v>12</v>
      </c>
      <c r="I2175">
        <v>100</v>
      </c>
      <c r="J2175">
        <v>2</v>
      </c>
      <c r="K2175">
        <v>5</v>
      </c>
      <c r="L2175">
        <v>11211.8</v>
      </c>
      <c r="M2175" s="1">
        <v>45370</v>
      </c>
      <c r="N2175">
        <v>3.5000000000000003E-2</v>
      </c>
      <c r="O2175" t="s">
        <v>39</v>
      </c>
      <c r="P2175" t="s">
        <v>23</v>
      </c>
      <c r="Q2175">
        <f t="shared" si="165"/>
        <v>0</v>
      </c>
      <c r="R2175">
        <f t="shared" si="166"/>
        <v>0</v>
      </c>
      <c r="S2175">
        <f t="shared" si="167"/>
        <v>15</v>
      </c>
      <c r="T2175">
        <f t="shared" si="168"/>
        <v>0</v>
      </c>
      <c r="U2175">
        <f t="shared" si="169"/>
        <v>15</v>
      </c>
      <c r="V2175" t="str">
        <f>IF(U2175&lt;=40,"Low",
 IF(U2175&lt;=75,"Medium","High"))</f>
        <v>Low</v>
      </c>
    </row>
    <row r="2176" spans="1:22" x14ac:dyDescent="0.3">
      <c r="A2176" t="s">
        <v>2364</v>
      </c>
      <c r="B2176" t="s">
        <v>109</v>
      </c>
      <c r="C2176" t="s">
        <v>70</v>
      </c>
      <c r="D2176" t="s">
        <v>46</v>
      </c>
      <c r="E2176" t="s">
        <v>37</v>
      </c>
      <c r="F2176" t="s">
        <v>38</v>
      </c>
      <c r="G2176">
        <v>27</v>
      </c>
      <c r="H2176">
        <v>24</v>
      </c>
      <c r="I2176">
        <v>78</v>
      </c>
      <c r="J2176">
        <v>6</v>
      </c>
      <c r="K2176">
        <v>14</v>
      </c>
      <c r="L2176">
        <v>3805.73</v>
      </c>
      <c r="M2176" s="1">
        <v>45925</v>
      </c>
      <c r="N2176">
        <v>3.5000000000000003E-2</v>
      </c>
      <c r="O2176" t="s">
        <v>39</v>
      </c>
      <c r="P2176" t="s">
        <v>23</v>
      </c>
      <c r="Q2176">
        <f t="shared" si="165"/>
        <v>0</v>
      </c>
      <c r="R2176">
        <f t="shared" si="166"/>
        <v>0</v>
      </c>
      <c r="S2176">
        <f t="shared" si="167"/>
        <v>0</v>
      </c>
      <c r="T2176">
        <f t="shared" si="168"/>
        <v>15</v>
      </c>
      <c r="U2176">
        <f t="shared" si="169"/>
        <v>15</v>
      </c>
      <c r="V2176" t="str">
        <f>IF(U2176&lt;=40,"Low",
 IF(U2176&lt;=75,"Medium","High"))</f>
        <v>Low</v>
      </c>
    </row>
    <row r="2177" spans="1:22" x14ac:dyDescent="0.3">
      <c r="A2177" t="s">
        <v>2365</v>
      </c>
      <c r="B2177" t="s">
        <v>465</v>
      </c>
      <c r="C2177" t="s">
        <v>53</v>
      </c>
      <c r="D2177" t="s">
        <v>19</v>
      </c>
      <c r="E2177" t="s">
        <v>37</v>
      </c>
      <c r="F2177" t="s">
        <v>27</v>
      </c>
      <c r="G2177">
        <v>14</v>
      </c>
      <c r="H2177">
        <v>24</v>
      </c>
      <c r="I2177">
        <v>64</v>
      </c>
      <c r="J2177">
        <v>8</v>
      </c>
      <c r="K2177">
        <v>15</v>
      </c>
      <c r="L2177">
        <v>6229.44</v>
      </c>
      <c r="M2177" s="1">
        <v>45623</v>
      </c>
      <c r="N2177">
        <v>0.13200000000000001</v>
      </c>
      <c r="O2177" t="s">
        <v>39</v>
      </c>
      <c r="P2177" t="s">
        <v>28</v>
      </c>
      <c r="Q2177">
        <f t="shared" si="165"/>
        <v>0</v>
      </c>
      <c r="R2177">
        <f t="shared" si="166"/>
        <v>0</v>
      </c>
      <c r="S2177">
        <f t="shared" si="167"/>
        <v>0</v>
      </c>
      <c r="T2177">
        <f t="shared" si="168"/>
        <v>15</v>
      </c>
      <c r="U2177">
        <f t="shared" si="169"/>
        <v>15</v>
      </c>
      <c r="V2177" t="str">
        <f>IF(U2177&lt;=40,"Low",
 IF(U2177&lt;=75,"Medium","High"))</f>
        <v>Low</v>
      </c>
    </row>
    <row r="2178" spans="1:22" x14ac:dyDescent="0.3">
      <c r="A2178" t="s">
        <v>2366</v>
      </c>
      <c r="B2178" t="s">
        <v>345</v>
      </c>
      <c r="C2178" t="s">
        <v>70</v>
      </c>
      <c r="D2178" t="s">
        <v>43</v>
      </c>
      <c r="E2178" t="s">
        <v>33</v>
      </c>
      <c r="F2178" t="s">
        <v>21</v>
      </c>
      <c r="G2178">
        <v>9</v>
      </c>
      <c r="H2178">
        <v>6</v>
      </c>
      <c r="I2178">
        <v>7</v>
      </c>
      <c r="J2178">
        <v>8</v>
      </c>
      <c r="K2178">
        <v>53</v>
      </c>
      <c r="L2178">
        <v>1260.1400000000001</v>
      </c>
      <c r="M2178" s="1">
        <v>45629</v>
      </c>
      <c r="N2178">
        <v>0.97099999999999997</v>
      </c>
      <c r="O2178" t="s">
        <v>22</v>
      </c>
      <c r="P2178" t="s">
        <v>28</v>
      </c>
      <c r="Q2178">
        <f t="shared" si="165"/>
        <v>30</v>
      </c>
      <c r="R2178">
        <f t="shared" si="166"/>
        <v>30</v>
      </c>
      <c r="S2178">
        <f t="shared" si="167"/>
        <v>15</v>
      </c>
      <c r="T2178">
        <f t="shared" si="168"/>
        <v>15</v>
      </c>
      <c r="U2178">
        <f t="shared" si="169"/>
        <v>90</v>
      </c>
      <c r="V2178" t="str">
        <f>IF(U2178&lt;=40,"Low",
 IF(U2178&lt;=75,"Medium","High"))</f>
        <v>High</v>
      </c>
    </row>
    <row r="2179" spans="1:22" x14ac:dyDescent="0.3">
      <c r="A2179" t="s">
        <v>2367</v>
      </c>
      <c r="B2179" t="s">
        <v>424</v>
      </c>
      <c r="C2179" t="s">
        <v>59</v>
      </c>
      <c r="D2179" t="s">
        <v>32</v>
      </c>
      <c r="E2179" t="s">
        <v>37</v>
      </c>
      <c r="F2179" t="s">
        <v>48</v>
      </c>
      <c r="G2179">
        <v>20</v>
      </c>
      <c r="H2179">
        <v>12</v>
      </c>
      <c r="I2179">
        <v>66</v>
      </c>
      <c r="J2179">
        <v>3</v>
      </c>
      <c r="K2179">
        <v>1</v>
      </c>
      <c r="L2179">
        <v>2939.66</v>
      </c>
      <c r="M2179" s="1">
        <v>45779</v>
      </c>
      <c r="N2179">
        <v>8.1000000000000003E-2</v>
      </c>
      <c r="O2179" t="s">
        <v>39</v>
      </c>
      <c r="P2179" t="s">
        <v>23</v>
      </c>
      <c r="Q2179">
        <f t="shared" ref="Q2179:Q2242" si="170">IF(K2179&gt;30,30,IF(K2179&gt;15,15,0))</f>
        <v>0</v>
      </c>
      <c r="R2179">
        <f t="shared" ref="R2179:R2242" si="171">IF(I2179&lt;40,30,IF(I2179&lt;55,15,0))</f>
        <v>0</v>
      </c>
      <c r="S2179">
        <f t="shared" ref="S2179:S2242" si="172">IF(H2179&lt;6,25,IF(H2179&lt;=12,15,0))</f>
        <v>15</v>
      </c>
      <c r="T2179">
        <f t="shared" ref="T2179:T2242" si="173">IF(J2179&gt;10,30,IF(J2179&gt;5,15,0))</f>
        <v>0</v>
      </c>
      <c r="U2179">
        <f t="shared" ref="U2179:U2242" si="174">SUM(Q2179:T2179)</f>
        <v>15</v>
      </c>
      <c r="V2179" t="str">
        <f>IF(U2179&lt;=40,"Low",
 IF(U2179&lt;=75,"Medium","High"))</f>
        <v>Low</v>
      </c>
    </row>
    <row r="2180" spans="1:22" x14ac:dyDescent="0.3">
      <c r="A2180" t="s">
        <v>2368</v>
      </c>
      <c r="B2180" t="s">
        <v>109</v>
      </c>
      <c r="C2180" t="s">
        <v>59</v>
      </c>
      <c r="D2180" t="s">
        <v>46</v>
      </c>
      <c r="E2180" t="s">
        <v>20</v>
      </c>
      <c r="F2180" t="s">
        <v>27</v>
      </c>
      <c r="G2180">
        <v>23</v>
      </c>
      <c r="H2180">
        <v>24</v>
      </c>
      <c r="I2180">
        <v>57.3</v>
      </c>
      <c r="J2180">
        <v>3</v>
      </c>
      <c r="K2180">
        <v>33</v>
      </c>
      <c r="L2180">
        <v>1990.46</v>
      </c>
      <c r="M2180" s="1">
        <v>45782</v>
      </c>
      <c r="N2180">
        <v>0.23899999999999999</v>
      </c>
      <c r="O2180" t="s">
        <v>54</v>
      </c>
      <c r="P2180" t="s">
        <v>23</v>
      </c>
      <c r="Q2180">
        <f t="shared" si="170"/>
        <v>30</v>
      </c>
      <c r="R2180">
        <f t="shared" si="171"/>
        <v>0</v>
      </c>
      <c r="S2180">
        <f t="shared" si="172"/>
        <v>0</v>
      </c>
      <c r="T2180">
        <f t="shared" si="173"/>
        <v>0</v>
      </c>
      <c r="U2180">
        <f t="shared" si="174"/>
        <v>30</v>
      </c>
      <c r="V2180" t="str">
        <f>IF(U2180&lt;=40,"Low",
 IF(U2180&lt;=75,"Medium","High"))</f>
        <v>Low</v>
      </c>
    </row>
    <row r="2181" spans="1:22" x14ac:dyDescent="0.3">
      <c r="A2181" t="s">
        <v>2369</v>
      </c>
      <c r="B2181" t="s">
        <v>319</v>
      </c>
      <c r="C2181" t="s">
        <v>36</v>
      </c>
      <c r="D2181" t="s">
        <v>66</v>
      </c>
      <c r="E2181" t="s">
        <v>33</v>
      </c>
      <c r="F2181" t="s">
        <v>73</v>
      </c>
      <c r="G2181">
        <v>12</v>
      </c>
      <c r="H2181">
        <v>3</v>
      </c>
      <c r="I2181">
        <v>34.4</v>
      </c>
      <c r="J2181">
        <v>13</v>
      </c>
      <c r="K2181">
        <v>5</v>
      </c>
      <c r="L2181">
        <v>1559.18</v>
      </c>
      <c r="M2181" s="1">
        <v>45426</v>
      </c>
      <c r="N2181">
        <v>0.79300000000000004</v>
      </c>
      <c r="O2181" t="s">
        <v>22</v>
      </c>
      <c r="P2181" t="s">
        <v>28</v>
      </c>
      <c r="Q2181">
        <f t="shared" si="170"/>
        <v>0</v>
      </c>
      <c r="R2181">
        <f t="shared" si="171"/>
        <v>30</v>
      </c>
      <c r="S2181">
        <f t="shared" si="172"/>
        <v>25</v>
      </c>
      <c r="T2181">
        <f t="shared" si="173"/>
        <v>30</v>
      </c>
      <c r="U2181">
        <f t="shared" si="174"/>
        <v>85</v>
      </c>
      <c r="V2181" t="str">
        <f>IF(U2181&lt;=40,"Low",
 IF(U2181&lt;=75,"Medium","High"))</f>
        <v>High</v>
      </c>
    </row>
    <row r="2182" spans="1:22" x14ac:dyDescent="0.3">
      <c r="A2182" t="s">
        <v>2370</v>
      </c>
      <c r="B2182" t="s">
        <v>336</v>
      </c>
      <c r="C2182" t="s">
        <v>18</v>
      </c>
      <c r="D2182" t="s">
        <v>19</v>
      </c>
      <c r="E2182" t="s">
        <v>20</v>
      </c>
      <c r="F2182" t="s">
        <v>67</v>
      </c>
      <c r="G2182">
        <v>22</v>
      </c>
      <c r="H2182">
        <v>24</v>
      </c>
      <c r="I2182">
        <v>41.8</v>
      </c>
      <c r="J2182">
        <v>12</v>
      </c>
      <c r="K2182">
        <v>28</v>
      </c>
      <c r="L2182">
        <v>1859.32</v>
      </c>
      <c r="M2182" s="1">
        <v>45811</v>
      </c>
      <c r="N2182">
        <v>0.51100000000000001</v>
      </c>
      <c r="O2182" t="s">
        <v>22</v>
      </c>
      <c r="P2182" t="s">
        <v>23</v>
      </c>
      <c r="Q2182">
        <f t="shared" si="170"/>
        <v>15</v>
      </c>
      <c r="R2182">
        <f t="shared" si="171"/>
        <v>15</v>
      </c>
      <c r="S2182">
        <f t="shared" si="172"/>
        <v>0</v>
      </c>
      <c r="T2182">
        <f t="shared" si="173"/>
        <v>30</v>
      </c>
      <c r="U2182">
        <f t="shared" si="174"/>
        <v>60</v>
      </c>
      <c r="V2182" t="str">
        <f>IF(U2182&lt;=40,"Low",
 IF(U2182&lt;=75,"Medium","High"))</f>
        <v>Medium</v>
      </c>
    </row>
    <row r="2183" spans="1:22" x14ac:dyDescent="0.3">
      <c r="A2183" t="s">
        <v>2371</v>
      </c>
      <c r="B2183" t="s">
        <v>114</v>
      </c>
      <c r="C2183" t="s">
        <v>70</v>
      </c>
      <c r="D2183" t="s">
        <v>19</v>
      </c>
      <c r="E2183" t="s">
        <v>47</v>
      </c>
      <c r="F2183" t="s">
        <v>21</v>
      </c>
      <c r="G2183">
        <v>29</v>
      </c>
      <c r="H2183">
        <v>24</v>
      </c>
      <c r="I2183">
        <v>74.900000000000006</v>
      </c>
      <c r="J2183">
        <v>7</v>
      </c>
      <c r="K2183">
        <v>13</v>
      </c>
      <c r="L2183">
        <v>7172.99</v>
      </c>
      <c r="M2183" s="1">
        <v>45477</v>
      </c>
      <c r="N2183">
        <v>8.6999999999999994E-2</v>
      </c>
      <c r="O2183" t="s">
        <v>39</v>
      </c>
      <c r="P2183" t="s">
        <v>23</v>
      </c>
      <c r="Q2183">
        <f t="shared" si="170"/>
        <v>0</v>
      </c>
      <c r="R2183">
        <f t="shared" si="171"/>
        <v>0</v>
      </c>
      <c r="S2183">
        <f t="shared" si="172"/>
        <v>0</v>
      </c>
      <c r="T2183">
        <f t="shared" si="173"/>
        <v>15</v>
      </c>
      <c r="U2183">
        <f t="shared" si="174"/>
        <v>15</v>
      </c>
      <c r="V2183" t="str">
        <f>IF(U2183&lt;=40,"Low",
 IF(U2183&lt;=75,"Medium","High"))</f>
        <v>Low</v>
      </c>
    </row>
    <row r="2184" spans="1:22" x14ac:dyDescent="0.3">
      <c r="A2184" t="s">
        <v>2372</v>
      </c>
      <c r="B2184" t="s">
        <v>227</v>
      </c>
      <c r="C2184" t="s">
        <v>42</v>
      </c>
      <c r="D2184" t="s">
        <v>32</v>
      </c>
      <c r="E2184" t="s">
        <v>37</v>
      </c>
      <c r="F2184" t="s">
        <v>21</v>
      </c>
      <c r="G2184">
        <v>18</v>
      </c>
      <c r="H2184">
        <v>12</v>
      </c>
      <c r="I2184">
        <v>56.7</v>
      </c>
      <c r="J2184">
        <v>5</v>
      </c>
      <c r="K2184">
        <v>8</v>
      </c>
      <c r="L2184">
        <v>3673.31</v>
      </c>
      <c r="M2184" s="1">
        <v>45564</v>
      </c>
      <c r="N2184">
        <v>0.187</v>
      </c>
      <c r="O2184" t="s">
        <v>54</v>
      </c>
      <c r="P2184" t="s">
        <v>28</v>
      </c>
      <c r="Q2184">
        <f t="shared" si="170"/>
        <v>0</v>
      </c>
      <c r="R2184">
        <f t="shared" si="171"/>
        <v>0</v>
      </c>
      <c r="S2184">
        <f t="shared" si="172"/>
        <v>15</v>
      </c>
      <c r="T2184">
        <f t="shared" si="173"/>
        <v>0</v>
      </c>
      <c r="U2184">
        <f t="shared" si="174"/>
        <v>15</v>
      </c>
      <c r="V2184" t="str">
        <f>IF(U2184&lt;=40,"Low",
 IF(U2184&lt;=75,"Medium","High"))</f>
        <v>Low</v>
      </c>
    </row>
    <row r="2185" spans="1:22" x14ac:dyDescent="0.3">
      <c r="A2185" t="s">
        <v>2373</v>
      </c>
      <c r="B2185" t="s">
        <v>144</v>
      </c>
      <c r="C2185" t="s">
        <v>18</v>
      </c>
      <c r="D2185" t="s">
        <v>32</v>
      </c>
      <c r="E2185" t="s">
        <v>20</v>
      </c>
      <c r="F2185" t="s">
        <v>48</v>
      </c>
      <c r="G2185">
        <v>3</v>
      </c>
      <c r="H2185">
        <v>12</v>
      </c>
      <c r="I2185">
        <v>74.5</v>
      </c>
      <c r="J2185">
        <v>2</v>
      </c>
      <c r="K2185">
        <v>16</v>
      </c>
      <c r="L2185">
        <v>2764</v>
      </c>
      <c r="M2185" s="1">
        <v>45702</v>
      </c>
      <c r="N2185">
        <v>0.17299999999999999</v>
      </c>
      <c r="O2185" t="s">
        <v>39</v>
      </c>
      <c r="P2185" t="s">
        <v>23</v>
      </c>
      <c r="Q2185">
        <f t="shared" si="170"/>
        <v>15</v>
      </c>
      <c r="R2185">
        <f t="shared" si="171"/>
        <v>0</v>
      </c>
      <c r="S2185">
        <f t="shared" si="172"/>
        <v>15</v>
      </c>
      <c r="T2185">
        <f t="shared" si="173"/>
        <v>0</v>
      </c>
      <c r="U2185">
        <f t="shared" si="174"/>
        <v>30</v>
      </c>
      <c r="V2185" t="str">
        <f>IF(U2185&lt;=40,"Low",
 IF(U2185&lt;=75,"Medium","High"))</f>
        <v>Low</v>
      </c>
    </row>
    <row r="2186" spans="1:22" x14ac:dyDescent="0.3">
      <c r="A2186" t="s">
        <v>2374</v>
      </c>
      <c r="B2186" t="s">
        <v>52</v>
      </c>
      <c r="C2186" t="s">
        <v>59</v>
      </c>
      <c r="D2186" t="s">
        <v>19</v>
      </c>
      <c r="E2186" t="s">
        <v>33</v>
      </c>
      <c r="F2186" t="s">
        <v>48</v>
      </c>
      <c r="G2186">
        <v>35</v>
      </c>
      <c r="H2186">
        <v>12</v>
      </c>
      <c r="I2186">
        <v>56.2</v>
      </c>
      <c r="J2186">
        <v>7</v>
      </c>
      <c r="K2186">
        <v>14</v>
      </c>
      <c r="L2186">
        <v>997.15</v>
      </c>
      <c r="M2186" s="1">
        <v>45836</v>
      </c>
      <c r="N2186">
        <v>0.23200000000000001</v>
      </c>
      <c r="O2186" t="s">
        <v>54</v>
      </c>
      <c r="P2186" t="s">
        <v>23</v>
      </c>
      <c r="Q2186">
        <f t="shared" si="170"/>
        <v>0</v>
      </c>
      <c r="R2186">
        <f t="shared" si="171"/>
        <v>0</v>
      </c>
      <c r="S2186">
        <f t="shared" si="172"/>
        <v>15</v>
      </c>
      <c r="T2186">
        <f t="shared" si="173"/>
        <v>15</v>
      </c>
      <c r="U2186">
        <f t="shared" si="174"/>
        <v>30</v>
      </c>
      <c r="V2186" t="str">
        <f>IF(U2186&lt;=40,"Low",
 IF(U2186&lt;=75,"Medium","High"))</f>
        <v>Low</v>
      </c>
    </row>
    <row r="2187" spans="1:22" x14ac:dyDescent="0.3">
      <c r="A2187" t="s">
        <v>2375</v>
      </c>
      <c r="B2187" t="s">
        <v>583</v>
      </c>
      <c r="C2187" t="s">
        <v>128</v>
      </c>
      <c r="D2187" t="s">
        <v>43</v>
      </c>
      <c r="E2187" t="s">
        <v>37</v>
      </c>
      <c r="F2187" t="s">
        <v>48</v>
      </c>
      <c r="G2187">
        <v>29</v>
      </c>
      <c r="H2187">
        <v>12</v>
      </c>
      <c r="I2187">
        <v>68.900000000000006</v>
      </c>
      <c r="J2187">
        <v>8</v>
      </c>
      <c r="K2187">
        <v>14</v>
      </c>
      <c r="L2187">
        <v>5168.55</v>
      </c>
      <c r="M2187" s="1">
        <v>45901</v>
      </c>
      <c r="N2187">
        <v>0.152</v>
      </c>
      <c r="O2187" t="s">
        <v>39</v>
      </c>
      <c r="P2187" t="s">
        <v>23</v>
      </c>
      <c r="Q2187">
        <f t="shared" si="170"/>
        <v>0</v>
      </c>
      <c r="R2187">
        <f t="shared" si="171"/>
        <v>0</v>
      </c>
      <c r="S2187">
        <f t="shared" si="172"/>
        <v>15</v>
      </c>
      <c r="T2187">
        <f t="shared" si="173"/>
        <v>15</v>
      </c>
      <c r="U2187">
        <f t="shared" si="174"/>
        <v>30</v>
      </c>
      <c r="V2187" t="str">
        <f>IF(U2187&lt;=40,"Low",
 IF(U2187&lt;=75,"Medium","High"))</f>
        <v>Low</v>
      </c>
    </row>
    <row r="2188" spans="1:22" x14ac:dyDescent="0.3">
      <c r="A2188" t="s">
        <v>2376</v>
      </c>
      <c r="B2188" t="s">
        <v>400</v>
      </c>
      <c r="C2188" t="s">
        <v>53</v>
      </c>
      <c r="D2188" t="s">
        <v>66</v>
      </c>
      <c r="E2188" t="s">
        <v>37</v>
      </c>
      <c r="F2188" t="s">
        <v>21</v>
      </c>
      <c r="G2188">
        <v>32</v>
      </c>
      <c r="H2188">
        <v>24</v>
      </c>
      <c r="I2188">
        <v>68.099999999999994</v>
      </c>
      <c r="J2188">
        <v>2</v>
      </c>
      <c r="K2188">
        <v>41</v>
      </c>
      <c r="L2188">
        <v>4520.21</v>
      </c>
      <c r="M2188" s="1">
        <v>45873</v>
      </c>
      <c r="N2188">
        <v>0.111</v>
      </c>
      <c r="O2188" t="s">
        <v>39</v>
      </c>
      <c r="P2188" t="s">
        <v>23</v>
      </c>
      <c r="Q2188">
        <f t="shared" si="170"/>
        <v>30</v>
      </c>
      <c r="R2188">
        <f t="shared" si="171"/>
        <v>0</v>
      </c>
      <c r="S2188">
        <f t="shared" si="172"/>
        <v>0</v>
      </c>
      <c r="T2188">
        <f t="shared" si="173"/>
        <v>0</v>
      </c>
      <c r="U2188">
        <f t="shared" si="174"/>
        <v>30</v>
      </c>
      <c r="V2188" t="str">
        <f>IF(U2188&lt;=40,"Low",
 IF(U2188&lt;=75,"Medium","High"))</f>
        <v>Low</v>
      </c>
    </row>
    <row r="2189" spans="1:22" x14ac:dyDescent="0.3">
      <c r="A2189" t="s">
        <v>2377</v>
      </c>
      <c r="B2189" t="s">
        <v>107</v>
      </c>
      <c r="C2189" t="s">
        <v>31</v>
      </c>
      <c r="D2189" t="s">
        <v>19</v>
      </c>
      <c r="E2189" t="s">
        <v>37</v>
      </c>
      <c r="F2189" t="s">
        <v>67</v>
      </c>
      <c r="G2189">
        <v>13</v>
      </c>
      <c r="H2189">
        <v>24</v>
      </c>
      <c r="I2189">
        <v>52.1</v>
      </c>
      <c r="J2189">
        <v>8</v>
      </c>
      <c r="K2189">
        <v>8</v>
      </c>
      <c r="L2189">
        <v>2050.96</v>
      </c>
      <c r="M2189" s="1">
        <v>45728</v>
      </c>
      <c r="N2189">
        <v>0.29599999999999999</v>
      </c>
      <c r="O2189" t="s">
        <v>54</v>
      </c>
      <c r="P2189" t="s">
        <v>23</v>
      </c>
      <c r="Q2189">
        <f t="shared" si="170"/>
        <v>0</v>
      </c>
      <c r="R2189">
        <f t="shared" si="171"/>
        <v>15</v>
      </c>
      <c r="S2189">
        <f t="shared" si="172"/>
        <v>0</v>
      </c>
      <c r="T2189">
        <f t="shared" si="173"/>
        <v>15</v>
      </c>
      <c r="U2189">
        <f t="shared" si="174"/>
        <v>30</v>
      </c>
      <c r="V2189" t="str">
        <f>IF(U2189&lt;=40,"Low",
 IF(U2189&lt;=75,"Medium","High"))</f>
        <v>Low</v>
      </c>
    </row>
    <row r="2190" spans="1:22" x14ac:dyDescent="0.3">
      <c r="A2190" t="s">
        <v>2378</v>
      </c>
      <c r="B2190" t="s">
        <v>444</v>
      </c>
      <c r="C2190" t="s">
        <v>31</v>
      </c>
      <c r="D2190" t="s">
        <v>66</v>
      </c>
      <c r="E2190" t="s">
        <v>20</v>
      </c>
      <c r="F2190" t="s">
        <v>38</v>
      </c>
      <c r="G2190">
        <v>14</v>
      </c>
      <c r="H2190">
        <v>24</v>
      </c>
      <c r="I2190">
        <v>47.8</v>
      </c>
      <c r="J2190">
        <v>4</v>
      </c>
      <c r="K2190">
        <v>4</v>
      </c>
      <c r="L2190">
        <v>1954.86</v>
      </c>
      <c r="M2190" s="1">
        <v>45473</v>
      </c>
      <c r="N2190">
        <v>0.21299999999999999</v>
      </c>
      <c r="O2190" t="s">
        <v>54</v>
      </c>
      <c r="P2190" t="s">
        <v>23</v>
      </c>
      <c r="Q2190">
        <f t="shared" si="170"/>
        <v>0</v>
      </c>
      <c r="R2190">
        <f t="shared" si="171"/>
        <v>15</v>
      </c>
      <c r="S2190">
        <f t="shared" si="172"/>
        <v>0</v>
      </c>
      <c r="T2190">
        <f t="shared" si="173"/>
        <v>0</v>
      </c>
      <c r="U2190">
        <f t="shared" si="174"/>
        <v>15</v>
      </c>
      <c r="V2190" t="str">
        <f>IF(U2190&lt;=40,"Low",
 IF(U2190&lt;=75,"Medium","High"))</f>
        <v>Low</v>
      </c>
    </row>
    <row r="2191" spans="1:22" x14ac:dyDescent="0.3">
      <c r="A2191" t="s">
        <v>2379</v>
      </c>
      <c r="B2191" t="s">
        <v>762</v>
      </c>
      <c r="C2191" t="s">
        <v>59</v>
      </c>
      <c r="D2191" t="s">
        <v>66</v>
      </c>
      <c r="E2191" t="s">
        <v>20</v>
      </c>
      <c r="F2191" t="s">
        <v>38</v>
      </c>
      <c r="G2191">
        <v>4</v>
      </c>
      <c r="H2191">
        <v>12</v>
      </c>
      <c r="I2191">
        <v>72.7</v>
      </c>
      <c r="J2191">
        <v>6</v>
      </c>
      <c r="K2191">
        <v>9</v>
      </c>
      <c r="L2191">
        <v>1856.65</v>
      </c>
      <c r="M2191" s="1">
        <v>45843</v>
      </c>
      <c r="N2191">
        <v>0.107</v>
      </c>
      <c r="O2191" t="s">
        <v>39</v>
      </c>
      <c r="P2191" t="s">
        <v>23</v>
      </c>
      <c r="Q2191">
        <f t="shared" si="170"/>
        <v>0</v>
      </c>
      <c r="R2191">
        <f t="shared" si="171"/>
        <v>0</v>
      </c>
      <c r="S2191">
        <f t="shared" si="172"/>
        <v>15</v>
      </c>
      <c r="T2191">
        <f t="shared" si="173"/>
        <v>15</v>
      </c>
      <c r="U2191">
        <f t="shared" si="174"/>
        <v>30</v>
      </c>
      <c r="V2191" t="str">
        <f>IF(U2191&lt;=40,"Low",
 IF(U2191&lt;=75,"Medium","High"))</f>
        <v>Low</v>
      </c>
    </row>
    <row r="2192" spans="1:22" x14ac:dyDescent="0.3">
      <c r="A2192" t="s">
        <v>2380</v>
      </c>
      <c r="B2192" t="s">
        <v>25</v>
      </c>
      <c r="C2192" t="s">
        <v>70</v>
      </c>
      <c r="D2192" t="s">
        <v>66</v>
      </c>
      <c r="E2192" t="s">
        <v>37</v>
      </c>
      <c r="F2192" t="s">
        <v>38</v>
      </c>
      <c r="G2192">
        <v>43</v>
      </c>
      <c r="H2192">
        <v>12</v>
      </c>
      <c r="I2192">
        <v>73.400000000000006</v>
      </c>
      <c r="J2192">
        <v>11</v>
      </c>
      <c r="K2192">
        <v>13</v>
      </c>
      <c r="L2192">
        <v>4829.4399999999996</v>
      </c>
      <c r="M2192" s="1">
        <v>46061</v>
      </c>
      <c r="N2192">
        <v>0.188</v>
      </c>
      <c r="O2192" t="s">
        <v>54</v>
      </c>
      <c r="P2192" t="s">
        <v>23</v>
      </c>
      <c r="Q2192">
        <f t="shared" si="170"/>
        <v>0</v>
      </c>
      <c r="R2192">
        <f t="shared" si="171"/>
        <v>0</v>
      </c>
      <c r="S2192">
        <f t="shared" si="172"/>
        <v>15</v>
      </c>
      <c r="T2192">
        <f t="shared" si="173"/>
        <v>30</v>
      </c>
      <c r="U2192">
        <f t="shared" si="174"/>
        <v>45</v>
      </c>
      <c r="V2192" t="str">
        <f>IF(U2192&lt;=40,"Low",
 IF(U2192&lt;=75,"Medium","High"))</f>
        <v>Medium</v>
      </c>
    </row>
    <row r="2193" spans="1:22" x14ac:dyDescent="0.3">
      <c r="A2193" t="s">
        <v>2381</v>
      </c>
      <c r="B2193" t="s">
        <v>274</v>
      </c>
      <c r="C2193" t="s">
        <v>128</v>
      </c>
      <c r="D2193" t="s">
        <v>66</v>
      </c>
      <c r="E2193" t="s">
        <v>20</v>
      </c>
      <c r="F2193" t="s">
        <v>27</v>
      </c>
      <c r="G2193">
        <v>12</v>
      </c>
      <c r="H2193">
        <v>6</v>
      </c>
      <c r="I2193">
        <v>51.4</v>
      </c>
      <c r="J2193">
        <v>4</v>
      </c>
      <c r="K2193">
        <v>15</v>
      </c>
      <c r="L2193">
        <v>2282.62</v>
      </c>
      <c r="M2193" s="1">
        <v>45944</v>
      </c>
      <c r="N2193">
        <v>0.57799999999999996</v>
      </c>
      <c r="O2193" t="s">
        <v>22</v>
      </c>
      <c r="P2193" t="s">
        <v>28</v>
      </c>
      <c r="Q2193">
        <f t="shared" si="170"/>
        <v>0</v>
      </c>
      <c r="R2193">
        <f t="shared" si="171"/>
        <v>15</v>
      </c>
      <c r="S2193">
        <f t="shared" si="172"/>
        <v>15</v>
      </c>
      <c r="T2193">
        <f t="shared" si="173"/>
        <v>0</v>
      </c>
      <c r="U2193">
        <f t="shared" si="174"/>
        <v>30</v>
      </c>
      <c r="V2193" t="str">
        <f>IF(U2193&lt;=40,"Low",
 IF(U2193&lt;=75,"Medium","High"))</f>
        <v>Low</v>
      </c>
    </row>
    <row r="2194" spans="1:22" x14ac:dyDescent="0.3">
      <c r="A2194" t="s">
        <v>2382</v>
      </c>
      <c r="B2194" t="s">
        <v>326</v>
      </c>
      <c r="C2194" t="s">
        <v>59</v>
      </c>
      <c r="D2194" t="s">
        <v>66</v>
      </c>
      <c r="E2194" t="s">
        <v>47</v>
      </c>
      <c r="F2194" t="s">
        <v>48</v>
      </c>
      <c r="G2194">
        <v>22</v>
      </c>
      <c r="H2194">
        <v>24</v>
      </c>
      <c r="I2194">
        <v>86.1</v>
      </c>
      <c r="J2194">
        <v>4</v>
      </c>
      <c r="K2194">
        <v>8</v>
      </c>
      <c r="L2194">
        <v>10261.49</v>
      </c>
      <c r="M2194" s="1">
        <v>45663</v>
      </c>
      <c r="N2194">
        <v>3.5000000000000003E-2</v>
      </c>
      <c r="O2194" t="s">
        <v>39</v>
      </c>
      <c r="P2194" t="s">
        <v>23</v>
      </c>
      <c r="Q2194">
        <f t="shared" si="170"/>
        <v>0</v>
      </c>
      <c r="R2194">
        <f t="shared" si="171"/>
        <v>0</v>
      </c>
      <c r="S2194">
        <f t="shared" si="172"/>
        <v>0</v>
      </c>
      <c r="T2194">
        <f t="shared" si="173"/>
        <v>0</v>
      </c>
      <c r="U2194">
        <f t="shared" si="174"/>
        <v>0</v>
      </c>
      <c r="V2194" t="str">
        <f>IF(U2194&lt;=40,"Low",
 IF(U2194&lt;=75,"Medium","High"))</f>
        <v>Low</v>
      </c>
    </row>
    <row r="2195" spans="1:22" x14ac:dyDescent="0.3">
      <c r="A2195" t="s">
        <v>2383</v>
      </c>
      <c r="B2195" t="s">
        <v>461</v>
      </c>
      <c r="C2195" t="s">
        <v>36</v>
      </c>
      <c r="D2195" t="s">
        <v>46</v>
      </c>
      <c r="E2195" t="s">
        <v>37</v>
      </c>
      <c r="F2195" t="s">
        <v>21</v>
      </c>
      <c r="G2195">
        <v>26</v>
      </c>
      <c r="H2195">
        <v>12</v>
      </c>
      <c r="I2195">
        <v>72.5</v>
      </c>
      <c r="J2195">
        <v>3</v>
      </c>
      <c r="K2195">
        <v>25</v>
      </c>
      <c r="L2195">
        <v>6603.96</v>
      </c>
      <c r="M2195" s="1">
        <v>45684</v>
      </c>
      <c r="N2195">
        <v>9.7000000000000003E-2</v>
      </c>
      <c r="O2195" t="s">
        <v>39</v>
      </c>
      <c r="P2195" t="s">
        <v>23</v>
      </c>
      <c r="Q2195">
        <f t="shared" si="170"/>
        <v>15</v>
      </c>
      <c r="R2195">
        <f t="shared" si="171"/>
        <v>0</v>
      </c>
      <c r="S2195">
        <f t="shared" si="172"/>
        <v>15</v>
      </c>
      <c r="T2195">
        <f t="shared" si="173"/>
        <v>0</v>
      </c>
      <c r="U2195">
        <f t="shared" si="174"/>
        <v>30</v>
      </c>
      <c r="V2195" t="str">
        <f>IF(U2195&lt;=40,"Low",
 IF(U2195&lt;=75,"Medium","High"))</f>
        <v>Low</v>
      </c>
    </row>
    <row r="2196" spans="1:22" x14ac:dyDescent="0.3">
      <c r="A2196" t="s">
        <v>2384</v>
      </c>
      <c r="B2196" t="s">
        <v>257</v>
      </c>
      <c r="C2196" t="s">
        <v>42</v>
      </c>
      <c r="D2196" t="s">
        <v>32</v>
      </c>
      <c r="E2196" t="s">
        <v>20</v>
      </c>
      <c r="F2196" t="s">
        <v>38</v>
      </c>
      <c r="G2196">
        <v>3</v>
      </c>
      <c r="H2196">
        <v>6</v>
      </c>
      <c r="I2196">
        <v>60.8</v>
      </c>
      <c r="J2196">
        <v>10</v>
      </c>
      <c r="K2196">
        <v>33</v>
      </c>
      <c r="L2196">
        <v>2243.9</v>
      </c>
      <c r="M2196" s="1">
        <v>46045</v>
      </c>
      <c r="N2196">
        <v>0.623</v>
      </c>
      <c r="O2196" t="s">
        <v>22</v>
      </c>
      <c r="P2196" t="s">
        <v>28</v>
      </c>
      <c r="Q2196">
        <f t="shared" si="170"/>
        <v>30</v>
      </c>
      <c r="R2196">
        <f t="shared" si="171"/>
        <v>0</v>
      </c>
      <c r="S2196">
        <f t="shared" si="172"/>
        <v>15</v>
      </c>
      <c r="T2196">
        <f t="shared" si="173"/>
        <v>15</v>
      </c>
      <c r="U2196">
        <f t="shared" si="174"/>
        <v>60</v>
      </c>
      <c r="V2196" t="str">
        <f>IF(U2196&lt;=40,"Low",
 IF(U2196&lt;=75,"Medium","High"))</f>
        <v>Medium</v>
      </c>
    </row>
    <row r="2197" spans="1:22" x14ac:dyDescent="0.3">
      <c r="A2197" t="s">
        <v>2385</v>
      </c>
      <c r="B2197" t="s">
        <v>350</v>
      </c>
      <c r="C2197" t="s">
        <v>82</v>
      </c>
      <c r="D2197" t="s">
        <v>66</v>
      </c>
      <c r="E2197" t="s">
        <v>20</v>
      </c>
      <c r="F2197" t="s">
        <v>21</v>
      </c>
      <c r="G2197">
        <v>38</v>
      </c>
      <c r="H2197">
        <v>12</v>
      </c>
      <c r="I2197">
        <v>61.8</v>
      </c>
      <c r="J2197">
        <v>2</v>
      </c>
      <c r="K2197">
        <v>9</v>
      </c>
      <c r="L2197">
        <v>2904.11</v>
      </c>
      <c r="M2197" s="1">
        <v>45398</v>
      </c>
      <c r="N2197">
        <v>0.14099999999999999</v>
      </c>
      <c r="O2197" t="s">
        <v>39</v>
      </c>
      <c r="P2197" t="s">
        <v>23</v>
      </c>
      <c r="Q2197">
        <f t="shared" si="170"/>
        <v>0</v>
      </c>
      <c r="R2197">
        <f t="shared" si="171"/>
        <v>0</v>
      </c>
      <c r="S2197">
        <f t="shared" si="172"/>
        <v>15</v>
      </c>
      <c r="T2197">
        <f t="shared" si="173"/>
        <v>0</v>
      </c>
      <c r="U2197">
        <f t="shared" si="174"/>
        <v>15</v>
      </c>
      <c r="V2197" t="str">
        <f>IF(U2197&lt;=40,"Low",
 IF(U2197&lt;=75,"Medium","High"))</f>
        <v>Low</v>
      </c>
    </row>
    <row r="2198" spans="1:22" x14ac:dyDescent="0.3">
      <c r="A2198" t="s">
        <v>2386</v>
      </c>
      <c r="B2198" t="s">
        <v>137</v>
      </c>
      <c r="C2198" t="s">
        <v>82</v>
      </c>
      <c r="D2198" t="s">
        <v>46</v>
      </c>
      <c r="E2198" t="s">
        <v>37</v>
      </c>
      <c r="F2198" t="s">
        <v>38</v>
      </c>
      <c r="G2198">
        <v>16</v>
      </c>
      <c r="H2198">
        <v>12</v>
      </c>
      <c r="I2198">
        <v>68.2</v>
      </c>
      <c r="J2198">
        <v>7</v>
      </c>
      <c r="K2198">
        <v>8</v>
      </c>
      <c r="L2198">
        <v>3224.32</v>
      </c>
      <c r="M2198" s="1">
        <v>45781</v>
      </c>
      <c r="N2198">
        <v>0.13400000000000001</v>
      </c>
      <c r="O2198" t="s">
        <v>39</v>
      </c>
      <c r="P2198" t="s">
        <v>23</v>
      </c>
      <c r="Q2198">
        <f t="shared" si="170"/>
        <v>0</v>
      </c>
      <c r="R2198">
        <f t="shared" si="171"/>
        <v>0</v>
      </c>
      <c r="S2198">
        <f t="shared" si="172"/>
        <v>15</v>
      </c>
      <c r="T2198">
        <f t="shared" si="173"/>
        <v>15</v>
      </c>
      <c r="U2198">
        <f t="shared" si="174"/>
        <v>30</v>
      </c>
      <c r="V2198" t="str">
        <f>IF(U2198&lt;=40,"Low",
 IF(U2198&lt;=75,"Medium","High"))</f>
        <v>Low</v>
      </c>
    </row>
    <row r="2199" spans="1:22" x14ac:dyDescent="0.3">
      <c r="A2199" t="s">
        <v>2387</v>
      </c>
      <c r="B2199" t="s">
        <v>172</v>
      </c>
      <c r="C2199" t="s">
        <v>53</v>
      </c>
      <c r="D2199" t="s">
        <v>32</v>
      </c>
      <c r="E2199" t="s">
        <v>33</v>
      </c>
      <c r="F2199" t="s">
        <v>21</v>
      </c>
      <c r="G2199">
        <v>17</v>
      </c>
      <c r="H2199">
        <v>6</v>
      </c>
      <c r="I2199">
        <v>50.3</v>
      </c>
      <c r="J2199">
        <v>6</v>
      </c>
      <c r="K2199">
        <v>12</v>
      </c>
      <c r="L2199">
        <v>1308.17</v>
      </c>
      <c r="M2199" s="1">
        <v>45451</v>
      </c>
      <c r="N2199">
        <v>0.498</v>
      </c>
      <c r="O2199" t="s">
        <v>22</v>
      </c>
      <c r="P2199" t="s">
        <v>23</v>
      </c>
      <c r="Q2199">
        <f t="shared" si="170"/>
        <v>0</v>
      </c>
      <c r="R2199">
        <f t="shared" si="171"/>
        <v>15</v>
      </c>
      <c r="S2199">
        <f t="shared" si="172"/>
        <v>15</v>
      </c>
      <c r="T2199">
        <f t="shared" si="173"/>
        <v>15</v>
      </c>
      <c r="U2199">
        <f t="shared" si="174"/>
        <v>45</v>
      </c>
      <c r="V2199" t="str">
        <f>IF(U2199&lt;=40,"Low",
 IF(U2199&lt;=75,"Medium","High"))</f>
        <v>Medium</v>
      </c>
    </row>
    <row r="2200" spans="1:22" x14ac:dyDescent="0.3">
      <c r="A2200" t="s">
        <v>2388</v>
      </c>
      <c r="B2200" t="s">
        <v>144</v>
      </c>
      <c r="C2200" t="s">
        <v>36</v>
      </c>
      <c r="D2200" t="s">
        <v>43</v>
      </c>
      <c r="E2200" t="s">
        <v>20</v>
      </c>
      <c r="F2200" t="s">
        <v>38</v>
      </c>
      <c r="G2200">
        <v>32</v>
      </c>
      <c r="H2200">
        <v>12</v>
      </c>
      <c r="I2200">
        <v>55.9</v>
      </c>
      <c r="J2200">
        <v>4</v>
      </c>
      <c r="K2200">
        <v>26</v>
      </c>
      <c r="L2200">
        <v>2626.2</v>
      </c>
      <c r="M2200" s="1">
        <v>45404</v>
      </c>
      <c r="N2200">
        <v>0.39300000000000002</v>
      </c>
      <c r="O2200" t="s">
        <v>22</v>
      </c>
      <c r="P2200" t="s">
        <v>23</v>
      </c>
      <c r="Q2200">
        <f t="shared" si="170"/>
        <v>15</v>
      </c>
      <c r="R2200">
        <f t="shared" si="171"/>
        <v>0</v>
      </c>
      <c r="S2200">
        <f t="shared" si="172"/>
        <v>15</v>
      </c>
      <c r="T2200">
        <f t="shared" si="173"/>
        <v>0</v>
      </c>
      <c r="U2200">
        <f t="shared" si="174"/>
        <v>30</v>
      </c>
      <c r="V2200" t="str">
        <f>IF(U2200&lt;=40,"Low",
 IF(U2200&lt;=75,"Medium","High"))</f>
        <v>Low</v>
      </c>
    </row>
    <row r="2201" spans="1:22" x14ac:dyDescent="0.3">
      <c r="A2201" t="s">
        <v>2389</v>
      </c>
      <c r="B2201" t="s">
        <v>109</v>
      </c>
      <c r="C2201" t="s">
        <v>18</v>
      </c>
      <c r="D2201" t="s">
        <v>43</v>
      </c>
      <c r="E2201" t="s">
        <v>37</v>
      </c>
      <c r="F2201" t="s">
        <v>27</v>
      </c>
      <c r="G2201">
        <v>17</v>
      </c>
      <c r="H2201">
        <v>12</v>
      </c>
      <c r="I2201">
        <v>61</v>
      </c>
      <c r="J2201">
        <v>8</v>
      </c>
      <c r="K2201">
        <v>4</v>
      </c>
      <c r="L2201">
        <v>3889.22</v>
      </c>
      <c r="M2201" s="1">
        <v>45556</v>
      </c>
      <c r="N2201">
        <v>0.245</v>
      </c>
      <c r="O2201" t="s">
        <v>54</v>
      </c>
      <c r="P2201" t="s">
        <v>28</v>
      </c>
      <c r="Q2201">
        <f t="shared" si="170"/>
        <v>0</v>
      </c>
      <c r="R2201">
        <f t="shared" si="171"/>
        <v>0</v>
      </c>
      <c r="S2201">
        <f t="shared" si="172"/>
        <v>15</v>
      </c>
      <c r="T2201">
        <f t="shared" si="173"/>
        <v>15</v>
      </c>
      <c r="U2201">
        <f t="shared" si="174"/>
        <v>30</v>
      </c>
      <c r="V2201" t="str">
        <f>IF(U2201&lt;=40,"Low",
 IF(U2201&lt;=75,"Medium","High"))</f>
        <v>Low</v>
      </c>
    </row>
    <row r="2202" spans="1:22" x14ac:dyDescent="0.3">
      <c r="A2202" t="s">
        <v>2390</v>
      </c>
      <c r="B2202" t="s">
        <v>440</v>
      </c>
      <c r="C2202" t="s">
        <v>26</v>
      </c>
      <c r="D2202" t="s">
        <v>19</v>
      </c>
      <c r="E2202" t="s">
        <v>20</v>
      </c>
      <c r="F2202" t="s">
        <v>21</v>
      </c>
      <c r="G2202">
        <v>40</v>
      </c>
      <c r="H2202">
        <v>6</v>
      </c>
      <c r="I2202">
        <v>40.4</v>
      </c>
      <c r="J2202">
        <v>3</v>
      </c>
      <c r="K2202">
        <v>23</v>
      </c>
      <c r="L2202">
        <v>2401.0100000000002</v>
      </c>
      <c r="M2202" s="1">
        <v>45516</v>
      </c>
      <c r="N2202">
        <v>0.40699999999999997</v>
      </c>
      <c r="O2202" t="s">
        <v>22</v>
      </c>
      <c r="P2202" t="s">
        <v>23</v>
      </c>
      <c r="Q2202">
        <f t="shared" si="170"/>
        <v>15</v>
      </c>
      <c r="R2202">
        <f t="shared" si="171"/>
        <v>15</v>
      </c>
      <c r="S2202">
        <f t="shared" si="172"/>
        <v>15</v>
      </c>
      <c r="T2202">
        <f t="shared" si="173"/>
        <v>0</v>
      </c>
      <c r="U2202">
        <f t="shared" si="174"/>
        <v>45</v>
      </c>
      <c r="V2202" t="str">
        <f>IF(U2202&lt;=40,"Low",
 IF(U2202&lt;=75,"Medium","High"))</f>
        <v>Medium</v>
      </c>
    </row>
    <row r="2203" spans="1:22" x14ac:dyDescent="0.3">
      <c r="A2203" t="s">
        <v>2391</v>
      </c>
      <c r="B2203" t="s">
        <v>208</v>
      </c>
      <c r="C2203" t="s">
        <v>42</v>
      </c>
      <c r="D2203" t="s">
        <v>46</v>
      </c>
      <c r="E2203" t="s">
        <v>37</v>
      </c>
      <c r="F2203" t="s">
        <v>27</v>
      </c>
      <c r="G2203">
        <v>36</v>
      </c>
      <c r="H2203">
        <v>12</v>
      </c>
      <c r="I2203">
        <v>60</v>
      </c>
      <c r="J2203">
        <v>8</v>
      </c>
      <c r="K2203">
        <v>10</v>
      </c>
      <c r="L2203">
        <v>6238.66</v>
      </c>
      <c r="M2203" s="1">
        <v>45382</v>
      </c>
      <c r="N2203">
        <v>0.27800000000000002</v>
      </c>
      <c r="O2203" t="s">
        <v>54</v>
      </c>
      <c r="P2203" t="s">
        <v>23</v>
      </c>
      <c r="Q2203">
        <f t="shared" si="170"/>
        <v>0</v>
      </c>
      <c r="R2203">
        <f t="shared" si="171"/>
        <v>0</v>
      </c>
      <c r="S2203">
        <f t="shared" si="172"/>
        <v>15</v>
      </c>
      <c r="T2203">
        <f t="shared" si="173"/>
        <v>15</v>
      </c>
      <c r="U2203">
        <f t="shared" si="174"/>
        <v>30</v>
      </c>
      <c r="V2203" t="str">
        <f>IF(U2203&lt;=40,"Low",
 IF(U2203&lt;=75,"Medium","High"))</f>
        <v>Low</v>
      </c>
    </row>
    <row r="2204" spans="1:22" x14ac:dyDescent="0.3">
      <c r="A2204" t="s">
        <v>2392</v>
      </c>
      <c r="B2204" t="s">
        <v>762</v>
      </c>
      <c r="C2204" t="s">
        <v>82</v>
      </c>
      <c r="D2204" t="s">
        <v>66</v>
      </c>
      <c r="E2204" t="s">
        <v>33</v>
      </c>
      <c r="F2204" t="s">
        <v>21</v>
      </c>
      <c r="G2204">
        <v>34</v>
      </c>
      <c r="H2204">
        <v>3</v>
      </c>
      <c r="I2204">
        <v>15.7</v>
      </c>
      <c r="J2204">
        <v>8</v>
      </c>
      <c r="K2204">
        <v>12</v>
      </c>
      <c r="L2204">
        <v>1309.26</v>
      </c>
      <c r="M2204" s="1">
        <v>45971</v>
      </c>
      <c r="N2204">
        <v>0.76400000000000001</v>
      </c>
      <c r="O2204" t="s">
        <v>22</v>
      </c>
      <c r="P2204" t="s">
        <v>28</v>
      </c>
      <c r="Q2204">
        <f t="shared" si="170"/>
        <v>0</v>
      </c>
      <c r="R2204">
        <f t="shared" si="171"/>
        <v>30</v>
      </c>
      <c r="S2204">
        <f t="shared" si="172"/>
        <v>25</v>
      </c>
      <c r="T2204">
        <f t="shared" si="173"/>
        <v>15</v>
      </c>
      <c r="U2204">
        <f t="shared" si="174"/>
        <v>70</v>
      </c>
      <c r="V2204" t="str">
        <f>IF(U2204&lt;=40,"Low",
 IF(U2204&lt;=75,"Medium","High"))</f>
        <v>Medium</v>
      </c>
    </row>
    <row r="2205" spans="1:22" x14ac:dyDescent="0.3">
      <c r="A2205" t="s">
        <v>2393</v>
      </c>
      <c r="B2205" t="s">
        <v>35</v>
      </c>
      <c r="C2205" t="s">
        <v>42</v>
      </c>
      <c r="D2205" t="s">
        <v>46</v>
      </c>
      <c r="E2205" t="s">
        <v>37</v>
      </c>
      <c r="F2205" t="s">
        <v>21</v>
      </c>
      <c r="G2205">
        <v>11</v>
      </c>
      <c r="H2205">
        <v>24</v>
      </c>
      <c r="I2205">
        <v>57.1</v>
      </c>
      <c r="J2205">
        <v>11</v>
      </c>
      <c r="K2205">
        <v>34</v>
      </c>
      <c r="L2205">
        <v>4398.0200000000004</v>
      </c>
      <c r="M2205" s="1">
        <v>45958</v>
      </c>
      <c r="N2205">
        <v>0.42599999999999999</v>
      </c>
      <c r="O2205" t="s">
        <v>22</v>
      </c>
      <c r="P2205" t="s">
        <v>23</v>
      </c>
      <c r="Q2205">
        <f t="shared" si="170"/>
        <v>30</v>
      </c>
      <c r="R2205">
        <f t="shared" si="171"/>
        <v>0</v>
      </c>
      <c r="S2205">
        <f t="shared" si="172"/>
        <v>0</v>
      </c>
      <c r="T2205">
        <f t="shared" si="173"/>
        <v>30</v>
      </c>
      <c r="U2205">
        <f t="shared" si="174"/>
        <v>60</v>
      </c>
      <c r="V2205" t="str">
        <f>IF(U2205&lt;=40,"Low",
 IF(U2205&lt;=75,"Medium","High"))</f>
        <v>Medium</v>
      </c>
    </row>
    <row r="2206" spans="1:22" x14ac:dyDescent="0.3">
      <c r="A2206" t="s">
        <v>2394</v>
      </c>
      <c r="B2206" t="s">
        <v>431</v>
      </c>
      <c r="C2206" t="s">
        <v>31</v>
      </c>
      <c r="D2206" t="s">
        <v>43</v>
      </c>
      <c r="E2206" t="s">
        <v>33</v>
      </c>
      <c r="F2206" t="s">
        <v>38</v>
      </c>
      <c r="G2206">
        <v>32</v>
      </c>
      <c r="H2206">
        <v>6</v>
      </c>
      <c r="I2206">
        <v>21.7</v>
      </c>
      <c r="J2206">
        <v>6</v>
      </c>
      <c r="K2206">
        <v>13</v>
      </c>
      <c r="L2206">
        <v>738.68</v>
      </c>
      <c r="M2206" s="1">
        <v>45845</v>
      </c>
      <c r="N2206">
        <v>0.61399999999999999</v>
      </c>
      <c r="O2206" t="s">
        <v>22</v>
      </c>
      <c r="P2206" t="s">
        <v>23</v>
      </c>
      <c r="Q2206">
        <f t="shared" si="170"/>
        <v>0</v>
      </c>
      <c r="R2206">
        <f t="shared" si="171"/>
        <v>30</v>
      </c>
      <c r="S2206">
        <f t="shared" si="172"/>
        <v>15</v>
      </c>
      <c r="T2206">
        <f t="shared" si="173"/>
        <v>15</v>
      </c>
      <c r="U2206">
        <f t="shared" si="174"/>
        <v>60</v>
      </c>
      <c r="V2206" t="str">
        <f>IF(U2206&lt;=40,"Low",
 IF(U2206&lt;=75,"Medium","High"))</f>
        <v>Medium</v>
      </c>
    </row>
    <row r="2207" spans="1:22" x14ac:dyDescent="0.3">
      <c r="A2207" t="s">
        <v>2395</v>
      </c>
      <c r="B2207" t="s">
        <v>122</v>
      </c>
      <c r="C2207" t="s">
        <v>128</v>
      </c>
      <c r="D2207" t="s">
        <v>46</v>
      </c>
      <c r="E2207" t="s">
        <v>33</v>
      </c>
      <c r="F2207" t="s">
        <v>21</v>
      </c>
      <c r="G2207">
        <v>4</v>
      </c>
      <c r="H2207">
        <v>3</v>
      </c>
      <c r="I2207">
        <v>27.9</v>
      </c>
      <c r="J2207">
        <v>11</v>
      </c>
      <c r="K2207">
        <v>13</v>
      </c>
      <c r="L2207">
        <v>688.01</v>
      </c>
      <c r="M2207" s="1">
        <v>45909</v>
      </c>
      <c r="N2207">
        <v>0.81399999999999995</v>
      </c>
      <c r="O2207" t="s">
        <v>22</v>
      </c>
      <c r="P2207" t="s">
        <v>28</v>
      </c>
      <c r="Q2207">
        <f t="shared" si="170"/>
        <v>0</v>
      </c>
      <c r="R2207">
        <f t="shared" si="171"/>
        <v>30</v>
      </c>
      <c r="S2207">
        <f t="shared" si="172"/>
        <v>25</v>
      </c>
      <c r="T2207">
        <f t="shared" si="173"/>
        <v>30</v>
      </c>
      <c r="U2207">
        <f t="shared" si="174"/>
        <v>85</v>
      </c>
      <c r="V2207" t="str">
        <f>IF(U2207&lt;=40,"Low",
 IF(U2207&lt;=75,"Medium","High"))</f>
        <v>High</v>
      </c>
    </row>
    <row r="2208" spans="1:22" x14ac:dyDescent="0.3">
      <c r="A2208" t="s">
        <v>2396</v>
      </c>
      <c r="B2208" t="s">
        <v>56</v>
      </c>
      <c r="C2208" t="s">
        <v>70</v>
      </c>
      <c r="D2208" t="s">
        <v>19</v>
      </c>
      <c r="E2208" t="s">
        <v>47</v>
      </c>
      <c r="F2208" t="s">
        <v>21</v>
      </c>
      <c r="G2208">
        <v>46</v>
      </c>
      <c r="H2208">
        <v>24</v>
      </c>
      <c r="I2208">
        <v>91.7</v>
      </c>
      <c r="J2208">
        <v>3</v>
      </c>
      <c r="K2208">
        <v>39</v>
      </c>
      <c r="L2208">
        <v>7623.35</v>
      </c>
      <c r="M2208" s="1">
        <v>45397</v>
      </c>
      <c r="N2208">
        <v>0.03</v>
      </c>
      <c r="O2208" t="s">
        <v>39</v>
      </c>
      <c r="P2208" t="s">
        <v>23</v>
      </c>
      <c r="Q2208">
        <f t="shared" si="170"/>
        <v>30</v>
      </c>
      <c r="R2208">
        <f t="shared" si="171"/>
        <v>0</v>
      </c>
      <c r="S2208">
        <f t="shared" si="172"/>
        <v>0</v>
      </c>
      <c r="T2208">
        <f t="shared" si="173"/>
        <v>0</v>
      </c>
      <c r="U2208">
        <f t="shared" si="174"/>
        <v>30</v>
      </c>
      <c r="V2208" t="str">
        <f>IF(U2208&lt;=40,"Low",
 IF(U2208&lt;=75,"Medium","High"))</f>
        <v>Low</v>
      </c>
    </row>
    <row r="2209" spans="1:22" x14ac:dyDescent="0.3">
      <c r="A2209" t="s">
        <v>2397</v>
      </c>
      <c r="B2209" t="s">
        <v>461</v>
      </c>
      <c r="C2209" t="s">
        <v>53</v>
      </c>
      <c r="D2209" t="s">
        <v>19</v>
      </c>
      <c r="E2209" t="s">
        <v>37</v>
      </c>
      <c r="F2209" t="s">
        <v>21</v>
      </c>
      <c r="G2209">
        <v>24</v>
      </c>
      <c r="H2209">
        <v>12</v>
      </c>
      <c r="I2209">
        <v>65.099999999999994</v>
      </c>
      <c r="J2209">
        <v>10</v>
      </c>
      <c r="K2209">
        <v>16</v>
      </c>
      <c r="L2209">
        <v>3065.18</v>
      </c>
      <c r="M2209" s="1">
        <v>45548</v>
      </c>
      <c r="N2209">
        <v>0.318</v>
      </c>
      <c r="O2209" t="s">
        <v>54</v>
      </c>
      <c r="P2209" t="s">
        <v>23</v>
      </c>
      <c r="Q2209">
        <f t="shared" si="170"/>
        <v>15</v>
      </c>
      <c r="R2209">
        <f t="shared" si="171"/>
        <v>0</v>
      </c>
      <c r="S2209">
        <f t="shared" si="172"/>
        <v>15</v>
      </c>
      <c r="T2209">
        <f t="shared" si="173"/>
        <v>15</v>
      </c>
      <c r="U2209">
        <f t="shared" si="174"/>
        <v>45</v>
      </c>
      <c r="V2209" t="str">
        <f>IF(U2209&lt;=40,"Low",
 IF(U2209&lt;=75,"Medium","High"))</f>
        <v>Medium</v>
      </c>
    </row>
    <row r="2210" spans="1:22" x14ac:dyDescent="0.3">
      <c r="A2210" t="s">
        <v>2398</v>
      </c>
      <c r="B2210" t="s">
        <v>475</v>
      </c>
      <c r="C2210" t="s">
        <v>70</v>
      </c>
      <c r="D2210" t="s">
        <v>19</v>
      </c>
      <c r="E2210" t="s">
        <v>20</v>
      </c>
      <c r="F2210" t="s">
        <v>27</v>
      </c>
      <c r="G2210">
        <v>9</v>
      </c>
      <c r="H2210">
        <v>12</v>
      </c>
      <c r="I2210">
        <v>53.9</v>
      </c>
      <c r="J2210">
        <v>5</v>
      </c>
      <c r="K2210">
        <v>46</v>
      </c>
      <c r="L2210">
        <v>1810.29</v>
      </c>
      <c r="M2210" s="1">
        <v>45780</v>
      </c>
      <c r="N2210">
        <v>0.64100000000000001</v>
      </c>
      <c r="O2210" t="s">
        <v>22</v>
      </c>
      <c r="P2210" t="s">
        <v>23</v>
      </c>
      <c r="Q2210">
        <f t="shared" si="170"/>
        <v>30</v>
      </c>
      <c r="R2210">
        <f t="shared" si="171"/>
        <v>15</v>
      </c>
      <c r="S2210">
        <f t="shared" si="172"/>
        <v>15</v>
      </c>
      <c r="T2210">
        <f t="shared" si="173"/>
        <v>0</v>
      </c>
      <c r="U2210">
        <f t="shared" si="174"/>
        <v>60</v>
      </c>
      <c r="V2210" t="str">
        <f>IF(U2210&lt;=40,"Low",
 IF(U2210&lt;=75,"Medium","High"))</f>
        <v>Medium</v>
      </c>
    </row>
    <row r="2211" spans="1:22" x14ac:dyDescent="0.3">
      <c r="A2211" t="s">
        <v>2399</v>
      </c>
      <c r="B2211" t="s">
        <v>103</v>
      </c>
      <c r="C2211" t="s">
        <v>128</v>
      </c>
      <c r="D2211" t="s">
        <v>32</v>
      </c>
      <c r="E2211" t="s">
        <v>20</v>
      </c>
      <c r="F2211" t="s">
        <v>73</v>
      </c>
      <c r="G2211">
        <v>24</v>
      </c>
      <c r="H2211">
        <v>12</v>
      </c>
      <c r="I2211">
        <v>52.3</v>
      </c>
      <c r="J2211">
        <v>6</v>
      </c>
      <c r="K2211">
        <v>26</v>
      </c>
      <c r="L2211">
        <v>2668.14</v>
      </c>
      <c r="M2211" s="1">
        <v>46000</v>
      </c>
      <c r="N2211">
        <v>0.38800000000000001</v>
      </c>
      <c r="O2211" t="s">
        <v>22</v>
      </c>
      <c r="P2211" t="s">
        <v>28</v>
      </c>
      <c r="Q2211">
        <f t="shared" si="170"/>
        <v>15</v>
      </c>
      <c r="R2211">
        <f t="shared" si="171"/>
        <v>15</v>
      </c>
      <c r="S2211">
        <f t="shared" si="172"/>
        <v>15</v>
      </c>
      <c r="T2211">
        <f t="shared" si="173"/>
        <v>15</v>
      </c>
      <c r="U2211">
        <f t="shared" si="174"/>
        <v>60</v>
      </c>
      <c r="V2211" t="str">
        <f>IF(U2211&lt;=40,"Low",
 IF(U2211&lt;=75,"Medium","High"))</f>
        <v>Medium</v>
      </c>
    </row>
    <row r="2212" spans="1:22" x14ac:dyDescent="0.3">
      <c r="A2212" t="s">
        <v>2400</v>
      </c>
      <c r="B2212" t="s">
        <v>189</v>
      </c>
      <c r="C2212" t="s">
        <v>31</v>
      </c>
      <c r="D2212" t="s">
        <v>19</v>
      </c>
      <c r="E2212" t="s">
        <v>37</v>
      </c>
      <c r="F2212" t="s">
        <v>27</v>
      </c>
      <c r="G2212">
        <v>23</v>
      </c>
      <c r="H2212">
        <v>24</v>
      </c>
      <c r="I2212">
        <v>79.099999999999994</v>
      </c>
      <c r="J2212">
        <v>5</v>
      </c>
      <c r="K2212">
        <v>7</v>
      </c>
      <c r="L2212">
        <v>2625.16</v>
      </c>
      <c r="M2212" s="1">
        <v>45865</v>
      </c>
      <c r="N2212">
        <v>6.7000000000000004E-2</v>
      </c>
      <c r="O2212" t="s">
        <v>39</v>
      </c>
      <c r="P2212" t="s">
        <v>23</v>
      </c>
      <c r="Q2212">
        <f t="shared" si="170"/>
        <v>0</v>
      </c>
      <c r="R2212">
        <f t="shared" si="171"/>
        <v>0</v>
      </c>
      <c r="S2212">
        <f t="shared" si="172"/>
        <v>0</v>
      </c>
      <c r="T2212">
        <f t="shared" si="173"/>
        <v>0</v>
      </c>
      <c r="U2212">
        <f t="shared" si="174"/>
        <v>0</v>
      </c>
      <c r="V2212" t="str">
        <f>IF(U2212&lt;=40,"Low",
 IF(U2212&lt;=75,"Medium","High"))</f>
        <v>Low</v>
      </c>
    </row>
    <row r="2213" spans="1:22" x14ac:dyDescent="0.3">
      <c r="A2213" t="s">
        <v>2401</v>
      </c>
      <c r="B2213" t="s">
        <v>431</v>
      </c>
      <c r="C2213" t="s">
        <v>53</v>
      </c>
      <c r="D2213" t="s">
        <v>46</v>
      </c>
      <c r="E2213" t="s">
        <v>20</v>
      </c>
      <c r="F2213" t="s">
        <v>38</v>
      </c>
      <c r="G2213">
        <v>31</v>
      </c>
      <c r="H2213">
        <v>12</v>
      </c>
      <c r="I2213">
        <v>48.1</v>
      </c>
      <c r="J2213">
        <v>8</v>
      </c>
      <c r="K2213">
        <v>15</v>
      </c>
      <c r="L2213">
        <v>2228.4299999999998</v>
      </c>
      <c r="M2213" s="1">
        <v>45362</v>
      </c>
      <c r="N2213">
        <v>0.379</v>
      </c>
      <c r="O2213" t="s">
        <v>22</v>
      </c>
      <c r="P2213" t="s">
        <v>28</v>
      </c>
      <c r="Q2213">
        <f t="shared" si="170"/>
        <v>0</v>
      </c>
      <c r="R2213">
        <f t="shared" si="171"/>
        <v>15</v>
      </c>
      <c r="S2213">
        <f t="shared" si="172"/>
        <v>15</v>
      </c>
      <c r="T2213">
        <f t="shared" si="173"/>
        <v>15</v>
      </c>
      <c r="U2213">
        <f t="shared" si="174"/>
        <v>45</v>
      </c>
      <c r="V2213" t="str">
        <f>IF(U2213&lt;=40,"Low",
 IF(U2213&lt;=75,"Medium","High"))</f>
        <v>Medium</v>
      </c>
    </row>
    <row r="2214" spans="1:22" x14ac:dyDescent="0.3">
      <c r="A2214" t="s">
        <v>2402</v>
      </c>
      <c r="B2214" t="s">
        <v>261</v>
      </c>
      <c r="C2214" t="s">
        <v>42</v>
      </c>
      <c r="D2214" t="s">
        <v>19</v>
      </c>
      <c r="E2214" t="s">
        <v>47</v>
      </c>
      <c r="F2214" t="s">
        <v>21</v>
      </c>
      <c r="G2214">
        <v>32</v>
      </c>
      <c r="H2214">
        <v>12</v>
      </c>
      <c r="I2214">
        <v>75.3</v>
      </c>
      <c r="J2214">
        <v>9</v>
      </c>
      <c r="K2214">
        <v>18</v>
      </c>
      <c r="L2214">
        <v>9948.36</v>
      </c>
      <c r="M2214" s="1">
        <v>45523</v>
      </c>
      <c r="N2214">
        <v>0.191</v>
      </c>
      <c r="O2214" t="s">
        <v>54</v>
      </c>
      <c r="P2214" t="s">
        <v>23</v>
      </c>
      <c r="Q2214">
        <f t="shared" si="170"/>
        <v>15</v>
      </c>
      <c r="R2214">
        <f t="shared" si="171"/>
        <v>0</v>
      </c>
      <c r="S2214">
        <f t="shared" si="172"/>
        <v>15</v>
      </c>
      <c r="T2214">
        <f t="shared" si="173"/>
        <v>15</v>
      </c>
      <c r="U2214">
        <f t="shared" si="174"/>
        <v>45</v>
      </c>
      <c r="V2214" t="str">
        <f>IF(U2214&lt;=40,"Low",
 IF(U2214&lt;=75,"Medium","High"))</f>
        <v>Medium</v>
      </c>
    </row>
    <row r="2215" spans="1:22" x14ac:dyDescent="0.3">
      <c r="A2215" t="s">
        <v>2403</v>
      </c>
      <c r="B2215" t="s">
        <v>214</v>
      </c>
      <c r="C2215" t="s">
        <v>26</v>
      </c>
      <c r="D2215" t="s">
        <v>66</v>
      </c>
      <c r="E2215" t="s">
        <v>47</v>
      </c>
      <c r="F2215" t="s">
        <v>38</v>
      </c>
      <c r="G2215">
        <v>28</v>
      </c>
      <c r="H2215">
        <v>36</v>
      </c>
      <c r="I2215">
        <v>67.7</v>
      </c>
      <c r="J2215">
        <v>6</v>
      </c>
      <c r="K2215">
        <v>34</v>
      </c>
      <c r="L2215">
        <v>7672.89</v>
      </c>
      <c r="M2215" s="1">
        <v>45644</v>
      </c>
      <c r="N2215">
        <v>0.123</v>
      </c>
      <c r="O2215" t="s">
        <v>39</v>
      </c>
      <c r="P2215" t="s">
        <v>23</v>
      </c>
      <c r="Q2215">
        <f t="shared" si="170"/>
        <v>30</v>
      </c>
      <c r="R2215">
        <f t="shared" si="171"/>
        <v>0</v>
      </c>
      <c r="S2215">
        <f t="shared" si="172"/>
        <v>0</v>
      </c>
      <c r="T2215">
        <f t="shared" si="173"/>
        <v>15</v>
      </c>
      <c r="U2215">
        <f t="shared" si="174"/>
        <v>45</v>
      </c>
      <c r="V2215" t="str">
        <f>IF(U2215&lt;=40,"Low",
 IF(U2215&lt;=75,"Medium","High"))</f>
        <v>Medium</v>
      </c>
    </row>
    <row r="2216" spans="1:22" x14ac:dyDescent="0.3">
      <c r="A2216" t="s">
        <v>2404</v>
      </c>
      <c r="B2216" t="s">
        <v>334</v>
      </c>
      <c r="C2216" t="s">
        <v>31</v>
      </c>
      <c r="D2216" t="s">
        <v>46</v>
      </c>
      <c r="E2216" t="s">
        <v>37</v>
      </c>
      <c r="F2216" t="s">
        <v>27</v>
      </c>
      <c r="G2216">
        <v>26</v>
      </c>
      <c r="H2216">
        <v>36</v>
      </c>
      <c r="I2216">
        <v>73.599999999999994</v>
      </c>
      <c r="J2216">
        <v>7</v>
      </c>
      <c r="K2216">
        <v>7</v>
      </c>
      <c r="L2216">
        <v>3049.36</v>
      </c>
      <c r="M2216" s="1">
        <v>45802</v>
      </c>
      <c r="N2216">
        <v>2.8000000000000001E-2</v>
      </c>
      <c r="O2216" t="s">
        <v>39</v>
      </c>
      <c r="P2216" t="s">
        <v>23</v>
      </c>
      <c r="Q2216">
        <f t="shared" si="170"/>
        <v>0</v>
      </c>
      <c r="R2216">
        <f t="shared" si="171"/>
        <v>0</v>
      </c>
      <c r="S2216">
        <f t="shared" si="172"/>
        <v>0</v>
      </c>
      <c r="T2216">
        <f t="shared" si="173"/>
        <v>15</v>
      </c>
      <c r="U2216">
        <f t="shared" si="174"/>
        <v>15</v>
      </c>
      <c r="V2216" t="str">
        <f>IF(U2216&lt;=40,"Low",
 IF(U2216&lt;=75,"Medium","High"))</f>
        <v>Low</v>
      </c>
    </row>
    <row r="2217" spans="1:22" x14ac:dyDescent="0.3">
      <c r="A2217" t="s">
        <v>2405</v>
      </c>
      <c r="B2217" t="s">
        <v>583</v>
      </c>
      <c r="C2217" t="s">
        <v>18</v>
      </c>
      <c r="D2217" t="s">
        <v>66</v>
      </c>
      <c r="E2217" t="s">
        <v>20</v>
      </c>
      <c r="F2217" t="s">
        <v>21</v>
      </c>
      <c r="G2217">
        <v>28</v>
      </c>
      <c r="H2217">
        <v>24</v>
      </c>
      <c r="I2217">
        <v>68.099999999999994</v>
      </c>
      <c r="J2217">
        <v>1</v>
      </c>
      <c r="K2217">
        <v>27</v>
      </c>
      <c r="L2217">
        <v>1666.88</v>
      </c>
      <c r="M2217" s="1">
        <v>45834</v>
      </c>
      <c r="N2217">
        <v>7.6999999999999999E-2</v>
      </c>
      <c r="O2217" t="s">
        <v>39</v>
      </c>
      <c r="P2217" t="s">
        <v>28</v>
      </c>
      <c r="Q2217">
        <f t="shared" si="170"/>
        <v>15</v>
      </c>
      <c r="R2217">
        <f t="shared" si="171"/>
        <v>0</v>
      </c>
      <c r="S2217">
        <f t="shared" si="172"/>
        <v>0</v>
      </c>
      <c r="T2217">
        <f t="shared" si="173"/>
        <v>0</v>
      </c>
      <c r="U2217">
        <f t="shared" si="174"/>
        <v>15</v>
      </c>
      <c r="V2217" t="str">
        <f>IF(U2217&lt;=40,"Low",
 IF(U2217&lt;=75,"Medium","High"))</f>
        <v>Low</v>
      </c>
    </row>
    <row r="2218" spans="1:22" x14ac:dyDescent="0.3">
      <c r="A2218" t="s">
        <v>2406</v>
      </c>
      <c r="B2218" t="s">
        <v>81</v>
      </c>
      <c r="C2218" t="s">
        <v>53</v>
      </c>
      <c r="D2218" t="s">
        <v>66</v>
      </c>
      <c r="E2218" t="s">
        <v>20</v>
      </c>
      <c r="F2218" t="s">
        <v>38</v>
      </c>
      <c r="G2218">
        <v>19</v>
      </c>
      <c r="H2218">
        <v>6</v>
      </c>
      <c r="I2218">
        <v>60.7</v>
      </c>
      <c r="J2218">
        <v>6</v>
      </c>
      <c r="K2218">
        <v>96</v>
      </c>
      <c r="L2218">
        <v>2415.4899999999998</v>
      </c>
      <c r="M2218" s="1">
        <v>45795</v>
      </c>
      <c r="N2218">
        <v>0.82</v>
      </c>
      <c r="O2218" t="s">
        <v>22</v>
      </c>
      <c r="P2218" t="s">
        <v>23</v>
      </c>
      <c r="Q2218">
        <f t="shared" si="170"/>
        <v>30</v>
      </c>
      <c r="R2218">
        <f t="shared" si="171"/>
        <v>0</v>
      </c>
      <c r="S2218">
        <f t="shared" si="172"/>
        <v>15</v>
      </c>
      <c r="T2218">
        <f t="shared" si="173"/>
        <v>15</v>
      </c>
      <c r="U2218">
        <f t="shared" si="174"/>
        <v>60</v>
      </c>
      <c r="V2218" t="str">
        <f>IF(U2218&lt;=40,"Low",
 IF(U2218&lt;=75,"Medium","High"))</f>
        <v>Medium</v>
      </c>
    </row>
    <row r="2219" spans="1:22" x14ac:dyDescent="0.3">
      <c r="A2219" t="s">
        <v>2407</v>
      </c>
      <c r="B2219" t="s">
        <v>155</v>
      </c>
      <c r="C2219" t="s">
        <v>70</v>
      </c>
      <c r="D2219" t="s">
        <v>32</v>
      </c>
      <c r="E2219" t="s">
        <v>37</v>
      </c>
      <c r="F2219" t="s">
        <v>73</v>
      </c>
      <c r="G2219">
        <v>14</v>
      </c>
      <c r="H2219">
        <v>24</v>
      </c>
      <c r="I2219">
        <v>77.8</v>
      </c>
      <c r="J2219">
        <v>4</v>
      </c>
      <c r="K2219">
        <v>9</v>
      </c>
      <c r="L2219">
        <v>4218.38</v>
      </c>
      <c r="M2219" s="1">
        <v>45400</v>
      </c>
      <c r="N2219">
        <v>0.05</v>
      </c>
      <c r="O2219" t="s">
        <v>39</v>
      </c>
      <c r="P2219" t="s">
        <v>23</v>
      </c>
      <c r="Q2219">
        <f t="shared" si="170"/>
        <v>0</v>
      </c>
      <c r="R2219">
        <f t="shared" si="171"/>
        <v>0</v>
      </c>
      <c r="S2219">
        <f t="shared" si="172"/>
        <v>0</v>
      </c>
      <c r="T2219">
        <f t="shared" si="173"/>
        <v>0</v>
      </c>
      <c r="U2219">
        <f t="shared" si="174"/>
        <v>0</v>
      </c>
      <c r="V2219" t="str">
        <f>IF(U2219&lt;=40,"Low",
 IF(U2219&lt;=75,"Medium","High"))</f>
        <v>Low</v>
      </c>
    </row>
    <row r="2220" spans="1:22" x14ac:dyDescent="0.3">
      <c r="A2220" t="s">
        <v>2408</v>
      </c>
      <c r="B2220" t="s">
        <v>577</v>
      </c>
      <c r="C2220" t="s">
        <v>53</v>
      </c>
      <c r="D2220" t="s">
        <v>43</v>
      </c>
      <c r="E2220" t="s">
        <v>33</v>
      </c>
      <c r="F2220" t="s">
        <v>21</v>
      </c>
      <c r="G2220">
        <v>54</v>
      </c>
      <c r="H2220">
        <v>6</v>
      </c>
      <c r="I2220">
        <v>42.1</v>
      </c>
      <c r="J2220">
        <v>5</v>
      </c>
      <c r="K2220">
        <v>25</v>
      </c>
      <c r="L2220">
        <v>1349.73</v>
      </c>
      <c r="M2220" s="1">
        <v>45902</v>
      </c>
      <c r="N2220">
        <v>0.627</v>
      </c>
      <c r="O2220" t="s">
        <v>22</v>
      </c>
      <c r="P2220" t="s">
        <v>23</v>
      </c>
      <c r="Q2220">
        <f t="shared" si="170"/>
        <v>15</v>
      </c>
      <c r="R2220">
        <f t="shared" si="171"/>
        <v>15</v>
      </c>
      <c r="S2220">
        <f t="shared" si="172"/>
        <v>15</v>
      </c>
      <c r="T2220">
        <f t="shared" si="173"/>
        <v>0</v>
      </c>
      <c r="U2220">
        <f t="shared" si="174"/>
        <v>45</v>
      </c>
      <c r="V2220" t="str">
        <f>IF(U2220&lt;=40,"Low",
 IF(U2220&lt;=75,"Medium","High"))</f>
        <v>Medium</v>
      </c>
    </row>
    <row r="2221" spans="1:22" x14ac:dyDescent="0.3">
      <c r="A2221" t="s">
        <v>2409</v>
      </c>
      <c r="B2221" t="s">
        <v>583</v>
      </c>
      <c r="C2221" t="s">
        <v>42</v>
      </c>
      <c r="D2221" t="s">
        <v>43</v>
      </c>
      <c r="E2221" t="s">
        <v>20</v>
      </c>
      <c r="F2221" t="s">
        <v>48</v>
      </c>
      <c r="G2221">
        <v>25</v>
      </c>
      <c r="H2221">
        <v>24</v>
      </c>
      <c r="I2221">
        <v>53.9</v>
      </c>
      <c r="J2221">
        <v>2</v>
      </c>
      <c r="K2221">
        <v>19</v>
      </c>
      <c r="L2221">
        <v>3311.49</v>
      </c>
      <c r="M2221" s="1">
        <v>45838</v>
      </c>
      <c r="N2221">
        <v>0.16200000000000001</v>
      </c>
      <c r="O2221" t="s">
        <v>39</v>
      </c>
      <c r="P2221" t="s">
        <v>23</v>
      </c>
      <c r="Q2221">
        <f t="shared" si="170"/>
        <v>15</v>
      </c>
      <c r="R2221">
        <f t="shared" si="171"/>
        <v>15</v>
      </c>
      <c r="S2221">
        <f t="shared" si="172"/>
        <v>0</v>
      </c>
      <c r="T2221">
        <f t="shared" si="173"/>
        <v>0</v>
      </c>
      <c r="U2221">
        <f t="shared" si="174"/>
        <v>30</v>
      </c>
      <c r="V2221" t="str">
        <f>IF(U2221&lt;=40,"Low",
 IF(U2221&lt;=75,"Medium","High"))</f>
        <v>Low</v>
      </c>
    </row>
    <row r="2222" spans="1:22" x14ac:dyDescent="0.3">
      <c r="A2222" t="s">
        <v>2410</v>
      </c>
      <c r="B2222" t="s">
        <v>72</v>
      </c>
      <c r="C2222" t="s">
        <v>59</v>
      </c>
      <c r="D2222" t="s">
        <v>43</v>
      </c>
      <c r="E2222" t="s">
        <v>33</v>
      </c>
      <c r="F2222" t="s">
        <v>38</v>
      </c>
      <c r="G2222">
        <v>21</v>
      </c>
      <c r="H2222">
        <v>6</v>
      </c>
      <c r="I2222">
        <v>52.1</v>
      </c>
      <c r="J2222">
        <v>8</v>
      </c>
      <c r="K2222">
        <v>35</v>
      </c>
      <c r="L2222">
        <v>1048.76</v>
      </c>
      <c r="M2222" s="1">
        <v>45504</v>
      </c>
      <c r="N2222">
        <v>0.73399999999999999</v>
      </c>
      <c r="O2222" t="s">
        <v>22</v>
      </c>
      <c r="P2222" t="s">
        <v>23</v>
      </c>
      <c r="Q2222">
        <f t="shared" si="170"/>
        <v>30</v>
      </c>
      <c r="R2222">
        <f t="shared" si="171"/>
        <v>15</v>
      </c>
      <c r="S2222">
        <f t="shared" si="172"/>
        <v>15</v>
      </c>
      <c r="T2222">
        <f t="shared" si="173"/>
        <v>15</v>
      </c>
      <c r="U2222">
        <f t="shared" si="174"/>
        <v>75</v>
      </c>
      <c r="V2222" t="str">
        <f>IF(U2222&lt;=40,"Low",
 IF(U2222&lt;=75,"Medium","High"))</f>
        <v>Medium</v>
      </c>
    </row>
    <row r="2223" spans="1:22" x14ac:dyDescent="0.3">
      <c r="A2223" t="s">
        <v>2411</v>
      </c>
      <c r="B2223" t="s">
        <v>253</v>
      </c>
      <c r="C2223" t="s">
        <v>36</v>
      </c>
      <c r="D2223" t="s">
        <v>19</v>
      </c>
      <c r="E2223" t="s">
        <v>33</v>
      </c>
      <c r="F2223" t="s">
        <v>21</v>
      </c>
      <c r="G2223">
        <v>4</v>
      </c>
      <c r="H2223">
        <v>6</v>
      </c>
      <c r="I2223">
        <v>44.9</v>
      </c>
      <c r="J2223">
        <v>7</v>
      </c>
      <c r="K2223">
        <v>23</v>
      </c>
      <c r="L2223">
        <v>994.26</v>
      </c>
      <c r="M2223" s="1">
        <v>45711</v>
      </c>
      <c r="N2223">
        <v>0.78</v>
      </c>
      <c r="O2223" t="s">
        <v>22</v>
      </c>
      <c r="P2223" t="s">
        <v>28</v>
      </c>
      <c r="Q2223">
        <f t="shared" si="170"/>
        <v>15</v>
      </c>
      <c r="R2223">
        <f t="shared" si="171"/>
        <v>15</v>
      </c>
      <c r="S2223">
        <f t="shared" si="172"/>
        <v>15</v>
      </c>
      <c r="T2223">
        <f t="shared" si="173"/>
        <v>15</v>
      </c>
      <c r="U2223">
        <f t="shared" si="174"/>
        <v>60</v>
      </c>
      <c r="V2223" t="str">
        <f>IF(U2223&lt;=40,"Low",
 IF(U2223&lt;=75,"Medium","High"))</f>
        <v>Medium</v>
      </c>
    </row>
    <row r="2224" spans="1:22" x14ac:dyDescent="0.3">
      <c r="A2224" t="s">
        <v>2412</v>
      </c>
      <c r="B2224" t="s">
        <v>124</v>
      </c>
      <c r="C2224" t="s">
        <v>42</v>
      </c>
      <c r="D2224" t="s">
        <v>46</v>
      </c>
      <c r="E2224" t="s">
        <v>33</v>
      </c>
      <c r="F2224" t="s">
        <v>67</v>
      </c>
      <c r="G2224">
        <v>24</v>
      </c>
      <c r="H2224">
        <v>3</v>
      </c>
      <c r="I2224">
        <v>32.200000000000003</v>
      </c>
      <c r="J2224">
        <v>8</v>
      </c>
      <c r="K2224">
        <v>22</v>
      </c>
      <c r="L2224">
        <v>1246.6199999999999</v>
      </c>
      <c r="M2224" s="1">
        <v>45535</v>
      </c>
      <c r="N2224">
        <v>0.86299999999999999</v>
      </c>
      <c r="O2224" t="s">
        <v>22</v>
      </c>
      <c r="P2224" t="s">
        <v>28</v>
      </c>
      <c r="Q2224">
        <f t="shared" si="170"/>
        <v>15</v>
      </c>
      <c r="R2224">
        <f t="shared" si="171"/>
        <v>30</v>
      </c>
      <c r="S2224">
        <f t="shared" si="172"/>
        <v>25</v>
      </c>
      <c r="T2224">
        <f t="shared" si="173"/>
        <v>15</v>
      </c>
      <c r="U2224">
        <f t="shared" si="174"/>
        <v>85</v>
      </c>
      <c r="V2224" t="str">
        <f>IF(U2224&lt;=40,"Low",
 IF(U2224&lt;=75,"Medium","High"))</f>
        <v>High</v>
      </c>
    </row>
    <row r="2225" spans="1:22" x14ac:dyDescent="0.3">
      <c r="A2225" t="s">
        <v>2413</v>
      </c>
      <c r="B2225" t="s">
        <v>330</v>
      </c>
      <c r="C2225" t="s">
        <v>70</v>
      </c>
      <c r="D2225" t="s">
        <v>19</v>
      </c>
      <c r="E2225" t="s">
        <v>20</v>
      </c>
      <c r="F2225" t="s">
        <v>21</v>
      </c>
      <c r="G2225">
        <v>18</v>
      </c>
      <c r="H2225">
        <v>12</v>
      </c>
      <c r="I2225">
        <v>63</v>
      </c>
      <c r="J2225">
        <v>2</v>
      </c>
      <c r="K2225">
        <v>23</v>
      </c>
      <c r="L2225">
        <v>2188.25</v>
      </c>
      <c r="M2225" s="1">
        <v>45850</v>
      </c>
      <c r="N2225">
        <v>0.26300000000000001</v>
      </c>
      <c r="O2225" t="s">
        <v>54</v>
      </c>
      <c r="P2225" t="s">
        <v>23</v>
      </c>
      <c r="Q2225">
        <f t="shared" si="170"/>
        <v>15</v>
      </c>
      <c r="R2225">
        <f t="shared" si="171"/>
        <v>0</v>
      </c>
      <c r="S2225">
        <f t="shared" si="172"/>
        <v>15</v>
      </c>
      <c r="T2225">
        <f t="shared" si="173"/>
        <v>0</v>
      </c>
      <c r="U2225">
        <f t="shared" si="174"/>
        <v>30</v>
      </c>
      <c r="V2225" t="str">
        <f>IF(U2225&lt;=40,"Low",
 IF(U2225&lt;=75,"Medium","High"))</f>
        <v>Low</v>
      </c>
    </row>
    <row r="2226" spans="1:22" x14ac:dyDescent="0.3">
      <c r="A2226" t="s">
        <v>2414</v>
      </c>
      <c r="B2226" t="s">
        <v>280</v>
      </c>
      <c r="C2226" t="s">
        <v>42</v>
      </c>
      <c r="D2226" t="s">
        <v>43</v>
      </c>
      <c r="E2226" t="s">
        <v>37</v>
      </c>
      <c r="F2226" t="s">
        <v>67</v>
      </c>
      <c r="G2226">
        <v>13</v>
      </c>
      <c r="H2226">
        <v>12</v>
      </c>
      <c r="I2226">
        <v>65.5</v>
      </c>
      <c r="J2226">
        <v>1</v>
      </c>
      <c r="K2226">
        <v>6</v>
      </c>
      <c r="L2226">
        <v>4753.95</v>
      </c>
      <c r="M2226" s="1">
        <v>45506</v>
      </c>
      <c r="N2226">
        <v>0.128</v>
      </c>
      <c r="O2226" t="s">
        <v>39</v>
      </c>
      <c r="P2226" t="s">
        <v>23</v>
      </c>
      <c r="Q2226">
        <f t="shared" si="170"/>
        <v>0</v>
      </c>
      <c r="R2226">
        <f t="shared" si="171"/>
        <v>0</v>
      </c>
      <c r="S2226">
        <f t="shared" si="172"/>
        <v>15</v>
      </c>
      <c r="T2226">
        <f t="shared" si="173"/>
        <v>0</v>
      </c>
      <c r="U2226">
        <f t="shared" si="174"/>
        <v>15</v>
      </c>
      <c r="V2226" t="str">
        <f>IF(U2226&lt;=40,"Low",
 IF(U2226&lt;=75,"Medium","High"))</f>
        <v>Low</v>
      </c>
    </row>
    <row r="2227" spans="1:22" x14ac:dyDescent="0.3">
      <c r="A2227" t="s">
        <v>2415</v>
      </c>
      <c r="B2227" t="s">
        <v>164</v>
      </c>
      <c r="C2227" t="s">
        <v>82</v>
      </c>
      <c r="D2227" t="s">
        <v>43</v>
      </c>
      <c r="E2227" t="s">
        <v>20</v>
      </c>
      <c r="F2227" t="s">
        <v>38</v>
      </c>
      <c r="G2227">
        <v>11</v>
      </c>
      <c r="H2227">
        <v>12</v>
      </c>
      <c r="I2227">
        <v>46</v>
      </c>
      <c r="J2227">
        <v>8</v>
      </c>
      <c r="K2227">
        <v>45</v>
      </c>
      <c r="L2227">
        <v>3186.61</v>
      </c>
      <c r="M2227" s="1">
        <v>45363</v>
      </c>
      <c r="N2227">
        <v>0.73699999999999999</v>
      </c>
      <c r="O2227" t="s">
        <v>22</v>
      </c>
      <c r="P2227" t="s">
        <v>28</v>
      </c>
      <c r="Q2227">
        <f t="shared" si="170"/>
        <v>30</v>
      </c>
      <c r="R2227">
        <f t="shared" si="171"/>
        <v>15</v>
      </c>
      <c r="S2227">
        <f t="shared" si="172"/>
        <v>15</v>
      </c>
      <c r="T2227">
        <f t="shared" si="173"/>
        <v>15</v>
      </c>
      <c r="U2227">
        <f t="shared" si="174"/>
        <v>75</v>
      </c>
      <c r="V2227" t="str">
        <f>IF(U2227&lt;=40,"Low",
 IF(U2227&lt;=75,"Medium","High"))</f>
        <v>Medium</v>
      </c>
    </row>
    <row r="2228" spans="1:22" x14ac:dyDescent="0.3">
      <c r="A2228" t="s">
        <v>2416</v>
      </c>
      <c r="B2228" t="s">
        <v>195</v>
      </c>
      <c r="C2228" t="s">
        <v>18</v>
      </c>
      <c r="D2228" t="s">
        <v>32</v>
      </c>
      <c r="E2228" t="s">
        <v>20</v>
      </c>
      <c r="F2228" t="s">
        <v>21</v>
      </c>
      <c r="G2228">
        <v>16</v>
      </c>
      <c r="H2228">
        <v>24</v>
      </c>
      <c r="I2228">
        <v>62.7</v>
      </c>
      <c r="J2228">
        <v>5</v>
      </c>
      <c r="K2228">
        <v>16</v>
      </c>
      <c r="L2228">
        <v>1858.34</v>
      </c>
      <c r="M2228" s="1">
        <v>45664</v>
      </c>
      <c r="N2228">
        <v>0.159</v>
      </c>
      <c r="O2228" t="s">
        <v>39</v>
      </c>
      <c r="P2228" t="s">
        <v>23</v>
      </c>
      <c r="Q2228">
        <f t="shared" si="170"/>
        <v>15</v>
      </c>
      <c r="R2228">
        <f t="shared" si="171"/>
        <v>0</v>
      </c>
      <c r="S2228">
        <f t="shared" si="172"/>
        <v>0</v>
      </c>
      <c r="T2228">
        <f t="shared" si="173"/>
        <v>0</v>
      </c>
      <c r="U2228">
        <f t="shared" si="174"/>
        <v>15</v>
      </c>
      <c r="V2228" t="str">
        <f>IF(U2228&lt;=40,"Low",
 IF(U2228&lt;=75,"Medium","High"))</f>
        <v>Low</v>
      </c>
    </row>
    <row r="2229" spans="1:22" x14ac:dyDescent="0.3">
      <c r="A2229" t="s">
        <v>2417</v>
      </c>
      <c r="B2229" t="s">
        <v>402</v>
      </c>
      <c r="C2229" t="s">
        <v>36</v>
      </c>
      <c r="D2229" t="s">
        <v>46</v>
      </c>
      <c r="E2229" t="s">
        <v>33</v>
      </c>
      <c r="F2229" t="s">
        <v>27</v>
      </c>
      <c r="G2229">
        <v>44</v>
      </c>
      <c r="H2229">
        <v>6</v>
      </c>
      <c r="I2229">
        <v>37.9</v>
      </c>
      <c r="J2229">
        <v>5</v>
      </c>
      <c r="K2229">
        <v>5</v>
      </c>
      <c r="L2229">
        <v>1523.42</v>
      </c>
      <c r="M2229" s="1">
        <v>45380</v>
      </c>
      <c r="N2229">
        <v>0.49199999999999999</v>
      </c>
      <c r="O2229" t="s">
        <v>22</v>
      </c>
      <c r="P2229" t="s">
        <v>28</v>
      </c>
      <c r="Q2229">
        <f t="shared" si="170"/>
        <v>0</v>
      </c>
      <c r="R2229">
        <f t="shared" si="171"/>
        <v>30</v>
      </c>
      <c r="S2229">
        <f t="shared" si="172"/>
        <v>15</v>
      </c>
      <c r="T2229">
        <f t="shared" si="173"/>
        <v>0</v>
      </c>
      <c r="U2229">
        <f t="shared" si="174"/>
        <v>45</v>
      </c>
      <c r="V2229" t="str">
        <f>IF(U2229&lt;=40,"Low",
 IF(U2229&lt;=75,"Medium","High"))</f>
        <v>Medium</v>
      </c>
    </row>
    <row r="2230" spans="1:22" x14ac:dyDescent="0.3">
      <c r="A2230" t="s">
        <v>2418</v>
      </c>
      <c r="B2230" t="s">
        <v>267</v>
      </c>
      <c r="C2230" t="s">
        <v>70</v>
      </c>
      <c r="D2230" t="s">
        <v>43</v>
      </c>
      <c r="E2230" t="s">
        <v>37</v>
      </c>
      <c r="F2230" t="s">
        <v>21</v>
      </c>
      <c r="G2230">
        <v>10</v>
      </c>
      <c r="H2230">
        <v>24</v>
      </c>
      <c r="I2230">
        <v>67.7</v>
      </c>
      <c r="J2230">
        <v>7</v>
      </c>
      <c r="K2230">
        <v>40</v>
      </c>
      <c r="L2230">
        <v>4523.45</v>
      </c>
      <c r="M2230" s="1">
        <v>45380</v>
      </c>
      <c r="N2230">
        <v>0.23599999999999999</v>
      </c>
      <c r="O2230" t="s">
        <v>54</v>
      </c>
      <c r="P2230" t="s">
        <v>28</v>
      </c>
      <c r="Q2230">
        <f t="shared" si="170"/>
        <v>30</v>
      </c>
      <c r="R2230">
        <f t="shared" si="171"/>
        <v>0</v>
      </c>
      <c r="S2230">
        <f t="shared" si="172"/>
        <v>0</v>
      </c>
      <c r="T2230">
        <f t="shared" si="173"/>
        <v>15</v>
      </c>
      <c r="U2230">
        <f t="shared" si="174"/>
        <v>45</v>
      </c>
      <c r="V2230" t="str">
        <f>IF(U2230&lt;=40,"Low",
 IF(U2230&lt;=75,"Medium","High"))</f>
        <v>Medium</v>
      </c>
    </row>
    <row r="2231" spans="1:22" x14ac:dyDescent="0.3">
      <c r="A2231" t="s">
        <v>2419</v>
      </c>
      <c r="B2231" t="s">
        <v>253</v>
      </c>
      <c r="C2231" t="s">
        <v>70</v>
      </c>
      <c r="D2231" t="s">
        <v>19</v>
      </c>
      <c r="E2231" t="s">
        <v>20</v>
      </c>
      <c r="F2231" t="s">
        <v>38</v>
      </c>
      <c r="G2231">
        <v>22</v>
      </c>
      <c r="H2231">
        <v>6</v>
      </c>
      <c r="I2231">
        <v>58.9</v>
      </c>
      <c r="J2231">
        <v>3</v>
      </c>
      <c r="K2231">
        <v>24</v>
      </c>
      <c r="L2231">
        <v>2304.33</v>
      </c>
      <c r="M2231" s="1">
        <v>45488</v>
      </c>
      <c r="N2231">
        <v>0.34300000000000003</v>
      </c>
      <c r="O2231" t="s">
        <v>54</v>
      </c>
      <c r="P2231" t="s">
        <v>23</v>
      </c>
      <c r="Q2231">
        <f t="shared" si="170"/>
        <v>15</v>
      </c>
      <c r="R2231">
        <f t="shared" si="171"/>
        <v>0</v>
      </c>
      <c r="S2231">
        <f t="shared" si="172"/>
        <v>15</v>
      </c>
      <c r="T2231">
        <f t="shared" si="173"/>
        <v>0</v>
      </c>
      <c r="U2231">
        <f t="shared" si="174"/>
        <v>30</v>
      </c>
      <c r="V2231" t="str">
        <f>IF(U2231&lt;=40,"Low",
 IF(U2231&lt;=75,"Medium","High"))</f>
        <v>Low</v>
      </c>
    </row>
    <row r="2232" spans="1:22" x14ac:dyDescent="0.3">
      <c r="A2232" t="s">
        <v>2420</v>
      </c>
      <c r="B2232" t="s">
        <v>177</v>
      </c>
      <c r="C2232" t="s">
        <v>31</v>
      </c>
      <c r="D2232" t="s">
        <v>46</v>
      </c>
      <c r="E2232" t="s">
        <v>37</v>
      </c>
      <c r="F2232" t="s">
        <v>21</v>
      </c>
      <c r="G2232">
        <v>29</v>
      </c>
      <c r="H2232">
        <v>24</v>
      </c>
      <c r="I2232">
        <v>50.6</v>
      </c>
      <c r="J2232">
        <v>10</v>
      </c>
      <c r="K2232">
        <v>12</v>
      </c>
      <c r="L2232">
        <v>3516.68</v>
      </c>
      <c r="M2232" s="1">
        <v>45875</v>
      </c>
      <c r="N2232">
        <v>0.19</v>
      </c>
      <c r="O2232" t="s">
        <v>54</v>
      </c>
      <c r="P2232" t="s">
        <v>23</v>
      </c>
      <c r="Q2232">
        <f t="shared" si="170"/>
        <v>0</v>
      </c>
      <c r="R2232">
        <f t="shared" si="171"/>
        <v>15</v>
      </c>
      <c r="S2232">
        <f t="shared" si="172"/>
        <v>0</v>
      </c>
      <c r="T2232">
        <f t="shared" si="173"/>
        <v>15</v>
      </c>
      <c r="U2232">
        <f t="shared" si="174"/>
        <v>30</v>
      </c>
      <c r="V2232" t="str">
        <f>IF(U2232&lt;=40,"Low",
 IF(U2232&lt;=75,"Medium","High"))</f>
        <v>Low</v>
      </c>
    </row>
    <row r="2233" spans="1:22" x14ac:dyDescent="0.3">
      <c r="A2233" t="s">
        <v>2421</v>
      </c>
      <c r="B2233" t="s">
        <v>295</v>
      </c>
      <c r="C2233" t="s">
        <v>42</v>
      </c>
      <c r="D2233" t="s">
        <v>19</v>
      </c>
      <c r="E2233" t="s">
        <v>47</v>
      </c>
      <c r="F2233" t="s">
        <v>21</v>
      </c>
      <c r="G2233">
        <v>8</v>
      </c>
      <c r="H2233">
        <v>24</v>
      </c>
      <c r="I2233">
        <v>82.6</v>
      </c>
      <c r="J2233">
        <v>3</v>
      </c>
      <c r="K2233">
        <v>22</v>
      </c>
      <c r="L2233">
        <v>8970.5499999999993</v>
      </c>
      <c r="M2233" s="1">
        <v>46037</v>
      </c>
      <c r="N2233">
        <v>7.0999999999999994E-2</v>
      </c>
      <c r="O2233" t="s">
        <v>39</v>
      </c>
      <c r="P2233" t="s">
        <v>23</v>
      </c>
      <c r="Q2233">
        <f t="shared" si="170"/>
        <v>15</v>
      </c>
      <c r="R2233">
        <f t="shared" si="171"/>
        <v>0</v>
      </c>
      <c r="S2233">
        <f t="shared" si="172"/>
        <v>0</v>
      </c>
      <c r="T2233">
        <f t="shared" si="173"/>
        <v>0</v>
      </c>
      <c r="U2233">
        <f t="shared" si="174"/>
        <v>15</v>
      </c>
      <c r="V2233" t="str">
        <f>IF(U2233&lt;=40,"Low",
 IF(U2233&lt;=75,"Medium","High"))</f>
        <v>Low</v>
      </c>
    </row>
    <row r="2234" spans="1:22" x14ac:dyDescent="0.3">
      <c r="A2234" t="s">
        <v>2422</v>
      </c>
      <c r="B2234" t="s">
        <v>107</v>
      </c>
      <c r="C2234" t="s">
        <v>128</v>
      </c>
      <c r="D2234" t="s">
        <v>46</v>
      </c>
      <c r="E2234" t="s">
        <v>33</v>
      </c>
      <c r="F2234" t="s">
        <v>27</v>
      </c>
      <c r="G2234">
        <v>9</v>
      </c>
      <c r="H2234">
        <v>3</v>
      </c>
      <c r="I2234">
        <v>50.2</v>
      </c>
      <c r="J2234">
        <v>6</v>
      </c>
      <c r="K2234">
        <v>15</v>
      </c>
      <c r="L2234">
        <v>1299.98</v>
      </c>
      <c r="M2234" s="1">
        <v>45723</v>
      </c>
      <c r="N2234">
        <v>0.58499999999999996</v>
      </c>
      <c r="O2234" t="s">
        <v>22</v>
      </c>
      <c r="P2234" t="s">
        <v>28</v>
      </c>
      <c r="Q2234">
        <f t="shared" si="170"/>
        <v>0</v>
      </c>
      <c r="R2234">
        <f t="shared" si="171"/>
        <v>15</v>
      </c>
      <c r="S2234">
        <f t="shared" si="172"/>
        <v>25</v>
      </c>
      <c r="T2234">
        <f t="shared" si="173"/>
        <v>15</v>
      </c>
      <c r="U2234">
        <f t="shared" si="174"/>
        <v>55</v>
      </c>
      <c r="V2234" t="str">
        <f>IF(U2234&lt;=40,"Low",
 IF(U2234&lt;=75,"Medium","High"))</f>
        <v>Medium</v>
      </c>
    </row>
    <row r="2235" spans="1:22" x14ac:dyDescent="0.3">
      <c r="A2235" t="s">
        <v>2423</v>
      </c>
      <c r="B2235" t="s">
        <v>109</v>
      </c>
      <c r="C2235" t="s">
        <v>53</v>
      </c>
      <c r="D2235" t="s">
        <v>66</v>
      </c>
      <c r="E2235" t="s">
        <v>33</v>
      </c>
      <c r="F2235" t="s">
        <v>27</v>
      </c>
      <c r="G2235">
        <v>7</v>
      </c>
      <c r="H2235">
        <v>12</v>
      </c>
      <c r="I2235">
        <v>28.5</v>
      </c>
      <c r="J2235">
        <v>6</v>
      </c>
      <c r="K2235">
        <v>59</v>
      </c>
      <c r="L2235">
        <v>2240.1999999999998</v>
      </c>
      <c r="M2235" s="1">
        <v>45843</v>
      </c>
      <c r="N2235">
        <v>0.92200000000000004</v>
      </c>
      <c r="O2235" t="s">
        <v>22</v>
      </c>
      <c r="P2235" t="s">
        <v>28</v>
      </c>
      <c r="Q2235">
        <f t="shared" si="170"/>
        <v>30</v>
      </c>
      <c r="R2235">
        <f t="shared" si="171"/>
        <v>30</v>
      </c>
      <c r="S2235">
        <f t="shared" si="172"/>
        <v>15</v>
      </c>
      <c r="T2235">
        <f t="shared" si="173"/>
        <v>15</v>
      </c>
      <c r="U2235">
        <f t="shared" si="174"/>
        <v>90</v>
      </c>
      <c r="V2235" t="str">
        <f>IF(U2235&lt;=40,"Low",
 IF(U2235&lt;=75,"Medium","High"))</f>
        <v>High</v>
      </c>
    </row>
    <row r="2236" spans="1:22" x14ac:dyDescent="0.3">
      <c r="A2236" t="s">
        <v>2424</v>
      </c>
      <c r="B2236" t="s">
        <v>330</v>
      </c>
      <c r="C2236" t="s">
        <v>59</v>
      </c>
      <c r="D2236" t="s">
        <v>19</v>
      </c>
      <c r="E2236" t="s">
        <v>20</v>
      </c>
      <c r="F2236" t="s">
        <v>27</v>
      </c>
      <c r="G2236">
        <v>38</v>
      </c>
      <c r="H2236">
        <v>6</v>
      </c>
      <c r="I2236">
        <v>58.4</v>
      </c>
      <c r="J2236">
        <v>5</v>
      </c>
      <c r="K2236">
        <v>7</v>
      </c>
      <c r="L2236">
        <v>2716.8</v>
      </c>
      <c r="M2236" s="1">
        <v>45385</v>
      </c>
      <c r="N2236">
        <v>0.126</v>
      </c>
      <c r="O2236" t="s">
        <v>39</v>
      </c>
      <c r="P2236" t="s">
        <v>28</v>
      </c>
      <c r="Q2236">
        <f t="shared" si="170"/>
        <v>0</v>
      </c>
      <c r="R2236">
        <f t="shared" si="171"/>
        <v>0</v>
      </c>
      <c r="S2236">
        <f t="shared" si="172"/>
        <v>15</v>
      </c>
      <c r="T2236">
        <f t="shared" si="173"/>
        <v>0</v>
      </c>
      <c r="U2236">
        <f t="shared" si="174"/>
        <v>15</v>
      </c>
      <c r="V2236" t="str">
        <f>IF(U2236&lt;=40,"Low",
 IF(U2236&lt;=75,"Medium","High"))</f>
        <v>Low</v>
      </c>
    </row>
    <row r="2237" spans="1:22" x14ac:dyDescent="0.3">
      <c r="A2237" t="s">
        <v>2425</v>
      </c>
      <c r="B2237" t="s">
        <v>284</v>
      </c>
      <c r="C2237" t="s">
        <v>36</v>
      </c>
      <c r="D2237" t="s">
        <v>19</v>
      </c>
      <c r="E2237" t="s">
        <v>47</v>
      </c>
      <c r="F2237" t="s">
        <v>27</v>
      </c>
      <c r="G2237">
        <v>4</v>
      </c>
      <c r="H2237">
        <v>36</v>
      </c>
      <c r="I2237">
        <v>66</v>
      </c>
      <c r="J2237">
        <v>5</v>
      </c>
      <c r="K2237">
        <v>36</v>
      </c>
      <c r="L2237">
        <v>7207.4</v>
      </c>
      <c r="M2237" s="1">
        <v>45925</v>
      </c>
      <c r="N2237">
        <v>7.2999999999999995E-2</v>
      </c>
      <c r="O2237" t="s">
        <v>39</v>
      </c>
      <c r="P2237" t="s">
        <v>23</v>
      </c>
      <c r="Q2237">
        <f t="shared" si="170"/>
        <v>30</v>
      </c>
      <c r="R2237">
        <f t="shared" si="171"/>
        <v>0</v>
      </c>
      <c r="S2237">
        <f t="shared" si="172"/>
        <v>0</v>
      </c>
      <c r="T2237">
        <f t="shared" si="173"/>
        <v>0</v>
      </c>
      <c r="U2237">
        <f t="shared" si="174"/>
        <v>30</v>
      </c>
      <c r="V2237" t="str">
        <f>IF(U2237&lt;=40,"Low",
 IF(U2237&lt;=75,"Medium","High"))</f>
        <v>Low</v>
      </c>
    </row>
    <row r="2238" spans="1:22" x14ac:dyDescent="0.3">
      <c r="A2238" t="s">
        <v>2426</v>
      </c>
      <c r="B2238" t="s">
        <v>122</v>
      </c>
      <c r="C2238" t="s">
        <v>128</v>
      </c>
      <c r="D2238" t="s">
        <v>66</v>
      </c>
      <c r="E2238" t="s">
        <v>37</v>
      </c>
      <c r="F2238" t="s">
        <v>48</v>
      </c>
      <c r="G2238">
        <v>38</v>
      </c>
      <c r="H2238">
        <v>36</v>
      </c>
      <c r="I2238">
        <v>73.3</v>
      </c>
      <c r="J2238">
        <v>3</v>
      </c>
      <c r="K2238">
        <v>14</v>
      </c>
      <c r="L2238">
        <v>4226.84</v>
      </c>
      <c r="M2238" s="1">
        <v>45676</v>
      </c>
      <c r="N2238">
        <v>3.2000000000000001E-2</v>
      </c>
      <c r="O2238" t="s">
        <v>39</v>
      </c>
      <c r="P2238" t="s">
        <v>23</v>
      </c>
      <c r="Q2238">
        <f t="shared" si="170"/>
        <v>0</v>
      </c>
      <c r="R2238">
        <f t="shared" si="171"/>
        <v>0</v>
      </c>
      <c r="S2238">
        <f t="shared" si="172"/>
        <v>0</v>
      </c>
      <c r="T2238">
        <f t="shared" si="173"/>
        <v>0</v>
      </c>
      <c r="U2238">
        <f t="shared" si="174"/>
        <v>0</v>
      </c>
      <c r="V2238" t="str">
        <f>IF(U2238&lt;=40,"Low",
 IF(U2238&lt;=75,"Medium","High"))</f>
        <v>Low</v>
      </c>
    </row>
    <row r="2239" spans="1:22" x14ac:dyDescent="0.3">
      <c r="A2239" t="s">
        <v>2427</v>
      </c>
      <c r="B2239" t="s">
        <v>41</v>
      </c>
      <c r="C2239" t="s">
        <v>70</v>
      </c>
      <c r="D2239" t="s">
        <v>43</v>
      </c>
      <c r="E2239" t="s">
        <v>47</v>
      </c>
      <c r="F2239" t="s">
        <v>21</v>
      </c>
      <c r="G2239">
        <v>22</v>
      </c>
      <c r="H2239">
        <v>48</v>
      </c>
      <c r="I2239">
        <v>85.1</v>
      </c>
      <c r="J2239">
        <v>3</v>
      </c>
      <c r="K2239">
        <v>35</v>
      </c>
      <c r="L2239">
        <v>14567.24</v>
      </c>
      <c r="M2239" s="1">
        <v>45701</v>
      </c>
      <c r="N2239">
        <v>1.4E-2</v>
      </c>
      <c r="O2239" t="s">
        <v>39</v>
      </c>
      <c r="P2239" t="s">
        <v>23</v>
      </c>
      <c r="Q2239">
        <f t="shared" si="170"/>
        <v>30</v>
      </c>
      <c r="R2239">
        <f t="shared" si="171"/>
        <v>0</v>
      </c>
      <c r="S2239">
        <f t="shared" si="172"/>
        <v>0</v>
      </c>
      <c r="T2239">
        <f t="shared" si="173"/>
        <v>0</v>
      </c>
      <c r="U2239">
        <f t="shared" si="174"/>
        <v>30</v>
      </c>
      <c r="V2239" t="str">
        <f>IF(U2239&lt;=40,"Low",
 IF(U2239&lt;=75,"Medium","High"))</f>
        <v>Low</v>
      </c>
    </row>
    <row r="2240" spans="1:22" x14ac:dyDescent="0.3">
      <c r="A2240" t="s">
        <v>2428</v>
      </c>
      <c r="B2240" t="s">
        <v>88</v>
      </c>
      <c r="C2240" t="s">
        <v>42</v>
      </c>
      <c r="D2240" t="s">
        <v>32</v>
      </c>
      <c r="E2240" t="s">
        <v>20</v>
      </c>
      <c r="F2240" t="s">
        <v>27</v>
      </c>
      <c r="G2240">
        <v>31</v>
      </c>
      <c r="H2240">
        <v>12</v>
      </c>
      <c r="I2240">
        <v>51.7</v>
      </c>
      <c r="J2240">
        <v>3</v>
      </c>
      <c r="K2240">
        <v>23</v>
      </c>
      <c r="L2240">
        <v>2530.0100000000002</v>
      </c>
      <c r="M2240" s="1">
        <v>45934</v>
      </c>
      <c r="N2240">
        <v>0.21199999999999999</v>
      </c>
      <c r="O2240" t="s">
        <v>54</v>
      </c>
      <c r="P2240" t="s">
        <v>28</v>
      </c>
      <c r="Q2240">
        <f t="shared" si="170"/>
        <v>15</v>
      </c>
      <c r="R2240">
        <f t="shared" si="171"/>
        <v>15</v>
      </c>
      <c r="S2240">
        <f t="shared" si="172"/>
        <v>15</v>
      </c>
      <c r="T2240">
        <f t="shared" si="173"/>
        <v>0</v>
      </c>
      <c r="U2240">
        <f t="shared" si="174"/>
        <v>45</v>
      </c>
      <c r="V2240" t="str">
        <f>IF(U2240&lt;=40,"Low",
 IF(U2240&lt;=75,"Medium","High"))</f>
        <v>Medium</v>
      </c>
    </row>
    <row r="2241" spans="1:22" x14ac:dyDescent="0.3">
      <c r="A2241" t="s">
        <v>2429</v>
      </c>
      <c r="B2241" t="s">
        <v>583</v>
      </c>
      <c r="C2241" t="s">
        <v>70</v>
      </c>
      <c r="D2241" t="s">
        <v>19</v>
      </c>
      <c r="E2241" t="s">
        <v>47</v>
      </c>
      <c r="F2241" t="s">
        <v>67</v>
      </c>
      <c r="G2241">
        <v>26</v>
      </c>
      <c r="H2241">
        <v>24</v>
      </c>
      <c r="I2241">
        <v>99.5</v>
      </c>
      <c r="J2241">
        <v>5</v>
      </c>
      <c r="K2241">
        <v>12</v>
      </c>
      <c r="L2241">
        <v>3786.16</v>
      </c>
      <c r="M2241" s="1">
        <v>45434</v>
      </c>
      <c r="N2241">
        <v>1.4999999999999999E-2</v>
      </c>
      <c r="O2241" t="s">
        <v>39</v>
      </c>
      <c r="P2241" t="s">
        <v>23</v>
      </c>
      <c r="Q2241">
        <f t="shared" si="170"/>
        <v>0</v>
      </c>
      <c r="R2241">
        <f t="shared" si="171"/>
        <v>0</v>
      </c>
      <c r="S2241">
        <f t="shared" si="172"/>
        <v>0</v>
      </c>
      <c r="T2241">
        <f t="shared" si="173"/>
        <v>0</v>
      </c>
      <c r="U2241">
        <f t="shared" si="174"/>
        <v>0</v>
      </c>
      <c r="V2241" t="str">
        <f>IF(U2241&lt;=40,"Low",
 IF(U2241&lt;=75,"Medium","High"))</f>
        <v>Low</v>
      </c>
    </row>
    <row r="2242" spans="1:22" x14ac:dyDescent="0.3">
      <c r="A2242" t="s">
        <v>2430</v>
      </c>
      <c r="B2242" t="s">
        <v>17</v>
      </c>
      <c r="C2242" t="s">
        <v>31</v>
      </c>
      <c r="D2242" t="s">
        <v>32</v>
      </c>
      <c r="E2242" t="s">
        <v>33</v>
      </c>
      <c r="F2242" t="s">
        <v>38</v>
      </c>
      <c r="G2242">
        <v>14</v>
      </c>
      <c r="H2242">
        <v>12</v>
      </c>
      <c r="I2242">
        <v>46.3</v>
      </c>
      <c r="J2242">
        <v>4</v>
      </c>
      <c r="K2242">
        <v>10</v>
      </c>
      <c r="L2242">
        <v>854.46</v>
      </c>
      <c r="M2242" s="1">
        <v>45681</v>
      </c>
      <c r="N2242">
        <v>0.41899999999999998</v>
      </c>
      <c r="O2242" t="s">
        <v>22</v>
      </c>
      <c r="P2242" t="s">
        <v>23</v>
      </c>
      <c r="Q2242">
        <f t="shared" si="170"/>
        <v>0</v>
      </c>
      <c r="R2242">
        <f t="shared" si="171"/>
        <v>15</v>
      </c>
      <c r="S2242">
        <f t="shared" si="172"/>
        <v>15</v>
      </c>
      <c r="T2242">
        <f t="shared" si="173"/>
        <v>0</v>
      </c>
      <c r="U2242">
        <f t="shared" si="174"/>
        <v>30</v>
      </c>
      <c r="V2242" t="str">
        <f>IF(U2242&lt;=40,"Low",
 IF(U2242&lt;=75,"Medium","High"))</f>
        <v>Low</v>
      </c>
    </row>
    <row r="2243" spans="1:22" x14ac:dyDescent="0.3">
      <c r="A2243" t="s">
        <v>2431</v>
      </c>
      <c r="B2243" t="s">
        <v>69</v>
      </c>
      <c r="C2243" t="s">
        <v>42</v>
      </c>
      <c r="D2243" t="s">
        <v>43</v>
      </c>
      <c r="E2243" t="s">
        <v>33</v>
      </c>
      <c r="F2243" t="s">
        <v>21</v>
      </c>
      <c r="G2243">
        <v>7</v>
      </c>
      <c r="H2243">
        <v>6</v>
      </c>
      <c r="I2243">
        <v>49.5</v>
      </c>
      <c r="J2243">
        <v>5</v>
      </c>
      <c r="K2243">
        <v>6</v>
      </c>
      <c r="L2243">
        <v>1270.42</v>
      </c>
      <c r="M2243" s="1">
        <v>45742</v>
      </c>
      <c r="N2243">
        <v>0.42699999999999999</v>
      </c>
      <c r="O2243" t="s">
        <v>22</v>
      </c>
      <c r="P2243" t="s">
        <v>23</v>
      </c>
      <c r="Q2243">
        <f t="shared" ref="Q2243:Q2306" si="175">IF(K2243&gt;30,30,IF(K2243&gt;15,15,0))</f>
        <v>0</v>
      </c>
      <c r="R2243">
        <f t="shared" ref="R2243:R2306" si="176">IF(I2243&lt;40,30,IF(I2243&lt;55,15,0))</f>
        <v>15</v>
      </c>
      <c r="S2243">
        <f t="shared" ref="S2243:S2306" si="177">IF(H2243&lt;6,25,IF(H2243&lt;=12,15,0))</f>
        <v>15</v>
      </c>
      <c r="T2243">
        <f t="shared" ref="T2243:T2306" si="178">IF(J2243&gt;10,30,IF(J2243&gt;5,15,0))</f>
        <v>0</v>
      </c>
      <c r="U2243">
        <f t="shared" ref="U2243:U2306" si="179">SUM(Q2243:T2243)</f>
        <v>30</v>
      </c>
      <c r="V2243" t="str">
        <f>IF(U2243&lt;=40,"Low",
 IF(U2243&lt;=75,"Medium","High"))</f>
        <v>Low</v>
      </c>
    </row>
    <row r="2244" spans="1:22" x14ac:dyDescent="0.3">
      <c r="A2244" t="s">
        <v>2432</v>
      </c>
      <c r="B2244" t="s">
        <v>45</v>
      </c>
      <c r="C2244" t="s">
        <v>36</v>
      </c>
      <c r="D2244" t="s">
        <v>46</v>
      </c>
      <c r="E2244" t="s">
        <v>47</v>
      </c>
      <c r="F2244" t="s">
        <v>48</v>
      </c>
      <c r="G2244">
        <v>25</v>
      </c>
      <c r="H2244">
        <v>48</v>
      </c>
      <c r="I2244">
        <v>83.8</v>
      </c>
      <c r="J2244">
        <v>9</v>
      </c>
      <c r="K2244">
        <v>8</v>
      </c>
      <c r="L2244">
        <v>8508.57</v>
      </c>
      <c r="M2244" s="1">
        <v>45796</v>
      </c>
      <c r="N2244">
        <v>1.0999999999999999E-2</v>
      </c>
      <c r="O2244" t="s">
        <v>39</v>
      </c>
      <c r="P2244" t="s">
        <v>23</v>
      </c>
      <c r="Q2244">
        <f t="shared" si="175"/>
        <v>0</v>
      </c>
      <c r="R2244">
        <f t="shared" si="176"/>
        <v>0</v>
      </c>
      <c r="S2244">
        <f t="shared" si="177"/>
        <v>0</v>
      </c>
      <c r="T2244">
        <f t="shared" si="178"/>
        <v>15</v>
      </c>
      <c r="U2244">
        <f t="shared" si="179"/>
        <v>15</v>
      </c>
      <c r="V2244" t="str">
        <f>IF(U2244&lt;=40,"Low",
 IF(U2244&lt;=75,"Medium","High"))</f>
        <v>Low</v>
      </c>
    </row>
    <row r="2245" spans="1:22" x14ac:dyDescent="0.3">
      <c r="A2245" t="s">
        <v>2433</v>
      </c>
      <c r="B2245" t="s">
        <v>470</v>
      </c>
      <c r="C2245" t="s">
        <v>26</v>
      </c>
      <c r="D2245" t="s">
        <v>66</v>
      </c>
      <c r="E2245" t="s">
        <v>47</v>
      </c>
      <c r="F2245" t="s">
        <v>48</v>
      </c>
      <c r="G2245">
        <v>37</v>
      </c>
      <c r="H2245">
        <v>36</v>
      </c>
      <c r="I2245">
        <v>80.8</v>
      </c>
      <c r="J2245">
        <v>4</v>
      </c>
      <c r="K2245">
        <v>31</v>
      </c>
      <c r="L2245">
        <v>10525.48</v>
      </c>
      <c r="M2245" s="1">
        <v>45865</v>
      </c>
      <c r="N2245">
        <v>2.5000000000000001E-2</v>
      </c>
      <c r="O2245" t="s">
        <v>39</v>
      </c>
      <c r="P2245" t="s">
        <v>23</v>
      </c>
      <c r="Q2245">
        <f t="shared" si="175"/>
        <v>30</v>
      </c>
      <c r="R2245">
        <f t="shared" si="176"/>
        <v>0</v>
      </c>
      <c r="S2245">
        <f t="shared" si="177"/>
        <v>0</v>
      </c>
      <c r="T2245">
        <f t="shared" si="178"/>
        <v>0</v>
      </c>
      <c r="U2245">
        <f t="shared" si="179"/>
        <v>30</v>
      </c>
      <c r="V2245" t="str">
        <f>IF(U2245&lt;=40,"Low",
 IF(U2245&lt;=75,"Medium","High"))</f>
        <v>Low</v>
      </c>
    </row>
    <row r="2246" spans="1:22" x14ac:dyDescent="0.3">
      <c r="A2246" t="s">
        <v>2434</v>
      </c>
      <c r="B2246" t="s">
        <v>465</v>
      </c>
      <c r="C2246" t="s">
        <v>53</v>
      </c>
      <c r="D2246" t="s">
        <v>19</v>
      </c>
      <c r="E2246" t="s">
        <v>33</v>
      </c>
      <c r="F2246" t="s">
        <v>21</v>
      </c>
      <c r="G2246">
        <v>12</v>
      </c>
      <c r="H2246">
        <v>12</v>
      </c>
      <c r="I2246">
        <v>28.1</v>
      </c>
      <c r="J2246">
        <v>3</v>
      </c>
      <c r="K2246">
        <v>71</v>
      </c>
      <c r="L2246">
        <v>1486.53</v>
      </c>
      <c r="M2246" s="1">
        <v>45809</v>
      </c>
      <c r="N2246">
        <v>0.93200000000000005</v>
      </c>
      <c r="O2246" t="s">
        <v>22</v>
      </c>
      <c r="P2246" t="s">
        <v>28</v>
      </c>
      <c r="Q2246">
        <f t="shared" si="175"/>
        <v>30</v>
      </c>
      <c r="R2246">
        <f t="shared" si="176"/>
        <v>30</v>
      </c>
      <c r="S2246">
        <f t="shared" si="177"/>
        <v>15</v>
      </c>
      <c r="T2246">
        <f t="shared" si="178"/>
        <v>0</v>
      </c>
      <c r="U2246">
        <f t="shared" si="179"/>
        <v>75</v>
      </c>
      <c r="V2246" t="str">
        <f>IF(U2246&lt;=40,"Low",
 IF(U2246&lt;=75,"Medium","High"))</f>
        <v>Medium</v>
      </c>
    </row>
    <row r="2247" spans="1:22" x14ac:dyDescent="0.3">
      <c r="A2247" t="s">
        <v>2435</v>
      </c>
      <c r="B2247" t="s">
        <v>235</v>
      </c>
      <c r="C2247" t="s">
        <v>36</v>
      </c>
      <c r="D2247" t="s">
        <v>46</v>
      </c>
      <c r="E2247" t="s">
        <v>33</v>
      </c>
      <c r="F2247" t="s">
        <v>21</v>
      </c>
      <c r="G2247">
        <v>56</v>
      </c>
      <c r="H2247">
        <v>3</v>
      </c>
      <c r="I2247">
        <v>41.3</v>
      </c>
      <c r="J2247">
        <v>6</v>
      </c>
      <c r="K2247">
        <v>22</v>
      </c>
      <c r="L2247">
        <v>1235.46</v>
      </c>
      <c r="M2247" s="1">
        <v>45967</v>
      </c>
      <c r="N2247">
        <v>0.49299999999999999</v>
      </c>
      <c r="O2247" t="s">
        <v>22</v>
      </c>
      <c r="P2247" t="s">
        <v>28</v>
      </c>
      <c r="Q2247">
        <f t="shared" si="175"/>
        <v>15</v>
      </c>
      <c r="R2247">
        <f t="shared" si="176"/>
        <v>15</v>
      </c>
      <c r="S2247">
        <f t="shared" si="177"/>
        <v>25</v>
      </c>
      <c r="T2247">
        <f t="shared" si="178"/>
        <v>15</v>
      </c>
      <c r="U2247">
        <f t="shared" si="179"/>
        <v>70</v>
      </c>
      <c r="V2247" t="str">
        <f>IF(U2247&lt;=40,"Low",
 IF(U2247&lt;=75,"Medium","High"))</f>
        <v>Medium</v>
      </c>
    </row>
    <row r="2248" spans="1:22" x14ac:dyDescent="0.3">
      <c r="A2248" t="s">
        <v>2436</v>
      </c>
      <c r="B2248" t="s">
        <v>41</v>
      </c>
      <c r="C2248" t="s">
        <v>42</v>
      </c>
      <c r="D2248" t="s">
        <v>32</v>
      </c>
      <c r="E2248" t="s">
        <v>33</v>
      </c>
      <c r="F2248" t="s">
        <v>38</v>
      </c>
      <c r="G2248">
        <v>3</v>
      </c>
      <c r="H2248">
        <v>6</v>
      </c>
      <c r="I2248">
        <v>45.6</v>
      </c>
      <c r="J2248">
        <v>7</v>
      </c>
      <c r="K2248">
        <v>2</v>
      </c>
      <c r="L2248">
        <v>1485.33</v>
      </c>
      <c r="M2248" s="1">
        <v>46065</v>
      </c>
      <c r="N2248">
        <v>0.504</v>
      </c>
      <c r="O2248" t="s">
        <v>22</v>
      </c>
      <c r="P2248" t="s">
        <v>28</v>
      </c>
      <c r="Q2248">
        <f t="shared" si="175"/>
        <v>0</v>
      </c>
      <c r="R2248">
        <f t="shared" si="176"/>
        <v>15</v>
      </c>
      <c r="S2248">
        <f t="shared" si="177"/>
        <v>15</v>
      </c>
      <c r="T2248">
        <f t="shared" si="178"/>
        <v>15</v>
      </c>
      <c r="U2248">
        <f t="shared" si="179"/>
        <v>45</v>
      </c>
      <c r="V2248" t="str">
        <f>IF(U2248&lt;=40,"Low",
 IF(U2248&lt;=75,"Medium","High"))</f>
        <v>Medium</v>
      </c>
    </row>
    <row r="2249" spans="1:22" x14ac:dyDescent="0.3">
      <c r="A2249" t="s">
        <v>2437</v>
      </c>
      <c r="B2249" t="s">
        <v>334</v>
      </c>
      <c r="C2249" t="s">
        <v>53</v>
      </c>
      <c r="D2249" t="s">
        <v>43</v>
      </c>
      <c r="E2249" t="s">
        <v>33</v>
      </c>
      <c r="F2249" t="s">
        <v>27</v>
      </c>
      <c r="G2249">
        <v>11</v>
      </c>
      <c r="H2249">
        <v>12</v>
      </c>
      <c r="I2249">
        <v>35.200000000000003</v>
      </c>
      <c r="J2249">
        <v>4</v>
      </c>
      <c r="K2249">
        <v>13</v>
      </c>
      <c r="L2249">
        <v>1235.6099999999999</v>
      </c>
      <c r="M2249" s="1">
        <v>45361</v>
      </c>
      <c r="N2249">
        <v>0.48499999999999999</v>
      </c>
      <c r="O2249" t="s">
        <v>22</v>
      </c>
      <c r="P2249" t="s">
        <v>28</v>
      </c>
      <c r="Q2249">
        <f t="shared" si="175"/>
        <v>0</v>
      </c>
      <c r="R2249">
        <f t="shared" si="176"/>
        <v>30</v>
      </c>
      <c r="S2249">
        <f t="shared" si="177"/>
        <v>15</v>
      </c>
      <c r="T2249">
        <f t="shared" si="178"/>
        <v>0</v>
      </c>
      <c r="U2249">
        <f t="shared" si="179"/>
        <v>45</v>
      </c>
      <c r="V2249" t="str">
        <f>IF(U2249&lt;=40,"Low",
 IF(U2249&lt;=75,"Medium","High"))</f>
        <v>Medium</v>
      </c>
    </row>
    <row r="2250" spans="1:22" x14ac:dyDescent="0.3">
      <c r="A2250" t="s">
        <v>2438</v>
      </c>
      <c r="B2250" t="s">
        <v>216</v>
      </c>
      <c r="C2250" t="s">
        <v>36</v>
      </c>
      <c r="D2250" t="s">
        <v>46</v>
      </c>
      <c r="E2250" t="s">
        <v>33</v>
      </c>
      <c r="F2250" t="s">
        <v>73</v>
      </c>
      <c r="G2250">
        <v>31</v>
      </c>
      <c r="H2250">
        <v>12</v>
      </c>
      <c r="I2250">
        <v>44.6</v>
      </c>
      <c r="J2250">
        <v>9</v>
      </c>
      <c r="K2250">
        <v>5</v>
      </c>
      <c r="L2250">
        <v>1297.8699999999999</v>
      </c>
      <c r="M2250" s="1">
        <v>45650</v>
      </c>
      <c r="N2250">
        <v>0.46</v>
      </c>
      <c r="O2250" t="s">
        <v>22</v>
      </c>
      <c r="P2250" t="s">
        <v>28</v>
      </c>
      <c r="Q2250">
        <f t="shared" si="175"/>
        <v>0</v>
      </c>
      <c r="R2250">
        <f t="shared" si="176"/>
        <v>15</v>
      </c>
      <c r="S2250">
        <f t="shared" si="177"/>
        <v>15</v>
      </c>
      <c r="T2250">
        <f t="shared" si="178"/>
        <v>15</v>
      </c>
      <c r="U2250">
        <f t="shared" si="179"/>
        <v>45</v>
      </c>
      <c r="V2250" t="str">
        <f>IF(U2250&lt;=40,"Low",
 IF(U2250&lt;=75,"Medium","High"))</f>
        <v>Medium</v>
      </c>
    </row>
    <row r="2251" spans="1:22" x14ac:dyDescent="0.3">
      <c r="A2251" t="s">
        <v>2439</v>
      </c>
      <c r="B2251" t="s">
        <v>56</v>
      </c>
      <c r="C2251" t="s">
        <v>42</v>
      </c>
      <c r="D2251" t="s">
        <v>32</v>
      </c>
      <c r="E2251" t="s">
        <v>47</v>
      </c>
      <c r="F2251" t="s">
        <v>67</v>
      </c>
      <c r="G2251">
        <v>43</v>
      </c>
      <c r="H2251">
        <v>12</v>
      </c>
      <c r="I2251">
        <v>92.8</v>
      </c>
      <c r="J2251">
        <v>4</v>
      </c>
      <c r="K2251">
        <v>20</v>
      </c>
      <c r="L2251">
        <v>13333.82</v>
      </c>
      <c r="M2251" s="1">
        <v>45647</v>
      </c>
      <c r="N2251">
        <v>6.8000000000000005E-2</v>
      </c>
      <c r="O2251" t="s">
        <v>39</v>
      </c>
      <c r="P2251" t="s">
        <v>23</v>
      </c>
      <c r="Q2251">
        <f t="shared" si="175"/>
        <v>15</v>
      </c>
      <c r="R2251">
        <f t="shared" si="176"/>
        <v>0</v>
      </c>
      <c r="S2251">
        <f t="shared" si="177"/>
        <v>15</v>
      </c>
      <c r="T2251">
        <f t="shared" si="178"/>
        <v>0</v>
      </c>
      <c r="U2251">
        <f t="shared" si="179"/>
        <v>30</v>
      </c>
      <c r="V2251" t="str">
        <f>IF(U2251&lt;=40,"Low",
 IF(U2251&lt;=75,"Medium","High"))</f>
        <v>Low</v>
      </c>
    </row>
    <row r="2252" spans="1:22" x14ac:dyDescent="0.3">
      <c r="A2252" t="s">
        <v>2440</v>
      </c>
      <c r="B2252" t="s">
        <v>265</v>
      </c>
      <c r="C2252" t="s">
        <v>42</v>
      </c>
      <c r="D2252" t="s">
        <v>32</v>
      </c>
      <c r="E2252" t="s">
        <v>37</v>
      </c>
      <c r="F2252" t="s">
        <v>38</v>
      </c>
      <c r="G2252">
        <v>22</v>
      </c>
      <c r="H2252">
        <v>36</v>
      </c>
      <c r="I2252">
        <v>62.9</v>
      </c>
      <c r="J2252">
        <v>5</v>
      </c>
      <c r="K2252">
        <v>10</v>
      </c>
      <c r="L2252">
        <v>6574.69</v>
      </c>
      <c r="M2252" s="1">
        <v>45896</v>
      </c>
      <c r="N2252">
        <v>5.8000000000000003E-2</v>
      </c>
      <c r="O2252" t="s">
        <v>39</v>
      </c>
      <c r="P2252" t="s">
        <v>23</v>
      </c>
      <c r="Q2252">
        <f t="shared" si="175"/>
        <v>0</v>
      </c>
      <c r="R2252">
        <f t="shared" si="176"/>
        <v>0</v>
      </c>
      <c r="S2252">
        <f t="shared" si="177"/>
        <v>0</v>
      </c>
      <c r="T2252">
        <f t="shared" si="178"/>
        <v>0</v>
      </c>
      <c r="U2252">
        <f t="shared" si="179"/>
        <v>0</v>
      </c>
      <c r="V2252" t="str">
        <f>IF(U2252&lt;=40,"Low",
 IF(U2252&lt;=75,"Medium","High"))</f>
        <v>Low</v>
      </c>
    </row>
    <row r="2253" spans="1:22" x14ac:dyDescent="0.3">
      <c r="A2253" t="s">
        <v>2441</v>
      </c>
      <c r="B2253" t="s">
        <v>438</v>
      </c>
      <c r="C2253" t="s">
        <v>128</v>
      </c>
      <c r="D2253" t="s">
        <v>43</v>
      </c>
      <c r="E2253" t="s">
        <v>37</v>
      </c>
      <c r="F2253" t="s">
        <v>21</v>
      </c>
      <c r="G2253">
        <v>18</v>
      </c>
      <c r="H2253">
        <v>12</v>
      </c>
      <c r="I2253">
        <v>60.3</v>
      </c>
      <c r="J2253">
        <v>6</v>
      </c>
      <c r="K2253">
        <v>13</v>
      </c>
      <c r="L2253">
        <v>5050.4799999999996</v>
      </c>
      <c r="M2253" s="1">
        <v>45561</v>
      </c>
      <c r="N2253">
        <v>0.27</v>
      </c>
      <c r="O2253" t="s">
        <v>54</v>
      </c>
      <c r="P2253" t="s">
        <v>23</v>
      </c>
      <c r="Q2253">
        <f t="shared" si="175"/>
        <v>0</v>
      </c>
      <c r="R2253">
        <f t="shared" si="176"/>
        <v>0</v>
      </c>
      <c r="S2253">
        <f t="shared" si="177"/>
        <v>15</v>
      </c>
      <c r="T2253">
        <f t="shared" si="178"/>
        <v>15</v>
      </c>
      <c r="U2253">
        <f t="shared" si="179"/>
        <v>30</v>
      </c>
      <c r="V2253" t="str">
        <f>IF(U2253&lt;=40,"Low",
 IF(U2253&lt;=75,"Medium","High"))</f>
        <v>Low</v>
      </c>
    </row>
    <row r="2254" spans="1:22" x14ac:dyDescent="0.3">
      <c r="A2254" t="s">
        <v>2442</v>
      </c>
      <c r="B2254" t="s">
        <v>280</v>
      </c>
      <c r="C2254" t="s">
        <v>59</v>
      </c>
      <c r="D2254" t="s">
        <v>19</v>
      </c>
      <c r="E2254" t="s">
        <v>37</v>
      </c>
      <c r="F2254" t="s">
        <v>21</v>
      </c>
      <c r="G2254">
        <v>31</v>
      </c>
      <c r="H2254">
        <v>24</v>
      </c>
      <c r="I2254">
        <v>55.2</v>
      </c>
      <c r="J2254">
        <v>1</v>
      </c>
      <c r="K2254">
        <v>11</v>
      </c>
      <c r="L2254">
        <v>3430.2</v>
      </c>
      <c r="M2254" s="1">
        <v>45359</v>
      </c>
      <c r="N2254">
        <v>0.106</v>
      </c>
      <c r="O2254" t="s">
        <v>39</v>
      </c>
      <c r="P2254" t="s">
        <v>23</v>
      </c>
      <c r="Q2254">
        <f t="shared" si="175"/>
        <v>0</v>
      </c>
      <c r="R2254">
        <f t="shared" si="176"/>
        <v>0</v>
      </c>
      <c r="S2254">
        <f t="shared" si="177"/>
        <v>0</v>
      </c>
      <c r="T2254">
        <f t="shared" si="178"/>
        <v>0</v>
      </c>
      <c r="U2254">
        <f t="shared" si="179"/>
        <v>0</v>
      </c>
      <c r="V2254" t="str">
        <f>IF(U2254&lt;=40,"Low",
 IF(U2254&lt;=75,"Medium","High"))</f>
        <v>Low</v>
      </c>
    </row>
    <row r="2255" spans="1:22" x14ac:dyDescent="0.3">
      <c r="A2255" t="s">
        <v>2443</v>
      </c>
      <c r="B2255" t="s">
        <v>530</v>
      </c>
      <c r="C2255" t="s">
        <v>53</v>
      </c>
      <c r="D2255" t="s">
        <v>43</v>
      </c>
      <c r="E2255" t="s">
        <v>20</v>
      </c>
      <c r="F2255" t="s">
        <v>48</v>
      </c>
      <c r="G2255">
        <v>4</v>
      </c>
      <c r="H2255">
        <v>12</v>
      </c>
      <c r="I2255">
        <v>33.6</v>
      </c>
      <c r="J2255">
        <v>6</v>
      </c>
      <c r="K2255">
        <v>14</v>
      </c>
      <c r="L2255">
        <v>3997.55</v>
      </c>
      <c r="M2255" s="1">
        <v>45403</v>
      </c>
      <c r="N2255">
        <v>0.55100000000000005</v>
      </c>
      <c r="O2255" t="s">
        <v>22</v>
      </c>
      <c r="P2255" t="s">
        <v>23</v>
      </c>
      <c r="Q2255">
        <f t="shared" si="175"/>
        <v>0</v>
      </c>
      <c r="R2255">
        <f t="shared" si="176"/>
        <v>30</v>
      </c>
      <c r="S2255">
        <f t="shared" si="177"/>
        <v>15</v>
      </c>
      <c r="T2255">
        <f t="shared" si="178"/>
        <v>15</v>
      </c>
      <c r="U2255">
        <f t="shared" si="179"/>
        <v>60</v>
      </c>
      <c r="V2255" t="str">
        <f>IF(U2255&lt;=40,"Low",
 IF(U2255&lt;=75,"Medium","High"))</f>
        <v>Medium</v>
      </c>
    </row>
    <row r="2256" spans="1:22" x14ac:dyDescent="0.3">
      <c r="A2256" t="s">
        <v>2444</v>
      </c>
      <c r="B2256" t="s">
        <v>518</v>
      </c>
      <c r="C2256" t="s">
        <v>53</v>
      </c>
      <c r="D2256" t="s">
        <v>19</v>
      </c>
      <c r="E2256" t="s">
        <v>37</v>
      </c>
      <c r="F2256" t="s">
        <v>21</v>
      </c>
      <c r="G2256">
        <v>26</v>
      </c>
      <c r="H2256">
        <v>12</v>
      </c>
      <c r="I2256">
        <v>76.3</v>
      </c>
      <c r="J2256">
        <v>7</v>
      </c>
      <c r="K2256">
        <v>5</v>
      </c>
      <c r="L2256">
        <v>5184.54</v>
      </c>
      <c r="M2256" s="1">
        <v>46023</v>
      </c>
      <c r="N2256">
        <v>9.5000000000000001E-2</v>
      </c>
      <c r="O2256" t="s">
        <v>39</v>
      </c>
      <c r="P2256" t="s">
        <v>23</v>
      </c>
      <c r="Q2256">
        <f t="shared" si="175"/>
        <v>0</v>
      </c>
      <c r="R2256">
        <f t="shared" si="176"/>
        <v>0</v>
      </c>
      <c r="S2256">
        <f t="shared" si="177"/>
        <v>15</v>
      </c>
      <c r="T2256">
        <f t="shared" si="178"/>
        <v>15</v>
      </c>
      <c r="U2256">
        <f t="shared" si="179"/>
        <v>30</v>
      </c>
      <c r="V2256" t="str">
        <f>IF(U2256&lt;=40,"Low",
 IF(U2256&lt;=75,"Medium","High"))</f>
        <v>Low</v>
      </c>
    </row>
    <row r="2257" spans="1:22" x14ac:dyDescent="0.3">
      <c r="A2257" t="s">
        <v>2445</v>
      </c>
      <c r="B2257" t="s">
        <v>92</v>
      </c>
      <c r="C2257" t="s">
        <v>36</v>
      </c>
      <c r="D2257" t="s">
        <v>66</v>
      </c>
      <c r="E2257" t="s">
        <v>37</v>
      </c>
      <c r="F2257" t="s">
        <v>27</v>
      </c>
      <c r="G2257">
        <v>14</v>
      </c>
      <c r="H2257">
        <v>12</v>
      </c>
      <c r="I2257">
        <v>65.7</v>
      </c>
      <c r="J2257">
        <v>7</v>
      </c>
      <c r="K2257">
        <v>5</v>
      </c>
      <c r="L2257">
        <v>5079.49</v>
      </c>
      <c r="M2257" s="1">
        <v>46019</v>
      </c>
      <c r="N2257">
        <v>9.7000000000000003E-2</v>
      </c>
      <c r="O2257" t="s">
        <v>39</v>
      </c>
      <c r="P2257" t="s">
        <v>23</v>
      </c>
      <c r="Q2257">
        <f t="shared" si="175"/>
        <v>0</v>
      </c>
      <c r="R2257">
        <f t="shared" si="176"/>
        <v>0</v>
      </c>
      <c r="S2257">
        <f t="shared" si="177"/>
        <v>15</v>
      </c>
      <c r="T2257">
        <f t="shared" si="178"/>
        <v>15</v>
      </c>
      <c r="U2257">
        <f t="shared" si="179"/>
        <v>30</v>
      </c>
      <c r="V2257" t="str">
        <f>IF(U2257&lt;=40,"Low",
 IF(U2257&lt;=75,"Medium","High"))</f>
        <v>Low</v>
      </c>
    </row>
    <row r="2258" spans="1:22" x14ac:dyDescent="0.3">
      <c r="A2258" t="s">
        <v>2446</v>
      </c>
      <c r="B2258" t="s">
        <v>77</v>
      </c>
      <c r="C2258" t="s">
        <v>36</v>
      </c>
      <c r="D2258" t="s">
        <v>46</v>
      </c>
      <c r="E2258" t="s">
        <v>20</v>
      </c>
      <c r="F2258" t="s">
        <v>38</v>
      </c>
      <c r="G2258">
        <v>8</v>
      </c>
      <c r="H2258">
        <v>12</v>
      </c>
      <c r="I2258">
        <v>54.6</v>
      </c>
      <c r="J2258">
        <v>7</v>
      </c>
      <c r="K2258">
        <v>18</v>
      </c>
      <c r="L2258">
        <v>2323.87</v>
      </c>
      <c r="M2258" s="1">
        <v>45536</v>
      </c>
      <c r="N2258">
        <v>0.44400000000000001</v>
      </c>
      <c r="O2258" t="s">
        <v>22</v>
      </c>
      <c r="P2258" t="s">
        <v>23</v>
      </c>
      <c r="Q2258">
        <f t="shared" si="175"/>
        <v>15</v>
      </c>
      <c r="R2258">
        <f t="shared" si="176"/>
        <v>15</v>
      </c>
      <c r="S2258">
        <f t="shared" si="177"/>
        <v>15</v>
      </c>
      <c r="T2258">
        <f t="shared" si="178"/>
        <v>15</v>
      </c>
      <c r="U2258">
        <f t="shared" si="179"/>
        <v>60</v>
      </c>
      <c r="V2258" t="str">
        <f>IF(U2258&lt;=40,"Low",
 IF(U2258&lt;=75,"Medium","High"))</f>
        <v>Medium</v>
      </c>
    </row>
    <row r="2259" spans="1:22" x14ac:dyDescent="0.3">
      <c r="A2259" t="s">
        <v>2447</v>
      </c>
      <c r="B2259" t="s">
        <v>269</v>
      </c>
      <c r="C2259" t="s">
        <v>82</v>
      </c>
      <c r="D2259" t="s">
        <v>46</v>
      </c>
      <c r="E2259" t="s">
        <v>37</v>
      </c>
      <c r="F2259" t="s">
        <v>67</v>
      </c>
      <c r="G2259">
        <v>2</v>
      </c>
      <c r="H2259">
        <v>12</v>
      </c>
      <c r="I2259">
        <v>50.2</v>
      </c>
      <c r="J2259">
        <v>5</v>
      </c>
      <c r="K2259">
        <v>13</v>
      </c>
      <c r="L2259">
        <v>3843.6</v>
      </c>
      <c r="M2259" s="1">
        <v>46032</v>
      </c>
      <c r="N2259">
        <v>0.34599999999999997</v>
      </c>
      <c r="O2259" t="s">
        <v>54</v>
      </c>
      <c r="P2259" t="s">
        <v>23</v>
      </c>
      <c r="Q2259">
        <f t="shared" si="175"/>
        <v>0</v>
      </c>
      <c r="R2259">
        <f t="shared" si="176"/>
        <v>15</v>
      </c>
      <c r="S2259">
        <f t="shared" si="177"/>
        <v>15</v>
      </c>
      <c r="T2259">
        <f t="shared" si="178"/>
        <v>0</v>
      </c>
      <c r="U2259">
        <f t="shared" si="179"/>
        <v>30</v>
      </c>
      <c r="V2259" t="str">
        <f>IF(U2259&lt;=40,"Low",
 IF(U2259&lt;=75,"Medium","High"))</f>
        <v>Low</v>
      </c>
    </row>
    <row r="2260" spans="1:22" x14ac:dyDescent="0.3">
      <c r="A2260" t="s">
        <v>2448</v>
      </c>
      <c r="B2260" t="s">
        <v>35</v>
      </c>
      <c r="C2260" t="s">
        <v>18</v>
      </c>
      <c r="D2260" t="s">
        <v>32</v>
      </c>
      <c r="E2260" t="s">
        <v>20</v>
      </c>
      <c r="F2260" t="s">
        <v>73</v>
      </c>
      <c r="G2260">
        <v>32</v>
      </c>
      <c r="H2260">
        <v>6</v>
      </c>
      <c r="I2260">
        <v>49.8</v>
      </c>
      <c r="J2260">
        <v>7</v>
      </c>
      <c r="K2260">
        <v>9</v>
      </c>
      <c r="L2260">
        <v>4532.8</v>
      </c>
      <c r="M2260" s="1">
        <v>45988</v>
      </c>
      <c r="N2260">
        <v>0.309</v>
      </c>
      <c r="O2260" t="s">
        <v>54</v>
      </c>
      <c r="P2260" t="s">
        <v>28</v>
      </c>
      <c r="Q2260">
        <f t="shared" si="175"/>
        <v>0</v>
      </c>
      <c r="R2260">
        <f t="shared" si="176"/>
        <v>15</v>
      </c>
      <c r="S2260">
        <f t="shared" si="177"/>
        <v>15</v>
      </c>
      <c r="T2260">
        <f t="shared" si="178"/>
        <v>15</v>
      </c>
      <c r="U2260">
        <f t="shared" si="179"/>
        <v>45</v>
      </c>
      <c r="V2260" t="str">
        <f>IF(U2260&lt;=40,"Low",
 IF(U2260&lt;=75,"Medium","High"))</f>
        <v>Medium</v>
      </c>
    </row>
    <row r="2261" spans="1:22" x14ac:dyDescent="0.3">
      <c r="A2261" t="s">
        <v>2449</v>
      </c>
      <c r="B2261" t="s">
        <v>170</v>
      </c>
      <c r="C2261" t="s">
        <v>82</v>
      </c>
      <c r="D2261" t="s">
        <v>19</v>
      </c>
      <c r="E2261" t="s">
        <v>47</v>
      </c>
      <c r="F2261" t="s">
        <v>27</v>
      </c>
      <c r="G2261">
        <v>21</v>
      </c>
      <c r="H2261">
        <v>36</v>
      </c>
      <c r="I2261">
        <v>85.2</v>
      </c>
      <c r="J2261">
        <v>2</v>
      </c>
      <c r="K2261">
        <v>49</v>
      </c>
      <c r="L2261">
        <v>4702.21</v>
      </c>
      <c r="M2261" s="1">
        <v>45851</v>
      </c>
      <c r="N2261">
        <v>5.3999999999999999E-2</v>
      </c>
      <c r="O2261" t="s">
        <v>39</v>
      </c>
      <c r="P2261" t="s">
        <v>23</v>
      </c>
      <c r="Q2261">
        <f t="shared" si="175"/>
        <v>30</v>
      </c>
      <c r="R2261">
        <f t="shared" si="176"/>
        <v>0</v>
      </c>
      <c r="S2261">
        <f t="shared" si="177"/>
        <v>0</v>
      </c>
      <c r="T2261">
        <f t="shared" si="178"/>
        <v>0</v>
      </c>
      <c r="U2261">
        <f t="shared" si="179"/>
        <v>30</v>
      </c>
      <c r="V2261" t="str">
        <f>IF(U2261&lt;=40,"Low",
 IF(U2261&lt;=75,"Medium","High"))</f>
        <v>Low</v>
      </c>
    </row>
    <row r="2262" spans="1:22" x14ac:dyDescent="0.3">
      <c r="A2262" t="s">
        <v>2450</v>
      </c>
      <c r="B2262" t="s">
        <v>465</v>
      </c>
      <c r="C2262" t="s">
        <v>31</v>
      </c>
      <c r="D2262" t="s">
        <v>19</v>
      </c>
      <c r="E2262" t="s">
        <v>47</v>
      </c>
      <c r="F2262" t="s">
        <v>27</v>
      </c>
      <c r="G2262">
        <v>10</v>
      </c>
      <c r="H2262">
        <v>36</v>
      </c>
      <c r="I2262">
        <v>70</v>
      </c>
      <c r="J2262">
        <v>6</v>
      </c>
      <c r="K2262">
        <v>23</v>
      </c>
      <c r="L2262">
        <v>13767.84</v>
      </c>
      <c r="M2262" s="1">
        <v>45527</v>
      </c>
      <c r="N2262">
        <v>0.13100000000000001</v>
      </c>
      <c r="O2262" t="s">
        <v>39</v>
      </c>
      <c r="P2262" t="s">
        <v>23</v>
      </c>
      <c r="Q2262">
        <f t="shared" si="175"/>
        <v>15</v>
      </c>
      <c r="R2262">
        <f t="shared" si="176"/>
        <v>0</v>
      </c>
      <c r="S2262">
        <f t="shared" si="177"/>
        <v>0</v>
      </c>
      <c r="T2262">
        <f t="shared" si="178"/>
        <v>15</v>
      </c>
      <c r="U2262">
        <f t="shared" si="179"/>
        <v>30</v>
      </c>
      <c r="V2262" t="str">
        <f>IF(U2262&lt;=40,"Low",
 IF(U2262&lt;=75,"Medium","High"))</f>
        <v>Low</v>
      </c>
    </row>
    <row r="2263" spans="1:22" x14ac:dyDescent="0.3">
      <c r="A2263" t="s">
        <v>2451</v>
      </c>
      <c r="B2263" t="s">
        <v>146</v>
      </c>
      <c r="C2263" t="s">
        <v>36</v>
      </c>
      <c r="D2263" t="s">
        <v>46</v>
      </c>
      <c r="E2263" t="s">
        <v>20</v>
      </c>
      <c r="F2263" t="s">
        <v>21</v>
      </c>
      <c r="G2263">
        <v>24</v>
      </c>
      <c r="H2263">
        <v>12</v>
      </c>
      <c r="I2263">
        <v>54.4</v>
      </c>
      <c r="J2263">
        <v>9</v>
      </c>
      <c r="K2263">
        <v>8</v>
      </c>
      <c r="L2263">
        <v>4198.28</v>
      </c>
      <c r="M2263" s="1">
        <v>45435</v>
      </c>
      <c r="N2263">
        <v>0.314</v>
      </c>
      <c r="O2263" t="s">
        <v>54</v>
      </c>
      <c r="P2263" t="s">
        <v>23</v>
      </c>
      <c r="Q2263">
        <f t="shared" si="175"/>
        <v>0</v>
      </c>
      <c r="R2263">
        <f t="shared" si="176"/>
        <v>15</v>
      </c>
      <c r="S2263">
        <f t="shared" si="177"/>
        <v>15</v>
      </c>
      <c r="T2263">
        <f t="shared" si="178"/>
        <v>15</v>
      </c>
      <c r="U2263">
        <f t="shared" si="179"/>
        <v>45</v>
      </c>
      <c r="V2263" t="str">
        <f>IF(U2263&lt;=40,"Low",
 IF(U2263&lt;=75,"Medium","High"))</f>
        <v>Medium</v>
      </c>
    </row>
    <row r="2264" spans="1:22" x14ac:dyDescent="0.3">
      <c r="A2264" t="s">
        <v>2452</v>
      </c>
      <c r="B2264" t="s">
        <v>419</v>
      </c>
      <c r="C2264" t="s">
        <v>128</v>
      </c>
      <c r="D2264" t="s">
        <v>32</v>
      </c>
      <c r="E2264" t="s">
        <v>37</v>
      </c>
      <c r="F2264" t="s">
        <v>27</v>
      </c>
      <c r="G2264">
        <v>11</v>
      </c>
      <c r="H2264">
        <v>12</v>
      </c>
      <c r="I2264">
        <v>63.5</v>
      </c>
      <c r="J2264">
        <v>1</v>
      </c>
      <c r="K2264">
        <v>8</v>
      </c>
      <c r="L2264">
        <v>6374.84</v>
      </c>
      <c r="M2264" s="1">
        <v>45471</v>
      </c>
      <c r="N2264">
        <v>0.127</v>
      </c>
      <c r="O2264" t="s">
        <v>39</v>
      </c>
      <c r="P2264" t="s">
        <v>23</v>
      </c>
      <c r="Q2264">
        <f t="shared" si="175"/>
        <v>0</v>
      </c>
      <c r="R2264">
        <f t="shared" si="176"/>
        <v>0</v>
      </c>
      <c r="S2264">
        <f t="shared" si="177"/>
        <v>15</v>
      </c>
      <c r="T2264">
        <f t="shared" si="178"/>
        <v>0</v>
      </c>
      <c r="U2264">
        <f t="shared" si="179"/>
        <v>15</v>
      </c>
      <c r="V2264" t="str">
        <f>IF(U2264&lt;=40,"Low",
 IF(U2264&lt;=75,"Medium","High"))</f>
        <v>Low</v>
      </c>
    </row>
    <row r="2265" spans="1:22" x14ac:dyDescent="0.3">
      <c r="A2265" t="s">
        <v>2453</v>
      </c>
      <c r="B2265" t="s">
        <v>210</v>
      </c>
      <c r="C2265" t="s">
        <v>82</v>
      </c>
      <c r="D2265" t="s">
        <v>46</v>
      </c>
      <c r="E2265" t="s">
        <v>33</v>
      </c>
      <c r="F2265" t="s">
        <v>21</v>
      </c>
      <c r="G2265">
        <v>10</v>
      </c>
      <c r="H2265">
        <v>3</v>
      </c>
      <c r="I2265">
        <v>20.2</v>
      </c>
      <c r="J2265">
        <v>5</v>
      </c>
      <c r="K2265">
        <v>16</v>
      </c>
      <c r="L2265">
        <v>1294.45</v>
      </c>
      <c r="M2265" s="1">
        <v>45493</v>
      </c>
      <c r="N2265">
        <v>0.9</v>
      </c>
      <c r="O2265" t="s">
        <v>22</v>
      </c>
      <c r="P2265" t="s">
        <v>28</v>
      </c>
      <c r="Q2265">
        <f t="shared" si="175"/>
        <v>15</v>
      </c>
      <c r="R2265">
        <f t="shared" si="176"/>
        <v>30</v>
      </c>
      <c r="S2265">
        <f t="shared" si="177"/>
        <v>25</v>
      </c>
      <c r="T2265">
        <f t="shared" si="178"/>
        <v>0</v>
      </c>
      <c r="U2265">
        <f t="shared" si="179"/>
        <v>70</v>
      </c>
      <c r="V2265" t="str">
        <f>IF(U2265&lt;=40,"Low",
 IF(U2265&lt;=75,"Medium","High"))</f>
        <v>Medium</v>
      </c>
    </row>
    <row r="2266" spans="1:22" x14ac:dyDescent="0.3">
      <c r="A2266" t="s">
        <v>2454</v>
      </c>
      <c r="B2266" t="s">
        <v>280</v>
      </c>
      <c r="C2266" t="s">
        <v>36</v>
      </c>
      <c r="D2266" t="s">
        <v>32</v>
      </c>
      <c r="E2266" t="s">
        <v>37</v>
      </c>
      <c r="F2266" t="s">
        <v>73</v>
      </c>
      <c r="G2266">
        <v>44</v>
      </c>
      <c r="H2266">
        <v>24</v>
      </c>
      <c r="I2266">
        <v>73.5</v>
      </c>
      <c r="J2266">
        <v>4</v>
      </c>
      <c r="K2266">
        <v>18</v>
      </c>
      <c r="L2266">
        <v>4164.57</v>
      </c>
      <c r="M2266" s="1">
        <v>45938</v>
      </c>
      <c r="N2266">
        <v>6.8000000000000005E-2</v>
      </c>
      <c r="O2266" t="s">
        <v>39</v>
      </c>
      <c r="P2266" t="s">
        <v>23</v>
      </c>
      <c r="Q2266">
        <f t="shared" si="175"/>
        <v>15</v>
      </c>
      <c r="R2266">
        <f t="shared" si="176"/>
        <v>0</v>
      </c>
      <c r="S2266">
        <f t="shared" si="177"/>
        <v>0</v>
      </c>
      <c r="T2266">
        <f t="shared" si="178"/>
        <v>0</v>
      </c>
      <c r="U2266">
        <f t="shared" si="179"/>
        <v>15</v>
      </c>
      <c r="V2266" t="str">
        <f>IF(U2266&lt;=40,"Low",
 IF(U2266&lt;=75,"Medium","High"))</f>
        <v>Low</v>
      </c>
    </row>
    <row r="2267" spans="1:22" x14ac:dyDescent="0.3">
      <c r="A2267" t="s">
        <v>2455</v>
      </c>
      <c r="B2267" t="s">
        <v>81</v>
      </c>
      <c r="C2267" t="s">
        <v>59</v>
      </c>
      <c r="D2267" t="s">
        <v>46</v>
      </c>
      <c r="E2267" t="s">
        <v>20</v>
      </c>
      <c r="F2267" t="s">
        <v>38</v>
      </c>
      <c r="G2267">
        <v>9</v>
      </c>
      <c r="H2267">
        <v>12</v>
      </c>
      <c r="I2267">
        <v>37.9</v>
      </c>
      <c r="J2267">
        <v>8</v>
      </c>
      <c r="K2267">
        <v>9</v>
      </c>
      <c r="L2267">
        <v>2072.85</v>
      </c>
      <c r="M2267" s="1">
        <v>45583</v>
      </c>
      <c r="N2267">
        <v>0.61099999999999999</v>
      </c>
      <c r="O2267" t="s">
        <v>22</v>
      </c>
      <c r="P2267" t="s">
        <v>23</v>
      </c>
      <c r="Q2267">
        <f t="shared" si="175"/>
        <v>0</v>
      </c>
      <c r="R2267">
        <f t="shared" si="176"/>
        <v>30</v>
      </c>
      <c r="S2267">
        <f t="shared" si="177"/>
        <v>15</v>
      </c>
      <c r="T2267">
        <f t="shared" si="178"/>
        <v>15</v>
      </c>
      <c r="U2267">
        <f t="shared" si="179"/>
        <v>60</v>
      </c>
      <c r="V2267" t="str">
        <f>IF(U2267&lt;=40,"Low",
 IF(U2267&lt;=75,"Medium","High"))</f>
        <v>Medium</v>
      </c>
    </row>
    <row r="2268" spans="1:22" x14ac:dyDescent="0.3">
      <c r="A2268" t="s">
        <v>2456</v>
      </c>
      <c r="B2268" t="s">
        <v>103</v>
      </c>
      <c r="C2268" t="s">
        <v>36</v>
      </c>
      <c r="D2268" t="s">
        <v>46</v>
      </c>
      <c r="E2268" t="s">
        <v>33</v>
      </c>
      <c r="F2268" t="s">
        <v>48</v>
      </c>
      <c r="G2268">
        <v>7</v>
      </c>
      <c r="H2268">
        <v>6</v>
      </c>
      <c r="I2268">
        <v>27.7</v>
      </c>
      <c r="J2268">
        <v>5</v>
      </c>
      <c r="K2268">
        <v>19</v>
      </c>
      <c r="L2268">
        <v>1016.81</v>
      </c>
      <c r="M2268" s="1">
        <v>45843</v>
      </c>
      <c r="N2268">
        <v>0.86099999999999999</v>
      </c>
      <c r="O2268" t="s">
        <v>22</v>
      </c>
      <c r="P2268" t="s">
        <v>23</v>
      </c>
      <c r="Q2268">
        <f t="shared" si="175"/>
        <v>15</v>
      </c>
      <c r="R2268">
        <f t="shared" si="176"/>
        <v>30</v>
      </c>
      <c r="S2268">
        <f t="shared" si="177"/>
        <v>15</v>
      </c>
      <c r="T2268">
        <f t="shared" si="178"/>
        <v>0</v>
      </c>
      <c r="U2268">
        <f t="shared" si="179"/>
        <v>60</v>
      </c>
      <c r="V2268" t="str">
        <f>IF(U2268&lt;=40,"Low",
 IF(U2268&lt;=75,"Medium","High"))</f>
        <v>Medium</v>
      </c>
    </row>
    <row r="2269" spans="1:22" x14ac:dyDescent="0.3">
      <c r="A2269" t="s">
        <v>2457</v>
      </c>
      <c r="B2269" t="s">
        <v>210</v>
      </c>
      <c r="C2269" t="s">
        <v>59</v>
      </c>
      <c r="D2269" t="s">
        <v>19</v>
      </c>
      <c r="E2269" t="s">
        <v>20</v>
      </c>
      <c r="F2269" t="s">
        <v>21</v>
      </c>
      <c r="G2269">
        <v>18</v>
      </c>
      <c r="H2269">
        <v>24</v>
      </c>
      <c r="I2269">
        <v>40.4</v>
      </c>
      <c r="J2269">
        <v>16</v>
      </c>
      <c r="K2269">
        <v>42</v>
      </c>
      <c r="L2269">
        <v>2123.1799999999998</v>
      </c>
      <c r="M2269" s="1">
        <v>45909</v>
      </c>
      <c r="N2269">
        <v>0.72499999999999998</v>
      </c>
      <c r="O2269" t="s">
        <v>22</v>
      </c>
      <c r="P2269" t="s">
        <v>28</v>
      </c>
      <c r="Q2269">
        <f t="shared" si="175"/>
        <v>30</v>
      </c>
      <c r="R2269">
        <f t="shared" si="176"/>
        <v>15</v>
      </c>
      <c r="S2269">
        <f t="shared" si="177"/>
        <v>0</v>
      </c>
      <c r="T2269">
        <f t="shared" si="178"/>
        <v>30</v>
      </c>
      <c r="U2269">
        <f t="shared" si="179"/>
        <v>75</v>
      </c>
      <c r="V2269" t="str">
        <f>IF(U2269&lt;=40,"Low",
 IF(U2269&lt;=75,"Medium","High"))</f>
        <v>Medium</v>
      </c>
    </row>
    <row r="2270" spans="1:22" x14ac:dyDescent="0.3">
      <c r="A2270" t="s">
        <v>2458</v>
      </c>
      <c r="B2270" t="s">
        <v>326</v>
      </c>
      <c r="C2270" t="s">
        <v>70</v>
      </c>
      <c r="D2270" t="s">
        <v>66</v>
      </c>
      <c r="E2270" t="s">
        <v>37</v>
      </c>
      <c r="F2270" t="s">
        <v>48</v>
      </c>
      <c r="G2270">
        <v>34</v>
      </c>
      <c r="H2270">
        <v>24</v>
      </c>
      <c r="I2270">
        <v>60.9</v>
      </c>
      <c r="J2270">
        <v>6</v>
      </c>
      <c r="K2270">
        <v>14</v>
      </c>
      <c r="L2270">
        <v>3868.35</v>
      </c>
      <c r="M2270" s="1">
        <v>45665</v>
      </c>
      <c r="N2270">
        <v>0.19500000000000001</v>
      </c>
      <c r="O2270" t="s">
        <v>54</v>
      </c>
      <c r="P2270" t="s">
        <v>23</v>
      </c>
      <c r="Q2270">
        <f t="shared" si="175"/>
        <v>0</v>
      </c>
      <c r="R2270">
        <f t="shared" si="176"/>
        <v>0</v>
      </c>
      <c r="S2270">
        <f t="shared" si="177"/>
        <v>0</v>
      </c>
      <c r="T2270">
        <f t="shared" si="178"/>
        <v>15</v>
      </c>
      <c r="U2270">
        <f t="shared" si="179"/>
        <v>15</v>
      </c>
      <c r="V2270" t="str">
        <f>IF(U2270&lt;=40,"Low",
 IF(U2270&lt;=75,"Medium","High"))</f>
        <v>Low</v>
      </c>
    </row>
    <row r="2271" spans="1:22" x14ac:dyDescent="0.3">
      <c r="A2271" t="s">
        <v>2459</v>
      </c>
      <c r="B2271" t="s">
        <v>609</v>
      </c>
      <c r="C2271" t="s">
        <v>36</v>
      </c>
      <c r="D2271" t="s">
        <v>19</v>
      </c>
      <c r="E2271" t="s">
        <v>33</v>
      </c>
      <c r="F2271" t="s">
        <v>21</v>
      </c>
      <c r="G2271">
        <v>13</v>
      </c>
      <c r="H2271">
        <v>3</v>
      </c>
      <c r="I2271">
        <v>34.799999999999997</v>
      </c>
      <c r="J2271">
        <v>1</v>
      </c>
      <c r="K2271">
        <v>18</v>
      </c>
      <c r="L2271">
        <v>1599.32</v>
      </c>
      <c r="M2271" s="1">
        <v>45505</v>
      </c>
      <c r="N2271">
        <v>0.70299999999999996</v>
      </c>
      <c r="O2271" t="s">
        <v>22</v>
      </c>
      <c r="P2271" t="s">
        <v>28</v>
      </c>
      <c r="Q2271">
        <f t="shared" si="175"/>
        <v>15</v>
      </c>
      <c r="R2271">
        <f t="shared" si="176"/>
        <v>30</v>
      </c>
      <c r="S2271">
        <f t="shared" si="177"/>
        <v>25</v>
      </c>
      <c r="T2271">
        <f t="shared" si="178"/>
        <v>0</v>
      </c>
      <c r="U2271">
        <f t="shared" si="179"/>
        <v>70</v>
      </c>
      <c r="V2271" t="str">
        <f>IF(U2271&lt;=40,"Low",
 IF(U2271&lt;=75,"Medium","High"))</f>
        <v>Medium</v>
      </c>
    </row>
    <row r="2272" spans="1:22" x14ac:dyDescent="0.3">
      <c r="A2272" t="s">
        <v>2460</v>
      </c>
      <c r="B2272" t="s">
        <v>272</v>
      </c>
      <c r="C2272" t="s">
        <v>42</v>
      </c>
      <c r="D2272" t="s">
        <v>19</v>
      </c>
      <c r="E2272" t="s">
        <v>47</v>
      </c>
      <c r="F2272" t="s">
        <v>21</v>
      </c>
      <c r="G2272">
        <v>11</v>
      </c>
      <c r="H2272">
        <v>48</v>
      </c>
      <c r="I2272">
        <v>78</v>
      </c>
      <c r="J2272">
        <v>2</v>
      </c>
      <c r="K2272">
        <v>7</v>
      </c>
      <c r="L2272">
        <v>6163.79</v>
      </c>
      <c r="M2272" s="1">
        <v>45695</v>
      </c>
      <c r="N2272">
        <v>1.4999999999999999E-2</v>
      </c>
      <c r="O2272" t="s">
        <v>39</v>
      </c>
      <c r="P2272" t="s">
        <v>23</v>
      </c>
      <c r="Q2272">
        <f t="shared" si="175"/>
        <v>0</v>
      </c>
      <c r="R2272">
        <f t="shared" si="176"/>
        <v>0</v>
      </c>
      <c r="S2272">
        <f t="shared" si="177"/>
        <v>0</v>
      </c>
      <c r="T2272">
        <f t="shared" si="178"/>
        <v>0</v>
      </c>
      <c r="U2272">
        <f t="shared" si="179"/>
        <v>0</v>
      </c>
      <c r="V2272" t="str">
        <f>IF(U2272&lt;=40,"Low",
 IF(U2272&lt;=75,"Medium","High"))</f>
        <v>Low</v>
      </c>
    </row>
    <row r="2273" spans="1:22" x14ac:dyDescent="0.3">
      <c r="A2273" t="s">
        <v>2461</v>
      </c>
      <c r="B2273" t="s">
        <v>717</v>
      </c>
      <c r="C2273" t="s">
        <v>18</v>
      </c>
      <c r="D2273" t="s">
        <v>43</v>
      </c>
      <c r="E2273" t="s">
        <v>33</v>
      </c>
      <c r="F2273" t="s">
        <v>73</v>
      </c>
      <c r="G2273">
        <v>14</v>
      </c>
      <c r="H2273">
        <v>6</v>
      </c>
      <c r="I2273">
        <v>26.1</v>
      </c>
      <c r="J2273">
        <v>0</v>
      </c>
      <c r="K2273">
        <v>37</v>
      </c>
      <c r="L2273">
        <v>1002.8</v>
      </c>
      <c r="M2273" s="1">
        <v>45446</v>
      </c>
      <c r="N2273">
        <v>0.81599999999999995</v>
      </c>
      <c r="O2273" t="s">
        <v>22</v>
      </c>
      <c r="P2273" t="s">
        <v>28</v>
      </c>
      <c r="Q2273">
        <f t="shared" si="175"/>
        <v>30</v>
      </c>
      <c r="R2273">
        <f t="shared" si="176"/>
        <v>30</v>
      </c>
      <c r="S2273">
        <f t="shared" si="177"/>
        <v>15</v>
      </c>
      <c r="T2273">
        <f t="shared" si="178"/>
        <v>0</v>
      </c>
      <c r="U2273">
        <f t="shared" si="179"/>
        <v>75</v>
      </c>
      <c r="V2273" t="str">
        <f>IF(U2273&lt;=40,"Low",
 IF(U2273&lt;=75,"Medium","High"))</f>
        <v>Medium</v>
      </c>
    </row>
    <row r="2274" spans="1:22" x14ac:dyDescent="0.3">
      <c r="A2274" t="s">
        <v>2462</v>
      </c>
      <c r="B2274" t="s">
        <v>52</v>
      </c>
      <c r="C2274" t="s">
        <v>82</v>
      </c>
      <c r="D2274" t="s">
        <v>66</v>
      </c>
      <c r="E2274" t="s">
        <v>47</v>
      </c>
      <c r="F2274" t="s">
        <v>21</v>
      </c>
      <c r="G2274">
        <v>14</v>
      </c>
      <c r="H2274">
        <v>36</v>
      </c>
      <c r="I2274">
        <v>84.1</v>
      </c>
      <c r="J2274">
        <v>5</v>
      </c>
      <c r="K2274">
        <v>16</v>
      </c>
      <c r="L2274">
        <v>5527.07</v>
      </c>
      <c r="M2274" s="1">
        <v>45944</v>
      </c>
      <c r="N2274">
        <v>2.1000000000000001E-2</v>
      </c>
      <c r="O2274" t="s">
        <v>39</v>
      </c>
      <c r="P2274" t="s">
        <v>23</v>
      </c>
      <c r="Q2274">
        <f t="shared" si="175"/>
        <v>15</v>
      </c>
      <c r="R2274">
        <f t="shared" si="176"/>
        <v>0</v>
      </c>
      <c r="S2274">
        <f t="shared" si="177"/>
        <v>0</v>
      </c>
      <c r="T2274">
        <f t="shared" si="178"/>
        <v>0</v>
      </c>
      <c r="U2274">
        <f t="shared" si="179"/>
        <v>15</v>
      </c>
      <c r="V2274" t="str">
        <f>IF(U2274&lt;=40,"Low",
 IF(U2274&lt;=75,"Medium","High"))</f>
        <v>Low</v>
      </c>
    </row>
    <row r="2275" spans="1:22" x14ac:dyDescent="0.3">
      <c r="A2275" t="s">
        <v>2463</v>
      </c>
      <c r="B2275" t="s">
        <v>316</v>
      </c>
      <c r="C2275" t="s">
        <v>59</v>
      </c>
      <c r="D2275" t="s">
        <v>46</v>
      </c>
      <c r="E2275" t="s">
        <v>37</v>
      </c>
      <c r="F2275" t="s">
        <v>48</v>
      </c>
      <c r="G2275">
        <v>32</v>
      </c>
      <c r="H2275">
        <v>36</v>
      </c>
      <c r="I2275">
        <v>75</v>
      </c>
      <c r="J2275">
        <v>9</v>
      </c>
      <c r="K2275">
        <v>7</v>
      </c>
      <c r="L2275">
        <v>4212.4399999999996</v>
      </c>
      <c r="M2275" s="1">
        <v>45937</v>
      </c>
      <c r="N2275">
        <v>0.02</v>
      </c>
      <c r="O2275" t="s">
        <v>39</v>
      </c>
      <c r="P2275" t="s">
        <v>23</v>
      </c>
      <c r="Q2275">
        <f t="shared" si="175"/>
        <v>0</v>
      </c>
      <c r="R2275">
        <f t="shared" si="176"/>
        <v>0</v>
      </c>
      <c r="S2275">
        <f t="shared" si="177"/>
        <v>0</v>
      </c>
      <c r="T2275">
        <f t="shared" si="178"/>
        <v>15</v>
      </c>
      <c r="U2275">
        <f t="shared" si="179"/>
        <v>15</v>
      </c>
      <c r="V2275" t="str">
        <f>IF(U2275&lt;=40,"Low",
 IF(U2275&lt;=75,"Medium","High"))</f>
        <v>Low</v>
      </c>
    </row>
    <row r="2276" spans="1:22" x14ac:dyDescent="0.3">
      <c r="A2276" t="s">
        <v>2464</v>
      </c>
      <c r="B2276" t="s">
        <v>210</v>
      </c>
      <c r="C2276" t="s">
        <v>26</v>
      </c>
      <c r="D2276" t="s">
        <v>19</v>
      </c>
      <c r="E2276" t="s">
        <v>20</v>
      </c>
      <c r="F2276" t="s">
        <v>48</v>
      </c>
      <c r="G2276">
        <v>5</v>
      </c>
      <c r="H2276">
        <v>24</v>
      </c>
      <c r="I2276">
        <v>44.9</v>
      </c>
      <c r="J2276">
        <v>5</v>
      </c>
      <c r="K2276">
        <v>22</v>
      </c>
      <c r="L2276">
        <v>2477.35</v>
      </c>
      <c r="M2276" s="1">
        <v>46030</v>
      </c>
      <c r="N2276">
        <v>0.39800000000000002</v>
      </c>
      <c r="O2276" t="s">
        <v>22</v>
      </c>
      <c r="P2276" t="s">
        <v>23</v>
      </c>
      <c r="Q2276">
        <f t="shared" si="175"/>
        <v>15</v>
      </c>
      <c r="R2276">
        <f t="shared" si="176"/>
        <v>15</v>
      </c>
      <c r="S2276">
        <f t="shared" si="177"/>
        <v>0</v>
      </c>
      <c r="T2276">
        <f t="shared" si="178"/>
        <v>0</v>
      </c>
      <c r="U2276">
        <f t="shared" si="179"/>
        <v>30</v>
      </c>
      <c r="V2276" t="str">
        <f>IF(U2276&lt;=40,"Low",
 IF(U2276&lt;=75,"Medium","High"))</f>
        <v>Low</v>
      </c>
    </row>
    <row r="2277" spans="1:22" x14ac:dyDescent="0.3">
      <c r="A2277" t="s">
        <v>2465</v>
      </c>
      <c r="B2277" t="s">
        <v>235</v>
      </c>
      <c r="C2277" t="s">
        <v>36</v>
      </c>
      <c r="D2277" t="s">
        <v>43</v>
      </c>
      <c r="E2277" t="s">
        <v>20</v>
      </c>
      <c r="F2277" t="s">
        <v>21</v>
      </c>
      <c r="G2277">
        <v>42</v>
      </c>
      <c r="H2277">
        <v>12</v>
      </c>
      <c r="I2277">
        <v>48.3</v>
      </c>
      <c r="J2277">
        <v>5</v>
      </c>
      <c r="K2277">
        <v>27</v>
      </c>
      <c r="L2277">
        <v>3836.23</v>
      </c>
      <c r="M2277" s="1">
        <v>45941</v>
      </c>
      <c r="N2277">
        <v>0.30599999999999999</v>
      </c>
      <c r="O2277" t="s">
        <v>54</v>
      </c>
      <c r="P2277" t="s">
        <v>28</v>
      </c>
      <c r="Q2277">
        <f t="shared" si="175"/>
        <v>15</v>
      </c>
      <c r="R2277">
        <f t="shared" si="176"/>
        <v>15</v>
      </c>
      <c r="S2277">
        <f t="shared" si="177"/>
        <v>15</v>
      </c>
      <c r="T2277">
        <f t="shared" si="178"/>
        <v>0</v>
      </c>
      <c r="U2277">
        <f t="shared" si="179"/>
        <v>45</v>
      </c>
      <c r="V2277" t="str">
        <f>IF(U2277&lt;=40,"Low",
 IF(U2277&lt;=75,"Medium","High"))</f>
        <v>Medium</v>
      </c>
    </row>
    <row r="2278" spans="1:22" x14ac:dyDescent="0.3">
      <c r="A2278" t="s">
        <v>2466</v>
      </c>
      <c r="B2278" t="s">
        <v>302</v>
      </c>
      <c r="C2278" t="s">
        <v>31</v>
      </c>
      <c r="D2278" t="s">
        <v>19</v>
      </c>
      <c r="E2278" t="s">
        <v>37</v>
      </c>
      <c r="F2278" t="s">
        <v>21</v>
      </c>
      <c r="G2278">
        <v>27</v>
      </c>
      <c r="H2278">
        <v>12</v>
      </c>
      <c r="I2278">
        <v>53</v>
      </c>
      <c r="J2278">
        <v>7</v>
      </c>
      <c r="K2278">
        <v>30</v>
      </c>
      <c r="L2278">
        <v>2908.72</v>
      </c>
      <c r="M2278" s="1">
        <v>45822</v>
      </c>
      <c r="N2278">
        <v>0.36099999999999999</v>
      </c>
      <c r="O2278" t="s">
        <v>22</v>
      </c>
      <c r="P2278" t="s">
        <v>23</v>
      </c>
      <c r="Q2278">
        <f t="shared" si="175"/>
        <v>15</v>
      </c>
      <c r="R2278">
        <f t="shared" si="176"/>
        <v>15</v>
      </c>
      <c r="S2278">
        <f t="shared" si="177"/>
        <v>15</v>
      </c>
      <c r="T2278">
        <f t="shared" si="178"/>
        <v>15</v>
      </c>
      <c r="U2278">
        <f t="shared" si="179"/>
        <v>60</v>
      </c>
      <c r="V2278" t="str">
        <f>IF(U2278&lt;=40,"Low",
 IF(U2278&lt;=75,"Medium","High"))</f>
        <v>Medium</v>
      </c>
    </row>
    <row r="2279" spans="1:22" x14ac:dyDescent="0.3">
      <c r="A2279" t="s">
        <v>2467</v>
      </c>
      <c r="B2279" t="s">
        <v>227</v>
      </c>
      <c r="C2279" t="s">
        <v>36</v>
      </c>
      <c r="D2279" t="s">
        <v>46</v>
      </c>
      <c r="E2279" t="s">
        <v>37</v>
      </c>
      <c r="F2279" t="s">
        <v>27</v>
      </c>
      <c r="G2279">
        <v>21</v>
      </c>
      <c r="H2279">
        <v>36</v>
      </c>
      <c r="I2279">
        <v>62.3</v>
      </c>
      <c r="J2279">
        <v>5</v>
      </c>
      <c r="K2279">
        <v>14</v>
      </c>
      <c r="L2279">
        <v>4287.92</v>
      </c>
      <c r="M2279" s="1">
        <v>45624</v>
      </c>
      <c r="N2279">
        <v>0.05</v>
      </c>
      <c r="O2279" t="s">
        <v>39</v>
      </c>
      <c r="P2279" t="s">
        <v>23</v>
      </c>
      <c r="Q2279">
        <f t="shared" si="175"/>
        <v>0</v>
      </c>
      <c r="R2279">
        <f t="shared" si="176"/>
        <v>0</v>
      </c>
      <c r="S2279">
        <f t="shared" si="177"/>
        <v>0</v>
      </c>
      <c r="T2279">
        <f t="shared" si="178"/>
        <v>0</v>
      </c>
      <c r="U2279">
        <f t="shared" si="179"/>
        <v>0</v>
      </c>
      <c r="V2279" t="str">
        <f>IF(U2279&lt;=40,"Low",
 IF(U2279&lt;=75,"Medium","High"))</f>
        <v>Low</v>
      </c>
    </row>
    <row r="2280" spans="1:22" x14ac:dyDescent="0.3">
      <c r="A2280" t="s">
        <v>2468</v>
      </c>
      <c r="B2280" t="s">
        <v>72</v>
      </c>
      <c r="C2280" t="s">
        <v>59</v>
      </c>
      <c r="D2280" t="s">
        <v>32</v>
      </c>
      <c r="E2280" t="s">
        <v>37</v>
      </c>
      <c r="F2280" t="s">
        <v>38</v>
      </c>
      <c r="G2280">
        <v>27</v>
      </c>
      <c r="H2280">
        <v>24</v>
      </c>
      <c r="I2280">
        <v>48.2</v>
      </c>
      <c r="J2280">
        <v>8</v>
      </c>
      <c r="K2280">
        <v>9</v>
      </c>
      <c r="L2280">
        <v>3161.15</v>
      </c>
      <c r="M2280" s="1">
        <v>45711</v>
      </c>
      <c r="N2280">
        <v>8.5999999999999993E-2</v>
      </c>
      <c r="O2280" t="s">
        <v>39</v>
      </c>
      <c r="P2280" t="s">
        <v>23</v>
      </c>
      <c r="Q2280">
        <f t="shared" si="175"/>
        <v>0</v>
      </c>
      <c r="R2280">
        <f t="shared" si="176"/>
        <v>15</v>
      </c>
      <c r="S2280">
        <f t="shared" si="177"/>
        <v>0</v>
      </c>
      <c r="T2280">
        <f t="shared" si="178"/>
        <v>15</v>
      </c>
      <c r="U2280">
        <f t="shared" si="179"/>
        <v>30</v>
      </c>
      <c r="V2280" t="str">
        <f>IF(U2280&lt;=40,"Low",
 IF(U2280&lt;=75,"Medium","High"))</f>
        <v>Low</v>
      </c>
    </row>
    <row r="2281" spans="1:22" x14ac:dyDescent="0.3">
      <c r="A2281" t="s">
        <v>2469</v>
      </c>
      <c r="B2281" t="s">
        <v>105</v>
      </c>
      <c r="C2281" t="s">
        <v>42</v>
      </c>
      <c r="D2281" t="s">
        <v>66</v>
      </c>
      <c r="E2281" t="s">
        <v>20</v>
      </c>
      <c r="F2281" t="s">
        <v>48</v>
      </c>
      <c r="G2281">
        <v>16</v>
      </c>
      <c r="H2281">
        <v>12</v>
      </c>
      <c r="I2281">
        <v>44.5</v>
      </c>
      <c r="J2281">
        <v>6</v>
      </c>
      <c r="K2281">
        <v>35</v>
      </c>
      <c r="L2281">
        <v>2130.46</v>
      </c>
      <c r="M2281" s="1">
        <v>45485</v>
      </c>
      <c r="N2281">
        <v>0.50800000000000001</v>
      </c>
      <c r="O2281" t="s">
        <v>22</v>
      </c>
      <c r="P2281" t="s">
        <v>23</v>
      </c>
      <c r="Q2281">
        <f t="shared" si="175"/>
        <v>30</v>
      </c>
      <c r="R2281">
        <f t="shared" si="176"/>
        <v>15</v>
      </c>
      <c r="S2281">
        <f t="shared" si="177"/>
        <v>15</v>
      </c>
      <c r="T2281">
        <f t="shared" si="178"/>
        <v>15</v>
      </c>
      <c r="U2281">
        <f t="shared" si="179"/>
        <v>75</v>
      </c>
      <c r="V2281" t="str">
        <f>IF(U2281&lt;=40,"Low",
 IF(U2281&lt;=75,"Medium","High"))</f>
        <v>Medium</v>
      </c>
    </row>
    <row r="2282" spans="1:22" x14ac:dyDescent="0.3">
      <c r="A2282" t="s">
        <v>2470</v>
      </c>
      <c r="B2282" t="s">
        <v>652</v>
      </c>
      <c r="C2282" t="s">
        <v>70</v>
      </c>
      <c r="D2282" t="s">
        <v>66</v>
      </c>
      <c r="E2282" t="s">
        <v>20</v>
      </c>
      <c r="F2282" t="s">
        <v>48</v>
      </c>
      <c r="G2282">
        <v>13</v>
      </c>
      <c r="H2282">
        <v>12</v>
      </c>
      <c r="I2282">
        <v>61.3</v>
      </c>
      <c r="J2282">
        <v>2</v>
      </c>
      <c r="K2282">
        <v>32</v>
      </c>
      <c r="L2282">
        <v>2697.13</v>
      </c>
      <c r="M2282" s="1">
        <v>45840</v>
      </c>
      <c r="N2282">
        <v>0.216</v>
      </c>
      <c r="O2282" t="s">
        <v>54</v>
      </c>
      <c r="P2282" t="s">
        <v>23</v>
      </c>
      <c r="Q2282">
        <f t="shared" si="175"/>
        <v>30</v>
      </c>
      <c r="R2282">
        <f t="shared" si="176"/>
        <v>0</v>
      </c>
      <c r="S2282">
        <f t="shared" si="177"/>
        <v>15</v>
      </c>
      <c r="T2282">
        <f t="shared" si="178"/>
        <v>0</v>
      </c>
      <c r="U2282">
        <f t="shared" si="179"/>
        <v>45</v>
      </c>
      <c r="V2282" t="str">
        <f>IF(U2282&lt;=40,"Low",
 IF(U2282&lt;=75,"Medium","High"))</f>
        <v>Medium</v>
      </c>
    </row>
    <row r="2283" spans="1:22" x14ac:dyDescent="0.3">
      <c r="A2283" t="s">
        <v>2471</v>
      </c>
      <c r="B2283" t="s">
        <v>525</v>
      </c>
      <c r="C2283" t="s">
        <v>18</v>
      </c>
      <c r="D2283" t="s">
        <v>46</v>
      </c>
      <c r="E2283" t="s">
        <v>47</v>
      </c>
      <c r="F2283" t="s">
        <v>48</v>
      </c>
      <c r="G2283">
        <v>8</v>
      </c>
      <c r="H2283">
        <v>24</v>
      </c>
      <c r="I2283">
        <v>77.599999999999994</v>
      </c>
      <c r="J2283">
        <v>9</v>
      </c>
      <c r="K2283">
        <v>21</v>
      </c>
      <c r="L2283">
        <v>16874.21</v>
      </c>
      <c r="M2283" s="1">
        <v>45958</v>
      </c>
      <c r="N2283">
        <v>8.1000000000000003E-2</v>
      </c>
      <c r="O2283" t="s">
        <v>39</v>
      </c>
      <c r="P2283" t="s">
        <v>23</v>
      </c>
      <c r="Q2283">
        <f t="shared" si="175"/>
        <v>15</v>
      </c>
      <c r="R2283">
        <f t="shared" si="176"/>
        <v>0</v>
      </c>
      <c r="S2283">
        <f t="shared" si="177"/>
        <v>0</v>
      </c>
      <c r="T2283">
        <f t="shared" si="178"/>
        <v>15</v>
      </c>
      <c r="U2283">
        <f t="shared" si="179"/>
        <v>30</v>
      </c>
      <c r="V2283" t="str">
        <f>IF(U2283&lt;=40,"Low",
 IF(U2283&lt;=75,"Medium","High"))</f>
        <v>Low</v>
      </c>
    </row>
    <row r="2284" spans="1:22" x14ac:dyDescent="0.3">
      <c r="A2284" t="s">
        <v>2472</v>
      </c>
      <c r="B2284" t="s">
        <v>272</v>
      </c>
      <c r="C2284" t="s">
        <v>82</v>
      </c>
      <c r="D2284" t="s">
        <v>46</v>
      </c>
      <c r="E2284" t="s">
        <v>33</v>
      </c>
      <c r="F2284" t="s">
        <v>21</v>
      </c>
      <c r="G2284">
        <v>22</v>
      </c>
      <c r="H2284">
        <v>12</v>
      </c>
      <c r="I2284">
        <v>54.6</v>
      </c>
      <c r="J2284">
        <v>6</v>
      </c>
      <c r="K2284">
        <v>21</v>
      </c>
      <c r="L2284">
        <v>998.6</v>
      </c>
      <c r="M2284" s="1">
        <v>45857</v>
      </c>
      <c r="N2284">
        <v>0.36099999999999999</v>
      </c>
      <c r="O2284" t="s">
        <v>22</v>
      </c>
      <c r="P2284" t="s">
        <v>23</v>
      </c>
      <c r="Q2284">
        <f t="shared" si="175"/>
        <v>15</v>
      </c>
      <c r="R2284">
        <f t="shared" si="176"/>
        <v>15</v>
      </c>
      <c r="S2284">
        <f t="shared" si="177"/>
        <v>15</v>
      </c>
      <c r="T2284">
        <f t="shared" si="178"/>
        <v>15</v>
      </c>
      <c r="U2284">
        <f t="shared" si="179"/>
        <v>60</v>
      </c>
      <c r="V2284" t="str">
        <f>IF(U2284&lt;=40,"Low",
 IF(U2284&lt;=75,"Medium","High"))</f>
        <v>Medium</v>
      </c>
    </row>
    <row r="2285" spans="1:22" x14ac:dyDescent="0.3">
      <c r="A2285" t="s">
        <v>2473</v>
      </c>
      <c r="B2285" t="s">
        <v>332</v>
      </c>
      <c r="C2285" t="s">
        <v>42</v>
      </c>
      <c r="D2285" t="s">
        <v>66</v>
      </c>
      <c r="E2285" t="s">
        <v>20</v>
      </c>
      <c r="F2285" t="s">
        <v>27</v>
      </c>
      <c r="G2285">
        <v>6</v>
      </c>
      <c r="H2285">
        <v>12</v>
      </c>
      <c r="I2285">
        <v>52.4</v>
      </c>
      <c r="J2285">
        <v>8</v>
      </c>
      <c r="K2285">
        <v>25</v>
      </c>
      <c r="L2285">
        <v>1736.44</v>
      </c>
      <c r="M2285" s="1">
        <v>46047</v>
      </c>
      <c r="N2285">
        <v>0.51400000000000001</v>
      </c>
      <c r="O2285" t="s">
        <v>22</v>
      </c>
      <c r="P2285" t="s">
        <v>23</v>
      </c>
      <c r="Q2285">
        <f t="shared" si="175"/>
        <v>15</v>
      </c>
      <c r="R2285">
        <f t="shared" si="176"/>
        <v>15</v>
      </c>
      <c r="S2285">
        <f t="shared" si="177"/>
        <v>15</v>
      </c>
      <c r="T2285">
        <f t="shared" si="178"/>
        <v>15</v>
      </c>
      <c r="U2285">
        <f t="shared" si="179"/>
        <v>60</v>
      </c>
      <c r="V2285" t="str">
        <f>IF(U2285&lt;=40,"Low",
 IF(U2285&lt;=75,"Medium","High"))</f>
        <v>Medium</v>
      </c>
    </row>
    <row r="2286" spans="1:22" x14ac:dyDescent="0.3">
      <c r="A2286" t="s">
        <v>2474</v>
      </c>
      <c r="B2286" t="s">
        <v>157</v>
      </c>
      <c r="C2286" t="s">
        <v>42</v>
      </c>
      <c r="D2286" t="s">
        <v>46</v>
      </c>
      <c r="E2286" t="s">
        <v>20</v>
      </c>
      <c r="F2286" t="s">
        <v>48</v>
      </c>
      <c r="G2286">
        <v>29</v>
      </c>
      <c r="H2286">
        <v>24</v>
      </c>
      <c r="I2286">
        <v>51.7</v>
      </c>
      <c r="J2286">
        <v>10</v>
      </c>
      <c r="K2286">
        <v>67</v>
      </c>
      <c r="L2286">
        <v>4154.3900000000003</v>
      </c>
      <c r="M2286" s="1">
        <v>46059</v>
      </c>
      <c r="N2286">
        <v>0.70699999999999996</v>
      </c>
      <c r="O2286" t="s">
        <v>22</v>
      </c>
      <c r="P2286" t="s">
        <v>23</v>
      </c>
      <c r="Q2286">
        <f t="shared" si="175"/>
        <v>30</v>
      </c>
      <c r="R2286">
        <f t="shared" si="176"/>
        <v>15</v>
      </c>
      <c r="S2286">
        <f t="shared" si="177"/>
        <v>0</v>
      </c>
      <c r="T2286">
        <f t="shared" si="178"/>
        <v>15</v>
      </c>
      <c r="U2286">
        <f t="shared" si="179"/>
        <v>60</v>
      </c>
      <c r="V2286" t="str">
        <f>IF(U2286&lt;=40,"Low",
 IF(U2286&lt;=75,"Medium","High"))</f>
        <v>Medium</v>
      </c>
    </row>
    <row r="2287" spans="1:22" x14ac:dyDescent="0.3">
      <c r="A2287" t="s">
        <v>2475</v>
      </c>
      <c r="B2287" t="s">
        <v>146</v>
      </c>
      <c r="C2287" t="s">
        <v>70</v>
      </c>
      <c r="D2287" t="s">
        <v>66</v>
      </c>
      <c r="E2287" t="s">
        <v>37</v>
      </c>
      <c r="F2287" t="s">
        <v>21</v>
      </c>
      <c r="G2287">
        <v>17</v>
      </c>
      <c r="H2287">
        <v>24</v>
      </c>
      <c r="I2287">
        <v>58.1</v>
      </c>
      <c r="J2287">
        <v>5</v>
      </c>
      <c r="K2287">
        <v>16</v>
      </c>
      <c r="L2287">
        <v>2680.68</v>
      </c>
      <c r="M2287" s="1">
        <v>45857</v>
      </c>
      <c r="N2287">
        <v>0.245</v>
      </c>
      <c r="O2287" t="s">
        <v>54</v>
      </c>
      <c r="P2287" t="s">
        <v>28</v>
      </c>
      <c r="Q2287">
        <f t="shared" si="175"/>
        <v>15</v>
      </c>
      <c r="R2287">
        <f t="shared" si="176"/>
        <v>0</v>
      </c>
      <c r="S2287">
        <f t="shared" si="177"/>
        <v>0</v>
      </c>
      <c r="T2287">
        <f t="shared" si="178"/>
        <v>0</v>
      </c>
      <c r="U2287">
        <f t="shared" si="179"/>
        <v>15</v>
      </c>
      <c r="V2287" t="str">
        <f>IF(U2287&lt;=40,"Low",
 IF(U2287&lt;=75,"Medium","High"))</f>
        <v>Low</v>
      </c>
    </row>
    <row r="2288" spans="1:22" x14ac:dyDescent="0.3">
      <c r="A2288" t="s">
        <v>2476</v>
      </c>
      <c r="B2288" t="s">
        <v>272</v>
      </c>
      <c r="C2288" t="s">
        <v>26</v>
      </c>
      <c r="D2288" t="s">
        <v>66</v>
      </c>
      <c r="E2288" t="s">
        <v>37</v>
      </c>
      <c r="F2288" t="s">
        <v>21</v>
      </c>
      <c r="G2288">
        <v>32</v>
      </c>
      <c r="H2288">
        <v>24</v>
      </c>
      <c r="I2288">
        <v>55.2</v>
      </c>
      <c r="J2288">
        <v>6</v>
      </c>
      <c r="K2288">
        <v>12</v>
      </c>
      <c r="L2288">
        <v>3362.92</v>
      </c>
      <c r="M2288" s="1">
        <v>45893</v>
      </c>
      <c r="N2288">
        <v>8.5000000000000006E-2</v>
      </c>
      <c r="O2288" t="s">
        <v>39</v>
      </c>
      <c r="P2288" t="s">
        <v>23</v>
      </c>
      <c r="Q2288">
        <f t="shared" si="175"/>
        <v>0</v>
      </c>
      <c r="R2288">
        <f t="shared" si="176"/>
        <v>0</v>
      </c>
      <c r="S2288">
        <f t="shared" si="177"/>
        <v>0</v>
      </c>
      <c r="T2288">
        <f t="shared" si="178"/>
        <v>15</v>
      </c>
      <c r="U2288">
        <f t="shared" si="179"/>
        <v>15</v>
      </c>
      <c r="V2288" t="str">
        <f>IF(U2288&lt;=40,"Low",
 IF(U2288&lt;=75,"Medium","High"))</f>
        <v>Low</v>
      </c>
    </row>
    <row r="2289" spans="1:22" x14ac:dyDescent="0.3">
      <c r="A2289" t="s">
        <v>2477</v>
      </c>
      <c r="B2289" t="s">
        <v>640</v>
      </c>
      <c r="C2289" t="s">
        <v>18</v>
      </c>
      <c r="D2289" t="s">
        <v>19</v>
      </c>
      <c r="E2289" t="s">
        <v>20</v>
      </c>
      <c r="F2289" t="s">
        <v>48</v>
      </c>
      <c r="G2289">
        <v>25</v>
      </c>
      <c r="H2289">
        <v>12</v>
      </c>
      <c r="I2289">
        <v>44.1</v>
      </c>
      <c r="J2289">
        <v>11</v>
      </c>
      <c r="K2289">
        <v>25</v>
      </c>
      <c r="L2289">
        <v>2546.2399999999998</v>
      </c>
      <c r="M2289" s="1">
        <v>45587</v>
      </c>
      <c r="N2289">
        <v>0.71299999999999997</v>
      </c>
      <c r="O2289" t="s">
        <v>22</v>
      </c>
      <c r="P2289" t="s">
        <v>23</v>
      </c>
      <c r="Q2289">
        <f t="shared" si="175"/>
        <v>15</v>
      </c>
      <c r="R2289">
        <f t="shared" si="176"/>
        <v>15</v>
      </c>
      <c r="S2289">
        <f t="shared" si="177"/>
        <v>15</v>
      </c>
      <c r="T2289">
        <f t="shared" si="178"/>
        <v>30</v>
      </c>
      <c r="U2289">
        <f t="shared" si="179"/>
        <v>75</v>
      </c>
      <c r="V2289" t="str">
        <f>IF(U2289&lt;=40,"Low",
 IF(U2289&lt;=75,"Medium","High"))</f>
        <v>Medium</v>
      </c>
    </row>
    <row r="2290" spans="1:22" x14ac:dyDescent="0.3">
      <c r="A2290" t="s">
        <v>2478</v>
      </c>
      <c r="B2290" t="s">
        <v>269</v>
      </c>
      <c r="C2290" t="s">
        <v>82</v>
      </c>
      <c r="D2290" t="s">
        <v>43</v>
      </c>
      <c r="E2290" t="s">
        <v>33</v>
      </c>
      <c r="F2290" t="s">
        <v>27</v>
      </c>
      <c r="G2290">
        <v>31</v>
      </c>
      <c r="H2290">
        <v>12</v>
      </c>
      <c r="I2290">
        <v>38.299999999999997</v>
      </c>
      <c r="J2290">
        <v>3</v>
      </c>
      <c r="K2290">
        <v>37</v>
      </c>
      <c r="L2290">
        <v>1457.29</v>
      </c>
      <c r="M2290" s="1">
        <v>45381</v>
      </c>
      <c r="N2290">
        <v>0.58799999999999997</v>
      </c>
      <c r="O2290" t="s">
        <v>22</v>
      </c>
      <c r="P2290" t="s">
        <v>23</v>
      </c>
      <c r="Q2290">
        <f t="shared" si="175"/>
        <v>30</v>
      </c>
      <c r="R2290">
        <f t="shared" si="176"/>
        <v>30</v>
      </c>
      <c r="S2290">
        <f t="shared" si="177"/>
        <v>15</v>
      </c>
      <c r="T2290">
        <f t="shared" si="178"/>
        <v>0</v>
      </c>
      <c r="U2290">
        <f t="shared" si="179"/>
        <v>75</v>
      </c>
      <c r="V2290" t="str">
        <f>IF(U2290&lt;=40,"Low",
 IF(U2290&lt;=75,"Medium","High"))</f>
        <v>Medium</v>
      </c>
    </row>
    <row r="2291" spans="1:22" x14ac:dyDescent="0.3">
      <c r="A2291" t="s">
        <v>2479</v>
      </c>
      <c r="B2291" t="s">
        <v>255</v>
      </c>
      <c r="C2291" t="s">
        <v>70</v>
      </c>
      <c r="D2291" t="s">
        <v>32</v>
      </c>
      <c r="E2291" t="s">
        <v>33</v>
      </c>
      <c r="F2291" t="s">
        <v>21</v>
      </c>
      <c r="G2291">
        <v>8</v>
      </c>
      <c r="H2291">
        <v>6</v>
      </c>
      <c r="I2291">
        <v>36.299999999999997</v>
      </c>
      <c r="J2291">
        <v>4</v>
      </c>
      <c r="K2291">
        <v>10</v>
      </c>
      <c r="L2291">
        <v>1722.71</v>
      </c>
      <c r="M2291" s="1">
        <v>45975</v>
      </c>
      <c r="N2291">
        <v>0.41599999999999998</v>
      </c>
      <c r="O2291" t="s">
        <v>22</v>
      </c>
      <c r="P2291" t="s">
        <v>23</v>
      </c>
      <c r="Q2291">
        <f t="shared" si="175"/>
        <v>0</v>
      </c>
      <c r="R2291">
        <f t="shared" si="176"/>
        <v>30</v>
      </c>
      <c r="S2291">
        <f t="shared" si="177"/>
        <v>15</v>
      </c>
      <c r="T2291">
        <f t="shared" si="178"/>
        <v>0</v>
      </c>
      <c r="U2291">
        <f t="shared" si="179"/>
        <v>45</v>
      </c>
      <c r="V2291" t="str">
        <f>IF(U2291&lt;=40,"Low",
 IF(U2291&lt;=75,"Medium","High"))</f>
        <v>Medium</v>
      </c>
    </row>
    <row r="2292" spans="1:22" x14ac:dyDescent="0.3">
      <c r="A2292" t="s">
        <v>2480</v>
      </c>
      <c r="B2292" t="s">
        <v>525</v>
      </c>
      <c r="C2292" t="s">
        <v>36</v>
      </c>
      <c r="D2292" t="s">
        <v>32</v>
      </c>
      <c r="E2292" t="s">
        <v>20</v>
      </c>
      <c r="F2292" t="s">
        <v>21</v>
      </c>
      <c r="G2292">
        <v>5</v>
      </c>
      <c r="H2292">
        <v>6</v>
      </c>
      <c r="I2292">
        <v>47.9</v>
      </c>
      <c r="J2292">
        <v>3</v>
      </c>
      <c r="K2292">
        <v>23</v>
      </c>
      <c r="L2292">
        <v>2632.88</v>
      </c>
      <c r="M2292" s="1">
        <v>45851</v>
      </c>
      <c r="N2292">
        <v>0.40699999999999997</v>
      </c>
      <c r="O2292" t="s">
        <v>22</v>
      </c>
      <c r="P2292" t="s">
        <v>23</v>
      </c>
      <c r="Q2292">
        <f t="shared" si="175"/>
        <v>15</v>
      </c>
      <c r="R2292">
        <f t="shared" si="176"/>
        <v>15</v>
      </c>
      <c r="S2292">
        <f t="shared" si="177"/>
        <v>15</v>
      </c>
      <c r="T2292">
        <f t="shared" si="178"/>
        <v>0</v>
      </c>
      <c r="U2292">
        <f t="shared" si="179"/>
        <v>45</v>
      </c>
      <c r="V2292" t="str">
        <f>IF(U2292&lt;=40,"Low",
 IF(U2292&lt;=75,"Medium","High"))</f>
        <v>Medium</v>
      </c>
    </row>
    <row r="2293" spans="1:22" x14ac:dyDescent="0.3">
      <c r="A2293" t="s">
        <v>2481</v>
      </c>
      <c r="B2293" t="s">
        <v>144</v>
      </c>
      <c r="C2293" t="s">
        <v>70</v>
      </c>
      <c r="D2293" t="s">
        <v>46</v>
      </c>
      <c r="E2293" t="s">
        <v>20</v>
      </c>
      <c r="F2293" t="s">
        <v>73</v>
      </c>
      <c r="G2293">
        <v>22</v>
      </c>
      <c r="H2293">
        <v>24</v>
      </c>
      <c r="I2293">
        <v>66</v>
      </c>
      <c r="J2293">
        <v>4</v>
      </c>
      <c r="K2293">
        <v>13</v>
      </c>
      <c r="L2293">
        <v>3763.59</v>
      </c>
      <c r="M2293" s="1">
        <v>46053</v>
      </c>
      <c r="N2293">
        <v>0.123</v>
      </c>
      <c r="O2293" t="s">
        <v>39</v>
      </c>
      <c r="P2293" t="s">
        <v>23</v>
      </c>
      <c r="Q2293">
        <f t="shared" si="175"/>
        <v>0</v>
      </c>
      <c r="R2293">
        <f t="shared" si="176"/>
        <v>0</v>
      </c>
      <c r="S2293">
        <f t="shared" si="177"/>
        <v>0</v>
      </c>
      <c r="T2293">
        <f t="shared" si="178"/>
        <v>0</v>
      </c>
      <c r="U2293">
        <f t="shared" si="179"/>
        <v>0</v>
      </c>
      <c r="V2293" t="str">
        <f>IF(U2293&lt;=40,"Low",
 IF(U2293&lt;=75,"Medium","High"))</f>
        <v>Low</v>
      </c>
    </row>
    <row r="2294" spans="1:22" x14ac:dyDescent="0.3">
      <c r="A2294" t="s">
        <v>2482</v>
      </c>
      <c r="B2294" t="s">
        <v>174</v>
      </c>
      <c r="C2294" t="s">
        <v>70</v>
      </c>
      <c r="D2294" t="s">
        <v>46</v>
      </c>
      <c r="E2294" t="s">
        <v>47</v>
      </c>
      <c r="F2294" t="s">
        <v>48</v>
      </c>
      <c r="G2294">
        <v>35</v>
      </c>
      <c r="H2294">
        <v>24</v>
      </c>
      <c r="I2294">
        <v>95.8</v>
      </c>
      <c r="J2294">
        <v>5</v>
      </c>
      <c r="K2294">
        <v>39</v>
      </c>
      <c r="L2294">
        <v>7802.76</v>
      </c>
      <c r="M2294" s="1">
        <v>45349</v>
      </c>
      <c r="N2294">
        <v>4.7E-2</v>
      </c>
      <c r="O2294" t="s">
        <v>39</v>
      </c>
      <c r="P2294" t="s">
        <v>23</v>
      </c>
      <c r="Q2294">
        <f t="shared" si="175"/>
        <v>30</v>
      </c>
      <c r="R2294">
        <f t="shared" si="176"/>
        <v>0</v>
      </c>
      <c r="S2294">
        <f t="shared" si="177"/>
        <v>0</v>
      </c>
      <c r="T2294">
        <f t="shared" si="178"/>
        <v>0</v>
      </c>
      <c r="U2294">
        <f t="shared" si="179"/>
        <v>30</v>
      </c>
      <c r="V2294" t="str">
        <f>IF(U2294&lt;=40,"Low",
 IF(U2294&lt;=75,"Medium","High"))</f>
        <v>Low</v>
      </c>
    </row>
    <row r="2295" spans="1:22" x14ac:dyDescent="0.3">
      <c r="A2295" t="s">
        <v>2483</v>
      </c>
      <c r="B2295" t="s">
        <v>419</v>
      </c>
      <c r="C2295" t="s">
        <v>36</v>
      </c>
      <c r="D2295" t="s">
        <v>66</v>
      </c>
      <c r="E2295" t="s">
        <v>20</v>
      </c>
      <c r="F2295" t="s">
        <v>73</v>
      </c>
      <c r="G2295">
        <v>28</v>
      </c>
      <c r="H2295">
        <v>6</v>
      </c>
      <c r="I2295">
        <v>68</v>
      </c>
      <c r="J2295">
        <v>5</v>
      </c>
      <c r="K2295">
        <v>7</v>
      </c>
      <c r="L2295">
        <v>2008.96</v>
      </c>
      <c r="M2295" s="1">
        <v>45871</v>
      </c>
      <c r="N2295">
        <v>9.8000000000000004E-2</v>
      </c>
      <c r="O2295" t="s">
        <v>39</v>
      </c>
      <c r="P2295" t="s">
        <v>23</v>
      </c>
      <c r="Q2295">
        <f t="shared" si="175"/>
        <v>0</v>
      </c>
      <c r="R2295">
        <f t="shared" si="176"/>
        <v>0</v>
      </c>
      <c r="S2295">
        <f t="shared" si="177"/>
        <v>15</v>
      </c>
      <c r="T2295">
        <f t="shared" si="178"/>
        <v>0</v>
      </c>
      <c r="U2295">
        <f t="shared" si="179"/>
        <v>15</v>
      </c>
      <c r="V2295" t="str">
        <f>IF(U2295&lt;=40,"Low",
 IF(U2295&lt;=75,"Medium","High"))</f>
        <v>Low</v>
      </c>
    </row>
    <row r="2296" spans="1:22" x14ac:dyDescent="0.3">
      <c r="A2296" t="s">
        <v>2484</v>
      </c>
      <c r="B2296" t="s">
        <v>170</v>
      </c>
      <c r="C2296" t="s">
        <v>42</v>
      </c>
      <c r="D2296" t="s">
        <v>46</v>
      </c>
      <c r="E2296" t="s">
        <v>20</v>
      </c>
      <c r="F2296" t="s">
        <v>21</v>
      </c>
      <c r="G2296">
        <v>17</v>
      </c>
      <c r="H2296">
        <v>6</v>
      </c>
      <c r="I2296">
        <v>62.7</v>
      </c>
      <c r="J2296">
        <v>9</v>
      </c>
      <c r="K2296">
        <v>30</v>
      </c>
      <c r="L2296">
        <v>2636.19</v>
      </c>
      <c r="M2296" s="1">
        <v>45544</v>
      </c>
      <c r="N2296">
        <v>0.54600000000000004</v>
      </c>
      <c r="O2296" t="s">
        <v>22</v>
      </c>
      <c r="P2296" t="s">
        <v>28</v>
      </c>
      <c r="Q2296">
        <f t="shared" si="175"/>
        <v>15</v>
      </c>
      <c r="R2296">
        <f t="shared" si="176"/>
        <v>0</v>
      </c>
      <c r="S2296">
        <f t="shared" si="177"/>
        <v>15</v>
      </c>
      <c r="T2296">
        <f t="shared" si="178"/>
        <v>15</v>
      </c>
      <c r="U2296">
        <f t="shared" si="179"/>
        <v>45</v>
      </c>
      <c r="V2296" t="str">
        <f>IF(U2296&lt;=40,"Low",
 IF(U2296&lt;=75,"Medium","High"))</f>
        <v>Medium</v>
      </c>
    </row>
    <row r="2297" spans="1:22" x14ac:dyDescent="0.3">
      <c r="A2297" t="s">
        <v>2485</v>
      </c>
      <c r="B2297" t="s">
        <v>191</v>
      </c>
      <c r="C2297" t="s">
        <v>42</v>
      </c>
      <c r="D2297" t="s">
        <v>43</v>
      </c>
      <c r="E2297" t="s">
        <v>47</v>
      </c>
      <c r="F2297" t="s">
        <v>21</v>
      </c>
      <c r="G2297">
        <v>28</v>
      </c>
      <c r="H2297">
        <v>24</v>
      </c>
      <c r="I2297">
        <v>87.1</v>
      </c>
      <c r="J2297">
        <v>5</v>
      </c>
      <c r="K2297">
        <v>56</v>
      </c>
      <c r="L2297">
        <v>8493.35</v>
      </c>
      <c r="M2297" s="1">
        <v>45673</v>
      </c>
      <c r="N2297">
        <v>8.5999999999999993E-2</v>
      </c>
      <c r="O2297" t="s">
        <v>39</v>
      </c>
      <c r="P2297" t="s">
        <v>23</v>
      </c>
      <c r="Q2297">
        <f t="shared" si="175"/>
        <v>30</v>
      </c>
      <c r="R2297">
        <f t="shared" si="176"/>
        <v>0</v>
      </c>
      <c r="S2297">
        <f t="shared" si="177"/>
        <v>0</v>
      </c>
      <c r="T2297">
        <f t="shared" si="178"/>
        <v>0</v>
      </c>
      <c r="U2297">
        <f t="shared" si="179"/>
        <v>30</v>
      </c>
      <c r="V2297" t="str">
        <f>IF(U2297&lt;=40,"Low",
 IF(U2297&lt;=75,"Medium","High"))</f>
        <v>Low</v>
      </c>
    </row>
    <row r="2298" spans="1:22" x14ac:dyDescent="0.3">
      <c r="A2298" t="s">
        <v>2486</v>
      </c>
      <c r="B2298" t="s">
        <v>291</v>
      </c>
      <c r="C2298" t="s">
        <v>70</v>
      </c>
      <c r="D2298" t="s">
        <v>46</v>
      </c>
      <c r="E2298" t="s">
        <v>20</v>
      </c>
      <c r="F2298" t="s">
        <v>73</v>
      </c>
      <c r="G2298">
        <v>6</v>
      </c>
      <c r="H2298">
        <v>12</v>
      </c>
      <c r="I2298">
        <v>73.3</v>
      </c>
      <c r="J2298">
        <v>4</v>
      </c>
      <c r="K2298">
        <v>5</v>
      </c>
      <c r="L2298">
        <v>2138.5</v>
      </c>
      <c r="M2298" s="1">
        <v>45678</v>
      </c>
      <c r="N2298">
        <v>0.112</v>
      </c>
      <c r="O2298" t="s">
        <v>39</v>
      </c>
      <c r="P2298" t="s">
        <v>23</v>
      </c>
      <c r="Q2298">
        <f t="shared" si="175"/>
        <v>0</v>
      </c>
      <c r="R2298">
        <f t="shared" si="176"/>
        <v>0</v>
      </c>
      <c r="S2298">
        <f t="shared" si="177"/>
        <v>15</v>
      </c>
      <c r="T2298">
        <f t="shared" si="178"/>
        <v>0</v>
      </c>
      <c r="U2298">
        <f t="shared" si="179"/>
        <v>15</v>
      </c>
      <c r="V2298" t="str">
        <f>IF(U2298&lt;=40,"Low",
 IF(U2298&lt;=75,"Medium","High"))</f>
        <v>Low</v>
      </c>
    </row>
    <row r="2299" spans="1:22" x14ac:dyDescent="0.3">
      <c r="A2299" t="s">
        <v>2487</v>
      </c>
      <c r="B2299" t="s">
        <v>126</v>
      </c>
      <c r="C2299" t="s">
        <v>42</v>
      </c>
      <c r="D2299" t="s">
        <v>66</v>
      </c>
      <c r="E2299" t="s">
        <v>37</v>
      </c>
      <c r="F2299" t="s">
        <v>73</v>
      </c>
      <c r="G2299">
        <v>28</v>
      </c>
      <c r="H2299">
        <v>24</v>
      </c>
      <c r="I2299">
        <v>77.099999999999994</v>
      </c>
      <c r="J2299">
        <v>4</v>
      </c>
      <c r="K2299">
        <v>36</v>
      </c>
      <c r="L2299">
        <v>5708.29</v>
      </c>
      <c r="M2299" s="1">
        <v>45375</v>
      </c>
      <c r="N2299">
        <v>8.8999999999999996E-2</v>
      </c>
      <c r="O2299" t="s">
        <v>39</v>
      </c>
      <c r="P2299" t="s">
        <v>23</v>
      </c>
      <c r="Q2299">
        <f t="shared" si="175"/>
        <v>30</v>
      </c>
      <c r="R2299">
        <f t="shared" si="176"/>
        <v>0</v>
      </c>
      <c r="S2299">
        <f t="shared" si="177"/>
        <v>0</v>
      </c>
      <c r="T2299">
        <f t="shared" si="178"/>
        <v>0</v>
      </c>
      <c r="U2299">
        <f t="shared" si="179"/>
        <v>30</v>
      </c>
      <c r="V2299" t="str">
        <f>IF(U2299&lt;=40,"Low",
 IF(U2299&lt;=75,"Medium","High"))</f>
        <v>Low</v>
      </c>
    </row>
    <row r="2300" spans="1:22" x14ac:dyDescent="0.3">
      <c r="A2300" t="s">
        <v>2488</v>
      </c>
      <c r="B2300" t="s">
        <v>556</v>
      </c>
      <c r="C2300" t="s">
        <v>42</v>
      </c>
      <c r="D2300" t="s">
        <v>19</v>
      </c>
      <c r="E2300" t="s">
        <v>33</v>
      </c>
      <c r="F2300" t="s">
        <v>21</v>
      </c>
      <c r="G2300">
        <v>12</v>
      </c>
      <c r="H2300">
        <v>6</v>
      </c>
      <c r="I2300">
        <v>34</v>
      </c>
      <c r="J2300">
        <v>7</v>
      </c>
      <c r="K2300">
        <v>15</v>
      </c>
      <c r="L2300">
        <v>914.4</v>
      </c>
      <c r="M2300" s="1">
        <v>45970</v>
      </c>
      <c r="N2300">
        <v>0.73</v>
      </c>
      <c r="O2300" t="s">
        <v>22</v>
      </c>
      <c r="P2300" t="s">
        <v>28</v>
      </c>
      <c r="Q2300">
        <f t="shared" si="175"/>
        <v>0</v>
      </c>
      <c r="R2300">
        <f t="shared" si="176"/>
        <v>30</v>
      </c>
      <c r="S2300">
        <f t="shared" si="177"/>
        <v>15</v>
      </c>
      <c r="T2300">
        <f t="shared" si="178"/>
        <v>15</v>
      </c>
      <c r="U2300">
        <f t="shared" si="179"/>
        <v>60</v>
      </c>
      <c r="V2300" t="str">
        <f>IF(U2300&lt;=40,"Low",
 IF(U2300&lt;=75,"Medium","High"))</f>
        <v>Medium</v>
      </c>
    </row>
    <row r="2301" spans="1:22" x14ac:dyDescent="0.3">
      <c r="A2301" t="s">
        <v>2489</v>
      </c>
      <c r="B2301" t="s">
        <v>397</v>
      </c>
      <c r="C2301" t="s">
        <v>18</v>
      </c>
      <c r="D2301" t="s">
        <v>66</v>
      </c>
      <c r="E2301" t="s">
        <v>20</v>
      </c>
      <c r="F2301" t="s">
        <v>27</v>
      </c>
      <c r="G2301">
        <v>18</v>
      </c>
      <c r="H2301">
        <v>24</v>
      </c>
      <c r="I2301">
        <v>56.7</v>
      </c>
      <c r="J2301">
        <v>2</v>
      </c>
      <c r="K2301">
        <v>4</v>
      </c>
      <c r="L2301">
        <v>2830.7</v>
      </c>
      <c r="M2301" s="1">
        <v>45413</v>
      </c>
      <c r="N2301">
        <v>0.115</v>
      </c>
      <c r="O2301" t="s">
        <v>39</v>
      </c>
      <c r="P2301" t="s">
        <v>23</v>
      </c>
      <c r="Q2301">
        <f t="shared" si="175"/>
        <v>0</v>
      </c>
      <c r="R2301">
        <f t="shared" si="176"/>
        <v>0</v>
      </c>
      <c r="S2301">
        <f t="shared" si="177"/>
        <v>0</v>
      </c>
      <c r="T2301">
        <f t="shared" si="178"/>
        <v>0</v>
      </c>
      <c r="U2301">
        <f t="shared" si="179"/>
        <v>0</v>
      </c>
      <c r="V2301" t="str">
        <f>IF(U2301&lt;=40,"Low",
 IF(U2301&lt;=75,"Medium","High"))</f>
        <v>Low</v>
      </c>
    </row>
    <row r="2302" spans="1:22" x14ac:dyDescent="0.3">
      <c r="A2302" t="s">
        <v>2490</v>
      </c>
      <c r="B2302" t="s">
        <v>122</v>
      </c>
      <c r="C2302" t="s">
        <v>53</v>
      </c>
      <c r="D2302" t="s">
        <v>46</v>
      </c>
      <c r="E2302" t="s">
        <v>47</v>
      </c>
      <c r="F2302" t="s">
        <v>21</v>
      </c>
      <c r="G2302">
        <v>19</v>
      </c>
      <c r="H2302">
        <v>24</v>
      </c>
      <c r="I2302">
        <v>84.5</v>
      </c>
      <c r="J2302">
        <v>2</v>
      </c>
      <c r="K2302">
        <v>7</v>
      </c>
      <c r="L2302">
        <v>9215.06</v>
      </c>
      <c r="M2302" s="1">
        <v>46044</v>
      </c>
      <c r="N2302">
        <v>2.5999999999999999E-2</v>
      </c>
      <c r="O2302" t="s">
        <v>39</v>
      </c>
      <c r="P2302" t="s">
        <v>23</v>
      </c>
      <c r="Q2302">
        <f t="shared" si="175"/>
        <v>0</v>
      </c>
      <c r="R2302">
        <f t="shared" si="176"/>
        <v>0</v>
      </c>
      <c r="S2302">
        <f t="shared" si="177"/>
        <v>0</v>
      </c>
      <c r="T2302">
        <f t="shared" si="178"/>
        <v>0</v>
      </c>
      <c r="U2302">
        <f t="shared" si="179"/>
        <v>0</v>
      </c>
      <c r="V2302" t="str">
        <f>IF(U2302&lt;=40,"Low",
 IF(U2302&lt;=75,"Medium","High"))</f>
        <v>Low</v>
      </c>
    </row>
    <row r="2303" spans="1:22" x14ac:dyDescent="0.3">
      <c r="A2303" t="s">
        <v>2491</v>
      </c>
      <c r="B2303" t="s">
        <v>84</v>
      </c>
      <c r="C2303" t="s">
        <v>36</v>
      </c>
      <c r="D2303" t="s">
        <v>19</v>
      </c>
      <c r="E2303" t="s">
        <v>37</v>
      </c>
      <c r="F2303" t="s">
        <v>21</v>
      </c>
      <c r="G2303">
        <v>16</v>
      </c>
      <c r="H2303">
        <v>24</v>
      </c>
      <c r="I2303">
        <v>54.1</v>
      </c>
      <c r="J2303">
        <v>7</v>
      </c>
      <c r="K2303">
        <v>27</v>
      </c>
      <c r="L2303">
        <v>3546.76</v>
      </c>
      <c r="M2303" s="1">
        <v>45765</v>
      </c>
      <c r="N2303">
        <v>0.33800000000000002</v>
      </c>
      <c r="O2303" t="s">
        <v>54</v>
      </c>
      <c r="P2303" t="s">
        <v>28</v>
      </c>
      <c r="Q2303">
        <f t="shared" si="175"/>
        <v>15</v>
      </c>
      <c r="R2303">
        <f t="shared" si="176"/>
        <v>15</v>
      </c>
      <c r="S2303">
        <f t="shared" si="177"/>
        <v>0</v>
      </c>
      <c r="T2303">
        <f t="shared" si="178"/>
        <v>15</v>
      </c>
      <c r="U2303">
        <f t="shared" si="179"/>
        <v>45</v>
      </c>
      <c r="V2303" t="str">
        <f>IF(U2303&lt;=40,"Low",
 IF(U2303&lt;=75,"Medium","High"))</f>
        <v>Medium</v>
      </c>
    </row>
    <row r="2304" spans="1:22" x14ac:dyDescent="0.3">
      <c r="A2304" t="s">
        <v>2492</v>
      </c>
      <c r="B2304" t="s">
        <v>137</v>
      </c>
      <c r="C2304" t="s">
        <v>36</v>
      </c>
      <c r="D2304" t="s">
        <v>19</v>
      </c>
      <c r="E2304" t="s">
        <v>20</v>
      </c>
      <c r="F2304" t="s">
        <v>38</v>
      </c>
      <c r="G2304">
        <v>32</v>
      </c>
      <c r="H2304">
        <v>12</v>
      </c>
      <c r="I2304">
        <v>50.6</v>
      </c>
      <c r="J2304">
        <v>6</v>
      </c>
      <c r="K2304">
        <v>29</v>
      </c>
      <c r="L2304">
        <v>2868.85</v>
      </c>
      <c r="M2304" s="1">
        <v>45549</v>
      </c>
      <c r="N2304">
        <v>0.45200000000000001</v>
      </c>
      <c r="O2304" t="s">
        <v>22</v>
      </c>
      <c r="P2304" t="s">
        <v>23</v>
      </c>
      <c r="Q2304">
        <f t="shared" si="175"/>
        <v>15</v>
      </c>
      <c r="R2304">
        <f t="shared" si="176"/>
        <v>15</v>
      </c>
      <c r="S2304">
        <f t="shared" si="177"/>
        <v>15</v>
      </c>
      <c r="T2304">
        <f t="shared" si="178"/>
        <v>15</v>
      </c>
      <c r="U2304">
        <f t="shared" si="179"/>
        <v>60</v>
      </c>
      <c r="V2304" t="str">
        <f>IF(U2304&lt;=40,"Low",
 IF(U2304&lt;=75,"Medium","High"))</f>
        <v>Medium</v>
      </c>
    </row>
    <row r="2305" spans="1:22" x14ac:dyDescent="0.3">
      <c r="A2305" t="s">
        <v>2493</v>
      </c>
      <c r="B2305" t="s">
        <v>465</v>
      </c>
      <c r="C2305" t="s">
        <v>70</v>
      </c>
      <c r="D2305" t="s">
        <v>43</v>
      </c>
      <c r="E2305" t="s">
        <v>37</v>
      </c>
      <c r="F2305" t="s">
        <v>38</v>
      </c>
      <c r="G2305">
        <v>10</v>
      </c>
      <c r="H2305">
        <v>24</v>
      </c>
      <c r="I2305">
        <v>76.2</v>
      </c>
      <c r="J2305">
        <v>4</v>
      </c>
      <c r="K2305">
        <v>15</v>
      </c>
      <c r="L2305">
        <v>5963.21</v>
      </c>
      <c r="M2305" s="1">
        <v>45815</v>
      </c>
      <c r="N2305">
        <v>7.9000000000000001E-2</v>
      </c>
      <c r="O2305" t="s">
        <v>39</v>
      </c>
      <c r="P2305" t="s">
        <v>23</v>
      </c>
      <c r="Q2305">
        <f t="shared" si="175"/>
        <v>0</v>
      </c>
      <c r="R2305">
        <f t="shared" si="176"/>
        <v>0</v>
      </c>
      <c r="S2305">
        <f t="shared" si="177"/>
        <v>0</v>
      </c>
      <c r="T2305">
        <f t="shared" si="178"/>
        <v>0</v>
      </c>
      <c r="U2305">
        <f t="shared" si="179"/>
        <v>0</v>
      </c>
      <c r="V2305" t="str">
        <f>IF(U2305&lt;=40,"Low",
 IF(U2305&lt;=75,"Medium","High"))</f>
        <v>Low</v>
      </c>
    </row>
    <row r="2306" spans="1:22" x14ac:dyDescent="0.3">
      <c r="A2306" t="s">
        <v>2494</v>
      </c>
      <c r="B2306" t="s">
        <v>291</v>
      </c>
      <c r="C2306" t="s">
        <v>128</v>
      </c>
      <c r="D2306" t="s">
        <v>46</v>
      </c>
      <c r="E2306" t="s">
        <v>47</v>
      </c>
      <c r="F2306" t="s">
        <v>73</v>
      </c>
      <c r="G2306">
        <v>17</v>
      </c>
      <c r="H2306">
        <v>24</v>
      </c>
      <c r="I2306">
        <v>49.1</v>
      </c>
      <c r="J2306">
        <v>14</v>
      </c>
      <c r="K2306">
        <v>4</v>
      </c>
      <c r="L2306">
        <v>10126.89</v>
      </c>
      <c r="M2306" s="1">
        <v>46025</v>
      </c>
      <c r="N2306">
        <v>0.246</v>
      </c>
      <c r="O2306" t="s">
        <v>54</v>
      </c>
      <c r="P2306" t="s">
        <v>23</v>
      </c>
      <c r="Q2306">
        <f t="shared" si="175"/>
        <v>0</v>
      </c>
      <c r="R2306">
        <f t="shared" si="176"/>
        <v>15</v>
      </c>
      <c r="S2306">
        <f t="shared" si="177"/>
        <v>0</v>
      </c>
      <c r="T2306">
        <f t="shared" si="178"/>
        <v>30</v>
      </c>
      <c r="U2306">
        <f t="shared" si="179"/>
        <v>45</v>
      </c>
      <c r="V2306" t="str">
        <f>IF(U2306&lt;=40,"Low",
 IF(U2306&lt;=75,"Medium","High"))</f>
        <v>Medium</v>
      </c>
    </row>
    <row r="2307" spans="1:22" x14ac:dyDescent="0.3">
      <c r="A2307" t="s">
        <v>2495</v>
      </c>
      <c r="B2307" t="s">
        <v>30</v>
      </c>
      <c r="C2307" t="s">
        <v>18</v>
      </c>
      <c r="D2307" t="s">
        <v>43</v>
      </c>
      <c r="E2307" t="s">
        <v>20</v>
      </c>
      <c r="F2307" t="s">
        <v>38</v>
      </c>
      <c r="G2307">
        <v>14</v>
      </c>
      <c r="H2307">
        <v>12</v>
      </c>
      <c r="I2307">
        <v>37</v>
      </c>
      <c r="J2307">
        <v>4</v>
      </c>
      <c r="K2307">
        <v>5</v>
      </c>
      <c r="L2307">
        <v>2184.0100000000002</v>
      </c>
      <c r="M2307" s="1">
        <v>45918</v>
      </c>
      <c r="N2307">
        <v>0.32600000000000001</v>
      </c>
      <c r="O2307" t="s">
        <v>54</v>
      </c>
      <c r="P2307" t="s">
        <v>28</v>
      </c>
      <c r="Q2307">
        <f t="shared" ref="Q2307:Q2370" si="180">IF(K2307&gt;30,30,IF(K2307&gt;15,15,0))</f>
        <v>0</v>
      </c>
      <c r="R2307">
        <f t="shared" ref="R2307:R2370" si="181">IF(I2307&lt;40,30,IF(I2307&lt;55,15,0))</f>
        <v>30</v>
      </c>
      <c r="S2307">
        <f t="shared" ref="S2307:S2370" si="182">IF(H2307&lt;6,25,IF(H2307&lt;=12,15,0))</f>
        <v>15</v>
      </c>
      <c r="T2307">
        <f t="shared" ref="T2307:T2370" si="183">IF(J2307&gt;10,30,IF(J2307&gt;5,15,0))</f>
        <v>0</v>
      </c>
      <c r="U2307">
        <f t="shared" ref="U2307:U2370" si="184">SUM(Q2307:T2307)</f>
        <v>45</v>
      </c>
      <c r="V2307" t="str">
        <f>IF(U2307&lt;=40,"Low",
 IF(U2307&lt;=75,"Medium","High"))</f>
        <v>Medium</v>
      </c>
    </row>
    <row r="2308" spans="1:22" x14ac:dyDescent="0.3">
      <c r="A2308" t="s">
        <v>2496</v>
      </c>
      <c r="B2308" t="s">
        <v>357</v>
      </c>
      <c r="C2308" t="s">
        <v>42</v>
      </c>
      <c r="D2308" t="s">
        <v>32</v>
      </c>
      <c r="E2308" t="s">
        <v>20</v>
      </c>
      <c r="F2308" t="s">
        <v>38</v>
      </c>
      <c r="G2308">
        <v>6</v>
      </c>
      <c r="H2308">
        <v>24</v>
      </c>
      <c r="I2308">
        <v>53.9</v>
      </c>
      <c r="J2308">
        <v>2</v>
      </c>
      <c r="K2308">
        <v>17</v>
      </c>
      <c r="L2308">
        <v>3162.61</v>
      </c>
      <c r="M2308" s="1">
        <v>45469</v>
      </c>
      <c r="N2308">
        <v>0.23799999999999999</v>
      </c>
      <c r="O2308" t="s">
        <v>54</v>
      </c>
      <c r="P2308" t="s">
        <v>23</v>
      </c>
      <c r="Q2308">
        <f t="shared" si="180"/>
        <v>15</v>
      </c>
      <c r="R2308">
        <f t="shared" si="181"/>
        <v>15</v>
      </c>
      <c r="S2308">
        <f t="shared" si="182"/>
        <v>0</v>
      </c>
      <c r="T2308">
        <f t="shared" si="183"/>
        <v>0</v>
      </c>
      <c r="U2308">
        <f t="shared" si="184"/>
        <v>30</v>
      </c>
      <c r="V2308" t="str">
        <f>IF(U2308&lt;=40,"Low",
 IF(U2308&lt;=75,"Medium","High"))</f>
        <v>Low</v>
      </c>
    </row>
    <row r="2309" spans="1:22" x14ac:dyDescent="0.3">
      <c r="A2309" t="s">
        <v>2497</v>
      </c>
      <c r="B2309" t="s">
        <v>295</v>
      </c>
      <c r="C2309" t="s">
        <v>36</v>
      </c>
      <c r="D2309" t="s">
        <v>19</v>
      </c>
      <c r="E2309" t="s">
        <v>47</v>
      </c>
      <c r="F2309" t="s">
        <v>27</v>
      </c>
      <c r="G2309">
        <v>9</v>
      </c>
      <c r="H2309">
        <v>12</v>
      </c>
      <c r="I2309">
        <v>80.2</v>
      </c>
      <c r="J2309">
        <v>2</v>
      </c>
      <c r="K2309">
        <v>6</v>
      </c>
      <c r="L2309">
        <v>7068.95</v>
      </c>
      <c r="M2309" s="1">
        <v>45575</v>
      </c>
      <c r="N2309">
        <v>0.05</v>
      </c>
      <c r="O2309" t="s">
        <v>39</v>
      </c>
      <c r="P2309" t="s">
        <v>23</v>
      </c>
      <c r="Q2309">
        <f t="shared" si="180"/>
        <v>0</v>
      </c>
      <c r="R2309">
        <f t="shared" si="181"/>
        <v>0</v>
      </c>
      <c r="S2309">
        <f t="shared" si="182"/>
        <v>15</v>
      </c>
      <c r="T2309">
        <f t="shared" si="183"/>
        <v>0</v>
      </c>
      <c r="U2309">
        <f t="shared" si="184"/>
        <v>15</v>
      </c>
      <c r="V2309" t="str">
        <f>IF(U2309&lt;=40,"Low",
 IF(U2309&lt;=75,"Medium","High"))</f>
        <v>Low</v>
      </c>
    </row>
    <row r="2310" spans="1:22" x14ac:dyDescent="0.3">
      <c r="A2310" t="s">
        <v>2498</v>
      </c>
      <c r="B2310" t="s">
        <v>69</v>
      </c>
      <c r="C2310" t="s">
        <v>42</v>
      </c>
      <c r="D2310" t="s">
        <v>32</v>
      </c>
      <c r="E2310" t="s">
        <v>33</v>
      </c>
      <c r="F2310" t="s">
        <v>38</v>
      </c>
      <c r="G2310">
        <v>7</v>
      </c>
      <c r="H2310">
        <v>12</v>
      </c>
      <c r="I2310">
        <v>24.7</v>
      </c>
      <c r="J2310">
        <v>7</v>
      </c>
      <c r="K2310">
        <v>13</v>
      </c>
      <c r="L2310">
        <v>1480.91</v>
      </c>
      <c r="M2310" s="1">
        <v>45428</v>
      </c>
      <c r="N2310">
        <v>0.83099999999999996</v>
      </c>
      <c r="O2310" t="s">
        <v>22</v>
      </c>
      <c r="P2310" t="s">
        <v>23</v>
      </c>
      <c r="Q2310">
        <f t="shared" si="180"/>
        <v>0</v>
      </c>
      <c r="R2310">
        <f t="shared" si="181"/>
        <v>30</v>
      </c>
      <c r="S2310">
        <f t="shared" si="182"/>
        <v>15</v>
      </c>
      <c r="T2310">
        <f t="shared" si="183"/>
        <v>15</v>
      </c>
      <c r="U2310">
        <f t="shared" si="184"/>
        <v>60</v>
      </c>
      <c r="V2310" t="str">
        <f>IF(U2310&lt;=40,"Low",
 IF(U2310&lt;=75,"Medium","High"))</f>
        <v>Medium</v>
      </c>
    </row>
    <row r="2311" spans="1:22" x14ac:dyDescent="0.3">
      <c r="A2311" t="s">
        <v>2499</v>
      </c>
      <c r="B2311" t="s">
        <v>90</v>
      </c>
      <c r="C2311" t="s">
        <v>18</v>
      </c>
      <c r="D2311" t="s">
        <v>46</v>
      </c>
      <c r="E2311" t="s">
        <v>37</v>
      </c>
      <c r="F2311" t="s">
        <v>48</v>
      </c>
      <c r="G2311">
        <v>31</v>
      </c>
      <c r="H2311">
        <v>24</v>
      </c>
      <c r="I2311">
        <v>62.5</v>
      </c>
      <c r="J2311">
        <v>7</v>
      </c>
      <c r="K2311">
        <v>5</v>
      </c>
      <c r="L2311">
        <v>6465.44</v>
      </c>
      <c r="M2311" s="1">
        <v>45882</v>
      </c>
      <c r="N2311">
        <v>0.114</v>
      </c>
      <c r="O2311" t="s">
        <v>39</v>
      </c>
      <c r="P2311" t="s">
        <v>23</v>
      </c>
      <c r="Q2311">
        <f t="shared" si="180"/>
        <v>0</v>
      </c>
      <c r="R2311">
        <f t="shared" si="181"/>
        <v>0</v>
      </c>
      <c r="S2311">
        <f t="shared" si="182"/>
        <v>0</v>
      </c>
      <c r="T2311">
        <f t="shared" si="183"/>
        <v>15</v>
      </c>
      <c r="U2311">
        <f t="shared" si="184"/>
        <v>15</v>
      </c>
      <c r="V2311" t="str">
        <f>IF(U2311&lt;=40,"Low",
 IF(U2311&lt;=75,"Medium","High"))</f>
        <v>Low</v>
      </c>
    </row>
    <row r="2312" spans="1:22" x14ac:dyDescent="0.3">
      <c r="A2312" t="s">
        <v>2500</v>
      </c>
      <c r="B2312" t="s">
        <v>120</v>
      </c>
      <c r="C2312" t="s">
        <v>36</v>
      </c>
      <c r="D2312" t="s">
        <v>43</v>
      </c>
      <c r="E2312" t="s">
        <v>37</v>
      </c>
      <c r="F2312" t="s">
        <v>21</v>
      </c>
      <c r="G2312">
        <v>7</v>
      </c>
      <c r="H2312">
        <v>24</v>
      </c>
      <c r="I2312">
        <v>79.8</v>
      </c>
      <c r="J2312">
        <v>4</v>
      </c>
      <c r="K2312">
        <v>22</v>
      </c>
      <c r="L2312">
        <v>3419.92</v>
      </c>
      <c r="M2312" s="1">
        <v>45495</v>
      </c>
      <c r="N2312">
        <v>0.113</v>
      </c>
      <c r="O2312" t="s">
        <v>39</v>
      </c>
      <c r="P2312" t="s">
        <v>23</v>
      </c>
      <c r="Q2312">
        <f t="shared" si="180"/>
        <v>15</v>
      </c>
      <c r="R2312">
        <f t="shared" si="181"/>
        <v>0</v>
      </c>
      <c r="S2312">
        <f t="shared" si="182"/>
        <v>0</v>
      </c>
      <c r="T2312">
        <f t="shared" si="183"/>
        <v>0</v>
      </c>
      <c r="U2312">
        <f t="shared" si="184"/>
        <v>15</v>
      </c>
      <c r="V2312" t="str">
        <f>IF(U2312&lt;=40,"Low",
 IF(U2312&lt;=75,"Medium","High"))</f>
        <v>Low</v>
      </c>
    </row>
    <row r="2313" spans="1:22" x14ac:dyDescent="0.3">
      <c r="A2313" t="s">
        <v>2501</v>
      </c>
      <c r="B2313" t="s">
        <v>397</v>
      </c>
      <c r="C2313" t="s">
        <v>53</v>
      </c>
      <c r="D2313" t="s">
        <v>66</v>
      </c>
      <c r="E2313" t="s">
        <v>37</v>
      </c>
      <c r="F2313" t="s">
        <v>21</v>
      </c>
      <c r="G2313">
        <v>5</v>
      </c>
      <c r="H2313">
        <v>24</v>
      </c>
      <c r="I2313">
        <v>67.8</v>
      </c>
      <c r="J2313">
        <v>5</v>
      </c>
      <c r="K2313">
        <v>8</v>
      </c>
      <c r="L2313">
        <v>5738.96</v>
      </c>
      <c r="M2313" s="1">
        <v>45893</v>
      </c>
      <c r="N2313">
        <v>7.4999999999999997E-2</v>
      </c>
      <c r="O2313" t="s">
        <v>39</v>
      </c>
      <c r="P2313" t="s">
        <v>23</v>
      </c>
      <c r="Q2313">
        <f t="shared" si="180"/>
        <v>0</v>
      </c>
      <c r="R2313">
        <f t="shared" si="181"/>
        <v>0</v>
      </c>
      <c r="S2313">
        <f t="shared" si="182"/>
        <v>0</v>
      </c>
      <c r="T2313">
        <f t="shared" si="183"/>
        <v>0</v>
      </c>
      <c r="U2313">
        <f t="shared" si="184"/>
        <v>0</v>
      </c>
      <c r="V2313" t="str">
        <f>IF(U2313&lt;=40,"Low",
 IF(U2313&lt;=75,"Medium","High"))</f>
        <v>Low</v>
      </c>
    </row>
    <row r="2314" spans="1:22" x14ac:dyDescent="0.3">
      <c r="A2314" t="s">
        <v>2502</v>
      </c>
      <c r="B2314" t="s">
        <v>109</v>
      </c>
      <c r="C2314" t="s">
        <v>82</v>
      </c>
      <c r="D2314" t="s">
        <v>19</v>
      </c>
      <c r="E2314" t="s">
        <v>20</v>
      </c>
      <c r="F2314" t="s">
        <v>27</v>
      </c>
      <c r="G2314">
        <v>13</v>
      </c>
      <c r="H2314">
        <v>6</v>
      </c>
      <c r="I2314">
        <v>61.3</v>
      </c>
      <c r="J2314">
        <v>6</v>
      </c>
      <c r="K2314">
        <v>42</v>
      </c>
      <c r="L2314">
        <v>1779.91</v>
      </c>
      <c r="M2314" s="1">
        <v>45445</v>
      </c>
      <c r="N2314">
        <v>0.67300000000000004</v>
      </c>
      <c r="O2314" t="s">
        <v>22</v>
      </c>
      <c r="P2314" t="s">
        <v>28</v>
      </c>
      <c r="Q2314">
        <f t="shared" si="180"/>
        <v>30</v>
      </c>
      <c r="R2314">
        <f t="shared" si="181"/>
        <v>0</v>
      </c>
      <c r="S2314">
        <f t="shared" si="182"/>
        <v>15</v>
      </c>
      <c r="T2314">
        <f t="shared" si="183"/>
        <v>15</v>
      </c>
      <c r="U2314">
        <f t="shared" si="184"/>
        <v>60</v>
      </c>
      <c r="V2314" t="str">
        <f>IF(U2314&lt;=40,"Low",
 IF(U2314&lt;=75,"Medium","High"))</f>
        <v>Medium</v>
      </c>
    </row>
    <row r="2315" spans="1:22" x14ac:dyDescent="0.3">
      <c r="A2315" t="s">
        <v>2503</v>
      </c>
      <c r="B2315" t="s">
        <v>205</v>
      </c>
      <c r="C2315" t="s">
        <v>59</v>
      </c>
      <c r="D2315" t="s">
        <v>19</v>
      </c>
      <c r="E2315" t="s">
        <v>20</v>
      </c>
      <c r="F2315" t="s">
        <v>21</v>
      </c>
      <c r="G2315">
        <v>23</v>
      </c>
      <c r="H2315">
        <v>12</v>
      </c>
      <c r="I2315">
        <v>45.9</v>
      </c>
      <c r="J2315">
        <v>11</v>
      </c>
      <c r="K2315">
        <v>9</v>
      </c>
      <c r="L2315">
        <v>2326.09</v>
      </c>
      <c r="M2315" s="1">
        <v>45905</v>
      </c>
      <c r="N2315">
        <v>0.64700000000000002</v>
      </c>
      <c r="O2315" t="s">
        <v>22</v>
      </c>
      <c r="P2315" t="s">
        <v>28</v>
      </c>
      <c r="Q2315">
        <f t="shared" si="180"/>
        <v>0</v>
      </c>
      <c r="R2315">
        <f t="shared" si="181"/>
        <v>15</v>
      </c>
      <c r="S2315">
        <f t="shared" si="182"/>
        <v>15</v>
      </c>
      <c r="T2315">
        <f t="shared" si="183"/>
        <v>30</v>
      </c>
      <c r="U2315">
        <f t="shared" si="184"/>
        <v>60</v>
      </c>
      <c r="V2315" t="str">
        <f>IF(U2315&lt;=40,"Low",
 IF(U2315&lt;=75,"Medium","High"))</f>
        <v>Medium</v>
      </c>
    </row>
    <row r="2316" spans="1:22" x14ac:dyDescent="0.3">
      <c r="A2316" t="s">
        <v>2504</v>
      </c>
      <c r="B2316" t="s">
        <v>382</v>
      </c>
      <c r="C2316" t="s">
        <v>26</v>
      </c>
      <c r="D2316" t="s">
        <v>46</v>
      </c>
      <c r="E2316" t="s">
        <v>37</v>
      </c>
      <c r="F2316" t="s">
        <v>21</v>
      </c>
      <c r="G2316">
        <v>20</v>
      </c>
      <c r="H2316">
        <v>36</v>
      </c>
      <c r="I2316">
        <v>49.3</v>
      </c>
      <c r="J2316">
        <v>4</v>
      </c>
      <c r="K2316">
        <v>19</v>
      </c>
      <c r="L2316">
        <v>2421.7800000000002</v>
      </c>
      <c r="M2316" s="1">
        <v>45724</v>
      </c>
      <c r="N2316">
        <v>0.153</v>
      </c>
      <c r="O2316" t="s">
        <v>39</v>
      </c>
      <c r="P2316" t="s">
        <v>23</v>
      </c>
      <c r="Q2316">
        <f t="shared" si="180"/>
        <v>15</v>
      </c>
      <c r="R2316">
        <f t="shared" si="181"/>
        <v>15</v>
      </c>
      <c r="S2316">
        <f t="shared" si="182"/>
        <v>0</v>
      </c>
      <c r="T2316">
        <f t="shared" si="183"/>
        <v>0</v>
      </c>
      <c r="U2316">
        <f t="shared" si="184"/>
        <v>30</v>
      </c>
      <c r="V2316" t="str">
        <f>IF(U2316&lt;=40,"Low",
 IF(U2316&lt;=75,"Medium","High"))</f>
        <v>Low</v>
      </c>
    </row>
    <row r="2317" spans="1:22" x14ac:dyDescent="0.3">
      <c r="A2317" t="s">
        <v>2505</v>
      </c>
      <c r="B2317" t="s">
        <v>382</v>
      </c>
      <c r="C2317" t="s">
        <v>42</v>
      </c>
      <c r="D2317" t="s">
        <v>43</v>
      </c>
      <c r="E2317" t="s">
        <v>33</v>
      </c>
      <c r="F2317" t="s">
        <v>27</v>
      </c>
      <c r="G2317">
        <v>5</v>
      </c>
      <c r="H2317">
        <v>6</v>
      </c>
      <c r="I2317">
        <v>51.2</v>
      </c>
      <c r="J2317">
        <v>5</v>
      </c>
      <c r="K2317">
        <v>2</v>
      </c>
      <c r="L2317">
        <v>1789.45</v>
      </c>
      <c r="M2317" s="1">
        <v>45961</v>
      </c>
      <c r="N2317">
        <v>0.61599999999999999</v>
      </c>
      <c r="O2317" t="s">
        <v>22</v>
      </c>
      <c r="P2317" t="s">
        <v>28</v>
      </c>
      <c r="Q2317">
        <f t="shared" si="180"/>
        <v>0</v>
      </c>
      <c r="R2317">
        <f t="shared" si="181"/>
        <v>15</v>
      </c>
      <c r="S2317">
        <f t="shared" si="182"/>
        <v>15</v>
      </c>
      <c r="T2317">
        <f t="shared" si="183"/>
        <v>0</v>
      </c>
      <c r="U2317">
        <f t="shared" si="184"/>
        <v>30</v>
      </c>
      <c r="V2317" t="str">
        <f>IF(U2317&lt;=40,"Low",
 IF(U2317&lt;=75,"Medium","High"))</f>
        <v>Low</v>
      </c>
    </row>
    <row r="2318" spans="1:22" x14ac:dyDescent="0.3">
      <c r="A2318" t="s">
        <v>2506</v>
      </c>
      <c r="B2318" t="s">
        <v>153</v>
      </c>
      <c r="C2318" t="s">
        <v>70</v>
      </c>
      <c r="D2318" t="s">
        <v>46</v>
      </c>
      <c r="E2318" t="s">
        <v>20</v>
      </c>
      <c r="F2318" t="s">
        <v>21</v>
      </c>
      <c r="G2318">
        <v>19</v>
      </c>
      <c r="H2318">
        <v>12</v>
      </c>
      <c r="I2318">
        <v>55.4</v>
      </c>
      <c r="J2318">
        <v>8</v>
      </c>
      <c r="K2318">
        <v>41</v>
      </c>
      <c r="L2318">
        <v>1810.39</v>
      </c>
      <c r="M2318" s="1">
        <v>45727</v>
      </c>
      <c r="N2318">
        <v>0.623</v>
      </c>
      <c r="O2318" t="s">
        <v>22</v>
      </c>
      <c r="P2318" t="s">
        <v>28</v>
      </c>
      <c r="Q2318">
        <f t="shared" si="180"/>
        <v>30</v>
      </c>
      <c r="R2318">
        <f t="shared" si="181"/>
        <v>0</v>
      </c>
      <c r="S2318">
        <f t="shared" si="182"/>
        <v>15</v>
      </c>
      <c r="T2318">
        <f t="shared" si="183"/>
        <v>15</v>
      </c>
      <c r="U2318">
        <f t="shared" si="184"/>
        <v>60</v>
      </c>
      <c r="V2318" t="str">
        <f>IF(U2318&lt;=40,"Low",
 IF(U2318&lt;=75,"Medium","High"))</f>
        <v>Medium</v>
      </c>
    </row>
    <row r="2319" spans="1:22" x14ac:dyDescent="0.3">
      <c r="A2319" t="s">
        <v>2507</v>
      </c>
      <c r="B2319" t="s">
        <v>109</v>
      </c>
      <c r="C2319" t="s">
        <v>18</v>
      </c>
      <c r="D2319" t="s">
        <v>66</v>
      </c>
      <c r="E2319" t="s">
        <v>33</v>
      </c>
      <c r="F2319" t="s">
        <v>21</v>
      </c>
      <c r="G2319">
        <v>28</v>
      </c>
      <c r="H2319">
        <v>6</v>
      </c>
      <c r="I2319">
        <v>22.8</v>
      </c>
      <c r="J2319">
        <v>9</v>
      </c>
      <c r="K2319">
        <v>42</v>
      </c>
      <c r="L2319">
        <v>1197.8599999999999</v>
      </c>
      <c r="M2319" s="1">
        <v>45530</v>
      </c>
      <c r="N2319">
        <v>0.94199999999999995</v>
      </c>
      <c r="O2319" t="s">
        <v>22</v>
      </c>
      <c r="P2319" t="s">
        <v>28</v>
      </c>
      <c r="Q2319">
        <f t="shared" si="180"/>
        <v>30</v>
      </c>
      <c r="R2319">
        <f t="shared" si="181"/>
        <v>30</v>
      </c>
      <c r="S2319">
        <f t="shared" si="182"/>
        <v>15</v>
      </c>
      <c r="T2319">
        <f t="shared" si="183"/>
        <v>15</v>
      </c>
      <c r="U2319">
        <f t="shared" si="184"/>
        <v>90</v>
      </c>
      <c r="V2319" t="str">
        <f>IF(U2319&lt;=40,"Low",
 IF(U2319&lt;=75,"Medium","High"))</f>
        <v>High</v>
      </c>
    </row>
    <row r="2320" spans="1:22" x14ac:dyDescent="0.3">
      <c r="A2320" t="s">
        <v>2508</v>
      </c>
      <c r="B2320" t="s">
        <v>300</v>
      </c>
      <c r="C2320" t="s">
        <v>82</v>
      </c>
      <c r="D2320" t="s">
        <v>19</v>
      </c>
      <c r="E2320" t="s">
        <v>33</v>
      </c>
      <c r="F2320" t="s">
        <v>73</v>
      </c>
      <c r="G2320">
        <v>3</v>
      </c>
      <c r="H2320">
        <v>6</v>
      </c>
      <c r="I2320">
        <v>25.4</v>
      </c>
      <c r="J2320">
        <v>16</v>
      </c>
      <c r="K2320">
        <v>46</v>
      </c>
      <c r="L2320">
        <v>1582.1</v>
      </c>
      <c r="M2320" s="1">
        <v>45846</v>
      </c>
      <c r="N2320">
        <v>0.97799999999999998</v>
      </c>
      <c r="O2320" t="s">
        <v>22</v>
      </c>
      <c r="P2320" t="s">
        <v>28</v>
      </c>
      <c r="Q2320">
        <f t="shared" si="180"/>
        <v>30</v>
      </c>
      <c r="R2320">
        <f t="shared" si="181"/>
        <v>30</v>
      </c>
      <c r="S2320">
        <f t="shared" si="182"/>
        <v>15</v>
      </c>
      <c r="T2320">
        <f t="shared" si="183"/>
        <v>30</v>
      </c>
      <c r="U2320">
        <f t="shared" si="184"/>
        <v>105</v>
      </c>
      <c r="V2320" t="str">
        <f>IF(U2320&lt;=40,"Low",
 IF(U2320&lt;=75,"Medium","High"))</f>
        <v>High</v>
      </c>
    </row>
    <row r="2321" spans="1:22" x14ac:dyDescent="0.3">
      <c r="A2321" t="s">
        <v>2509</v>
      </c>
      <c r="B2321" t="s">
        <v>101</v>
      </c>
      <c r="C2321" t="s">
        <v>82</v>
      </c>
      <c r="D2321" t="s">
        <v>43</v>
      </c>
      <c r="E2321" t="s">
        <v>47</v>
      </c>
      <c r="F2321" t="s">
        <v>21</v>
      </c>
      <c r="G2321">
        <v>25</v>
      </c>
      <c r="H2321">
        <v>24</v>
      </c>
      <c r="I2321">
        <v>90.8</v>
      </c>
      <c r="J2321">
        <v>5</v>
      </c>
      <c r="K2321">
        <v>21</v>
      </c>
      <c r="L2321">
        <v>8982.76</v>
      </c>
      <c r="M2321" s="1">
        <v>45568</v>
      </c>
      <c r="N2321">
        <v>2.4E-2</v>
      </c>
      <c r="O2321" t="s">
        <v>39</v>
      </c>
      <c r="P2321" t="s">
        <v>28</v>
      </c>
      <c r="Q2321">
        <f t="shared" si="180"/>
        <v>15</v>
      </c>
      <c r="R2321">
        <f t="shared" si="181"/>
        <v>0</v>
      </c>
      <c r="S2321">
        <f t="shared" si="182"/>
        <v>0</v>
      </c>
      <c r="T2321">
        <f t="shared" si="183"/>
        <v>0</v>
      </c>
      <c r="U2321">
        <f t="shared" si="184"/>
        <v>15</v>
      </c>
      <c r="V2321" t="str">
        <f>IF(U2321&lt;=40,"Low",
 IF(U2321&lt;=75,"Medium","High"))</f>
        <v>Low</v>
      </c>
    </row>
    <row r="2322" spans="1:22" x14ac:dyDescent="0.3">
      <c r="A2322" t="s">
        <v>2510</v>
      </c>
      <c r="B2322" t="s">
        <v>267</v>
      </c>
      <c r="C2322" t="s">
        <v>128</v>
      </c>
      <c r="D2322" t="s">
        <v>19</v>
      </c>
      <c r="E2322" t="s">
        <v>20</v>
      </c>
      <c r="F2322" t="s">
        <v>21</v>
      </c>
      <c r="G2322">
        <v>38</v>
      </c>
      <c r="H2322">
        <v>12</v>
      </c>
      <c r="I2322">
        <v>37.9</v>
      </c>
      <c r="J2322">
        <v>7</v>
      </c>
      <c r="K2322">
        <v>26</v>
      </c>
      <c r="L2322">
        <v>3167.83</v>
      </c>
      <c r="M2322" s="1">
        <v>45416</v>
      </c>
      <c r="N2322">
        <v>0.63600000000000001</v>
      </c>
      <c r="O2322" t="s">
        <v>22</v>
      </c>
      <c r="P2322" t="s">
        <v>23</v>
      </c>
      <c r="Q2322">
        <f t="shared" si="180"/>
        <v>15</v>
      </c>
      <c r="R2322">
        <f t="shared" si="181"/>
        <v>30</v>
      </c>
      <c r="S2322">
        <f t="shared" si="182"/>
        <v>15</v>
      </c>
      <c r="T2322">
        <f t="shared" si="183"/>
        <v>15</v>
      </c>
      <c r="U2322">
        <f t="shared" si="184"/>
        <v>75</v>
      </c>
      <c r="V2322" t="str">
        <f>IF(U2322&lt;=40,"Low",
 IF(U2322&lt;=75,"Medium","High"))</f>
        <v>Medium</v>
      </c>
    </row>
    <row r="2323" spans="1:22" x14ac:dyDescent="0.3">
      <c r="A2323" t="s">
        <v>2511</v>
      </c>
      <c r="B2323" t="s">
        <v>224</v>
      </c>
      <c r="C2323" t="s">
        <v>59</v>
      </c>
      <c r="D2323" t="s">
        <v>66</v>
      </c>
      <c r="E2323" t="s">
        <v>47</v>
      </c>
      <c r="F2323" t="s">
        <v>38</v>
      </c>
      <c r="G2323">
        <v>26</v>
      </c>
      <c r="H2323">
        <v>48</v>
      </c>
      <c r="I2323">
        <v>86.2</v>
      </c>
      <c r="J2323">
        <v>6</v>
      </c>
      <c r="K2323">
        <v>15</v>
      </c>
      <c r="L2323">
        <v>9796.77</v>
      </c>
      <c r="M2323" s="1">
        <v>45952</v>
      </c>
      <c r="N2323">
        <v>8.9999999999999993E-3</v>
      </c>
      <c r="O2323" t="s">
        <v>39</v>
      </c>
      <c r="P2323" t="s">
        <v>23</v>
      </c>
      <c r="Q2323">
        <f t="shared" si="180"/>
        <v>0</v>
      </c>
      <c r="R2323">
        <f t="shared" si="181"/>
        <v>0</v>
      </c>
      <c r="S2323">
        <f t="shared" si="182"/>
        <v>0</v>
      </c>
      <c r="T2323">
        <f t="shared" si="183"/>
        <v>15</v>
      </c>
      <c r="U2323">
        <f t="shared" si="184"/>
        <v>15</v>
      </c>
      <c r="V2323" t="str">
        <f>IF(U2323&lt;=40,"Low",
 IF(U2323&lt;=75,"Medium","High"))</f>
        <v>Low</v>
      </c>
    </row>
    <row r="2324" spans="1:22" x14ac:dyDescent="0.3">
      <c r="A2324" t="s">
        <v>2512</v>
      </c>
      <c r="B2324" t="s">
        <v>224</v>
      </c>
      <c r="C2324" t="s">
        <v>36</v>
      </c>
      <c r="D2324" t="s">
        <v>66</v>
      </c>
      <c r="E2324" t="s">
        <v>33</v>
      </c>
      <c r="F2324" t="s">
        <v>21</v>
      </c>
      <c r="G2324">
        <v>6</v>
      </c>
      <c r="H2324">
        <v>3</v>
      </c>
      <c r="I2324">
        <v>33.299999999999997</v>
      </c>
      <c r="J2324">
        <v>1</v>
      </c>
      <c r="K2324">
        <v>11</v>
      </c>
      <c r="L2324">
        <v>1561.23</v>
      </c>
      <c r="M2324" s="1">
        <v>45881</v>
      </c>
      <c r="N2324">
        <v>0.48699999999999999</v>
      </c>
      <c r="O2324" t="s">
        <v>22</v>
      </c>
      <c r="P2324" t="s">
        <v>23</v>
      </c>
      <c r="Q2324">
        <f t="shared" si="180"/>
        <v>0</v>
      </c>
      <c r="R2324">
        <f t="shared" si="181"/>
        <v>30</v>
      </c>
      <c r="S2324">
        <f t="shared" si="182"/>
        <v>25</v>
      </c>
      <c r="T2324">
        <f t="shared" si="183"/>
        <v>0</v>
      </c>
      <c r="U2324">
        <f t="shared" si="184"/>
        <v>55</v>
      </c>
      <c r="V2324" t="str">
        <f>IF(U2324&lt;=40,"Low",
 IF(U2324&lt;=75,"Medium","High"))</f>
        <v>Medium</v>
      </c>
    </row>
    <row r="2325" spans="1:22" x14ac:dyDescent="0.3">
      <c r="A2325" t="s">
        <v>2513</v>
      </c>
      <c r="B2325" t="s">
        <v>330</v>
      </c>
      <c r="C2325" t="s">
        <v>18</v>
      </c>
      <c r="D2325" t="s">
        <v>32</v>
      </c>
      <c r="E2325" t="s">
        <v>37</v>
      </c>
      <c r="F2325" t="s">
        <v>38</v>
      </c>
      <c r="G2325">
        <v>15</v>
      </c>
      <c r="H2325">
        <v>24</v>
      </c>
      <c r="I2325">
        <v>64</v>
      </c>
      <c r="J2325">
        <v>3</v>
      </c>
      <c r="K2325">
        <v>3</v>
      </c>
      <c r="L2325">
        <v>6943.86</v>
      </c>
      <c r="M2325" s="1">
        <v>45390</v>
      </c>
      <c r="N2325">
        <v>5.7000000000000002E-2</v>
      </c>
      <c r="O2325" t="s">
        <v>39</v>
      </c>
      <c r="P2325" t="s">
        <v>23</v>
      </c>
      <c r="Q2325">
        <f t="shared" si="180"/>
        <v>0</v>
      </c>
      <c r="R2325">
        <f t="shared" si="181"/>
        <v>0</v>
      </c>
      <c r="S2325">
        <f t="shared" si="182"/>
        <v>0</v>
      </c>
      <c r="T2325">
        <f t="shared" si="183"/>
        <v>0</v>
      </c>
      <c r="U2325">
        <f t="shared" si="184"/>
        <v>0</v>
      </c>
      <c r="V2325" t="str">
        <f>IF(U2325&lt;=40,"Low",
 IF(U2325&lt;=75,"Medium","High"))</f>
        <v>Low</v>
      </c>
    </row>
    <row r="2326" spans="1:22" x14ac:dyDescent="0.3">
      <c r="A2326" t="s">
        <v>2514</v>
      </c>
      <c r="B2326" t="s">
        <v>319</v>
      </c>
      <c r="C2326" t="s">
        <v>53</v>
      </c>
      <c r="D2326" t="s">
        <v>46</v>
      </c>
      <c r="E2326" t="s">
        <v>33</v>
      </c>
      <c r="F2326" t="s">
        <v>21</v>
      </c>
      <c r="G2326">
        <v>11</v>
      </c>
      <c r="H2326">
        <v>6</v>
      </c>
      <c r="I2326">
        <v>43.5</v>
      </c>
      <c r="J2326">
        <v>4</v>
      </c>
      <c r="K2326">
        <v>18</v>
      </c>
      <c r="L2326">
        <v>1540.96</v>
      </c>
      <c r="M2326" s="1">
        <v>46025</v>
      </c>
      <c r="N2326">
        <v>0.61499999999999999</v>
      </c>
      <c r="O2326" t="s">
        <v>22</v>
      </c>
      <c r="P2326" t="s">
        <v>28</v>
      </c>
      <c r="Q2326">
        <f t="shared" si="180"/>
        <v>15</v>
      </c>
      <c r="R2326">
        <f t="shared" si="181"/>
        <v>15</v>
      </c>
      <c r="S2326">
        <f t="shared" si="182"/>
        <v>15</v>
      </c>
      <c r="T2326">
        <f t="shared" si="183"/>
        <v>0</v>
      </c>
      <c r="U2326">
        <f t="shared" si="184"/>
        <v>45</v>
      </c>
      <c r="V2326" t="str">
        <f>IF(U2326&lt;=40,"Low",
 IF(U2326&lt;=75,"Medium","High"))</f>
        <v>Medium</v>
      </c>
    </row>
    <row r="2327" spans="1:22" x14ac:dyDescent="0.3">
      <c r="A2327" t="s">
        <v>2515</v>
      </c>
      <c r="B2327" t="s">
        <v>157</v>
      </c>
      <c r="C2327" t="s">
        <v>26</v>
      </c>
      <c r="D2327" t="s">
        <v>46</v>
      </c>
      <c r="E2327" t="s">
        <v>37</v>
      </c>
      <c r="F2327" t="s">
        <v>73</v>
      </c>
      <c r="G2327">
        <v>20</v>
      </c>
      <c r="H2327">
        <v>24</v>
      </c>
      <c r="I2327">
        <v>33.799999999999997</v>
      </c>
      <c r="J2327">
        <v>1</v>
      </c>
      <c r="K2327">
        <v>8</v>
      </c>
      <c r="L2327">
        <v>3528.86</v>
      </c>
      <c r="M2327" s="1">
        <v>45497</v>
      </c>
      <c r="N2327">
        <v>0.153</v>
      </c>
      <c r="O2327" t="s">
        <v>39</v>
      </c>
      <c r="P2327" t="s">
        <v>28</v>
      </c>
      <c r="Q2327">
        <f t="shared" si="180"/>
        <v>0</v>
      </c>
      <c r="R2327">
        <f t="shared" si="181"/>
        <v>30</v>
      </c>
      <c r="S2327">
        <f t="shared" si="182"/>
        <v>0</v>
      </c>
      <c r="T2327">
        <f t="shared" si="183"/>
        <v>0</v>
      </c>
      <c r="U2327">
        <f t="shared" si="184"/>
        <v>30</v>
      </c>
      <c r="V2327" t="str">
        <f>IF(U2327&lt;=40,"Low",
 IF(U2327&lt;=75,"Medium","High"))</f>
        <v>Low</v>
      </c>
    </row>
    <row r="2328" spans="1:22" x14ac:dyDescent="0.3">
      <c r="A2328" t="s">
        <v>2516</v>
      </c>
      <c r="B2328" t="s">
        <v>400</v>
      </c>
      <c r="C2328" t="s">
        <v>53</v>
      </c>
      <c r="D2328" t="s">
        <v>46</v>
      </c>
      <c r="E2328" t="s">
        <v>37</v>
      </c>
      <c r="F2328" t="s">
        <v>21</v>
      </c>
      <c r="G2328">
        <v>44</v>
      </c>
      <c r="H2328">
        <v>24</v>
      </c>
      <c r="I2328">
        <v>49.4</v>
      </c>
      <c r="J2328">
        <v>6</v>
      </c>
      <c r="K2328">
        <v>6</v>
      </c>
      <c r="L2328">
        <v>4156.74</v>
      </c>
      <c r="M2328" s="1">
        <v>45891</v>
      </c>
      <c r="N2328">
        <v>0.14699999999999999</v>
      </c>
      <c r="O2328" t="s">
        <v>39</v>
      </c>
      <c r="P2328" t="s">
        <v>28</v>
      </c>
      <c r="Q2328">
        <f t="shared" si="180"/>
        <v>0</v>
      </c>
      <c r="R2328">
        <f t="shared" si="181"/>
        <v>15</v>
      </c>
      <c r="S2328">
        <f t="shared" si="182"/>
        <v>0</v>
      </c>
      <c r="T2328">
        <f t="shared" si="183"/>
        <v>15</v>
      </c>
      <c r="U2328">
        <f t="shared" si="184"/>
        <v>30</v>
      </c>
      <c r="V2328" t="str">
        <f>IF(U2328&lt;=40,"Low",
 IF(U2328&lt;=75,"Medium","High"))</f>
        <v>Low</v>
      </c>
    </row>
    <row r="2329" spans="1:22" x14ac:dyDescent="0.3">
      <c r="A2329" t="s">
        <v>2517</v>
      </c>
      <c r="B2329" t="s">
        <v>35</v>
      </c>
      <c r="C2329" t="s">
        <v>42</v>
      </c>
      <c r="D2329" t="s">
        <v>32</v>
      </c>
      <c r="E2329" t="s">
        <v>33</v>
      </c>
      <c r="F2329" t="s">
        <v>48</v>
      </c>
      <c r="G2329">
        <v>20</v>
      </c>
      <c r="H2329">
        <v>6</v>
      </c>
      <c r="I2329">
        <v>42</v>
      </c>
      <c r="J2329">
        <v>5</v>
      </c>
      <c r="K2329">
        <v>23</v>
      </c>
      <c r="L2329">
        <v>1235.58</v>
      </c>
      <c r="M2329" s="1">
        <v>45364</v>
      </c>
      <c r="N2329">
        <v>0.54200000000000004</v>
      </c>
      <c r="O2329" t="s">
        <v>22</v>
      </c>
      <c r="P2329" t="s">
        <v>28</v>
      </c>
      <c r="Q2329">
        <f t="shared" si="180"/>
        <v>15</v>
      </c>
      <c r="R2329">
        <f t="shared" si="181"/>
        <v>15</v>
      </c>
      <c r="S2329">
        <f t="shared" si="182"/>
        <v>15</v>
      </c>
      <c r="T2329">
        <f t="shared" si="183"/>
        <v>0</v>
      </c>
      <c r="U2329">
        <f t="shared" si="184"/>
        <v>45</v>
      </c>
      <c r="V2329" t="str">
        <f>IF(U2329&lt;=40,"Low",
 IF(U2329&lt;=75,"Medium","High"))</f>
        <v>Medium</v>
      </c>
    </row>
    <row r="2330" spans="1:22" x14ac:dyDescent="0.3">
      <c r="A2330" t="s">
        <v>2518</v>
      </c>
      <c r="B2330" t="s">
        <v>272</v>
      </c>
      <c r="C2330" t="s">
        <v>59</v>
      </c>
      <c r="D2330" t="s">
        <v>46</v>
      </c>
      <c r="E2330" t="s">
        <v>47</v>
      </c>
      <c r="F2330" t="s">
        <v>27</v>
      </c>
      <c r="G2330">
        <v>12</v>
      </c>
      <c r="H2330">
        <v>12</v>
      </c>
      <c r="I2330">
        <v>66.3</v>
      </c>
      <c r="J2330">
        <v>7</v>
      </c>
      <c r="K2330">
        <v>19</v>
      </c>
      <c r="L2330">
        <v>8201.7199999999993</v>
      </c>
      <c r="M2330" s="1">
        <v>45698</v>
      </c>
      <c r="N2330">
        <v>0.255</v>
      </c>
      <c r="O2330" t="s">
        <v>54</v>
      </c>
      <c r="P2330" t="s">
        <v>23</v>
      </c>
      <c r="Q2330">
        <f t="shared" si="180"/>
        <v>15</v>
      </c>
      <c r="R2330">
        <f t="shared" si="181"/>
        <v>0</v>
      </c>
      <c r="S2330">
        <f t="shared" si="182"/>
        <v>15</v>
      </c>
      <c r="T2330">
        <f t="shared" si="183"/>
        <v>15</v>
      </c>
      <c r="U2330">
        <f t="shared" si="184"/>
        <v>45</v>
      </c>
      <c r="V2330" t="str">
        <f>IF(U2330&lt;=40,"Low",
 IF(U2330&lt;=75,"Medium","High"))</f>
        <v>Medium</v>
      </c>
    </row>
    <row r="2331" spans="1:22" x14ac:dyDescent="0.3">
      <c r="A2331" t="s">
        <v>2519</v>
      </c>
      <c r="B2331" t="s">
        <v>556</v>
      </c>
      <c r="C2331" t="s">
        <v>42</v>
      </c>
      <c r="D2331" t="s">
        <v>66</v>
      </c>
      <c r="E2331" t="s">
        <v>33</v>
      </c>
      <c r="F2331" t="s">
        <v>48</v>
      </c>
      <c r="G2331">
        <v>32</v>
      </c>
      <c r="H2331">
        <v>12</v>
      </c>
      <c r="I2331">
        <v>53</v>
      </c>
      <c r="J2331">
        <v>4</v>
      </c>
      <c r="K2331">
        <v>24</v>
      </c>
      <c r="L2331">
        <v>1667.94</v>
      </c>
      <c r="M2331" s="1">
        <v>45536</v>
      </c>
      <c r="N2331">
        <v>0.35699999999999998</v>
      </c>
      <c r="O2331" t="s">
        <v>22</v>
      </c>
      <c r="P2331" t="s">
        <v>23</v>
      </c>
      <c r="Q2331">
        <f t="shared" si="180"/>
        <v>15</v>
      </c>
      <c r="R2331">
        <f t="shared" si="181"/>
        <v>15</v>
      </c>
      <c r="S2331">
        <f t="shared" si="182"/>
        <v>15</v>
      </c>
      <c r="T2331">
        <f t="shared" si="183"/>
        <v>0</v>
      </c>
      <c r="U2331">
        <f t="shared" si="184"/>
        <v>45</v>
      </c>
      <c r="V2331" t="str">
        <f>IF(U2331&lt;=40,"Low",
 IF(U2331&lt;=75,"Medium","High"))</f>
        <v>Medium</v>
      </c>
    </row>
    <row r="2332" spans="1:22" x14ac:dyDescent="0.3">
      <c r="A2332" t="s">
        <v>2520</v>
      </c>
      <c r="B2332" t="s">
        <v>75</v>
      </c>
      <c r="C2332" t="s">
        <v>70</v>
      </c>
      <c r="D2332" t="s">
        <v>46</v>
      </c>
      <c r="E2332" t="s">
        <v>37</v>
      </c>
      <c r="F2332" t="s">
        <v>27</v>
      </c>
      <c r="G2332">
        <v>17</v>
      </c>
      <c r="H2332">
        <v>24</v>
      </c>
      <c r="I2332">
        <v>43.7</v>
      </c>
      <c r="J2332">
        <v>2</v>
      </c>
      <c r="K2332">
        <v>3</v>
      </c>
      <c r="L2332">
        <v>2916.93</v>
      </c>
      <c r="M2332" s="1">
        <v>45754</v>
      </c>
      <c r="N2332">
        <v>0.11799999999999999</v>
      </c>
      <c r="O2332" t="s">
        <v>39</v>
      </c>
      <c r="P2332" t="s">
        <v>23</v>
      </c>
      <c r="Q2332">
        <f t="shared" si="180"/>
        <v>0</v>
      </c>
      <c r="R2332">
        <f t="shared" si="181"/>
        <v>15</v>
      </c>
      <c r="S2332">
        <f t="shared" si="182"/>
        <v>0</v>
      </c>
      <c r="T2332">
        <f t="shared" si="183"/>
        <v>0</v>
      </c>
      <c r="U2332">
        <f t="shared" si="184"/>
        <v>15</v>
      </c>
      <c r="V2332" t="str">
        <f>IF(U2332&lt;=40,"Low",
 IF(U2332&lt;=75,"Medium","High"))</f>
        <v>Low</v>
      </c>
    </row>
    <row r="2333" spans="1:22" x14ac:dyDescent="0.3">
      <c r="A2333" t="s">
        <v>2521</v>
      </c>
      <c r="B2333" t="s">
        <v>717</v>
      </c>
      <c r="C2333" t="s">
        <v>42</v>
      </c>
      <c r="D2333" t="s">
        <v>43</v>
      </c>
      <c r="E2333" t="s">
        <v>47</v>
      </c>
      <c r="F2333" t="s">
        <v>21</v>
      </c>
      <c r="G2333">
        <v>9</v>
      </c>
      <c r="H2333">
        <v>24</v>
      </c>
      <c r="I2333">
        <v>84.8</v>
      </c>
      <c r="J2333">
        <v>10</v>
      </c>
      <c r="K2333">
        <v>35</v>
      </c>
      <c r="L2333">
        <v>5623.29</v>
      </c>
      <c r="M2333" s="1">
        <v>45546</v>
      </c>
      <c r="N2333">
        <v>0.17499999999999999</v>
      </c>
      <c r="O2333" t="s">
        <v>39</v>
      </c>
      <c r="P2333" t="s">
        <v>23</v>
      </c>
      <c r="Q2333">
        <f t="shared" si="180"/>
        <v>30</v>
      </c>
      <c r="R2333">
        <f t="shared" si="181"/>
        <v>0</v>
      </c>
      <c r="S2333">
        <f t="shared" si="182"/>
        <v>0</v>
      </c>
      <c r="T2333">
        <f t="shared" si="183"/>
        <v>15</v>
      </c>
      <c r="U2333">
        <f t="shared" si="184"/>
        <v>45</v>
      </c>
      <c r="V2333" t="str">
        <f>IF(U2333&lt;=40,"Low",
 IF(U2333&lt;=75,"Medium","High"))</f>
        <v>Medium</v>
      </c>
    </row>
    <row r="2334" spans="1:22" x14ac:dyDescent="0.3">
      <c r="A2334" t="s">
        <v>2522</v>
      </c>
      <c r="B2334" t="s">
        <v>96</v>
      </c>
      <c r="C2334" t="s">
        <v>36</v>
      </c>
      <c r="D2334" t="s">
        <v>43</v>
      </c>
      <c r="E2334" t="s">
        <v>47</v>
      </c>
      <c r="F2334" t="s">
        <v>38</v>
      </c>
      <c r="G2334">
        <v>18</v>
      </c>
      <c r="H2334">
        <v>24</v>
      </c>
      <c r="I2334">
        <v>59.5</v>
      </c>
      <c r="J2334">
        <v>8</v>
      </c>
      <c r="K2334">
        <v>4</v>
      </c>
      <c r="L2334">
        <v>6033.58</v>
      </c>
      <c r="M2334" s="1">
        <v>45711</v>
      </c>
      <c r="N2334">
        <v>0.13900000000000001</v>
      </c>
      <c r="O2334" t="s">
        <v>39</v>
      </c>
      <c r="P2334" t="s">
        <v>23</v>
      </c>
      <c r="Q2334">
        <f t="shared" si="180"/>
        <v>0</v>
      </c>
      <c r="R2334">
        <f t="shared" si="181"/>
        <v>0</v>
      </c>
      <c r="S2334">
        <f t="shared" si="182"/>
        <v>0</v>
      </c>
      <c r="T2334">
        <f t="shared" si="183"/>
        <v>15</v>
      </c>
      <c r="U2334">
        <f t="shared" si="184"/>
        <v>15</v>
      </c>
      <c r="V2334" t="str">
        <f>IF(U2334&lt;=40,"Low",
 IF(U2334&lt;=75,"Medium","High"))</f>
        <v>Low</v>
      </c>
    </row>
    <row r="2335" spans="1:22" x14ac:dyDescent="0.3">
      <c r="A2335" t="s">
        <v>2523</v>
      </c>
      <c r="B2335" t="s">
        <v>431</v>
      </c>
      <c r="C2335" t="s">
        <v>59</v>
      </c>
      <c r="D2335" t="s">
        <v>66</v>
      </c>
      <c r="E2335" t="s">
        <v>47</v>
      </c>
      <c r="F2335" t="s">
        <v>67</v>
      </c>
      <c r="G2335">
        <v>38</v>
      </c>
      <c r="H2335">
        <v>36</v>
      </c>
      <c r="I2335">
        <v>70.8</v>
      </c>
      <c r="J2335">
        <v>1</v>
      </c>
      <c r="K2335">
        <v>3</v>
      </c>
      <c r="L2335">
        <v>6207.15</v>
      </c>
      <c r="M2335" s="1">
        <v>45357</v>
      </c>
      <c r="N2335">
        <v>1.4E-2</v>
      </c>
      <c r="O2335" t="s">
        <v>39</v>
      </c>
      <c r="P2335" t="s">
        <v>23</v>
      </c>
      <c r="Q2335">
        <f t="shared" si="180"/>
        <v>0</v>
      </c>
      <c r="R2335">
        <f t="shared" si="181"/>
        <v>0</v>
      </c>
      <c r="S2335">
        <f t="shared" si="182"/>
        <v>0</v>
      </c>
      <c r="T2335">
        <f t="shared" si="183"/>
        <v>0</v>
      </c>
      <c r="U2335">
        <f t="shared" si="184"/>
        <v>0</v>
      </c>
      <c r="V2335" t="str">
        <f>IF(U2335&lt;=40,"Low",
 IF(U2335&lt;=75,"Medium","High"))</f>
        <v>Low</v>
      </c>
    </row>
    <row r="2336" spans="1:22" x14ac:dyDescent="0.3">
      <c r="A2336" t="s">
        <v>2524</v>
      </c>
      <c r="B2336" t="s">
        <v>90</v>
      </c>
      <c r="C2336" t="s">
        <v>42</v>
      </c>
      <c r="D2336" t="s">
        <v>19</v>
      </c>
      <c r="E2336" t="s">
        <v>20</v>
      </c>
      <c r="F2336" t="s">
        <v>48</v>
      </c>
      <c r="G2336">
        <v>37</v>
      </c>
      <c r="H2336">
        <v>24</v>
      </c>
      <c r="I2336">
        <v>43.2</v>
      </c>
      <c r="J2336">
        <v>5</v>
      </c>
      <c r="K2336">
        <v>23</v>
      </c>
      <c r="L2336">
        <v>2583.6</v>
      </c>
      <c r="M2336" s="1">
        <v>46011</v>
      </c>
      <c r="N2336">
        <v>0.318</v>
      </c>
      <c r="O2336" t="s">
        <v>54</v>
      </c>
      <c r="P2336" t="s">
        <v>23</v>
      </c>
      <c r="Q2336">
        <f t="shared" si="180"/>
        <v>15</v>
      </c>
      <c r="R2336">
        <f t="shared" si="181"/>
        <v>15</v>
      </c>
      <c r="S2336">
        <f t="shared" si="182"/>
        <v>0</v>
      </c>
      <c r="T2336">
        <f t="shared" si="183"/>
        <v>0</v>
      </c>
      <c r="U2336">
        <f t="shared" si="184"/>
        <v>30</v>
      </c>
      <c r="V2336" t="str">
        <f>IF(U2336&lt;=40,"Low",
 IF(U2336&lt;=75,"Medium","High"))</f>
        <v>Low</v>
      </c>
    </row>
    <row r="2337" spans="1:22" x14ac:dyDescent="0.3">
      <c r="A2337" t="s">
        <v>2525</v>
      </c>
      <c r="B2337" t="s">
        <v>382</v>
      </c>
      <c r="C2337" t="s">
        <v>18</v>
      </c>
      <c r="D2337" t="s">
        <v>19</v>
      </c>
      <c r="E2337" t="s">
        <v>33</v>
      </c>
      <c r="F2337" t="s">
        <v>67</v>
      </c>
      <c r="G2337">
        <v>7</v>
      </c>
      <c r="H2337">
        <v>12</v>
      </c>
      <c r="I2337">
        <v>59.8</v>
      </c>
      <c r="J2337">
        <v>8</v>
      </c>
      <c r="K2337">
        <v>22</v>
      </c>
      <c r="L2337">
        <v>1778.28</v>
      </c>
      <c r="M2337" s="1">
        <v>45939</v>
      </c>
      <c r="N2337">
        <v>0.54500000000000004</v>
      </c>
      <c r="O2337" t="s">
        <v>22</v>
      </c>
      <c r="P2337" t="s">
        <v>23</v>
      </c>
      <c r="Q2337">
        <f t="shared" si="180"/>
        <v>15</v>
      </c>
      <c r="R2337">
        <f t="shared" si="181"/>
        <v>0</v>
      </c>
      <c r="S2337">
        <f t="shared" si="182"/>
        <v>15</v>
      </c>
      <c r="T2337">
        <f t="shared" si="183"/>
        <v>15</v>
      </c>
      <c r="U2337">
        <f t="shared" si="184"/>
        <v>45</v>
      </c>
      <c r="V2337" t="str">
        <f>IF(U2337&lt;=40,"Low",
 IF(U2337&lt;=75,"Medium","High"))</f>
        <v>Medium</v>
      </c>
    </row>
    <row r="2338" spans="1:22" x14ac:dyDescent="0.3">
      <c r="A2338" t="s">
        <v>2526</v>
      </c>
      <c r="B2338" t="s">
        <v>382</v>
      </c>
      <c r="C2338" t="s">
        <v>82</v>
      </c>
      <c r="D2338" t="s">
        <v>46</v>
      </c>
      <c r="E2338" t="s">
        <v>33</v>
      </c>
      <c r="F2338" t="s">
        <v>38</v>
      </c>
      <c r="G2338">
        <v>28</v>
      </c>
      <c r="H2338">
        <v>12</v>
      </c>
      <c r="I2338">
        <v>18.899999999999999</v>
      </c>
      <c r="J2338">
        <v>8</v>
      </c>
      <c r="K2338">
        <v>17</v>
      </c>
      <c r="L2338">
        <v>1142.73</v>
      </c>
      <c r="M2338" s="1">
        <v>45367</v>
      </c>
      <c r="N2338">
        <v>0.875</v>
      </c>
      <c r="O2338" t="s">
        <v>22</v>
      </c>
      <c r="P2338" t="s">
        <v>28</v>
      </c>
      <c r="Q2338">
        <f t="shared" si="180"/>
        <v>15</v>
      </c>
      <c r="R2338">
        <f t="shared" si="181"/>
        <v>30</v>
      </c>
      <c r="S2338">
        <f t="shared" si="182"/>
        <v>15</v>
      </c>
      <c r="T2338">
        <f t="shared" si="183"/>
        <v>15</v>
      </c>
      <c r="U2338">
        <f t="shared" si="184"/>
        <v>75</v>
      </c>
      <c r="V2338" t="str">
        <f>IF(U2338&lt;=40,"Low",
 IF(U2338&lt;=75,"Medium","High"))</f>
        <v>Medium</v>
      </c>
    </row>
    <row r="2339" spans="1:22" x14ac:dyDescent="0.3">
      <c r="A2339" t="s">
        <v>2527</v>
      </c>
      <c r="B2339" t="s">
        <v>334</v>
      </c>
      <c r="C2339" t="s">
        <v>18</v>
      </c>
      <c r="D2339" t="s">
        <v>19</v>
      </c>
      <c r="E2339" t="s">
        <v>20</v>
      </c>
      <c r="F2339" t="s">
        <v>48</v>
      </c>
      <c r="G2339">
        <v>31</v>
      </c>
      <c r="H2339">
        <v>6</v>
      </c>
      <c r="I2339">
        <v>50.5</v>
      </c>
      <c r="J2339">
        <v>5</v>
      </c>
      <c r="K2339">
        <v>19</v>
      </c>
      <c r="L2339">
        <v>2732.84</v>
      </c>
      <c r="M2339" s="1">
        <v>46069</v>
      </c>
      <c r="N2339">
        <v>0.251</v>
      </c>
      <c r="O2339" t="s">
        <v>54</v>
      </c>
      <c r="P2339" t="s">
        <v>23</v>
      </c>
      <c r="Q2339">
        <f t="shared" si="180"/>
        <v>15</v>
      </c>
      <c r="R2339">
        <f t="shared" si="181"/>
        <v>15</v>
      </c>
      <c r="S2339">
        <f t="shared" si="182"/>
        <v>15</v>
      </c>
      <c r="T2339">
        <f t="shared" si="183"/>
        <v>0</v>
      </c>
      <c r="U2339">
        <f t="shared" si="184"/>
        <v>45</v>
      </c>
      <c r="V2339" t="str">
        <f>IF(U2339&lt;=40,"Low",
 IF(U2339&lt;=75,"Medium","High"))</f>
        <v>Medium</v>
      </c>
    </row>
    <row r="2340" spans="1:22" x14ac:dyDescent="0.3">
      <c r="A2340" t="s">
        <v>2528</v>
      </c>
      <c r="B2340" t="s">
        <v>278</v>
      </c>
      <c r="C2340" t="s">
        <v>42</v>
      </c>
      <c r="D2340" t="s">
        <v>66</v>
      </c>
      <c r="E2340" t="s">
        <v>37</v>
      </c>
      <c r="F2340" t="s">
        <v>38</v>
      </c>
      <c r="G2340">
        <v>24</v>
      </c>
      <c r="H2340">
        <v>36</v>
      </c>
      <c r="I2340">
        <v>47.3</v>
      </c>
      <c r="J2340">
        <v>5</v>
      </c>
      <c r="K2340">
        <v>15</v>
      </c>
      <c r="L2340">
        <v>5008.1099999999997</v>
      </c>
      <c r="M2340" s="1">
        <v>46026</v>
      </c>
      <c r="N2340">
        <v>3.2000000000000001E-2</v>
      </c>
      <c r="O2340" t="s">
        <v>39</v>
      </c>
      <c r="P2340" t="s">
        <v>23</v>
      </c>
      <c r="Q2340">
        <f t="shared" si="180"/>
        <v>0</v>
      </c>
      <c r="R2340">
        <f t="shared" si="181"/>
        <v>15</v>
      </c>
      <c r="S2340">
        <f t="shared" si="182"/>
        <v>0</v>
      </c>
      <c r="T2340">
        <f t="shared" si="183"/>
        <v>0</v>
      </c>
      <c r="U2340">
        <f t="shared" si="184"/>
        <v>15</v>
      </c>
      <c r="V2340" t="str">
        <f>IF(U2340&lt;=40,"Low",
 IF(U2340&lt;=75,"Medium","High"))</f>
        <v>Low</v>
      </c>
    </row>
    <row r="2341" spans="1:22" x14ac:dyDescent="0.3">
      <c r="A2341" t="s">
        <v>2529</v>
      </c>
      <c r="B2341" t="s">
        <v>25</v>
      </c>
      <c r="C2341" t="s">
        <v>82</v>
      </c>
      <c r="D2341" t="s">
        <v>66</v>
      </c>
      <c r="E2341" t="s">
        <v>33</v>
      </c>
      <c r="F2341" t="s">
        <v>38</v>
      </c>
      <c r="G2341">
        <v>24</v>
      </c>
      <c r="H2341">
        <v>12</v>
      </c>
      <c r="I2341">
        <v>54.2</v>
      </c>
      <c r="J2341">
        <v>4</v>
      </c>
      <c r="K2341">
        <v>10</v>
      </c>
      <c r="L2341">
        <v>1371.96</v>
      </c>
      <c r="M2341" s="1">
        <v>45830</v>
      </c>
      <c r="N2341">
        <v>0.32900000000000001</v>
      </c>
      <c r="O2341" t="s">
        <v>54</v>
      </c>
      <c r="P2341" t="s">
        <v>28</v>
      </c>
      <c r="Q2341">
        <f t="shared" si="180"/>
        <v>0</v>
      </c>
      <c r="R2341">
        <f t="shared" si="181"/>
        <v>15</v>
      </c>
      <c r="S2341">
        <f t="shared" si="182"/>
        <v>15</v>
      </c>
      <c r="T2341">
        <f t="shared" si="183"/>
        <v>0</v>
      </c>
      <c r="U2341">
        <f t="shared" si="184"/>
        <v>30</v>
      </c>
      <c r="V2341" t="str">
        <f>IF(U2341&lt;=40,"Low",
 IF(U2341&lt;=75,"Medium","High"))</f>
        <v>Low</v>
      </c>
    </row>
    <row r="2342" spans="1:22" x14ac:dyDescent="0.3">
      <c r="A2342" t="s">
        <v>2530</v>
      </c>
      <c r="B2342" t="s">
        <v>326</v>
      </c>
      <c r="C2342" t="s">
        <v>31</v>
      </c>
      <c r="D2342" t="s">
        <v>43</v>
      </c>
      <c r="E2342" t="s">
        <v>37</v>
      </c>
      <c r="F2342" t="s">
        <v>27</v>
      </c>
      <c r="G2342">
        <v>24</v>
      </c>
      <c r="H2342">
        <v>12</v>
      </c>
      <c r="I2342">
        <v>64.8</v>
      </c>
      <c r="J2342">
        <v>6</v>
      </c>
      <c r="K2342">
        <v>13</v>
      </c>
      <c r="L2342">
        <v>4977.8500000000004</v>
      </c>
      <c r="M2342" s="1">
        <v>45636</v>
      </c>
      <c r="N2342">
        <v>0.124</v>
      </c>
      <c r="O2342" t="s">
        <v>39</v>
      </c>
      <c r="P2342" t="s">
        <v>23</v>
      </c>
      <c r="Q2342">
        <f t="shared" si="180"/>
        <v>0</v>
      </c>
      <c r="R2342">
        <f t="shared" si="181"/>
        <v>0</v>
      </c>
      <c r="S2342">
        <f t="shared" si="182"/>
        <v>15</v>
      </c>
      <c r="T2342">
        <f t="shared" si="183"/>
        <v>15</v>
      </c>
      <c r="U2342">
        <f t="shared" si="184"/>
        <v>30</v>
      </c>
      <c r="V2342" t="str">
        <f>IF(U2342&lt;=40,"Low",
 IF(U2342&lt;=75,"Medium","High"))</f>
        <v>Low</v>
      </c>
    </row>
    <row r="2343" spans="1:22" x14ac:dyDescent="0.3">
      <c r="A2343" t="s">
        <v>2531</v>
      </c>
      <c r="B2343" t="s">
        <v>397</v>
      </c>
      <c r="C2343" t="s">
        <v>42</v>
      </c>
      <c r="D2343" t="s">
        <v>19</v>
      </c>
      <c r="E2343" t="s">
        <v>20</v>
      </c>
      <c r="F2343" t="s">
        <v>27</v>
      </c>
      <c r="G2343">
        <v>15</v>
      </c>
      <c r="H2343">
        <v>12</v>
      </c>
      <c r="I2343">
        <v>57.6</v>
      </c>
      <c r="J2343">
        <v>8</v>
      </c>
      <c r="K2343">
        <v>10</v>
      </c>
      <c r="L2343">
        <v>2355.79</v>
      </c>
      <c r="M2343" s="1">
        <v>45994</v>
      </c>
      <c r="N2343">
        <v>0.33300000000000002</v>
      </c>
      <c r="O2343" t="s">
        <v>54</v>
      </c>
      <c r="P2343" t="s">
        <v>23</v>
      </c>
      <c r="Q2343">
        <f t="shared" si="180"/>
        <v>0</v>
      </c>
      <c r="R2343">
        <f t="shared" si="181"/>
        <v>0</v>
      </c>
      <c r="S2343">
        <f t="shared" si="182"/>
        <v>15</v>
      </c>
      <c r="T2343">
        <f t="shared" si="183"/>
        <v>15</v>
      </c>
      <c r="U2343">
        <f t="shared" si="184"/>
        <v>30</v>
      </c>
      <c r="V2343" t="str">
        <f>IF(U2343&lt;=40,"Low",
 IF(U2343&lt;=75,"Medium","High"))</f>
        <v>Low</v>
      </c>
    </row>
    <row r="2344" spans="1:22" x14ac:dyDescent="0.3">
      <c r="A2344" t="s">
        <v>2532</v>
      </c>
      <c r="B2344" t="s">
        <v>101</v>
      </c>
      <c r="C2344" t="s">
        <v>42</v>
      </c>
      <c r="D2344" t="s">
        <v>32</v>
      </c>
      <c r="E2344" t="s">
        <v>20</v>
      </c>
      <c r="F2344" t="s">
        <v>27</v>
      </c>
      <c r="G2344">
        <v>46</v>
      </c>
      <c r="H2344">
        <v>12</v>
      </c>
      <c r="I2344">
        <v>73.7</v>
      </c>
      <c r="J2344">
        <v>6</v>
      </c>
      <c r="K2344">
        <v>10</v>
      </c>
      <c r="L2344">
        <v>2388.6</v>
      </c>
      <c r="M2344" s="1">
        <v>45975</v>
      </c>
      <c r="N2344">
        <v>0.10199999999999999</v>
      </c>
      <c r="O2344" t="s">
        <v>39</v>
      </c>
      <c r="P2344" t="s">
        <v>23</v>
      </c>
      <c r="Q2344">
        <f t="shared" si="180"/>
        <v>0</v>
      </c>
      <c r="R2344">
        <f t="shared" si="181"/>
        <v>0</v>
      </c>
      <c r="S2344">
        <f t="shared" si="182"/>
        <v>15</v>
      </c>
      <c r="T2344">
        <f t="shared" si="183"/>
        <v>15</v>
      </c>
      <c r="U2344">
        <f t="shared" si="184"/>
        <v>30</v>
      </c>
      <c r="V2344" t="str">
        <f>IF(U2344&lt;=40,"Low",
 IF(U2344&lt;=75,"Medium","High"))</f>
        <v>Low</v>
      </c>
    </row>
    <row r="2345" spans="1:22" x14ac:dyDescent="0.3">
      <c r="A2345" t="s">
        <v>2533</v>
      </c>
      <c r="B2345" t="s">
        <v>402</v>
      </c>
      <c r="C2345" t="s">
        <v>18</v>
      </c>
      <c r="D2345" t="s">
        <v>66</v>
      </c>
      <c r="E2345" t="s">
        <v>37</v>
      </c>
      <c r="F2345" t="s">
        <v>48</v>
      </c>
      <c r="G2345">
        <v>24</v>
      </c>
      <c r="H2345">
        <v>24</v>
      </c>
      <c r="I2345">
        <v>65.8</v>
      </c>
      <c r="J2345">
        <v>2</v>
      </c>
      <c r="K2345">
        <v>18</v>
      </c>
      <c r="L2345">
        <v>3807.7</v>
      </c>
      <c r="M2345" s="1">
        <v>45656</v>
      </c>
      <c r="N2345">
        <v>4.4999999999999998E-2</v>
      </c>
      <c r="O2345" t="s">
        <v>39</v>
      </c>
      <c r="P2345" t="s">
        <v>23</v>
      </c>
      <c r="Q2345">
        <f t="shared" si="180"/>
        <v>15</v>
      </c>
      <c r="R2345">
        <f t="shared" si="181"/>
        <v>0</v>
      </c>
      <c r="S2345">
        <f t="shared" si="182"/>
        <v>0</v>
      </c>
      <c r="T2345">
        <f t="shared" si="183"/>
        <v>0</v>
      </c>
      <c r="U2345">
        <f t="shared" si="184"/>
        <v>15</v>
      </c>
      <c r="V2345" t="str">
        <f>IF(U2345&lt;=40,"Low",
 IF(U2345&lt;=75,"Medium","High"))</f>
        <v>Low</v>
      </c>
    </row>
    <row r="2346" spans="1:22" x14ac:dyDescent="0.3">
      <c r="A2346" t="s">
        <v>2534</v>
      </c>
      <c r="B2346" t="s">
        <v>326</v>
      </c>
      <c r="C2346" t="s">
        <v>26</v>
      </c>
      <c r="D2346" t="s">
        <v>66</v>
      </c>
      <c r="E2346" t="s">
        <v>20</v>
      </c>
      <c r="F2346" t="s">
        <v>21</v>
      </c>
      <c r="G2346">
        <v>17</v>
      </c>
      <c r="H2346">
        <v>12</v>
      </c>
      <c r="I2346">
        <v>49.6</v>
      </c>
      <c r="J2346">
        <v>5</v>
      </c>
      <c r="K2346">
        <v>8</v>
      </c>
      <c r="L2346">
        <v>3129.02</v>
      </c>
      <c r="M2346" s="1">
        <v>45863</v>
      </c>
      <c r="N2346">
        <v>0.34399999999999997</v>
      </c>
      <c r="O2346" t="s">
        <v>54</v>
      </c>
      <c r="P2346" t="s">
        <v>28</v>
      </c>
      <c r="Q2346">
        <f t="shared" si="180"/>
        <v>0</v>
      </c>
      <c r="R2346">
        <f t="shared" si="181"/>
        <v>15</v>
      </c>
      <c r="S2346">
        <f t="shared" si="182"/>
        <v>15</v>
      </c>
      <c r="T2346">
        <f t="shared" si="183"/>
        <v>0</v>
      </c>
      <c r="U2346">
        <f t="shared" si="184"/>
        <v>30</v>
      </c>
      <c r="V2346" t="str">
        <f>IF(U2346&lt;=40,"Low",
 IF(U2346&lt;=75,"Medium","High"))</f>
        <v>Low</v>
      </c>
    </row>
    <row r="2347" spans="1:22" x14ac:dyDescent="0.3">
      <c r="A2347" t="s">
        <v>2535</v>
      </c>
      <c r="B2347" t="s">
        <v>214</v>
      </c>
      <c r="C2347" t="s">
        <v>59</v>
      </c>
      <c r="D2347" t="s">
        <v>19</v>
      </c>
      <c r="E2347" t="s">
        <v>37</v>
      </c>
      <c r="F2347" t="s">
        <v>21</v>
      </c>
      <c r="G2347">
        <v>14</v>
      </c>
      <c r="H2347">
        <v>12</v>
      </c>
      <c r="I2347">
        <v>66.599999999999994</v>
      </c>
      <c r="J2347">
        <v>2</v>
      </c>
      <c r="K2347">
        <v>10</v>
      </c>
      <c r="L2347">
        <v>5068.9399999999996</v>
      </c>
      <c r="M2347" s="1">
        <v>45940</v>
      </c>
      <c r="N2347">
        <v>0.155</v>
      </c>
      <c r="O2347" t="s">
        <v>39</v>
      </c>
      <c r="P2347" t="s">
        <v>23</v>
      </c>
      <c r="Q2347">
        <f t="shared" si="180"/>
        <v>0</v>
      </c>
      <c r="R2347">
        <f t="shared" si="181"/>
        <v>0</v>
      </c>
      <c r="S2347">
        <f t="shared" si="182"/>
        <v>15</v>
      </c>
      <c r="T2347">
        <f t="shared" si="183"/>
        <v>0</v>
      </c>
      <c r="U2347">
        <f t="shared" si="184"/>
        <v>15</v>
      </c>
      <c r="V2347" t="str">
        <f>IF(U2347&lt;=40,"Low",
 IF(U2347&lt;=75,"Medium","High"))</f>
        <v>Low</v>
      </c>
    </row>
    <row r="2348" spans="1:22" x14ac:dyDescent="0.3">
      <c r="A2348" t="s">
        <v>2536</v>
      </c>
      <c r="B2348" t="s">
        <v>579</v>
      </c>
      <c r="C2348" t="s">
        <v>59</v>
      </c>
      <c r="D2348" t="s">
        <v>19</v>
      </c>
      <c r="E2348" t="s">
        <v>33</v>
      </c>
      <c r="F2348" t="s">
        <v>21</v>
      </c>
      <c r="G2348">
        <v>8</v>
      </c>
      <c r="H2348">
        <v>3</v>
      </c>
      <c r="I2348">
        <v>44.8</v>
      </c>
      <c r="J2348">
        <v>6</v>
      </c>
      <c r="K2348">
        <v>6</v>
      </c>
      <c r="L2348">
        <v>1247.21</v>
      </c>
      <c r="M2348" s="1">
        <v>45945</v>
      </c>
      <c r="N2348">
        <v>0.55100000000000005</v>
      </c>
      <c r="O2348" t="s">
        <v>22</v>
      </c>
      <c r="P2348" t="s">
        <v>23</v>
      </c>
      <c r="Q2348">
        <f t="shared" si="180"/>
        <v>0</v>
      </c>
      <c r="R2348">
        <f t="shared" si="181"/>
        <v>15</v>
      </c>
      <c r="S2348">
        <f t="shared" si="182"/>
        <v>25</v>
      </c>
      <c r="T2348">
        <f t="shared" si="183"/>
        <v>15</v>
      </c>
      <c r="U2348">
        <f t="shared" si="184"/>
        <v>55</v>
      </c>
      <c r="V2348" t="str">
        <f>IF(U2348&lt;=40,"Low",
 IF(U2348&lt;=75,"Medium","High"))</f>
        <v>Medium</v>
      </c>
    </row>
    <row r="2349" spans="1:22" x14ac:dyDescent="0.3">
      <c r="A2349" t="s">
        <v>2537</v>
      </c>
      <c r="B2349" t="s">
        <v>640</v>
      </c>
      <c r="C2349" t="s">
        <v>18</v>
      </c>
      <c r="D2349" t="s">
        <v>19</v>
      </c>
      <c r="E2349" t="s">
        <v>37</v>
      </c>
      <c r="F2349" t="s">
        <v>27</v>
      </c>
      <c r="G2349">
        <v>35</v>
      </c>
      <c r="H2349">
        <v>24</v>
      </c>
      <c r="I2349">
        <v>58.1</v>
      </c>
      <c r="J2349">
        <v>4</v>
      </c>
      <c r="K2349">
        <v>13</v>
      </c>
      <c r="L2349">
        <v>7462.23</v>
      </c>
      <c r="M2349" s="1">
        <v>46059</v>
      </c>
      <c r="N2349">
        <v>0.14000000000000001</v>
      </c>
      <c r="O2349" t="s">
        <v>39</v>
      </c>
      <c r="P2349" t="s">
        <v>28</v>
      </c>
      <c r="Q2349">
        <f t="shared" si="180"/>
        <v>0</v>
      </c>
      <c r="R2349">
        <f t="shared" si="181"/>
        <v>0</v>
      </c>
      <c r="S2349">
        <f t="shared" si="182"/>
        <v>0</v>
      </c>
      <c r="T2349">
        <f t="shared" si="183"/>
        <v>0</v>
      </c>
      <c r="U2349">
        <f t="shared" si="184"/>
        <v>0</v>
      </c>
      <c r="V2349" t="str">
        <f>IF(U2349&lt;=40,"Low",
 IF(U2349&lt;=75,"Medium","High"))</f>
        <v>Low</v>
      </c>
    </row>
    <row r="2350" spans="1:22" x14ac:dyDescent="0.3">
      <c r="A2350" t="s">
        <v>2538</v>
      </c>
      <c r="B2350" t="s">
        <v>424</v>
      </c>
      <c r="C2350" t="s">
        <v>36</v>
      </c>
      <c r="D2350" t="s">
        <v>32</v>
      </c>
      <c r="E2350" t="s">
        <v>33</v>
      </c>
      <c r="F2350" t="s">
        <v>21</v>
      </c>
      <c r="G2350">
        <v>13</v>
      </c>
      <c r="H2350">
        <v>6</v>
      </c>
      <c r="I2350">
        <v>36.4</v>
      </c>
      <c r="J2350">
        <v>5</v>
      </c>
      <c r="K2350">
        <v>28</v>
      </c>
      <c r="L2350">
        <v>1286.47</v>
      </c>
      <c r="M2350" s="1">
        <v>45933</v>
      </c>
      <c r="N2350">
        <v>0.61</v>
      </c>
      <c r="O2350" t="s">
        <v>22</v>
      </c>
      <c r="P2350" t="s">
        <v>28</v>
      </c>
      <c r="Q2350">
        <f t="shared" si="180"/>
        <v>15</v>
      </c>
      <c r="R2350">
        <f t="shared" si="181"/>
        <v>30</v>
      </c>
      <c r="S2350">
        <f t="shared" si="182"/>
        <v>15</v>
      </c>
      <c r="T2350">
        <f t="shared" si="183"/>
        <v>0</v>
      </c>
      <c r="U2350">
        <f t="shared" si="184"/>
        <v>60</v>
      </c>
      <c r="V2350" t="str">
        <f>IF(U2350&lt;=40,"Low",
 IF(U2350&lt;=75,"Medium","High"))</f>
        <v>Medium</v>
      </c>
    </row>
    <row r="2351" spans="1:22" x14ac:dyDescent="0.3">
      <c r="A2351" t="s">
        <v>2539</v>
      </c>
      <c r="B2351" t="s">
        <v>139</v>
      </c>
      <c r="C2351" t="s">
        <v>42</v>
      </c>
      <c r="D2351" t="s">
        <v>43</v>
      </c>
      <c r="E2351" t="s">
        <v>33</v>
      </c>
      <c r="F2351" t="s">
        <v>38</v>
      </c>
      <c r="G2351">
        <v>25</v>
      </c>
      <c r="H2351">
        <v>12</v>
      </c>
      <c r="I2351">
        <v>50.7</v>
      </c>
      <c r="J2351">
        <v>5</v>
      </c>
      <c r="K2351">
        <v>8</v>
      </c>
      <c r="L2351">
        <v>1035.98</v>
      </c>
      <c r="M2351" s="1">
        <v>45753</v>
      </c>
      <c r="N2351">
        <v>0.29899999999999999</v>
      </c>
      <c r="O2351" t="s">
        <v>54</v>
      </c>
      <c r="P2351" t="s">
        <v>28</v>
      </c>
      <c r="Q2351">
        <f t="shared" si="180"/>
        <v>0</v>
      </c>
      <c r="R2351">
        <f t="shared" si="181"/>
        <v>15</v>
      </c>
      <c r="S2351">
        <f t="shared" si="182"/>
        <v>15</v>
      </c>
      <c r="T2351">
        <f t="shared" si="183"/>
        <v>0</v>
      </c>
      <c r="U2351">
        <f t="shared" si="184"/>
        <v>30</v>
      </c>
      <c r="V2351" t="str">
        <f>IF(U2351&lt;=40,"Low",
 IF(U2351&lt;=75,"Medium","High"))</f>
        <v>Low</v>
      </c>
    </row>
    <row r="2352" spans="1:22" x14ac:dyDescent="0.3">
      <c r="A2352" t="s">
        <v>2540</v>
      </c>
      <c r="B2352" t="s">
        <v>155</v>
      </c>
      <c r="C2352" t="s">
        <v>59</v>
      </c>
      <c r="D2352" t="s">
        <v>19</v>
      </c>
      <c r="E2352" t="s">
        <v>37</v>
      </c>
      <c r="F2352" t="s">
        <v>27</v>
      </c>
      <c r="G2352">
        <v>35</v>
      </c>
      <c r="H2352">
        <v>12</v>
      </c>
      <c r="I2352">
        <v>68.3</v>
      </c>
      <c r="J2352">
        <v>6</v>
      </c>
      <c r="K2352">
        <v>10</v>
      </c>
      <c r="L2352">
        <v>2926.71</v>
      </c>
      <c r="M2352" s="1">
        <v>45935</v>
      </c>
      <c r="N2352">
        <v>0.16500000000000001</v>
      </c>
      <c r="O2352" t="s">
        <v>39</v>
      </c>
      <c r="P2352" t="s">
        <v>23</v>
      </c>
      <c r="Q2352">
        <f t="shared" si="180"/>
        <v>0</v>
      </c>
      <c r="R2352">
        <f t="shared" si="181"/>
        <v>0</v>
      </c>
      <c r="S2352">
        <f t="shared" si="182"/>
        <v>15</v>
      </c>
      <c r="T2352">
        <f t="shared" si="183"/>
        <v>15</v>
      </c>
      <c r="U2352">
        <f t="shared" si="184"/>
        <v>30</v>
      </c>
      <c r="V2352" t="str">
        <f>IF(U2352&lt;=40,"Low",
 IF(U2352&lt;=75,"Medium","High"))</f>
        <v>Low</v>
      </c>
    </row>
    <row r="2353" spans="1:22" x14ac:dyDescent="0.3">
      <c r="A2353" t="s">
        <v>2541</v>
      </c>
      <c r="B2353" t="s">
        <v>77</v>
      </c>
      <c r="C2353" t="s">
        <v>128</v>
      </c>
      <c r="D2353" t="s">
        <v>46</v>
      </c>
      <c r="E2353" t="s">
        <v>47</v>
      </c>
      <c r="F2353" t="s">
        <v>27</v>
      </c>
      <c r="G2353">
        <v>31</v>
      </c>
      <c r="H2353">
        <v>48</v>
      </c>
      <c r="I2353">
        <v>69.599999999999994</v>
      </c>
      <c r="J2353">
        <v>2</v>
      </c>
      <c r="K2353">
        <v>3</v>
      </c>
      <c r="L2353">
        <v>9254.59</v>
      </c>
      <c r="M2353" s="1">
        <v>45569</v>
      </c>
      <c r="N2353">
        <v>1.2E-2</v>
      </c>
      <c r="O2353" t="s">
        <v>39</v>
      </c>
      <c r="P2353" t="s">
        <v>23</v>
      </c>
      <c r="Q2353">
        <f t="shared" si="180"/>
        <v>0</v>
      </c>
      <c r="R2353">
        <f t="shared" si="181"/>
        <v>0</v>
      </c>
      <c r="S2353">
        <f t="shared" si="182"/>
        <v>0</v>
      </c>
      <c r="T2353">
        <f t="shared" si="183"/>
        <v>0</v>
      </c>
      <c r="U2353">
        <f t="shared" si="184"/>
        <v>0</v>
      </c>
      <c r="V2353" t="str">
        <f>IF(U2353&lt;=40,"Low",
 IF(U2353&lt;=75,"Medium","High"))</f>
        <v>Low</v>
      </c>
    </row>
    <row r="2354" spans="1:22" x14ac:dyDescent="0.3">
      <c r="A2354" t="s">
        <v>2542</v>
      </c>
      <c r="B2354" t="s">
        <v>255</v>
      </c>
      <c r="C2354" t="s">
        <v>36</v>
      </c>
      <c r="D2354" t="s">
        <v>66</v>
      </c>
      <c r="E2354" t="s">
        <v>20</v>
      </c>
      <c r="F2354" t="s">
        <v>21</v>
      </c>
      <c r="G2354">
        <v>22</v>
      </c>
      <c r="H2354">
        <v>24</v>
      </c>
      <c r="I2354">
        <v>37.200000000000003</v>
      </c>
      <c r="J2354">
        <v>5</v>
      </c>
      <c r="K2354">
        <v>12</v>
      </c>
      <c r="L2354">
        <v>1948.13</v>
      </c>
      <c r="M2354" s="1">
        <v>45529</v>
      </c>
      <c r="N2354">
        <v>0.32100000000000001</v>
      </c>
      <c r="O2354" t="s">
        <v>54</v>
      </c>
      <c r="P2354" t="s">
        <v>23</v>
      </c>
      <c r="Q2354">
        <f t="shared" si="180"/>
        <v>0</v>
      </c>
      <c r="R2354">
        <f t="shared" si="181"/>
        <v>30</v>
      </c>
      <c r="S2354">
        <f t="shared" si="182"/>
        <v>0</v>
      </c>
      <c r="T2354">
        <f t="shared" si="183"/>
        <v>0</v>
      </c>
      <c r="U2354">
        <f t="shared" si="184"/>
        <v>30</v>
      </c>
      <c r="V2354" t="str">
        <f>IF(U2354&lt;=40,"Low",
 IF(U2354&lt;=75,"Medium","High"))</f>
        <v>Low</v>
      </c>
    </row>
    <row r="2355" spans="1:22" x14ac:dyDescent="0.3">
      <c r="A2355" t="s">
        <v>2543</v>
      </c>
      <c r="B2355" t="s">
        <v>295</v>
      </c>
      <c r="C2355" t="s">
        <v>53</v>
      </c>
      <c r="D2355" t="s">
        <v>66</v>
      </c>
      <c r="E2355" t="s">
        <v>20</v>
      </c>
      <c r="F2355" t="s">
        <v>38</v>
      </c>
      <c r="G2355">
        <v>19</v>
      </c>
      <c r="H2355">
        <v>24</v>
      </c>
      <c r="I2355">
        <v>73</v>
      </c>
      <c r="J2355">
        <v>4</v>
      </c>
      <c r="K2355">
        <v>14</v>
      </c>
      <c r="L2355">
        <v>3019.9</v>
      </c>
      <c r="M2355" s="1">
        <v>45565</v>
      </c>
      <c r="N2355">
        <v>7.2999999999999995E-2</v>
      </c>
      <c r="O2355" t="s">
        <v>39</v>
      </c>
      <c r="P2355" t="s">
        <v>23</v>
      </c>
      <c r="Q2355">
        <f t="shared" si="180"/>
        <v>0</v>
      </c>
      <c r="R2355">
        <f t="shared" si="181"/>
        <v>0</v>
      </c>
      <c r="S2355">
        <f t="shared" si="182"/>
        <v>0</v>
      </c>
      <c r="T2355">
        <f t="shared" si="183"/>
        <v>0</v>
      </c>
      <c r="U2355">
        <f t="shared" si="184"/>
        <v>0</v>
      </c>
      <c r="V2355" t="str">
        <f>IF(U2355&lt;=40,"Low",
 IF(U2355&lt;=75,"Medium","High"))</f>
        <v>Low</v>
      </c>
    </row>
    <row r="2356" spans="1:22" x14ac:dyDescent="0.3">
      <c r="A2356" t="s">
        <v>2544</v>
      </c>
      <c r="B2356" t="s">
        <v>191</v>
      </c>
      <c r="C2356" t="s">
        <v>31</v>
      </c>
      <c r="D2356" t="s">
        <v>46</v>
      </c>
      <c r="E2356" t="s">
        <v>20</v>
      </c>
      <c r="F2356" t="s">
        <v>48</v>
      </c>
      <c r="G2356">
        <v>8</v>
      </c>
      <c r="H2356">
        <v>12</v>
      </c>
      <c r="I2356">
        <v>40.1</v>
      </c>
      <c r="J2356">
        <v>15</v>
      </c>
      <c r="K2356">
        <v>19</v>
      </c>
      <c r="L2356">
        <v>1897.72</v>
      </c>
      <c r="M2356" s="1">
        <v>45746</v>
      </c>
      <c r="N2356">
        <v>0.57799999999999996</v>
      </c>
      <c r="O2356" t="s">
        <v>22</v>
      </c>
      <c r="P2356" t="s">
        <v>28</v>
      </c>
      <c r="Q2356">
        <f t="shared" si="180"/>
        <v>15</v>
      </c>
      <c r="R2356">
        <f t="shared" si="181"/>
        <v>15</v>
      </c>
      <c r="S2356">
        <f t="shared" si="182"/>
        <v>15</v>
      </c>
      <c r="T2356">
        <f t="shared" si="183"/>
        <v>30</v>
      </c>
      <c r="U2356">
        <f t="shared" si="184"/>
        <v>75</v>
      </c>
      <c r="V2356" t="str">
        <f>IF(U2356&lt;=40,"Low",
 IF(U2356&lt;=75,"Medium","High"))</f>
        <v>Medium</v>
      </c>
    </row>
    <row r="2357" spans="1:22" x14ac:dyDescent="0.3">
      <c r="A2357" t="s">
        <v>2545</v>
      </c>
      <c r="B2357" t="s">
        <v>461</v>
      </c>
      <c r="C2357" t="s">
        <v>42</v>
      </c>
      <c r="D2357" t="s">
        <v>32</v>
      </c>
      <c r="E2357" t="s">
        <v>33</v>
      </c>
      <c r="F2357" t="s">
        <v>21</v>
      </c>
      <c r="G2357">
        <v>22</v>
      </c>
      <c r="H2357">
        <v>3</v>
      </c>
      <c r="I2357">
        <v>52.8</v>
      </c>
      <c r="J2357">
        <v>5</v>
      </c>
      <c r="K2357">
        <v>18</v>
      </c>
      <c r="L2357">
        <v>1143.81</v>
      </c>
      <c r="M2357" s="1">
        <v>45778</v>
      </c>
      <c r="N2357">
        <v>0.42599999999999999</v>
      </c>
      <c r="O2357" t="s">
        <v>22</v>
      </c>
      <c r="P2357" t="s">
        <v>23</v>
      </c>
      <c r="Q2357">
        <f t="shared" si="180"/>
        <v>15</v>
      </c>
      <c r="R2357">
        <f t="shared" si="181"/>
        <v>15</v>
      </c>
      <c r="S2357">
        <f t="shared" si="182"/>
        <v>25</v>
      </c>
      <c r="T2357">
        <f t="shared" si="183"/>
        <v>0</v>
      </c>
      <c r="U2357">
        <f t="shared" si="184"/>
        <v>55</v>
      </c>
      <c r="V2357" t="str">
        <f>IF(U2357&lt;=40,"Low",
 IF(U2357&lt;=75,"Medium","High"))</f>
        <v>Medium</v>
      </c>
    </row>
    <row r="2358" spans="1:22" x14ac:dyDescent="0.3">
      <c r="A2358" t="s">
        <v>2546</v>
      </c>
      <c r="B2358" t="s">
        <v>131</v>
      </c>
      <c r="C2358" t="s">
        <v>128</v>
      </c>
      <c r="D2358" t="s">
        <v>43</v>
      </c>
      <c r="E2358" t="s">
        <v>37</v>
      </c>
      <c r="F2358" t="s">
        <v>48</v>
      </c>
      <c r="G2358">
        <v>32</v>
      </c>
      <c r="H2358">
        <v>24</v>
      </c>
      <c r="I2358">
        <v>63.1</v>
      </c>
      <c r="J2358">
        <v>4</v>
      </c>
      <c r="K2358">
        <v>32</v>
      </c>
      <c r="L2358">
        <v>5259.08</v>
      </c>
      <c r="M2358" s="1">
        <v>45582</v>
      </c>
      <c r="N2358">
        <v>0.17100000000000001</v>
      </c>
      <c r="O2358" t="s">
        <v>39</v>
      </c>
      <c r="P2358" t="s">
        <v>23</v>
      </c>
      <c r="Q2358">
        <f t="shared" si="180"/>
        <v>30</v>
      </c>
      <c r="R2358">
        <f t="shared" si="181"/>
        <v>0</v>
      </c>
      <c r="S2358">
        <f t="shared" si="182"/>
        <v>0</v>
      </c>
      <c r="T2358">
        <f t="shared" si="183"/>
        <v>0</v>
      </c>
      <c r="U2358">
        <f t="shared" si="184"/>
        <v>30</v>
      </c>
      <c r="V2358" t="str">
        <f>IF(U2358&lt;=40,"Low",
 IF(U2358&lt;=75,"Medium","High"))</f>
        <v>Low</v>
      </c>
    </row>
    <row r="2359" spans="1:22" x14ac:dyDescent="0.3">
      <c r="A2359" t="s">
        <v>2547</v>
      </c>
      <c r="B2359" t="s">
        <v>438</v>
      </c>
      <c r="C2359" t="s">
        <v>42</v>
      </c>
      <c r="D2359" t="s">
        <v>43</v>
      </c>
      <c r="E2359" t="s">
        <v>37</v>
      </c>
      <c r="F2359" t="s">
        <v>48</v>
      </c>
      <c r="G2359">
        <v>9</v>
      </c>
      <c r="H2359">
        <v>12</v>
      </c>
      <c r="I2359">
        <v>52.5</v>
      </c>
      <c r="J2359">
        <v>12</v>
      </c>
      <c r="K2359">
        <v>3</v>
      </c>
      <c r="L2359">
        <v>3971.75</v>
      </c>
      <c r="M2359" s="1">
        <v>45700</v>
      </c>
      <c r="N2359">
        <v>0.503</v>
      </c>
      <c r="O2359" t="s">
        <v>22</v>
      </c>
      <c r="P2359" t="s">
        <v>28</v>
      </c>
      <c r="Q2359">
        <f t="shared" si="180"/>
        <v>0</v>
      </c>
      <c r="R2359">
        <f t="shared" si="181"/>
        <v>15</v>
      </c>
      <c r="S2359">
        <f t="shared" si="182"/>
        <v>15</v>
      </c>
      <c r="T2359">
        <f t="shared" si="183"/>
        <v>30</v>
      </c>
      <c r="U2359">
        <f t="shared" si="184"/>
        <v>60</v>
      </c>
      <c r="V2359" t="str">
        <f>IF(U2359&lt;=40,"Low",
 IF(U2359&lt;=75,"Medium","High"))</f>
        <v>Medium</v>
      </c>
    </row>
    <row r="2360" spans="1:22" x14ac:dyDescent="0.3">
      <c r="A2360" t="s">
        <v>2548</v>
      </c>
      <c r="B2360" t="s">
        <v>272</v>
      </c>
      <c r="C2360" t="s">
        <v>36</v>
      </c>
      <c r="D2360" t="s">
        <v>46</v>
      </c>
      <c r="E2360" t="s">
        <v>33</v>
      </c>
      <c r="F2360" t="s">
        <v>73</v>
      </c>
      <c r="G2360">
        <v>43</v>
      </c>
      <c r="H2360">
        <v>12</v>
      </c>
      <c r="I2360">
        <v>54</v>
      </c>
      <c r="J2360">
        <v>5</v>
      </c>
      <c r="K2360">
        <v>7</v>
      </c>
      <c r="L2360">
        <v>1147.5</v>
      </c>
      <c r="M2360" s="1">
        <v>45770</v>
      </c>
      <c r="N2360">
        <v>0.28999999999999998</v>
      </c>
      <c r="O2360" t="s">
        <v>54</v>
      </c>
      <c r="P2360" t="s">
        <v>28</v>
      </c>
      <c r="Q2360">
        <f t="shared" si="180"/>
        <v>0</v>
      </c>
      <c r="R2360">
        <f t="shared" si="181"/>
        <v>15</v>
      </c>
      <c r="S2360">
        <f t="shared" si="182"/>
        <v>15</v>
      </c>
      <c r="T2360">
        <f t="shared" si="183"/>
        <v>0</v>
      </c>
      <c r="U2360">
        <f t="shared" si="184"/>
        <v>30</v>
      </c>
      <c r="V2360" t="str">
        <f>IF(U2360&lt;=40,"Low",
 IF(U2360&lt;=75,"Medium","High"))</f>
        <v>Low</v>
      </c>
    </row>
    <row r="2361" spans="1:22" x14ac:dyDescent="0.3">
      <c r="A2361" t="s">
        <v>2549</v>
      </c>
      <c r="B2361" t="s">
        <v>431</v>
      </c>
      <c r="C2361" t="s">
        <v>42</v>
      </c>
      <c r="D2361" t="s">
        <v>43</v>
      </c>
      <c r="E2361" t="s">
        <v>20</v>
      </c>
      <c r="F2361" t="s">
        <v>21</v>
      </c>
      <c r="G2361">
        <v>29</v>
      </c>
      <c r="H2361">
        <v>12</v>
      </c>
      <c r="I2361">
        <v>59.1</v>
      </c>
      <c r="J2361">
        <v>4</v>
      </c>
      <c r="K2361">
        <v>2</v>
      </c>
      <c r="L2361">
        <v>2621.76</v>
      </c>
      <c r="M2361" s="1">
        <v>45551</v>
      </c>
      <c r="N2361">
        <v>0.22500000000000001</v>
      </c>
      <c r="O2361" t="s">
        <v>54</v>
      </c>
      <c r="P2361" t="s">
        <v>23</v>
      </c>
      <c r="Q2361">
        <f t="shared" si="180"/>
        <v>0</v>
      </c>
      <c r="R2361">
        <f t="shared" si="181"/>
        <v>0</v>
      </c>
      <c r="S2361">
        <f t="shared" si="182"/>
        <v>15</v>
      </c>
      <c r="T2361">
        <f t="shared" si="183"/>
        <v>0</v>
      </c>
      <c r="U2361">
        <f t="shared" si="184"/>
        <v>15</v>
      </c>
      <c r="V2361" t="str">
        <f>IF(U2361&lt;=40,"Low",
 IF(U2361&lt;=75,"Medium","High"))</f>
        <v>Low</v>
      </c>
    </row>
    <row r="2362" spans="1:22" x14ac:dyDescent="0.3">
      <c r="A2362" t="s">
        <v>2550</v>
      </c>
      <c r="B2362" t="s">
        <v>308</v>
      </c>
      <c r="C2362" t="s">
        <v>42</v>
      </c>
      <c r="D2362" t="s">
        <v>32</v>
      </c>
      <c r="E2362" t="s">
        <v>37</v>
      </c>
      <c r="F2362" t="s">
        <v>21</v>
      </c>
      <c r="G2362">
        <v>27</v>
      </c>
      <c r="H2362">
        <v>24</v>
      </c>
      <c r="I2362">
        <v>84</v>
      </c>
      <c r="J2362">
        <v>5</v>
      </c>
      <c r="K2362">
        <v>5</v>
      </c>
      <c r="L2362">
        <v>3871.17</v>
      </c>
      <c r="M2362" s="1">
        <v>45390</v>
      </c>
      <c r="N2362">
        <v>5.8000000000000003E-2</v>
      </c>
      <c r="O2362" t="s">
        <v>39</v>
      </c>
      <c r="P2362" t="s">
        <v>23</v>
      </c>
      <c r="Q2362">
        <f t="shared" si="180"/>
        <v>0</v>
      </c>
      <c r="R2362">
        <f t="shared" si="181"/>
        <v>0</v>
      </c>
      <c r="S2362">
        <f t="shared" si="182"/>
        <v>0</v>
      </c>
      <c r="T2362">
        <f t="shared" si="183"/>
        <v>0</v>
      </c>
      <c r="U2362">
        <f t="shared" si="184"/>
        <v>0</v>
      </c>
      <c r="V2362" t="str">
        <f>IF(U2362&lt;=40,"Low",
 IF(U2362&lt;=75,"Medium","High"))</f>
        <v>Low</v>
      </c>
    </row>
    <row r="2363" spans="1:22" x14ac:dyDescent="0.3">
      <c r="A2363" t="s">
        <v>2551</v>
      </c>
      <c r="B2363" t="s">
        <v>379</v>
      </c>
      <c r="C2363" t="s">
        <v>82</v>
      </c>
      <c r="D2363" t="s">
        <v>19</v>
      </c>
      <c r="E2363" t="s">
        <v>20</v>
      </c>
      <c r="F2363" t="s">
        <v>48</v>
      </c>
      <c r="G2363">
        <v>27</v>
      </c>
      <c r="H2363">
        <v>12</v>
      </c>
      <c r="I2363">
        <v>47.8</v>
      </c>
      <c r="J2363">
        <v>4</v>
      </c>
      <c r="K2363">
        <v>34</v>
      </c>
      <c r="L2363">
        <v>2783.96</v>
      </c>
      <c r="M2363" s="1">
        <v>45426</v>
      </c>
      <c r="N2363">
        <v>0.47599999999999998</v>
      </c>
      <c r="O2363" t="s">
        <v>22</v>
      </c>
      <c r="P2363" t="s">
        <v>23</v>
      </c>
      <c r="Q2363">
        <f t="shared" si="180"/>
        <v>30</v>
      </c>
      <c r="R2363">
        <f t="shared" si="181"/>
        <v>15</v>
      </c>
      <c r="S2363">
        <f t="shared" si="182"/>
        <v>15</v>
      </c>
      <c r="T2363">
        <f t="shared" si="183"/>
        <v>0</v>
      </c>
      <c r="U2363">
        <f t="shared" si="184"/>
        <v>60</v>
      </c>
      <c r="V2363" t="str">
        <f>IF(U2363&lt;=40,"Low",
 IF(U2363&lt;=75,"Medium","High"))</f>
        <v>Medium</v>
      </c>
    </row>
    <row r="2364" spans="1:22" x14ac:dyDescent="0.3">
      <c r="A2364" t="s">
        <v>2552</v>
      </c>
      <c r="B2364" t="s">
        <v>391</v>
      </c>
      <c r="C2364" t="s">
        <v>70</v>
      </c>
      <c r="D2364" t="s">
        <v>66</v>
      </c>
      <c r="E2364" t="s">
        <v>37</v>
      </c>
      <c r="F2364" t="s">
        <v>67</v>
      </c>
      <c r="G2364">
        <v>17</v>
      </c>
      <c r="H2364">
        <v>36</v>
      </c>
      <c r="I2364">
        <v>71.400000000000006</v>
      </c>
      <c r="J2364">
        <v>3</v>
      </c>
      <c r="K2364">
        <v>32</v>
      </c>
      <c r="L2364">
        <v>5623.56</v>
      </c>
      <c r="M2364" s="1">
        <v>45796</v>
      </c>
      <c r="N2364">
        <v>7.1999999999999995E-2</v>
      </c>
      <c r="O2364" t="s">
        <v>39</v>
      </c>
      <c r="P2364" t="s">
        <v>28</v>
      </c>
      <c r="Q2364">
        <f t="shared" si="180"/>
        <v>30</v>
      </c>
      <c r="R2364">
        <f t="shared" si="181"/>
        <v>0</v>
      </c>
      <c r="S2364">
        <f t="shared" si="182"/>
        <v>0</v>
      </c>
      <c r="T2364">
        <f t="shared" si="183"/>
        <v>0</v>
      </c>
      <c r="U2364">
        <f t="shared" si="184"/>
        <v>30</v>
      </c>
      <c r="V2364" t="str">
        <f>IF(U2364&lt;=40,"Low",
 IF(U2364&lt;=75,"Medium","High"))</f>
        <v>Low</v>
      </c>
    </row>
    <row r="2365" spans="1:22" x14ac:dyDescent="0.3">
      <c r="A2365" t="s">
        <v>2553</v>
      </c>
      <c r="B2365" t="s">
        <v>146</v>
      </c>
      <c r="C2365" t="s">
        <v>82</v>
      </c>
      <c r="D2365" t="s">
        <v>32</v>
      </c>
      <c r="E2365" t="s">
        <v>33</v>
      </c>
      <c r="F2365" t="s">
        <v>38</v>
      </c>
      <c r="G2365">
        <v>13</v>
      </c>
      <c r="H2365">
        <v>12</v>
      </c>
      <c r="I2365">
        <v>13.8</v>
      </c>
      <c r="J2365">
        <v>8</v>
      </c>
      <c r="K2365">
        <v>23</v>
      </c>
      <c r="L2365">
        <v>2032.49</v>
      </c>
      <c r="M2365" s="1">
        <v>46021</v>
      </c>
      <c r="N2365">
        <v>0.84399999999999997</v>
      </c>
      <c r="O2365" t="s">
        <v>22</v>
      </c>
      <c r="P2365" t="s">
        <v>28</v>
      </c>
      <c r="Q2365">
        <f t="shared" si="180"/>
        <v>15</v>
      </c>
      <c r="R2365">
        <f t="shared" si="181"/>
        <v>30</v>
      </c>
      <c r="S2365">
        <f t="shared" si="182"/>
        <v>15</v>
      </c>
      <c r="T2365">
        <f t="shared" si="183"/>
        <v>15</v>
      </c>
      <c r="U2365">
        <f t="shared" si="184"/>
        <v>75</v>
      </c>
      <c r="V2365" t="str">
        <f>IF(U2365&lt;=40,"Low",
 IF(U2365&lt;=75,"Medium","High"))</f>
        <v>Medium</v>
      </c>
    </row>
    <row r="2366" spans="1:22" x14ac:dyDescent="0.3">
      <c r="A2366" t="s">
        <v>2554</v>
      </c>
      <c r="B2366" t="s">
        <v>652</v>
      </c>
      <c r="C2366" t="s">
        <v>36</v>
      </c>
      <c r="D2366" t="s">
        <v>66</v>
      </c>
      <c r="E2366" t="s">
        <v>37</v>
      </c>
      <c r="F2366" t="s">
        <v>27</v>
      </c>
      <c r="G2366">
        <v>9</v>
      </c>
      <c r="H2366">
        <v>24</v>
      </c>
      <c r="I2366">
        <v>60</v>
      </c>
      <c r="J2366">
        <v>8</v>
      </c>
      <c r="K2366">
        <v>9</v>
      </c>
      <c r="L2366">
        <v>4197.43</v>
      </c>
      <c r="M2366" s="1">
        <v>45674</v>
      </c>
      <c r="N2366">
        <v>0.13100000000000001</v>
      </c>
      <c r="O2366" t="s">
        <v>39</v>
      </c>
      <c r="P2366" t="s">
        <v>28</v>
      </c>
      <c r="Q2366">
        <f t="shared" si="180"/>
        <v>0</v>
      </c>
      <c r="R2366">
        <f t="shared" si="181"/>
        <v>0</v>
      </c>
      <c r="S2366">
        <f t="shared" si="182"/>
        <v>0</v>
      </c>
      <c r="T2366">
        <f t="shared" si="183"/>
        <v>15</v>
      </c>
      <c r="U2366">
        <f t="shared" si="184"/>
        <v>15</v>
      </c>
      <c r="V2366" t="str">
        <f>IF(U2366&lt;=40,"Low",
 IF(U2366&lt;=75,"Medium","High"))</f>
        <v>Low</v>
      </c>
    </row>
    <row r="2367" spans="1:22" x14ac:dyDescent="0.3">
      <c r="A2367" t="s">
        <v>2555</v>
      </c>
      <c r="B2367" t="s">
        <v>118</v>
      </c>
      <c r="C2367" t="s">
        <v>42</v>
      </c>
      <c r="D2367" t="s">
        <v>19</v>
      </c>
      <c r="E2367" t="s">
        <v>33</v>
      </c>
      <c r="F2367" t="s">
        <v>67</v>
      </c>
      <c r="G2367">
        <v>24</v>
      </c>
      <c r="H2367">
        <v>6</v>
      </c>
      <c r="I2367">
        <v>25.7</v>
      </c>
      <c r="J2367">
        <v>8</v>
      </c>
      <c r="K2367">
        <v>21</v>
      </c>
      <c r="L2367">
        <v>1140.06</v>
      </c>
      <c r="M2367" s="1">
        <v>45720</v>
      </c>
      <c r="N2367">
        <v>0.751</v>
      </c>
      <c r="O2367" t="s">
        <v>22</v>
      </c>
      <c r="P2367" t="s">
        <v>23</v>
      </c>
      <c r="Q2367">
        <f t="shared" si="180"/>
        <v>15</v>
      </c>
      <c r="R2367">
        <f t="shared" si="181"/>
        <v>30</v>
      </c>
      <c r="S2367">
        <f t="shared" si="182"/>
        <v>15</v>
      </c>
      <c r="T2367">
        <f t="shared" si="183"/>
        <v>15</v>
      </c>
      <c r="U2367">
        <f t="shared" si="184"/>
        <v>75</v>
      </c>
      <c r="V2367" t="str">
        <f>IF(U2367&lt;=40,"Low",
 IF(U2367&lt;=75,"Medium","High"))</f>
        <v>Medium</v>
      </c>
    </row>
    <row r="2368" spans="1:22" x14ac:dyDescent="0.3">
      <c r="A2368" t="s">
        <v>2556</v>
      </c>
      <c r="B2368" t="s">
        <v>69</v>
      </c>
      <c r="C2368" t="s">
        <v>42</v>
      </c>
      <c r="D2368" t="s">
        <v>66</v>
      </c>
      <c r="E2368" t="s">
        <v>47</v>
      </c>
      <c r="F2368" t="s">
        <v>27</v>
      </c>
      <c r="G2368">
        <v>41</v>
      </c>
      <c r="H2368">
        <v>36</v>
      </c>
      <c r="I2368">
        <v>73.5</v>
      </c>
      <c r="J2368">
        <v>5</v>
      </c>
      <c r="K2368">
        <v>14</v>
      </c>
      <c r="L2368">
        <v>6173.4</v>
      </c>
      <c r="M2368" s="1">
        <v>45378</v>
      </c>
      <c r="N2368">
        <v>1.7999999999999999E-2</v>
      </c>
      <c r="O2368" t="s">
        <v>39</v>
      </c>
      <c r="P2368" t="s">
        <v>23</v>
      </c>
      <c r="Q2368">
        <f t="shared" si="180"/>
        <v>0</v>
      </c>
      <c r="R2368">
        <f t="shared" si="181"/>
        <v>0</v>
      </c>
      <c r="S2368">
        <f t="shared" si="182"/>
        <v>0</v>
      </c>
      <c r="T2368">
        <f t="shared" si="183"/>
        <v>0</v>
      </c>
      <c r="U2368">
        <f t="shared" si="184"/>
        <v>0</v>
      </c>
      <c r="V2368" t="str">
        <f>IF(U2368&lt;=40,"Low",
 IF(U2368&lt;=75,"Medium","High"))</f>
        <v>Low</v>
      </c>
    </row>
    <row r="2369" spans="1:22" x14ac:dyDescent="0.3">
      <c r="A2369" t="s">
        <v>2557</v>
      </c>
      <c r="B2369" t="s">
        <v>58</v>
      </c>
      <c r="C2369" t="s">
        <v>36</v>
      </c>
      <c r="D2369" t="s">
        <v>66</v>
      </c>
      <c r="E2369" t="s">
        <v>20</v>
      </c>
      <c r="F2369" t="s">
        <v>67</v>
      </c>
      <c r="G2369">
        <v>25</v>
      </c>
      <c r="H2369">
        <v>6</v>
      </c>
      <c r="I2369">
        <v>59.7</v>
      </c>
      <c r="J2369">
        <v>8</v>
      </c>
      <c r="K2369">
        <v>16</v>
      </c>
      <c r="L2369">
        <v>3082.51</v>
      </c>
      <c r="M2369" s="1">
        <v>46044</v>
      </c>
      <c r="N2369">
        <v>0.379</v>
      </c>
      <c r="O2369" t="s">
        <v>22</v>
      </c>
      <c r="P2369" t="s">
        <v>23</v>
      </c>
      <c r="Q2369">
        <f t="shared" si="180"/>
        <v>15</v>
      </c>
      <c r="R2369">
        <f t="shared" si="181"/>
        <v>0</v>
      </c>
      <c r="S2369">
        <f t="shared" si="182"/>
        <v>15</v>
      </c>
      <c r="T2369">
        <f t="shared" si="183"/>
        <v>15</v>
      </c>
      <c r="U2369">
        <f t="shared" si="184"/>
        <v>45</v>
      </c>
      <c r="V2369" t="str">
        <f>IF(U2369&lt;=40,"Low",
 IF(U2369&lt;=75,"Medium","High"))</f>
        <v>Medium</v>
      </c>
    </row>
    <row r="2370" spans="1:22" x14ac:dyDescent="0.3">
      <c r="A2370" t="s">
        <v>2558</v>
      </c>
      <c r="B2370" t="s">
        <v>222</v>
      </c>
      <c r="C2370" t="s">
        <v>18</v>
      </c>
      <c r="D2370" t="s">
        <v>46</v>
      </c>
      <c r="E2370" t="s">
        <v>20</v>
      </c>
      <c r="F2370" t="s">
        <v>21</v>
      </c>
      <c r="G2370">
        <v>23</v>
      </c>
      <c r="H2370">
        <v>24</v>
      </c>
      <c r="I2370">
        <v>44.7</v>
      </c>
      <c r="J2370">
        <v>7</v>
      </c>
      <c r="K2370">
        <v>8</v>
      </c>
      <c r="L2370">
        <v>3348.93</v>
      </c>
      <c r="M2370" s="1">
        <v>45975</v>
      </c>
      <c r="N2370">
        <v>0.307</v>
      </c>
      <c r="O2370" t="s">
        <v>54</v>
      </c>
      <c r="P2370" t="s">
        <v>23</v>
      </c>
      <c r="Q2370">
        <f t="shared" si="180"/>
        <v>0</v>
      </c>
      <c r="R2370">
        <f t="shared" si="181"/>
        <v>15</v>
      </c>
      <c r="S2370">
        <f t="shared" si="182"/>
        <v>0</v>
      </c>
      <c r="T2370">
        <f t="shared" si="183"/>
        <v>15</v>
      </c>
      <c r="U2370">
        <f t="shared" si="184"/>
        <v>30</v>
      </c>
      <c r="V2370" t="str">
        <f>IF(U2370&lt;=40,"Low",
 IF(U2370&lt;=75,"Medium","High"))</f>
        <v>Low</v>
      </c>
    </row>
    <row r="2371" spans="1:22" x14ac:dyDescent="0.3">
      <c r="A2371" t="s">
        <v>2559</v>
      </c>
      <c r="B2371" t="s">
        <v>379</v>
      </c>
      <c r="C2371" t="s">
        <v>31</v>
      </c>
      <c r="D2371" t="s">
        <v>43</v>
      </c>
      <c r="E2371" t="s">
        <v>47</v>
      </c>
      <c r="F2371" t="s">
        <v>48</v>
      </c>
      <c r="G2371">
        <v>5</v>
      </c>
      <c r="H2371">
        <v>24</v>
      </c>
      <c r="I2371">
        <v>80.400000000000006</v>
      </c>
      <c r="J2371">
        <v>2</v>
      </c>
      <c r="K2371">
        <v>6</v>
      </c>
      <c r="L2371">
        <v>5100.3599999999997</v>
      </c>
      <c r="M2371" s="1">
        <v>45705</v>
      </c>
      <c r="N2371">
        <v>4.1000000000000002E-2</v>
      </c>
      <c r="O2371" t="s">
        <v>39</v>
      </c>
      <c r="P2371" t="s">
        <v>23</v>
      </c>
      <c r="Q2371">
        <f t="shared" ref="Q2371:Q2434" si="185">IF(K2371&gt;30,30,IF(K2371&gt;15,15,0))</f>
        <v>0</v>
      </c>
      <c r="R2371">
        <f t="shared" ref="R2371:R2434" si="186">IF(I2371&lt;40,30,IF(I2371&lt;55,15,0))</f>
        <v>0</v>
      </c>
      <c r="S2371">
        <f t="shared" ref="S2371:S2434" si="187">IF(H2371&lt;6,25,IF(H2371&lt;=12,15,0))</f>
        <v>0</v>
      </c>
      <c r="T2371">
        <f t="shared" ref="T2371:T2434" si="188">IF(J2371&gt;10,30,IF(J2371&gt;5,15,0))</f>
        <v>0</v>
      </c>
      <c r="U2371">
        <f t="shared" ref="U2371:U2434" si="189">SUM(Q2371:T2371)</f>
        <v>0</v>
      </c>
      <c r="V2371" t="str">
        <f>IF(U2371&lt;=40,"Low",
 IF(U2371&lt;=75,"Medium","High"))</f>
        <v>Low</v>
      </c>
    </row>
    <row r="2372" spans="1:22" x14ac:dyDescent="0.3">
      <c r="A2372" t="s">
        <v>2560</v>
      </c>
      <c r="B2372" t="s">
        <v>334</v>
      </c>
      <c r="C2372" t="s">
        <v>59</v>
      </c>
      <c r="D2372" t="s">
        <v>32</v>
      </c>
      <c r="E2372" t="s">
        <v>33</v>
      </c>
      <c r="F2372" t="s">
        <v>48</v>
      </c>
      <c r="G2372">
        <v>5</v>
      </c>
      <c r="H2372">
        <v>3</v>
      </c>
      <c r="I2372">
        <v>27.7</v>
      </c>
      <c r="J2372">
        <v>2</v>
      </c>
      <c r="K2372">
        <v>9</v>
      </c>
      <c r="L2372">
        <v>833.71</v>
      </c>
      <c r="M2372" s="1">
        <v>45993</v>
      </c>
      <c r="N2372">
        <v>0.67600000000000005</v>
      </c>
      <c r="O2372" t="s">
        <v>22</v>
      </c>
      <c r="P2372" t="s">
        <v>28</v>
      </c>
      <c r="Q2372">
        <f t="shared" si="185"/>
        <v>0</v>
      </c>
      <c r="R2372">
        <f t="shared" si="186"/>
        <v>30</v>
      </c>
      <c r="S2372">
        <f t="shared" si="187"/>
        <v>25</v>
      </c>
      <c r="T2372">
        <f t="shared" si="188"/>
        <v>0</v>
      </c>
      <c r="U2372">
        <f t="shared" si="189"/>
        <v>55</v>
      </c>
      <c r="V2372" t="str">
        <f>IF(U2372&lt;=40,"Low",
 IF(U2372&lt;=75,"Medium","High"))</f>
        <v>Medium</v>
      </c>
    </row>
    <row r="2373" spans="1:22" x14ac:dyDescent="0.3">
      <c r="A2373" t="s">
        <v>2561</v>
      </c>
      <c r="B2373" t="s">
        <v>438</v>
      </c>
      <c r="C2373" t="s">
        <v>53</v>
      </c>
      <c r="D2373" t="s">
        <v>66</v>
      </c>
      <c r="E2373" t="s">
        <v>20</v>
      </c>
      <c r="F2373" t="s">
        <v>48</v>
      </c>
      <c r="G2373">
        <v>3</v>
      </c>
      <c r="H2373">
        <v>24</v>
      </c>
      <c r="I2373">
        <v>65.599999999999994</v>
      </c>
      <c r="J2373">
        <v>7</v>
      </c>
      <c r="K2373">
        <v>8</v>
      </c>
      <c r="L2373">
        <v>5273.25</v>
      </c>
      <c r="M2373" s="1">
        <v>45667</v>
      </c>
      <c r="N2373">
        <v>0.15</v>
      </c>
      <c r="O2373" t="s">
        <v>39</v>
      </c>
      <c r="P2373" t="s">
        <v>23</v>
      </c>
      <c r="Q2373">
        <f t="shared" si="185"/>
        <v>0</v>
      </c>
      <c r="R2373">
        <f t="shared" si="186"/>
        <v>0</v>
      </c>
      <c r="S2373">
        <f t="shared" si="187"/>
        <v>0</v>
      </c>
      <c r="T2373">
        <f t="shared" si="188"/>
        <v>15</v>
      </c>
      <c r="U2373">
        <f t="shared" si="189"/>
        <v>15</v>
      </c>
      <c r="V2373" t="str">
        <f>IF(U2373&lt;=40,"Low",
 IF(U2373&lt;=75,"Medium","High"))</f>
        <v>Low</v>
      </c>
    </row>
    <row r="2374" spans="1:22" x14ac:dyDescent="0.3">
      <c r="A2374" t="s">
        <v>2562</v>
      </c>
      <c r="B2374" t="s">
        <v>131</v>
      </c>
      <c r="C2374" t="s">
        <v>59</v>
      </c>
      <c r="D2374" t="s">
        <v>46</v>
      </c>
      <c r="E2374" t="s">
        <v>20</v>
      </c>
      <c r="F2374" t="s">
        <v>38</v>
      </c>
      <c r="G2374">
        <v>15</v>
      </c>
      <c r="H2374">
        <v>12</v>
      </c>
      <c r="I2374">
        <v>68.7</v>
      </c>
      <c r="J2374">
        <v>7</v>
      </c>
      <c r="K2374">
        <v>28</v>
      </c>
      <c r="L2374">
        <v>1697.55</v>
      </c>
      <c r="M2374" s="1">
        <v>45682</v>
      </c>
      <c r="N2374">
        <v>0.28699999999999998</v>
      </c>
      <c r="O2374" t="s">
        <v>54</v>
      </c>
      <c r="P2374" t="s">
        <v>23</v>
      </c>
      <c r="Q2374">
        <f t="shared" si="185"/>
        <v>15</v>
      </c>
      <c r="R2374">
        <f t="shared" si="186"/>
        <v>0</v>
      </c>
      <c r="S2374">
        <f t="shared" si="187"/>
        <v>15</v>
      </c>
      <c r="T2374">
        <f t="shared" si="188"/>
        <v>15</v>
      </c>
      <c r="U2374">
        <f t="shared" si="189"/>
        <v>45</v>
      </c>
      <c r="V2374" t="str">
        <f>IF(U2374&lt;=40,"Low",
 IF(U2374&lt;=75,"Medium","High"))</f>
        <v>Medium</v>
      </c>
    </row>
    <row r="2375" spans="1:22" x14ac:dyDescent="0.3">
      <c r="A2375" t="s">
        <v>2563</v>
      </c>
      <c r="B2375" t="s">
        <v>58</v>
      </c>
      <c r="C2375" t="s">
        <v>82</v>
      </c>
      <c r="D2375" t="s">
        <v>66</v>
      </c>
      <c r="E2375" t="s">
        <v>20</v>
      </c>
      <c r="F2375" t="s">
        <v>27</v>
      </c>
      <c r="G2375">
        <v>37</v>
      </c>
      <c r="H2375">
        <v>24</v>
      </c>
      <c r="I2375">
        <v>62.2</v>
      </c>
      <c r="J2375">
        <v>2</v>
      </c>
      <c r="K2375">
        <v>21</v>
      </c>
      <c r="L2375">
        <v>1855.45</v>
      </c>
      <c r="M2375" s="1">
        <v>45847</v>
      </c>
      <c r="N2375">
        <v>8.6999999999999994E-2</v>
      </c>
      <c r="O2375" t="s">
        <v>39</v>
      </c>
      <c r="P2375" t="s">
        <v>23</v>
      </c>
      <c r="Q2375">
        <f t="shared" si="185"/>
        <v>15</v>
      </c>
      <c r="R2375">
        <f t="shared" si="186"/>
        <v>0</v>
      </c>
      <c r="S2375">
        <f t="shared" si="187"/>
        <v>0</v>
      </c>
      <c r="T2375">
        <f t="shared" si="188"/>
        <v>0</v>
      </c>
      <c r="U2375">
        <f t="shared" si="189"/>
        <v>15</v>
      </c>
      <c r="V2375" t="str">
        <f>IF(U2375&lt;=40,"Low",
 IF(U2375&lt;=75,"Medium","High"))</f>
        <v>Low</v>
      </c>
    </row>
    <row r="2376" spans="1:22" x14ac:dyDescent="0.3">
      <c r="A2376" t="s">
        <v>2564</v>
      </c>
      <c r="B2376" t="s">
        <v>250</v>
      </c>
      <c r="C2376" t="s">
        <v>59</v>
      </c>
      <c r="D2376" t="s">
        <v>46</v>
      </c>
      <c r="E2376" t="s">
        <v>47</v>
      </c>
      <c r="F2376" t="s">
        <v>48</v>
      </c>
      <c r="G2376">
        <v>40</v>
      </c>
      <c r="H2376">
        <v>48</v>
      </c>
      <c r="I2376">
        <v>70.900000000000006</v>
      </c>
      <c r="J2376">
        <v>8</v>
      </c>
      <c r="K2376">
        <v>21</v>
      </c>
      <c r="L2376">
        <v>4308.04</v>
      </c>
      <c r="M2376" s="1">
        <v>45585</v>
      </c>
      <c r="N2376">
        <v>1.4999999999999999E-2</v>
      </c>
      <c r="O2376" t="s">
        <v>39</v>
      </c>
      <c r="P2376" t="s">
        <v>23</v>
      </c>
      <c r="Q2376">
        <f t="shared" si="185"/>
        <v>15</v>
      </c>
      <c r="R2376">
        <f t="shared" si="186"/>
        <v>0</v>
      </c>
      <c r="S2376">
        <f t="shared" si="187"/>
        <v>0</v>
      </c>
      <c r="T2376">
        <f t="shared" si="188"/>
        <v>15</v>
      </c>
      <c r="U2376">
        <f t="shared" si="189"/>
        <v>30</v>
      </c>
      <c r="V2376" t="str">
        <f>IF(U2376&lt;=40,"Low",
 IF(U2376&lt;=75,"Medium","High"))</f>
        <v>Low</v>
      </c>
    </row>
    <row r="2377" spans="1:22" x14ac:dyDescent="0.3">
      <c r="A2377" t="s">
        <v>2565</v>
      </c>
      <c r="B2377" t="s">
        <v>302</v>
      </c>
      <c r="C2377" t="s">
        <v>70</v>
      </c>
      <c r="D2377" t="s">
        <v>46</v>
      </c>
      <c r="E2377" t="s">
        <v>37</v>
      </c>
      <c r="F2377" t="s">
        <v>73</v>
      </c>
      <c r="G2377">
        <v>3</v>
      </c>
      <c r="H2377">
        <v>24</v>
      </c>
      <c r="I2377">
        <v>37.5</v>
      </c>
      <c r="J2377">
        <v>1</v>
      </c>
      <c r="K2377">
        <v>12</v>
      </c>
      <c r="L2377">
        <v>2057.21</v>
      </c>
      <c r="M2377" s="1">
        <v>45992</v>
      </c>
      <c r="N2377">
        <v>0.20799999999999999</v>
      </c>
      <c r="O2377" t="s">
        <v>54</v>
      </c>
      <c r="P2377" t="s">
        <v>23</v>
      </c>
      <c r="Q2377">
        <f t="shared" si="185"/>
        <v>0</v>
      </c>
      <c r="R2377">
        <f t="shared" si="186"/>
        <v>30</v>
      </c>
      <c r="S2377">
        <f t="shared" si="187"/>
        <v>0</v>
      </c>
      <c r="T2377">
        <f t="shared" si="188"/>
        <v>0</v>
      </c>
      <c r="U2377">
        <f t="shared" si="189"/>
        <v>30</v>
      </c>
      <c r="V2377" t="str">
        <f>IF(U2377&lt;=40,"Low",
 IF(U2377&lt;=75,"Medium","High"))</f>
        <v>Low</v>
      </c>
    </row>
    <row r="2378" spans="1:22" x14ac:dyDescent="0.3">
      <c r="A2378" t="s">
        <v>2566</v>
      </c>
      <c r="B2378" t="s">
        <v>99</v>
      </c>
      <c r="C2378" t="s">
        <v>18</v>
      </c>
      <c r="D2378" t="s">
        <v>66</v>
      </c>
      <c r="E2378" t="s">
        <v>33</v>
      </c>
      <c r="F2378" t="s">
        <v>48</v>
      </c>
      <c r="G2378">
        <v>7</v>
      </c>
      <c r="H2378">
        <v>3</v>
      </c>
      <c r="I2378">
        <v>44</v>
      </c>
      <c r="J2378">
        <v>3</v>
      </c>
      <c r="K2378">
        <v>28</v>
      </c>
      <c r="L2378">
        <v>1222.2</v>
      </c>
      <c r="M2378" s="1">
        <v>45505</v>
      </c>
      <c r="N2378">
        <v>0.67900000000000005</v>
      </c>
      <c r="O2378" t="s">
        <v>22</v>
      </c>
      <c r="P2378" t="s">
        <v>28</v>
      </c>
      <c r="Q2378">
        <f t="shared" si="185"/>
        <v>15</v>
      </c>
      <c r="R2378">
        <f t="shared" si="186"/>
        <v>15</v>
      </c>
      <c r="S2378">
        <f t="shared" si="187"/>
        <v>25</v>
      </c>
      <c r="T2378">
        <f t="shared" si="188"/>
        <v>0</v>
      </c>
      <c r="U2378">
        <f t="shared" si="189"/>
        <v>55</v>
      </c>
      <c r="V2378" t="str">
        <f>IF(U2378&lt;=40,"Low",
 IF(U2378&lt;=75,"Medium","High"))</f>
        <v>Medium</v>
      </c>
    </row>
    <row r="2379" spans="1:22" x14ac:dyDescent="0.3">
      <c r="A2379" t="s">
        <v>2567</v>
      </c>
      <c r="B2379" t="s">
        <v>604</v>
      </c>
      <c r="C2379" t="s">
        <v>31</v>
      </c>
      <c r="D2379" t="s">
        <v>19</v>
      </c>
      <c r="E2379" t="s">
        <v>37</v>
      </c>
      <c r="F2379" t="s">
        <v>21</v>
      </c>
      <c r="G2379">
        <v>24</v>
      </c>
      <c r="H2379">
        <v>12</v>
      </c>
      <c r="I2379">
        <v>58.5</v>
      </c>
      <c r="J2379">
        <v>4</v>
      </c>
      <c r="K2379">
        <v>21</v>
      </c>
      <c r="L2379">
        <v>4935.72</v>
      </c>
      <c r="M2379" s="1">
        <v>46050</v>
      </c>
      <c r="N2379">
        <v>0.20699999999999999</v>
      </c>
      <c r="O2379" t="s">
        <v>54</v>
      </c>
      <c r="P2379" t="s">
        <v>23</v>
      </c>
      <c r="Q2379">
        <f t="shared" si="185"/>
        <v>15</v>
      </c>
      <c r="R2379">
        <f t="shared" si="186"/>
        <v>0</v>
      </c>
      <c r="S2379">
        <f t="shared" si="187"/>
        <v>15</v>
      </c>
      <c r="T2379">
        <f t="shared" si="188"/>
        <v>0</v>
      </c>
      <c r="U2379">
        <f t="shared" si="189"/>
        <v>30</v>
      </c>
      <c r="V2379" t="str">
        <f>IF(U2379&lt;=40,"Low",
 IF(U2379&lt;=75,"Medium","High"))</f>
        <v>Low</v>
      </c>
    </row>
    <row r="2380" spans="1:22" x14ac:dyDescent="0.3">
      <c r="A2380" t="s">
        <v>2568</v>
      </c>
      <c r="B2380" t="s">
        <v>197</v>
      </c>
      <c r="C2380" t="s">
        <v>82</v>
      </c>
      <c r="D2380" t="s">
        <v>66</v>
      </c>
      <c r="E2380" t="s">
        <v>20</v>
      </c>
      <c r="F2380" t="s">
        <v>67</v>
      </c>
      <c r="G2380">
        <v>35</v>
      </c>
      <c r="H2380">
        <v>24</v>
      </c>
      <c r="I2380">
        <v>38.299999999999997</v>
      </c>
      <c r="J2380">
        <v>10</v>
      </c>
      <c r="K2380">
        <v>16</v>
      </c>
      <c r="L2380">
        <v>2203.96</v>
      </c>
      <c r="M2380" s="1">
        <v>46025</v>
      </c>
      <c r="N2380">
        <v>0.35099999999999998</v>
      </c>
      <c r="O2380" t="s">
        <v>22</v>
      </c>
      <c r="P2380" t="s">
        <v>23</v>
      </c>
      <c r="Q2380">
        <f t="shared" si="185"/>
        <v>15</v>
      </c>
      <c r="R2380">
        <f t="shared" si="186"/>
        <v>30</v>
      </c>
      <c r="S2380">
        <f t="shared" si="187"/>
        <v>0</v>
      </c>
      <c r="T2380">
        <f t="shared" si="188"/>
        <v>15</v>
      </c>
      <c r="U2380">
        <f t="shared" si="189"/>
        <v>60</v>
      </c>
      <c r="V2380" t="str">
        <f>IF(U2380&lt;=40,"Low",
 IF(U2380&lt;=75,"Medium","High"))</f>
        <v>Medium</v>
      </c>
    </row>
    <row r="2381" spans="1:22" x14ac:dyDescent="0.3">
      <c r="A2381" t="s">
        <v>2569</v>
      </c>
      <c r="B2381" t="s">
        <v>640</v>
      </c>
      <c r="C2381" t="s">
        <v>31</v>
      </c>
      <c r="D2381" t="s">
        <v>46</v>
      </c>
      <c r="E2381" t="s">
        <v>47</v>
      </c>
      <c r="F2381" t="s">
        <v>48</v>
      </c>
      <c r="G2381">
        <v>15</v>
      </c>
      <c r="H2381">
        <v>48</v>
      </c>
      <c r="I2381">
        <v>63.3</v>
      </c>
      <c r="J2381">
        <v>5</v>
      </c>
      <c r="K2381">
        <v>12</v>
      </c>
      <c r="L2381">
        <v>3873.87</v>
      </c>
      <c r="M2381" s="1">
        <v>45601</v>
      </c>
      <c r="N2381">
        <v>4.8000000000000001E-2</v>
      </c>
      <c r="O2381" t="s">
        <v>39</v>
      </c>
      <c r="P2381" t="s">
        <v>23</v>
      </c>
      <c r="Q2381">
        <f t="shared" si="185"/>
        <v>0</v>
      </c>
      <c r="R2381">
        <f t="shared" si="186"/>
        <v>0</v>
      </c>
      <c r="S2381">
        <f t="shared" si="187"/>
        <v>0</v>
      </c>
      <c r="T2381">
        <f t="shared" si="188"/>
        <v>0</v>
      </c>
      <c r="U2381">
        <f t="shared" si="189"/>
        <v>0</v>
      </c>
      <c r="V2381" t="str">
        <f>IF(U2381&lt;=40,"Low",
 IF(U2381&lt;=75,"Medium","High"))</f>
        <v>Low</v>
      </c>
    </row>
    <row r="2382" spans="1:22" x14ac:dyDescent="0.3">
      <c r="A2382" t="s">
        <v>2570</v>
      </c>
      <c r="B2382" t="s">
        <v>72</v>
      </c>
      <c r="C2382" t="s">
        <v>53</v>
      </c>
      <c r="D2382" t="s">
        <v>19</v>
      </c>
      <c r="E2382" t="s">
        <v>20</v>
      </c>
      <c r="F2382" t="s">
        <v>27</v>
      </c>
      <c r="G2382">
        <v>30</v>
      </c>
      <c r="H2382">
        <v>12</v>
      </c>
      <c r="I2382">
        <v>72.2</v>
      </c>
      <c r="J2382">
        <v>3</v>
      </c>
      <c r="K2382">
        <v>23</v>
      </c>
      <c r="L2382">
        <v>2596.33</v>
      </c>
      <c r="M2382" s="1">
        <v>45831</v>
      </c>
      <c r="N2382">
        <v>0.14299999999999999</v>
      </c>
      <c r="O2382" t="s">
        <v>39</v>
      </c>
      <c r="P2382" t="s">
        <v>23</v>
      </c>
      <c r="Q2382">
        <f t="shared" si="185"/>
        <v>15</v>
      </c>
      <c r="R2382">
        <f t="shared" si="186"/>
        <v>0</v>
      </c>
      <c r="S2382">
        <f t="shared" si="187"/>
        <v>15</v>
      </c>
      <c r="T2382">
        <f t="shared" si="188"/>
        <v>0</v>
      </c>
      <c r="U2382">
        <f t="shared" si="189"/>
        <v>30</v>
      </c>
      <c r="V2382" t="str">
        <f>IF(U2382&lt;=40,"Low",
 IF(U2382&lt;=75,"Medium","High"))</f>
        <v>Low</v>
      </c>
    </row>
    <row r="2383" spans="1:22" x14ac:dyDescent="0.3">
      <c r="A2383" t="s">
        <v>2571</v>
      </c>
      <c r="B2383" t="s">
        <v>340</v>
      </c>
      <c r="C2383" t="s">
        <v>53</v>
      </c>
      <c r="D2383" t="s">
        <v>46</v>
      </c>
      <c r="E2383" t="s">
        <v>37</v>
      </c>
      <c r="F2383" t="s">
        <v>27</v>
      </c>
      <c r="G2383">
        <v>23</v>
      </c>
      <c r="H2383">
        <v>24</v>
      </c>
      <c r="I2383">
        <v>53.4</v>
      </c>
      <c r="J2383">
        <v>11</v>
      </c>
      <c r="K2383">
        <v>15</v>
      </c>
      <c r="L2383">
        <v>2941.73</v>
      </c>
      <c r="M2383" s="1">
        <v>45711</v>
      </c>
      <c r="N2383">
        <v>0.14699999999999999</v>
      </c>
      <c r="O2383" t="s">
        <v>39</v>
      </c>
      <c r="P2383" t="s">
        <v>23</v>
      </c>
      <c r="Q2383">
        <f t="shared" si="185"/>
        <v>0</v>
      </c>
      <c r="R2383">
        <f t="shared" si="186"/>
        <v>15</v>
      </c>
      <c r="S2383">
        <f t="shared" si="187"/>
        <v>0</v>
      </c>
      <c r="T2383">
        <f t="shared" si="188"/>
        <v>30</v>
      </c>
      <c r="U2383">
        <f t="shared" si="189"/>
        <v>45</v>
      </c>
      <c r="V2383" t="str">
        <f>IF(U2383&lt;=40,"Low",
 IF(U2383&lt;=75,"Medium","High"))</f>
        <v>Medium</v>
      </c>
    </row>
    <row r="2384" spans="1:22" x14ac:dyDescent="0.3">
      <c r="A2384" t="s">
        <v>2572</v>
      </c>
      <c r="B2384" t="s">
        <v>224</v>
      </c>
      <c r="C2384" t="s">
        <v>128</v>
      </c>
      <c r="D2384" t="s">
        <v>43</v>
      </c>
      <c r="E2384" t="s">
        <v>20</v>
      </c>
      <c r="F2384" t="s">
        <v>48</v>
      </c>
      <c r="G2384">
        <v>3</v>
      </c>
      <c r="H2384">
        <v>6</v>
      </c>
      <c r="I2384">
        <v>54.6</v>
      </c>
      <c r="J2384">
        <v>3</v>
      </c>
      <c r="K2384">
        <v>48</v>
      </c>
      <c r="L2384">
        <v>1967.63</v>
      </c>
      <c r="M2384" s="1">
        <v>45775</v>
      </c>
      <c r="N2384">
        <v>0.70499999999999996</v>
      </c>
      <c r="O2384" t="s">
        <v>22</v>
      </c>
      <c r="P2384" t="s">
        <v>23</v>
      </c>
      <c r="Q2384">
        <f t="shared" si="185"/>
        <v>30</v>
      </c>
      <c r="R2384">
        <f t="shared" si="186"/>
        <v>15</v>
      </c>
      <c r="S2384">
        <f t="shared" si="187"/>
        <v>15</v>
      </c>
      <c r="T2384">
        <f t="shared" si="188"/>
        <v>0</v>
      </c>
      <c r="U2384">
        <f t="shared" si="189"/>
        <v>60</v>
      </c>
      <c r="V2384" t="str">
        <f>IF(U2384&lt;=40,"Low",
 IF(U2384&lt;=75,"Medium","High"))</f>
        <v>Medium</v>
      </c>
    </row>
    <row r="2385" spans="1:22" x14ac:dyDescent="0.3">
      <c r="A2385" t="s">
        <v>2573</v>
      </c>
      <c r="B2385" t="s">
        <v>295</v>
      </c>
      <c r="C2385" t="s">
        <v>82</v>
      </c>
      <c r="D2385" t="s">
        <v>66</v>
      </c>
      <c r="E2385" t="s">
        <v>20</v>
      </c>
      <c r="F2385" t="s">
        <v>21</v>
      </c>
      <c r="G2385">
        <v>32</v>
      </c>
      <c r="H2385">
        <v>24</v>
      </c>
      <c r="I2385">
        <v>52.6</v>
      </c>
      <c r="J2385">
        <v>9</v>
      </c>
      <c r="K2385">
        <v>12</v>
      </c>
      <c r="L2385">
        <v>2257.0500000000002</v>
      </c>
      <c r="M2385" s="1">
        <v>45475</v>
      </c>
      <c r="N2385">
        <v>0.29699999999999999</v>
      </c>
      <c r="O2385" t="s">
        <v>54</v>
      </c>
      <c r="P2385" t="s">
        <v>28</v>
      </c>
      <c r="Q2385">
        <f t="shared" si="185"/>
        <v>0</v>
      </c>
      <c r="R2385">
        <f t="shared" si="186"/>
        <v>15</v>
      </c>
      <c r="S2385">
        <f t="shared" si="187"/>
        <v>0</v>
      </c>
      <c r="T2385">
        <f t="shared" si="188"/>
        <v>15</v>
      </c>
      <c r="U2385">
        <f t="shared" si="189"/>
        <v>30</v>
      </c>
      <c r="V2385" t="str">
        <f>IF(U2385&lt;=40,"Low",
 IF(U2385&lt;=75,"Medium","High"))</f>
        <v>Low</v>
      </c>
    </row>
    <row r="2386" spans="1:22" x14ac:dyDescent="0.3">
      <c r="A2386" t="s">
        <v>2574</v>
      </c>
      <c r="B2386" t="s">
        <v>235</v>
      </c>
      <c r="C2386" t="s">
        <v>18</v>
      </c>
      <c r="D2386" t="s">
        <v>32</v>
      </c>
      <c r="E2386" t="s">
        <v>20</v>
      </c>
      <c r="F2386" t="s">
        <v>48</v>
      </c>
      <c r="G2386">
        <v>34</v>
      </c>
      <c r="H2386">
        <v>6</v>
      </c>
      <c r="I2386">
        <v>47.7</v>
      </c>
      <c r="J2386">
        <v>6</v>
      </c>
      <c r="K2386">
        <v>13</v>
      </c>
      <c r="L2386">
        <v>2459.54</v>
      </c>
      <c r="M2386" s="1">
        <v>45895</v>
      </c>
      <c r="N2386">
        <v>0.52500000000000002</v>
      </c>
      <c r="O2386" t="s">
        <v>22</v>
      </c>
      <c r="P2386" t="s">
        <v>28</v>
      </c>
      <c r="Q2386">
        <f t="shared" si="185"/>
        <v>0</v>
      </c>
      <c r="R2386">
        <f t="shared" si="186"/>
        <v>15</v>
      </c>
      <c r="S2386">
        <f t="shared" si="187"/>
        <v>15</v>
      </c>
      <c r="T2386">
        <f t="shared" si="188"/>
        <v>15</v>
      </c>
      <c r="U2386">
        <f t="shared" si="189"/>
        <v>45</v>
      </c>
      <c r="V2386" t="str">
        <f>IF(U2386&lt;=40,"Low",
 IF(U2386&lt;=75,"Medium","High"))</f>
        <v>Medium</v>
      </c>
    </row>
    <row r="2387" spans="1:22" x14ac:dyDescent="0.3">
      <c r="A2387" t="s">
        <v>2575</v>
      </c>
      <c r="B2387" t="s">
        <v>144</v>
      </c>
      <c r="C2387" t="s">
        <v>36</v>
      </c>
      <c r="D2387" t="s">
        <v>19</v>
      </c>
      <c r="E2387" t="s">
        <v>33</v>
      </c>
      <c r="F2387" t="s">
        <v>27</v>
      </c>
      <c r="G2387">
        <v>11</v>
      </c>
      <c r="H2387">
        <v>3</v>
      </c>
      <c r="I2387">
        <v>46.7</v>
      </c>
      <c r="J2387">
        <v>10</v>
      </c>
      <c r="K2387">
        <v>20</v>
      </c>
      <c r="L2387">
        <v>1497.79</v>
      </c>
      <c r="M2387" s="1">
        <v>45721</v>
      </c>
      <c r="N2387">
        <v>0.62</v>
      </c>
      <c r="O2387" t="s">
        <v>22</v>
      </c>
      <c r="P2387" t="s">
        <v>23</v>
      </c>
      <c r="Q2387">
        <f t="shared" si="185"/>
        <v>15</v>
      </c>
      <c r="R2387">
        <f t="shared" si="186"/>
        <v>15</v>
      </c>
      <c r="S2387">
        <f t="shared" si="187"/>
        <v>25</v>
      </c>
      <c r="T2387">
        <f t="shared" si="188"/>
        <v>15</v>
      </c>
      <c r="U2387">
        <f t="shared" si="189"/>
        <v>70</v>
      </c>
      <c r="V2387" t="str">
        <f>IF(U2387&lt;=40,"Low",
 IF(U2387&lt;=75,"Medium","High"))</f>
        <v>Medium</v>
      </c>
    </row>
    <row r="2388" spans="1:22" x14ac:dyDescent="0.3">
      <c r="A2388" t="s">
        <v>2576</v>
      </c>
      <c r="B2388" t="s">
        <v>345</v>
      </c>
      <c r="C2388" t="s">
        <v>18</v>
      </c>
      <c r="D2388" t="s">
        <v>46</v>
      </c>
      <c r="E2388" t="s">
        <v>37</v>
      </c>
      <c r="F2388" t="s">
        <v>21</v>
      </c>
      <c r="G2388">
        <v>15</v>
      </c>
      <c r="H2388">
        <v>24</v>
      </c>
      <c r="I2388">
        <v>83.6</v>
      </c>
      <c r="J2388">
        <v>4</v>
      </c>
      <c r="K2388">
        <v>12</v>
      </c>
      <c r="L2388">
        <v>5563.54</v>
      </c>
      <c r="M2388" s="1">
        <v>45425</v>
      </c>
      <c r="N2388">
        <v>6.3E-2</v>
      </c>
      <c r="O2388" t="s">
        <v>39</v>
      </c>
      <c r="P2388" t="s">
        <v>23</v>
      </c>
      <c r="Q2388">
        <f t="shared" si="185"/>
        <v>0</v>
      </c>
      <c r="R2388">
        <f t="shared" si="186"/>
        <v>0</v>
      </c>
      <c r="S2388">
        <f t="shared" si="187"/>
        <v>0</v>
      </c>
      <c r="T2388">
        <f t="shared" si="188"/>
        <v>0</v>
      </c>
      <c r="U2388">
        <f t="shared" si="189"/>
        <v>0</v>
      </c>
      <c r="V2388" t="str">
        <f>IF(U2388&lt;=40,"Low",
 IF(U2388&lt;=75,"Medium","High"))</f>
        <v>Low</v>
      </c>
    </row>
    <row r="2389" spans="1:22" x14ac:dyDescent="0.3">
      <c r="A2389" t="s">
        <v>2577</v>
      </c>
      <c r="B2389" t="s">
        <v>146</v>
      </c>
      <c r="C2389" t="s">
        <v>36</v>
      </c>
      <c r="D2389" t="s">
        <v>43</v>
      </c>
      <c r="E2389" t="s">
        <v>20</v>
      </c>
      <c r="F2389" t="s">
        <v>21</v>
      </c>
      <c r="G2389">
        <v>25</v>
      </c>
      <c r="H2389">
        <v>6</v>
      </c>
      <c r="I2389">
        <v>50.4</v>
      </c>
      <c r="J2389">
        <v>6</v>
      </c>
      <c r="K2389">
        <v>39</v>
      </c>
      <c r="L2389">
        <v>2769.92</v>
      </c>
      <c r="M2389" s="1">
        <v>45932</v>
      </c>
      <c r="N2389">
        <v>0.621</v>
      </c>
      <c r="O2389" t="s">
        <v>22</v>
      </c>
      <c r="P2389" t="s">
        <v>28</v>
      </c>
      <c r="Q2389">
        <f t="shared" si="185"/>
        <v>30</v>
      </c>
      <c r="R2389">
        <f t="shared" si="186"/>
        <v>15</v>
      </c>
      <c r="S2389">
        <f t="shared" si="187"/>
        <v>15</v>
      </c>
      <c r="T2389">
        <f t="shared" si="188"/>
        <v>15</v>
      </c>
      <c r="U2389">
        <f t="shared" si="189"/>
        <v>75</v>
      </c>
      <c r="V2389" t="str">
        <f>IF(U2389&lt;=40,"Low",
 IF(U2389&lt;=75,"Medium","High"))</f>
        <v>Medium</v>
      </c>
    </row>
    <row r="2390" spans="1:22" x14ac:dyDescent="0.3">
      <c r="A2390" t="s">
        <v>2578</v>
      </c>
      <c r="B2390" t="s">
        <v>135</v>
      </c>
      <c r="C2390" t="s">
        <v>59</v>
      </c>
      <c r="D2390" t="s">
        <v>19</v>
      </c>
      <c r="E2390" t="s">
        <v>47</v>
      </c>
      <c r="F2390" t="s">
        <v>27</v>
      </c>
      <c r="G2390">
        <v>20</v>
      </c>
      <c r="H2390">
        <v>48</v>
      </c>
      <c r="I2390">
        <v>72.099999999999994</v>
      </c>
      <c r="J2390">
        <v>5</v>
      </c>
      <c r="K2390">
        <v>6</v>
      </c>
      <c r="L2390">
        <v>6246.68</v>
      </c>
      <c r="M2390" s="1">
        <v>46007</v>
      </c>
      <c r="N2390">
        <v>2.1999999999999999E-2</v>
      </c>
      <c r="O2390" t="s">
        <v>39</v>
      </c>
      <c r="P2390" t="s">
        <v>23</v>
      </c>
      <c r="Q2390">
        <f t="shared" si="185"/>
        <v>0</v>
      </c>
      <c r="R2390">
        <f t="shared" si="186"/>
        <v>0</v>
      </c>
      <c r="S2390">
        <f t="shared" si="187"/>
        <v>0</v>
      </c>
      <c r="T2390">
        <f t="shared" si="188"/>
        <v>0</v>
      </c>
      <c r="U2390">
        <f t="shared" si="189"/>
        <v>0</v>
      </c>
      <c r="V2390" t="str">
        <f>IF(U2390&lt;=40,"Low",
 IF(U2390&lt;=75,"Medium","High"))</f>
        <v>Low</v>
      </c>
    </row>
    <row r="2391" spans="1:22" x14ac:dyDescent="0.3">
      <c r="A2391" t="s">
        <v>2579</v>
      </c>
      <c r="B2391" t="s">
        <v>391</v>
      </c>
      <c r="C2391" t="s">
        <v>59</v>
      </c>
      <c r="D2391" t="s">
        <v>19</v>
      </c>
      <c r="E2391" t="s">
        <v>20</v>
      </c>
      <c r="F2391" t="s">
        <v>48</v>
      </c>
      <c r="G2391">
        <v>30</v>
      </c>
      <c r="H2391">
        <v>6</v>
      </c>
      <c r="I2391">
        <v>60.5</v>
      </c>
      <c r="J2391">
        <v>7</v>
      </c>
      <c r="K2391">
        <v>37</v>
      </c>
      <c r="L2391">
        <v>2749.52</v>
      </c>
      <c r="M2391" s="1">
        <v>45353</v>
      </c>
      <c r="N2391">
        <v>0.40100000000000002</v>
      </c>
      <c r="O2391" t="s">
        <v>22</v>
      </c>
      <c r="P2391" t="s">
        <v>23</v>
      </c>
      <c r="Q2391">
        <f t="shared" si="185"/>
        <v>30</v>
      </c>
      <c r="R2391">
        <f t="shared" si="186"/>
        <v>0</v>
      </c>
      <c r="S2391">
        <f t="shared" si="187"/>
        <v>15</v>
      </c>
      <c r="T2391">
        <f t="shared" si="188"/>
        <v>15</v>
      </c>
      <c r="U2391">
        <f t="shared" si="189"/>
        <v>60</v>
      </c>
      <c r="V2391" t="str">
        <f>IF(U2391&lt;=40,"Low",
 IF(U2391&lt;=75,"Medium","High"))</f>
        <v>Medium</v>
      </c>
    </row>
    <row r="2392" spans="1:22" x14ac:dyDescent="0.3">
      <c r="A2392" t="s">
        <v>2580</v>
      </c>
      <c r="B2392" t="s">
        <v>99</v>
      </c>
      <c r="C2392" t="s">
        <v>18</v>
      </c>
      <c r="D2392" t="s">
        <v>66</v>
      </c>
      <c r="E2392" t="s">
        <v>37</v>
      </c>
      <c r="F2392" t="s">
        <v>27</v>
      </c>
      <c r="G2392">
        <v>21</v>
      </c>
      <c r="H2392">
        <v>12</v>
      </c>
      <c r="I2392">
        <v>75</v>
      </c>
      <c r="J2392">
        <v>5</v>
      </c>
      <c r="K2392">
        <v>10</v>
      </c>
      <c r="L2392">
        <v>2895</v>
      </c>
      <c r="M2392" s="1">
        <v>45938</v>
      </c>
      <c r="N2392">
        <v>0.19600000000000001</v>
      </c>
      <c r="O2392" t="s">
        <v>54</v>
      </c>
      <c r="P2392" t="s">
        <v>23</v>
      </c>
      <c r="Q2392">
        <f t="shared" si="185"/>
        <v>0</v>
      </c>
      <c r="R2392">
        <f t="shared" si="186"/>
        <v>0</v>
      </c>
      <c r="S2392">
        <f t="shared" si="187"/>
        <v>15</v>
      </c>
      <c r="T2392">
        <f t="shared" si="188"/>
        <v>0</v>
      </c>
      <c r="U2392">
        <f t="shared" si="189"/>
        <v>15</v>
      </c>
      <c r="V2392" t="str">
        <f>IF(U2392&lt;=40,"Low",
 IF(U2392&lt;=75,"Medium","High"))</f>
        <v>Low</v>
      </c>
    </row>
    <row r="2393" spans="1:22" x14ac:dyDescent="0.3">
      <c r="A2393" t="s">
        <v>2581</v>
      </c>
      <c r="B2393" t="s">
        <v>155</v>
      </c>
      <c r="C2393" t="s">
        <v>70</v>
      </c>
      <c r="D2393" t="s">
        <v>46</v>
      </c>
      <c r="E2393" t="s">
        <v>47</v>
      </c>
      <c r="F2393" t="s">
        <v>73</v>
      </c>
      <c r="G2393">
        <v>23</v>
      </c>
      <c r="H2393">
        <v>24</v>
      </c>
      <c r="I2393">
        <v>71.5</v>
      </c>
      <c r="J2393">
        <v>10</v>
      </c>
      <c r="K2393">
        <v>55</v>
      </c>
      <c r="L2393">
        <v>8352.36</v>
      </c>
      <c r="M2393" s="1">
        <v>45763</v>
      </c>
      <c r="N2393">
        <v>0.27100000000000002</v>
      </c>
      <c r="O2393" t="s">
        <v>54</v>
      </c>
      <c r="P2393" t="s">
        <v>23</v>
      </c>
      <c r="Q2393">
        <f t="shared" si="185"/>
        <v>30</v>
      </c>
      <c r="R2393">
        <f t="shared" si="186"/>
        <v>0</v>
      </c>
      <c r="S2393">
        <f t="shared" si="187"/>
        <v>0</v>
      </c>
      <c r="T2393">
        <f t="shared" si="188"/>
        <v>15</v>
      </c>
      <c r="U2393">
        <f t="shared" si="189"/>
        <v>45</v>
      </c>
      <c r="V2393" t="str">
        <f>IF(U2393&lt;=40,"Low",
 IF(U2393&lt;=75,"Medium","High"))</f>
        <v>Medium</v>
      </c>
    </row>
    <row r="2394" spans="1:22" x14ac:dyDescent="0.3">
      <c r="A2394" t="s">
        <v>2582</v>
      </c>
      <c r="B2394" t="s">
        <v>556</v>
      </c>
      <c r="C2394" t="s">
        <v>82</v>
      </c>
      <c r="D2394" t="s">
        <v>32</v>
      </c>
      <c r="E2394" t="s">
        <v>37</v>
      </c>
      <c r="F2394" t="s">
        <v>73</v>
      </c>
      <c r="G2394">
        <v>50</v>
      </c>
      <c r="H2394">
        <v>24</v>
      </c>
      <c r="I2394">
        <v>58.3</v>
      </c>
      <c r="J2394">
        <v>8</v>
      </c>
      <c r="K2394">
        <v>5</v>
      </c>
      <c r="L2394">
        <v>5345.53</v>
      </c>
      <c r="M2394" s="1">
        <v>45385</v>
      </c>
      <c r="N2394">
        <v>6.4000000000000001E-2</v>
      </c>
      <c r="O2394" t="s">
        <v>39</v>
      </c>
      <c r="P2394" t="s">
        <v>23</v>
      </c>
      <c r="Q2394">
        <f t="shared" si="185"/>
        <v>0</v>
      </c>
      <c r="R2394">
        <f t="shared" si="186"/>
        <v>0</v>
      </c>
      <c r="S2394">
        <f t="shared" si="187"/>
        <v>0</v>
      </c>
      <c r="T2394">
        <f t="shared" si="188"/>
        <v>15</v>
      </c>
      <c r="U2394">
        <f t="shared" si="189"/>
        <v>15</v>
      </c>
      <c r="V2394" t="str">
        <f>IF(U2394&lt;=40,"Low",
 IF(U2394&lt;=75,"Medium","High"))</f>
        <v>Low</v>
      </c>
    </row>
    <row r="2395" spans="1:22" x14ac:dyDescent="0.3">
      <c r="A2395" t="s">
        <v>2583</v>
      </c>
      <c r="B2395" t="s">
        <v>144</v>
      </c>
      <c r="C2395" t="s">
        <v>42</v>
      </c>
      <c r="D2395" t="s">
        <v>66</v>
      </c>
      <c r="E2395" t="s">
        <v>47</v>
      </c>
      <c r="F2395" t="s">
        <v>27</v>
      </c>
      <c r="G2395">
        <v>11</v>
      </c>
      <c r="H2395">
        <v>24</v>
      </c>
      <c r="I2395">
        <v>51.4</v>
      </c>
      <c r="J2395">
        <v>11</v>
      </c>
      <c r="K2395">
        <v>11</v>
      </c>
      <c r="L2395">
        <v>7621.82</v>
      </c>
      <c r="M2395" s="1">
        <v>45674</v>
      </c>
      <c r="N2395">
        <v>0.246</v>
      </c>
      <c r="O2395" t="s">
        <v>54</v>
      </c>
      <c r="P2395" t="s">
        <v>23</v>
      </c>
      <c r="Q2395">
        <f t="shared" si="185"/>
        <v>0</v>
      </c>
      <c r="R2395">
        <f t="shared" si="186"/>
        <v>15</v>
      </c>
      <c r="S2395">
        <f t="shared" si="187"/>
        <v>0</v>
      </c>
      <c r="T2395">
        <f t="shared" si="188"/>
        <v>30</v>
      </c>
      <c r="U2395">
        <f t="shared" si="189"/>
        <v>45</v>
      </c>
      <c r="V2395" t="str">
        <f>IF(U2395&lt;=40,"Low",
 IF(U2395&lt;=75,"Medium","High"))</f>
        <v>Medium</v>
      </c>
    </row>
    <row r="2396" spans="1:22" x14ac:dyDescent="0.3">
      <c r="A2396" t="s">
        <v>2584</v>
      </c>
      <c r="B2396" t="s">
        <v>470</v>
      </c>
      <c r="C2396" t="s">
        <v>128</v>
      </c>
      <c r="D2396" t="s">
        <v>19</v>
      </c>
      <c r="E2396" t="s">
        <v>47</v>
      </c>
      <c r="F2396" t="s">
        <v>21</v>
      </c>
      <c r="G2396">
        <v>10</v>
      </c>
      <c r="H2396">
        <v>24</v>
      </c>
      <c r="I2396">
        <v>61.7</v>
      </c>
      <c r="J2396">
        <v>2</v>
      </c>
      <c r="K2396">
        <v>6</v>
      </c>
      <c r="L2396">
        <v>7439.91</v>
      </c>
      <c r="M2396" s="1">
        <v>45652</v>
      </c>
      <c r="N2396">
        <v>8.7999999999999995E-2</v>
      </c>
      <c r="O2396" t="s">
        <v>39</v>
      </c>
      <c r="P2396" t="s">
        <v>23</v>
      </c>
      <c r="Q2396">
        <f t="shared" si="185"/>
        <v>0</v>
      </c>
      <c r="R2396">
        <f t="shared" si="186"/>
        <v>0</v>
      </c>
      <c r="S2396">
        <f t="shared" si="187"/>
        <v>0</v>
      </c>
      <c r="T2396">
        <f t="shared" si="188"/>
        <v>0</v>
      </c>
      <c r="U2396">
        <f t="shared" si="189"/>
        <v>0</v>
      </c>
      <c r="V2396" t="str">
        <f>IF(U2396&lt;=40,"Low",
 IF(U2396&lt;=75,"Medium","High"))</f>
        <v>Low</v>
      </c>
    </row>
    <row r="2397" spans="1:22" x14ac:dyDescent="0.3">
      <c r="A2397" t="s">
        <v>2585</v>
      </c>
      <c r="B2397" t="s">
        <v>255</v>
      </c>
      <c r="C2397" t="s">
        <v>18</v>
      </c>
      <c r="D2397" t="s">
        <v>46</v>
      </c>
      <c r="E2397" t="s">
        <v>20</v>
      </c>
      <c r="F2397" t="s">
        <v>67</v>
      </c>
      <c r="G2397">
        <v>27</v>
      </c>
      <c r="H2397">
        <v>12</v>
      </c>
      <c r="I2397">
        <v>38.299999999999997</v>
      </c>
      <c r="J2397">
        <v>18</v>
      </c>
      <c r="K2397">
        <v>56</v>
      </c>
      <c r="L2397">
        <v>4007.08</v>
      </c>
      <c r="M2397" s="1">
        <v>45489</v>
      </c>
      <c r="N2397">
        <v>0.91800000000000004</v>
      </c>
      <c r="O2397" t="s">
        <v>22</v>
      </c>
      <c r="P2397" t="s">
        <v>28</v>
      </c>
      <c r="Q2397">
        <f t="shared" si="185"/>
        <v>30</v>
      </c>
      <c r="R2397">
        <f t="shared" si="186"/>
        <v>30</v>
      </c>
      <c r="S2397">
        <f t="shared" si="187"/>
        <v>15</v>
      </c>
      <c r="T2397">
        <f t="shared" si="188"/>
        <v>30</v>
      </c>
      <c r="U2397">
        <f t="shared" si="189"/>
        <v>105</v>
      </c>
      <c r="V2397" t="str">
        <f>IF(U2397&lt;=40,"Low",
 IF(U2397&lt;=75,"Medium","High"))</f>
        <v>High</v>
      </c>
    </row>
    <row r="2398" spans="1:22" x14ac:dyDescent="0.3">
      <c r="A2398" t="s">
        <v>2586</v>
      </c>
      <c r="B2398" t="s">
        <v>137</v>
      </c>
      <c r="C2398" t="s">
        <v>42</v>
      </c>
      <c r="D2398" t="s">
        <v>46</v>
      </c>
      <c r="E2398" t="s">
        <v>37</v>
      </c>
      <c r="F2398" t="s">
        <v>48</v>
      </c>
      <c r="G2398">
        <v>23</v>
      </c>
      <c r="H2398">
        <v>36</v>
      </c>
      <c r="I2398">
        <v>76.2</v>
      </c>
      <c r="J2398">
        <v>3</v>
      </c>
      <c r="K2398">
        <v>8</v>
      </c>
      <c r="L2398">
        <v>4597</v>
      </c>
      <c r="M2398" s="1">
        <v>45611</v>
      </c>
      <c r="N2398">
        <v>3.1E-2</v>
      </c>
      <c r="O2398" t="s">
        <v>39</v>
      </c>
      <c r="P2398" t="s">
        <v>23</v>
      </c>
      <c r="Q2398">
        <f t="shared" si="185"/>
        <v>0</v>
      </c>
      <c r="R2398">
        <f t="shared" si="186"/>
        <v>0</v>
      </c>
      <c r="S2398">
        <f t="shared" si="187"/>
        <v>0</v>
      </c>
      <c r="T2398">
        <f t="shared" si="188"/>
        <v>0</v>
      </c>
      <c r="U2398">
        <f t="shared" si="189"/>
        <v>0</v>
      </c>
      <c r="V2398" t="str">
        <f>IF(U2398&lt;=40,"Low",
 IF(U2398&lt;=75,"Medium","High"))</f>
        <v>Low</v>
      </c>
    </row>
    <row r="2399" spans="1:22" x14ac:dyDescent="0.3">
      <c r="A2399" t="s">
        <v>2587</v>
      </c>
      <c r="B2399" t="s">
        <v>332</v>
      </c>
      <c r="C2399" t="s">
        <v>42</v>
      </c>
      <c r="D2399" t="s">
        <v>43</v>
      </c>
      <c r="E2399" t="s">
        <v>33</v>
      </c>
      <c r="F2399" t="s">
        <v>21</v>
      </c>
      <c r="G2399">
        <v>27</v>
      </c>
      <c r="H2399">
        <v>3</v>
      </c>
      <c r="I2399">
        <v>38.1</v>
      </c>
      <c r="J2399">
        <v>8</v>
      </c>
      <c r="K2399">
        <v>27</v>
      </c>
      <c r="L2399">
        <v>1384.74</v>
      </c>
      <c r="M2399" s="1">
        <v>45716</v>
      </c>
      <c r="N2399">
        <v>0.74399999999999999</v>
      </c>
      <c r="O2399" t="s">
        <v>22</v>
      </c>
      <c r="P2399" t="s">
        <v>23</v>
      </c>
      <c r="Q2399">
        <f t="shared" si="185"/>
        <v>15</v>
      </c>
      <c r="R2399">
        <f t="shared" si="186"/>
        <v>30</v>
      </c>
      <c r="S2399">
        <f t="shared" si="187"/>
        <v>25</v>
      </c>
      <c r="T2399">
        <f t="shared" si="188"/>
        <v>15</v>
      </c>
      <c r="U2399">
        <f t="shared" si="189"/>
        <v>85</v>
      </c>
      <c r="V2399" t="str">
        <f>IF(U2399&lt;=40,"Low",
 IF(U2399&lt;=75,"Medium","High"))</f>
        <v>High</v>
      </c>
    </row>
    <row r="2400" spans="1:22" x14ac:dyDescent="0.3">
      <c r="A2400" t="s">
        <v>2588</v>
      </c>
      <c r="B2400" t="s">
        <v>94</v>
      </c>
      <c r="C2400" t="s">
        <v>59</v>
      </c>
      <c r="D2400" t="s">
        <v>32</v>
      </c>
      <c r="E2400" t="s">
        <v>20</v>
      </c>
      <c r="F2400" t="s">
        <v>38</v>
      </c>
      <c r="G2400">
        <v>14</v>
      </c>
      <c r="H2400">
        <v>24</v>
      </c>
      <c r="I2400">
        <v>49.6</v>
      </c>
      <c r="J2400">
        <v>3</v>
      </c>
      <c r="K2400">
        <v>11</v>
      </c>
      <c r="L2400">
        <v>2442.36</v>
      </c>
      <c r="M2400" s="1">
        <v>45749</v>
      </c>
      <c r="N2400">
        <v>0.16700000000000001</v>
      </c>
      <c r="O2400" t="s">
        <v>39</v>
      </c>
      <c r="P2400" t="s">
        <v>28</v>
      </c>
      <c r="Q2400">
        <f t="shared" si="185"/>
        <v>0</v>
      </c>
      <c r="R2400">
        <f t="shared" si="186"/>
        <v>15</v>
      </c>
      <c r="S2400">
        <f t="shared" si="187"/>
        <v>0</v>
      </c>
      <c r="T2400">
        <f t="shared" si="188"/>
        <v>0</v>
      </c>
      <c r="U2400">
        <f t="shared" si="189"/>
        <v>15</v>
      </c>
      <c r="V2400" t="str">
        <f>IF(U2400&lt;=40,"Low",
 IF(U2400&lt;=75,"Medium","High"))</f>
        <v>Low</v>
      </c>
    </row>
    <row r="2401" spans="1:22" x14ac:dyDescent="0.3">
      <c r="A2401" t="s">
        <v>2589</v>
      </c>
      <c r="B2401" t="s">
        <v>222</v>
      </c>
      <c r="C2401" t="s">
        <v>59</v>
      </c>
      <c r="D2401" t="s">
        <v>19</v>
      </c>
      <c r="E2401" t="s">
        <v>20</v>
      </c>
      <c r="F2401" t="s">
        <v>67</v>
      </c>
      <c r="G2401">
        <v>27</v>
      </c>
      <c r="H2401">
        <v>12</v>
      </c>
      <c r="I2401">
        <v>52.9</v>
      </c>
      <c r="J2401">
        <v>6</v>
      </c>
      <c r="K2401">
        <v>18</v>
      </c>
      <c r="L2401">
        <v>1862.07</v>
      </c>
      <c r="M2401" s="1">
        <v>45455</v>
      </c>
      <c r="N2401">
        <v>0.26100000000000001</v>
      </c>
      <c r="O2401" t="s">
        <v>54</v>
      </c>
      <c r="P2401" t="s">
        <v>23</v>
      </c>
      <c r="Q2401">
        <f t="shared" si="185"/>
        <v>15</v>
      </c>
      <c r="R2401">
        <f t="shared" si="186"/>
        <v>15</v>
      </c>
      <c r="S2401">
        <f t="shared" si="187"/>
        <v>15</v>
      </c>
      <c r="T2401">
        <f t="shared" si="188"/>
        <v>15</v>
      </c>
      <c r="U2401">
        <f t="shared" si="189"/>
        <v>60</v>
      </c>
      <c r="V2401" t="str">
        <f>IF(U2401&lt;=40,"Low",
 IF(U2401&lt;=75,"Medium","High"))</f>
        <v>Medium</v>
      </c>
    </row>
    <row r="2402" spans="1:22" x14ac:dyDescent="0.3">
      <c r="A2402" t="s">
        <v>2590</v>
      </c>
      <c r="B2402" t="s">
        <v>444</v>
      </c>
      <c r="C2402" t="s">
        <v>18</v>
      </c>
      <c r="D2402" t="s">
        <v>46</v>
      </c>
      <c r="E2402" t="s">
        <v>37</v>
      </c>
      <c r="F2402" t="s">
        <v>27</v>
      </c>
      <c r="G2402">
        <v>29</v>
      </c>
      <c r="H2402">
        <v>12</v>
      </c>
      <c r="I2402">
        <v>53.6</v>
      </c>
      <c r="J2402">
        <v>9</v>
      </c>
      <c r="K2402">
        <v>25</v>
      </c>
      <c r="L2402">
        <v>5879.53</v>
      </c>
      <c r="M2402" s="1">
        <v>45777</v>
      </c>
      <c r="N2402">
        <v>0.38200000000000001</v>
      </c>
      <c r="O2402" t="s">
        <v>22</v>
      </c>
      <c r="P2402" t="s">
        <v>23</v>
      </c>
      <c r="Q2402">
        <f t="shared" si="185"/>
        <v>15</v>
      </c>
      <c r="R2402">
        <f t="shared" si="186"/>
        <v>15</v>
      </c>
      <c r="S2402">
        <f t="shared" si="187"/>
        <v>15</v>
      </c>
      <c r="T2402">
        <f t="shared" si="188"/>
        <v>15</v>
      </c>
      <c r="U2402">
        <f t="shared" si="189"/>
        <v>60</v>
      </c>
      <c r="V2402" t="str">
        <f>IF(U2402&lt;=40,"Low",
 IF(U2402&lt;=75,"Medium","High"))</f>
        <v>Medium</v>
      </c>
    </row>
    <row r="2403" spans="1:22" x14ac:dyDescent="0.3">
      <c r="A2403" t="s">
        <v>2591</v>
      </c>
      <c r="B2403" t="s">
        <v>640</v>
      </c>
      <c r="C2403" t="s">
        <v>42</v>
      </c>
      <c r="D2403" t="s">
        <v>32</v>
      </c>
      <c r="E2403" t="s">
        <v>20</v>
      </c>
      <c r="F2403" t="s">
        <v>27</v>
      </c>
      <c r="G2403">
        <v>7</v>
      </c>
      <c r="H2403">
        <v>6</v>
      </c>
      <c r="I2403">
        <v>74.599999999999994</v>
      </c>
      <c r="J2403">
        <v>2</v>
      </c>
      <c r="K2403">
        <v>2</v>
      </c>
      <c r="L2403">
        <v>3954.28</v>
      </c>
      <c r="M2403" s="1">
        <v>45536</v>
      </c>
      <c r="N2403">
        <v>0.22900000000000001</v>
      </c>
      <c r="O2403" t="s">
        <v>54</v>
      </c>
      <c r="P2403" t="s">
        <v>23</v>
      </c>
      <c r="Q2403">
        <f t="shared" si="185"/>
        <v>0</v>
      </c>
      <c r="R2403">
        <f t="shared" si="186"/>
        <v>0</v>
      </c>
      <c r="S2403">
        <f t="shared" si="187"/>
        <v>15</v>
      </c>
      <c r="T2403">
        <f t="shared" si="188"/>
        <v>0</v>
      </c>
      <c r="U2403">
        <f t="shared" si="189"/>
        <v>15</v>
      </c>
      <c r="V2403" t="str">
        <f>IF(U2403&lt;=40,"Low",
 IF(U2403&lt;=75,"Medium","High"))</f>
        <v>Low</v>
      </c>
    </row>
    <row r="2404" spans="1:22" x14ac:dyDescent="0.3">
      <c r="A2404" t="s">
        <v>2592</v>
      </c>
      <c r="B2404" t="s">
        <v>272</v>
      </c>
      <c r="C2404" t="s">
        <v>82</v>
      </c>
      <c r="D2404" t="s">
        <v>66</v>
      </c>
      <c r="E2404" t="s">
        <v>20</v>
      </c>
      <c r="F2404" t="s">
        <v>38</v>
      </c>
      <c r="G2404">
        <v>9</v>
      </c>
      <c r="H2404">
        <v>12</v>
      </c>
      <c r="I2404">
        <v>65.599999999999994</v>
      </c>
      <c r="J2404">
        <v>6</v>
      </c>
      <c r="K2404">
        <v>4</v>
      </c>
      <c r="L2404">
        <v>2123.3000000000002</v>
      </c>
      <c r="M2404" s="1">
        <v>45468</v>
      </c>
      <c r="N2404">
        <v>0.251</v>
      </c>
      <c r="O2404" t="s">
        <v>54</v>
      </c>
      <c r="P2404" t="s">
        <v>28</v>
      </c>
      <c r="Q2404">
        <f t="shared" si="185"/>
        <v>0</v>
      </c>
      <c r="R2404">
        <f t="shared" si="186"/>
        <v>0</v>
      </c>
      <c r="S2404">
        <f t="shared" si="187"/>
        <v>15</v>
      </c>
      <c r="T2404">
        <f t="shared" si="188"/>
        <v>15</v>
      </c>
      <c r="U2404">
        <f t="shared" si="189"/>
        <v>30</v>
      </c>
      <c r="V2404" t="str">
        <f>IF(U2404&lt;=40,"Low",
 IF(U2404&lt;=75,"Medium","High"))</f>
        <v>Low</v>
      </c>
    </row>
    <row r="2405" spans="1:22" x14ac:dyDescent="0.3">
      <c r="A2405" t="s">
        <v>2593</v>
      </c>
      <c r="B2405" t="s">
        <v>295</v>
      </c>
      <c r="C2405" t="s">
        <v>18</v>
      </c>
      <c r="D2405" t="s">
        <v>19</v>
      </c>
      <c r="E2405" t="s">
        <v>20</v>
      </c>
      <c r="F2405" t="s">
        <v>27</v>
      </c>
      <c r="G2405">
        <v>11</v>
      </c>
      <c r="H2405">
        <v>6</v>
      </c>
      <c r="I2405">
        <v>71.400000000000006</v>
      </c>
      <c r="J2405">
        <v>2</v>
      </c>
      <c r="K2405">
        <v>18</v>
      </c>
      <c r="L2405">
        <v>2832.5</v>
      </c>
      <c r="M2405" s="1">
        <v>45590</v>
      </c>
      <c r="N2405">
        <v>0.46600000000000003</v>
      </c>
      <c r="O2405" t="s">
        <v>22</v>
      </c>
      <c r="P2405" t="s">
        <v>28</v>
      </c>
      <c r="Q2405">
        <f t="shared" si="185"/>
        <v>15</v>
      </c>
      <c r="R2405">
        <f t="shared" si="186"/>
        <v>0</v>
      </c>
      <c r="S2405">
        <f t="shared" si="187"/>
        <v>15</v>
      </c>
      <c r="T2405">
        <f t="shared" si="188"/>
        <v>0</v>
      </c>
      <c r="U2405">
        <f t="shared" si="189"/>
        <v>30</v>
      </c>
      <c r="V2405" t="str">
        <f>IF(U2405&lt;=40,"Low",
 IF(U2405&lt;=75,"Medium","High"))</f>
        <v>Low</v>
      </c>
    </row>
    <row r="2406" spans="1:22" x14ac:dyDescent="0.3">
      <c r="A2406" t="s">
        <v>2594</v>
      </c>
      <c r="B2406" t="s">
        <v>109</v>
      </c>
      <c r="C2406" t="s">
        <v>59</v>
      </c>
      <c r="D2406" t="s">
        <v>19</v>
      </c>
      <c r="E2406" t="s">
        <v>47</v>
      </c>
      <c r="F2406" t="s">
        <v>27</v>
      </c>
      <c r="G2406">
        <v>3</v>
      </c>
      <c r="H2406">
        <v>24</v>
      </c>
      <c r="I2406">
        <v>83.2</v>
      </c>
      <c r="J2406">
        <v>2</v>
      </c>
      <c r="K2406">
        <v>17</v>
      </c>
      <c r="L2406">
        <v>10282.219999999999</v>
      </c>
      <c r="M2406" s="1">
        <v>45813</v>
      </c>
      <c r="N2406">
        <v>7.8E-2</v>
      </c>
      <c r="O2406" t="s">
        <v>39</v>
      </c>
      <c r="P2406" t="s">
        <v>23</v>
      </c>
      <c r="Q2406">
        <f t="shared" si="185"/>
        <v>15</v>
      </c>
      <c r="R2406">
        <f t="shared" si="186"/>
        <v>0</v>
      </c>
      <c r="S2406">
        <f t="shared" si="187"/>
        <v>0</v>
      </c>
      <c r="T2406">
        <f t="shared" si="188"/>
        <v>0</v>
      </c>
      <c r="U2406">
        <f t="shared" si="189"/>
        <v>15</v>
      </c>
      <c r="V2406" t="str">
        <f>IF(U2406&lt;=40,"Low",
 IF(U2406&lt;=75,"Medium","High"))</f>
        <v>Low</v>
      </c>
    </row>
    <row r="2407" spans="1:22" x14ac:dyDescent="0.3">
      <c r="A2407" t="s">
        <v>2595</v>
      </c>
      <c r="B2407" t="s">
        <v>336</v>
      </c>
      <c r="C2407" t="s">
        <v>36</v>
      </c>
      <c r="D2407" t="s">
        <v>46</v>
      </c>
      <c r="E2407" t="s">
        <v>33</v>
      </c>
      <c r="F2407" t="s">
        <v>27</v>
      </c>
      <c r="G2407">
        <v>18</v>
      </c>
      <c r="H2407">
        <v>6</v>
      </c>
      <c r="I2407">
        <v>38.6</v>
      </c>
      <c r="J2407">
        <v>3</v>
      </c>
      <c r="K2407">
        <v>24</v>
      </c>
      <c r="L2407">
        <v>1803.71</v>
      </c>
      <c r="M2407" s="1">
        <v>46049</v>
      </c>
      <c r="N2407">
        <v>0.64400000000000002</v>
      </c>
      <c r="O2407" t="s">
        <v>22</v>
      </c>
      <c r="P2407" t="s">
        <v>28</v>
      </c>
      <c r="Q2407">
        <f t="shared" si="185"/>
        <v>15</v>
      </c>
      <c r="R2407">
        <f t="shared" si="186"/>
        <v>30</v>
      </c>
      <c r="S2407">
        <f t="shared" si="187"/>
        <v>15</v>
      </c>
      <c r="T2407">
        <f t="shared" si="188"/>
        <v>0</v>
      </c>
      <c r="U2407">
        <f t="shared" si="189"/>
        <v>60</v>
      </c>
      <c r="V2407" t="str">
        <f>IF(U2407&lt;=40,"Low",
 IF(U2407&lt;=75,"Medium","High"))</f>
        <v>Medium</v>
      </c>
    </row>
    <row r="2408" spans="1:22" x14ac:dyDescent="0.3">
      <c r="A2408" t="s">
        <v>2596</v>
      </c>
      <c r="B2408" t="s">
        <v>336</v>
      </c>
      <c r="C2408" t="s">
        <v>18</v>
      </c>
      <c r="D2408" t="s">
        <v>32</v>
      </c>
      <c r="E2408" t="s">
        <v>33</v>
      </c>
      <c r="F2408" t="s">
        <v>48</v>
      </c>
      <c r="G2408">
        <v>17</v>
      </c>
      <c r="H2408">
        <v>6</v>
      </c>
      <c r="I2408">
        <v>56.4</v>
      </c>
      <c r="J2408">
        <v>10</v>
      </c>
      <c r="K2408">
        <v>39</v>
      </c>
      <c r="L2408">
        <v>1703.86</v>
      </c>
      <c r="M2408" s="1">
        <v>45950</v>
      </c>
      <c r="N2408">
        <v>0.65800000000000003</v>
      </c>
      <c r="O2408" t="s">
        <v>22</v>
      </c>
      <c r="P2408" t="s">
        <v>28</v>
      </c>
      <c r="Q2408">
        <f t="shared" si="185"/>
        <v>30</v>
      </c>
      <c r="R2408">
        <f t="shared" si="186"/>
        <v>0</v>
      </c>
      <c r="S2408">
        <f t="shared" si="187"/>
        <v>15</v>
      </c>
      <c r="T2408">
        <f t="shared" si="188"/>
        <v>15</v>
      </c>
      <c r="U2408">
        <f t="shared" si="189"/>
        <v>60</v>
      </c>
      <c r="V2408" t="str">
        <f>IF(U2408&lt;=40,"Low",
 IF(U2408&lt;=75,"Medium","High"))</f>
        <v>Medium</v>
      </c>
    </row>
    <row r="2409" spans="1:22" x14ac:dyDescent="0.3">
      <c r="A2409" t="s">
        <v>2597</v>
      </c>
      <c r="B2409" t="s">
        <v>114</v>
      </c>
      <c r="C2409" t="s">
        <v>70</v>
      </c>
      <c r="D2409" t="s">
        <v>43</v>
      </c>
      <c r="E2409" t="s">
        <v>33</v>
      </c>
      <c r="F2409" t="s">
        <v>21</v>
      </c>
      <c r="G2409">
        <v>8</v>
      </c>
      <c r="H2409">
        <v>6</v>
      </c>
      <c r="I2409">
        <v>27.8</v>
      </c>
      <c r="J2409">
        <v>6</v>
      </c>
      <c r="K2409">
        <v>36</v>
      </c>
      <c r="L2409">
        <v>841.86</v>
      </c>
      <c r="M2409" s="1">
        <v>45980</v>
      </c>
      <c r="N2409">
        <v>0.91500000000000004</v>
      </c>
      <c r="O2409" t="s">
        <v>22</v>
      </c>
      <c r="P2409" t="s">
        <v>28</v>
      </c>
      <c r="Q2409">
        <f t="shared" si="185"/>
        <v>30</v>
      </c>
      <c r="R2409">
        <f t="shared" si="186"/>
        <v>30</v>
      </c>
      <c r="S2409">
        <f t="shared" si="187"/>
        <v>15</v>
      </c>
      <c r="T2409">
        <f t="shared" si="188"/>
        <v>15</v>
      </c>
      <c r="U2409">
        <f t="shared" si="189"/>
        <v>90</v>
      </c>
      <c r="V2409" t="str">
        <f>IF(U2409&lt;=40,"Low",
 IF(U2409&lt;=75,"Medium","High"))</f>
        <v>High</v>
      </c>
    </row>
    <row r="2410" spans="1:22" x14ac:dyDescent="0.3">
      <c r="A2410" t="s">
        <v>2598</v>
      </c>
      <c r="B2410" t="s">
        <v>261</v>
      </c>
      <c r="C2410" t="s">
        <v>26</v>
      </c>
      <c r="D2410" t="s">
        <v>46</v>
      </c>
      <c r="E2410" t="s">
        <v>47</v>
      </c>
      <c r="F2410" t="s">
        <v>38</v>
      </c>
      <c r="G2410">
        <v>6</v>
      </c>
      <c r="H2410">
        <v>12</v>
      </c>
      <c r="I2410">
        <v>58.5</v>
      </c>
      <c r="J2410">
        <v>8</v>
      </c>
      <c r="K2410">
        <v>0</v>
      </c>
      <c r="L2410">
        <v>9062.31</v>
      </c>
      <c r="M2410" s="1">
        <v>45507</v>
      </c>
      <c r="N2410">
        <v>0.16700000000000001</v>
      </c>
      <c r="O2410" t="s">
        <v>39</v>
      </c>
      <c r="P2410" t="s">
        <v>28</v>
      </c>
      <c r="Q2410">
        <f t="shared" si="185"/>
        <v>0</v>
      </c>
      <c r="R2410">
        <f t="shared" si="186"/>
        <v>0</v>
      </c>
      <c r="S2410">
        <f t="shared" si="187"/>
        <v>15</v>
      </c>
      <c r="T2410">
        <f t="shared" si="188"/>
        <v>15</v>
      </c>
      <c r="U2410">
        <f t="shared" si="189"/>
        <v>30</v>
      </c>
      <c r="V2410" t="str">
        <f>IF(U2410&lt;=40,"Low",
 IF(U2410&lt;=75,"Medium","High"))</f>
        <v>Low</v>
      </c>
    </row>
    <row r="2411" spans="1:22" x14ac:dyDescent="0.3">
      <c r="A2411" t="s">
        <v>2599</v>
      </c>
      <c r="B2411" t="s">
        <v>205</v>
      </c>
      <c r="C2411" t="s">
        <v>82</v>
      </c>
      <c r="D2411" t="s">
        <v>66</v>
      </c>
      <c r="E2411" t="s">
        <v>47</v>
      </c>
      <c r="F2411" t="s">
        <v>21</v>
      </c>
      <c r="G2411">
        <v>41</v>
      </c>
      <c r="H2411">
        <v>24</v>
      </c>
      <c r="I2411">
        <v>64.8</v>
      </c>
      <c r="J2411">
        <v>7</v>
      </c>
      <c r="K2411">
        <v>1</v>
      </c>
      <c r="L2411">
        <v>11488.35</v>
      </c>
      <c r="M2411" s="1">
        <v>45685</v>
      </c>
      <c r="N2411">
        <v>3.6999999999999998E-2</v>
      </c>
      <c r="O2411" t="s">
        <v>39</v>
      </c>
      <c r="P2411" t="s">
        <v>23</v>
      </c>
      <c r="Q2411">
        <f t="shared" si="185"/>
        <v>0</v>
      </c>
      <c r="R2411">
        <f t="shared" si="186"/>
        <v>0</v>
      </c>
      <c r="S2411">
        <f t="shared" si="187"/>
        <v>0</v>
      </c>
      <c r="T2411">
        <f t="shared" si="188"/>
        <v>15</v>
      </c>
      <c r="U2411">
        <f t="shared" si="189"/>
        <v>15</v>
      </c>
      <c r="V2411" t="str">
        <f>IF(U2411&lt;=40,"Low",
 IF(U2411&lt;=75,"Medium","High"))</f>
        <v>Low</v>
      </c>
    </row>
    <row r="2412" spans="1:22" x14ac:dyDescent="0.3">
      <c r="A2412" t="s">
        <v>2600</v>
      </c>
      <c r="B2412" t="s">
        <v>554</v>
      </c>
      <c r="C2412" t="s">
        <v>59</v>
      </c>
      <c r="D2412" t="s">
        <v>19</v>
      </c>
      <c r="E2412" t="s">
        <v>37</v>
      </c>
      <c r="F2412" t="s">
        <v>48</v>
      </c>
      <c r="G2412">
        <v>8</v>
      </c>
      <c r="H2412">
        <v>24</v>
      </c>
      <c r="I2412">
        <v>71.3</v>
      </c>
      <c r="J2412">
        <v>2</v>
      </c>
      <c r="K2412">
        <v>5</v>
      </c>
      <c r="L2412">
        <v>4625.1400000000003</v>
      </c>
      <c r="M2412" s="1">
        <v>45674</v>
      </c>
      <c r="N2412">
        <v>5.1999999999999998E-2</v>
      </c>
      <c r="O2412" t="s">
        <v>39</v>
      </c>
      <c r="P2412" t="s">
        <v>23</v>
      </c>
      <c r="Q2412">
        <f t="shared" si="185"/>
        <v>0</v>
      </c>
      <c r="R2412">
        <f t="shared" si="186"/>
        <v>0</v>
      </c>
      <c r="S2412">
        <f t="shared" si="187"/>
        <v>0</v>
      </c>
      <c r="T2412">
        <f t="shared" si="188"/>
        <v>0</v>
      </c>
      <c r="U2412">
        <f t="shared" si="189"/>
        <v>0</v>
      </c>
      <c r="V2412" t="str">
        <f>IF(U2412&lt;=40,"Low",
 IF(U2412&lt;=75,"Medium","High"))</f>
        <v>Low</v>
      </c>
    </row>
    <row r="2413" spans="1:22" x14ac:dyDescent="0.3">
      <c r="A2413" t="s">
        <v>2601</v>
      </c>
      <c r="B2413" t="s">
        <v>157</v>
      </c>
      <c r="C2413" t="s">
        <v>42</v>
      </c>
      <c r="D2413" t="s">
        <v>19</v>
      </c>
      <c r="E2413" t="s">
        <v>47</v>
      </c>
      <c r="F2413" t="s">
        <v>48</v>
      </c>
      <c r="G2413">
        <v>9</v>
      </c>
      <c r="H2413">
        <v>12</v>
      </c>
      <c r="I2413">
        <v>68.900000000000006</v>
      </c>
      <c r="J2413">
        <v>2</v>
      </c>
      <c r="K2413">
        <v>8</v>
      </c>
      <c r="L2413">
        <v>13752.32</v>
      </c>
      <c r="M2413" s="1">
        <v>45685</v>
      </c>
      <c r="N2413">
        <v>7.6999999999999999E-2</v>
      </c>
      <c r="O2413" t="s">
        <v>39</v>
      </c>
      <c r="P2413" t="s">
        <v>23</v>
      </c>
      <c r="Q2413">
        <f t="shared" si="185"/>
        <v>0</v>
      </c>
      <c r="R2413">
        <f t="shared" si="186"/>
        <v>0</v>
      </c>
      <c r="S2413">
        <f t="shared" si="187"/>
        <v>15</v>
      </c>
      <c r="T2413">
        <f t="shared" si="188"/>
        <v>0</v>
      </c>
      <c r="U2413">
        <f t="shared" si="189"/>
        <v>15</v>
      </c>
      <c r="V2413" t="str">
        <f>IF(U2413&lt;=40,"Low",
 IF(U2413&lt;=75,"Medium","High"))</f>
        <v>Low</v>
      </c>
    </row>
    <row r="2414" spans="1:22" x14ac:dyDescent="0.3">
      <c r="A2414" t="s">
        <v>2602</v>
      </c>
      <c r="B2414" t="s">
        <v>717</v>
      </c>
      <c r="C2414" t="s">
        <v>82</v>
      </c>
      <c r="D2414" t="s">
        <v>19</v>
      </c>
      <c r="E2414" t="s">
        <v>33</v>
      </c>
      <c r="F2414" t="s">
        <v>38</v>
      </c>
      <c r="G2414">
        <v>38</v>
      </c>
      <c r="H2414">
        <v>12</v>
      </c>
      <c r="I2414">
        <v>33.1</v>
      </c>
      <c r="J2414">
        <v>3</v>
      </c>
      <c r="K2414">
        <v>19</v>
      </c>
      <c r="L2414">
        <v>1138.2</v>
      </c>
      <c r="M2414" s="1">
        <v>45494</v>
      </c>
      <c r="N2414">
        <v>0.60299999999999998</v>
      </c>
      <c r="O2414" t="s">
        <v>22</v>
      </c>
      <c r="P2414" t="s">
        <v>28</v>
      </c>
      <c r="Q2414">
        <f t="shared" si="185"/>
        <v>15</v>
      </c>
      <c r="R2414">
        <f t="shared" si="186"/>
        <v>30</v>
      </c>
      <c r="S2414">
        <f t="shared" si="187"/>
        <v>15</v>
      </c>
      <c r="T2414">
        <f t="shared" si="188"/>
        <v>0</v>
      </c>
      <c r="U2414">
        <f t="shared" si="189"/>
        <v>60</v>
      </c>
      <c r="V2414" t="str">
        <f>IF(U2414&lt;=40,"Low",
 IF(U2414&lt;=75,"Medium","High"))</f>
        <v>Medium</v>
      </c>
    </row>
    <row r="2415" spans="1:22" x14ac:dyDescent="0.3">
      <c r="A2415" t="s">
        <v>2603</v>
      </c>
      <c r="B2415" t="s">
        <v>63</v>
      </c>
      <c r="C2415" t="s">
        <v>42</v>
      </c>
      <c r="D2415" t="s">
        <v>32</v>
      </c>
      <c r="E2415" t="s">
        <v>47</v>
      </c>
      <c r="F2415" t="s">
        <v>48</v>
      </c>
      <c r="G2415">
        <v>3</v>
      </c>
      <c r="H2415">
        <v>36</v>
      </c>
      <c r="I2415">
        <v>58.8</v>
      </c>
      <c r="J2415">
        <v>8</v>
      </c>
      <c r="K2415">
        <v>11</v>
      </c>
      <c r="L2415">
        <v>9669.34</v>
      </c>
      <c r="M2415" s="1">
        <v>45964</v>
      </c>
      <c r="N2415">
        <v>7.5999999999999998E-2</v>
      </c>
      <c r="O2415" t="s">
        <v>39</v>
      </c>
      <c r="P2415" t="s">
        <v>23</v>
      </c>
      <c r="Q2415">
        <f t="shared" si="185"/>
        <v>0</v>
      </c>
      <c r="R2415">
        <f t="shared" si="186"/>
        <v>0</v>
      </c>
      <c r="S2415">
        <f t="shared" si="187"/>
        <v>0</v>
      </c>
      <c r="T2415">
        <f t="shared" si="188"/>
        <v>15</v>
      </c>
      <c r="U2415">
        <f t="shared" si="189"/>
        <v>15</v>
      </c>
      <c r="V2415" t="str">
        <f>IF(U2415&lt;=40,"Low",
 IF(U2415&lt;=75,"Medium","High"))</f>
        <v>Low</v>
      </c>
    </row>
    <row r="2416" spans="1:22" x14ac:dyDescent="0.3">
      <c r="A2416" t="s">
        <v>2604</v>
      </c>
      <c r="B2416" t="s">
        <v>114</v>
      </c>
      <c r="C2416" t="s">
        <v>36</v>
      </c>
      <c r="D2416" t="s">
        <v>66</v>
      </c>
      <c r="E2416" t="s">
        <v>33</v>
      </c>
      <c r="F2416" t="s">
        <v>38</v>
      </c>
      <c r="G2416">
        <v>23</v>
      </c>
      <c r="H2416">
        <v>12</v>
      </c>
      <c r="I2416">
        <v>44.8</v>
      </c>
      <c r="J2416">
        <v>8</v>
      </c>
      <c r="K2416">
        <v>11</v>
      </c>
      <c r="L2416">
        <v>1367.9</v>
      </c>
      <c r="M2416" s="1">
        <v>45591</v>
      </c>
      <c r="N2416">
        <v>0.60199999999999998</v>
      </c>
      <c r="O2416" t="s">
        <v>22</v>
      </c>
      <c r="P2416" t="s">
        <v>23</v>
      </c>
      <c r="Q2416">
        <f t="shared" si="185"/>
        <v>0</v>
      </c>
      <c r="R2416">
        <f t="shared" si="186"/>
        <v>15</v>
      </c>
      <c r="S2416">
        <f t="shared" si="187"/>
        <v>15</v>
      </c>
      <c r="T2416">
        <f t="shared" si="188"/>
        <v>15</v>
      </c>
      <c r="U2416">
        <f t="shared" si="189"/>
        <v>45</v>
      </c>
      <c r="V2416" t="str">
        <f>IF(U2416&lt;=40,"Low",
 IF(U2416&lt;=75,"Medium","High"))</f>
        <v>Medium</v>
      </c>
    </row>
    <row r="2417" spans="1:22" x14ac:dyDescent="0.3">
      <c r="A2417" t="s">
        <v>2605</v>
      </c>
      <c r="B2417" t="s">
        <v>96</v>
      </c>
      <c r="C2417" t="s">
        <v>26</v>
      </c>
      <c r="D2417" t="s">
        <v>66</v>
      </c>
      <c r="E2417" t="s">
        <v>33</v>
      </c>
      <c r="F2417" t="s">
        <v>67</v>
      </c>
      <c r="G2417">
        <v>40</v>
      </c>
      <c r="H2417">
        <v>3</v>
      </c>
      <c r="I2417">
        <v>13.8</v>
      </c>
      <c r="J2417">
        <v>5</v>
      </c>
      <c r="K2417">
        <v>37</v>
      </c>
      <c r="L2417">
        <v>1262.76</v>
      </c>
      <c r="M2417" s="1">
        <v>45695</v>
      </c>
      <c r="N2417">
        <v>0.89700000000000002</v>
      </c>
      <c r="O2417" t="s">
        <v>22</v>
      </c>
      <c r="P2417" t="s">
        <v>28</v>
      </c>
      <c r="Q2417">
        <f t="shared" si="185"/>
        <v>30</v>
      </c>
      <c r="R2417">
        <f t="shared" si="186"/>
        <v>30</v>
      </c>
      <c r="S2417">
        <f t="shared" si="187"/>
        <v>25</v>
      </c>
      <c r="T2417">
        <f t="shared" si="188"/>
        <v>0</v>
      </c>
      <c r="U2417">
        <f t="shared" si="189"/>
        <v>85</v>
      </c>
      <c r="V2417" t="str">
        <f>IF(U2417&lt;=40,"Low",
 IF(U2417&lt;=75,"Medium","High"))</f>
        <v>High</v>
      </c>
    </row>
    <row r="2418" spans="1:22" x14ac:dyDescent="0.3">
      <c r="A2418" t="s">
        <v>2606</v>
      </c>
      <c r="B2418" t="s">
        <v>444</v>
      </c>
      <c r="C2418" t="s">
        <v>18</v>
      </c>
      <c r="D2418" t="s">
        <v>19</v>
      </c>
      <c r="E2418" t="s">
        <v>33</v>
      </c>
      <c r="F2418" t="s">
        <v>21</v>
      </c>
      <c r="G2418">
        <v>11</v>
      </c>
      <c r="H2418">
        <v>12</v>
      </c>
      <c r="I2418">
        <v>25.8</v>
      </c>
      <c r="J2418">
        <v>6</v>
      </c>
      <c r="K2418">
        <v>10</v>
      </c>
      <c r="L2418">
        <v>1536.88</v>
      </c>
      <c r="M2418" s="1">
        <v>45613</v>
      </c>
      <c r="N2418">
        <v>0.65800000000000003</v>
      </c>
      <c r="O2418" t="s">
        <v>22</v>
      </c>
      <c r="P2418" t="s">
        <v>28</v>
      </c>
      <c r="Q2418">
        <f t="shared" si="185"/>
        <v>0</v>
      </c>
      <c r="R2418">
        <f t="shared" si="186"/>
        <v>30</v>
      </c>
      <c r="S2418">
        <f t="shared" si="187"/>
        <v>15</v>
      </c>
      <c r="T2418">
        <f t="shared" si="188"/>
        <v>15</v>
      </c>
      <c r="U2418">
        <f t="shared" si="189"/>
        <v>60</v>
      </c>
      <c r="V2418" t="str">
        <f>IF(U2418&lt;=40,"Low",
 IF(U2418&lt;=75,"Medium","High"))</f>
        <v>Medium</v>
      </c>
    </row>
    <row r="2419" spans="1:22" x14ac:dyDescent="0.3">
      <c r="A2419" t="s">
        <v>2607</v>
      </c>
      <c r="B2419" t="s">
        <v>126</v>
      </c>
      <c r="C2419" t="s">
        <v>42</v>
      </c>
      <c r="D2419" t="s">
        <v>46</v>
      </c>
      <c r="E2419" t="s">
        <v>37</v>
      </c>
      <c r="F2419" t="s">
        <v>21</v>
      </c>
      <c r="G2419">
        <v>23</v>
      </c>
      <c r="H2419">
        <v>24</v>
      </c>
      <c r="I2419">
        <v>82.6</v>
      </c>
      <c r="J2419">
        <v>8</v>
      </c>
      <c r="K2419">
        <v>43</v>
      </c>
      <c r="L2419">
        <v>3333.32</v>
      </c>
      <c r="M2419" s="1">
        <v>45602</v>
      </c>
      <c r="N2419">
        <v>0.14599999999999999</v>
      </c>
      <c r="O2419" t="s">
        <v>39</v>
      </c>
      <c r="P2419" t="s">
        <v>23</v>
      </c>
      <c r="Q2419">
        <f t="shared" si="185"/>
        <v>30</v>
      </c>
      <c r="R2419">
        <f t="shared" si="186"/>
        <v>0</v>
      </c>
      <c r="S2419">
        <f t="shared" si="187"/>
        <v>0</v>
      </c>
      <c r="T2419">
        <f t="shared" si="188"/>
        <v>15</v>
      </c>
      <c r="U2419">
        <f t="shared" si="189"/>
        <v>45</v>
      </c>
      <c r="V2419" t="str">
        <f>IF(U2419&lt;=40,"Low",
 IF(U2419&lt;=75,"Medium","High"))</f>
        <v>Medium</v>
      </c>
    </row>
    <row r="2420" spans="1:22" x14ac:dyDescent="0.3">
      <c r="A2420" t="s">
        <v>2608</v>
      </c>
      <c r="B2420" t="s">
        <v>527</v>
      </c>
      <c r="C2420" t="s">
        <v>42</v>
      </c>
      <c r="D2420" t="s">
        <v>46</v>
      </c>
      <c r="E2420" t="s">
        <v>37</v>
      </c>
      <c r="F2420" t="s">
        <v>21</v>
      </c>
      <c r="G2420">
        <v>10</v>
      </c>
      <c r="H2420">
        <v>24</v>
      </c>
      <c r="I2420">
        <v>82.2</v>
      </c>
      <c r="J2420">
        <v>5</v>
      </c>
      <c r="K2420">
        <v>14</v>
      </c>
      <c r="L2420">
        <v>4565.55</v>
      </c>
      <c r="M2420" s="1">
        <v>45797</v>
      </c>
      <c r="N2420">
        <v>4.9000000000000002E-2</v>
      </c>
      <c r="O2420" t="s">
        <v>39</v>
      </c>
      <c r="P2420" t="s">
        <v>23</v>
      </c>
      <c r="Q2420">
        <f t="shared" si="185"/>
        <v>0</v>
      </c>
      <c r="R2420">
        <f t="shared" si="186"/>
        <v>0</v>
      </c>
      <c r="S2420">
        <f t="shared" si="187"/>
        <v>0</v>
      </c>
      <c r="T2420">
        <f t="shared" si="188"/>
        <v>0</v>
      </c>
      <c r="U2420">
        <f t="shared" si="189"/>
        <v>0</v>
      </c>
      <c r="V2420" t="str">
        <f>IF(U2420&lt;=40,"Low",
 IF(U2420&lt;=75,"Medium","High"))</f>
        <v>Low</v>
      </c>
    </row>
    <row r="2421" spans="1:22" x14ac:dyDescent="0.3">
      <c r="A2421" t="s">
        <v>2609</v>
      </c>
      <c r="B2421" t="s">
        <v>470</v>
      </c>
      <c r="C2421" t="s">
        <v>18</v>
      </c>
      <c r="D2421" t="s">
        <v>32</v>
      </c>
      <c r="E2421" t="s">
        <v>20</v>
      </c>
      <c r="F2421" t="s">
        <v>21</v>
      </c>
      <c r="G2421">
        <v>8</v>
      </c>
      <c r="H2421">
        <v>12</v>
      </c>
      <c r="I2421">
        <v>56.5</v>
      </c>
      <c r="J2421">
        <v>5</v>
      </c>
      <c r="K2421">
        <v>32</v>
      </c>
      <c r="L2421">
        <v>2537.52</v>
      </c>
      <c r="M2421" s="1">
        <v>46073</v>
      </c>
      <c r="N2421">
        <v>0.51300000000000001</v>
      </c>
      <c r="O2421" t="s">
        <v>22</v>
      </c>
      <c r="P2421" t="s">
        <v>28</v>
      </c>
      <c r="Q2421">
        <f t="shared" si="185"/>
        <v>30</v>
      </c>
      <c r="R2421">
        <f t="shared" si="186"/>
        <v>0</v>
      </c>
      <c r="S2421">
        <f t="shared" si="187"/>
        <v>15</v>
      </c>
      <c r="T2421">
        <f t="shared" si="188"/>
        <v>0</v>
      </c>
      <c r="U2421">
        <f t="shared" si="189"/>
        <v>45</v>
      </c>
      <c r="V2421" t="str">
        <f>IF(U2421&lt;=40,"Low",
 IF(U2421&lt;=75,"Medium","High"))</f>
        <v>Medium</v>
      </c>
    </row>
    <row r="2422" spans="1:22" x14ac:dyDescent="0.3">
      <c r="A2422" t="s">
        <v>2610</v>
      </c>
      <c r="B2422" t="s">
        <v>30</v>
      </c>
      <c r="C2422" t="s">
        <v>70</v>
      </c>
      <c r="D2422" t="s">
        <v>46</v>
      </c>
      <c r="E2422" t="s">
        <v>47</v>
      </c>
      <c r="F2422" t="s">
        <v>67</v>
      </c>
      <c r="G2422">
        <v>17</v>
      </c>
      <c r="H2422">
        <v>12</v>
      </c>
      <c r="I2422">
        <v>76.3</v>
      </c>
      <c r="J2422">
        <v>7</v>
      </c>
      <c r="K2422">
        <v>9</v>
      </c>
      <c r="L2422">
        <v>7419.2</v>
      </c>
      <c r="M2422" s="1">
        <v>45994</v>
      </c>
      <c r="N2422">
        <v>0.124</v>
      </c>
      <c r="O2422" t="s">
        <v>39</v>
      </c>
      <c r="P2422" t="s">
        <v>23</v>
      </c>
      <c r="Q2422">
        <f t="shared" si="185"/>
        <v>0</v>
      </c>
      <c r="R2422">
        <f t="shared" si="186"/>
        <v>0</v>
      </c>
      <c r="S2422">
        <f t="shared" si="187"/>
        <v>15</v>
      </c>
      <c r="T2422">
        <f t="shared" si="188"/>
        <v>15</v>
      </c>
      <c r="U2422">
        <f t="shared" si="189"/>
        <v>30</v>
      </c>
      <c r="V2422" t="str">
        <f>IF(U2422&lt;=40,"Low",
 IF(U2422&lt;=75,"Medium","High"))</f>
        <v>Low</v>
      </c>
    </row>
    <row r="2423" spans="1:22" x14ac:dyDescent="0.3">
      <c r="A2423" t="s">
        <v>2611</v>
      </c>
      <c r="B2423" t="s">
        <v>300</v>
      </c>
      <c r="C2423" t="s">
        <v>42</v>
      </c>
      <c r="D2423" t="s">
        <v>32</v>
      </c>
      <c r="E2423" t="s">
        <v>20</v>
      </c>
      <c r="F2423" t="s">
        <v>38</v>
      </c>
      <c r="G2423">
        <v>56</v>
      </c>
      <c r="H2423">
        <v>24</v>
      </c>
      <c r="I2423">
        <v>49.6</v>
      </c>
      <c r="J2423">
        <v>11</v>
      </c>
      <c r="K2423">
        <v>16</v>
      </c>
      <c r="L2423">
        <v>2774.23</v>
      </c>
      <c r="M2423" s="1">
        <v>46026</v>
      </c>
      <c r="N2423">
        <v>0.155</v>
      </c>
      <c r="O2423" t="s">
        <v>39</v>
      </c>
      <c r="P2423" t="s">
        <v>23</v>
      </c>
      <c r="Q2423">
        <f t="shared" si="185"/>
        <v>15</v>
      </c>
      <c r="R2423">
        <f t="shared" si="186"/>
        <v>15</v>
      </c>
      <c r="S2423">
        <f t="shared" si="187"/>
        <v>0</v>
      </c>
      <c r="T2423">
        <f t="shared" si="188"/>
        <v>30</v>
      </c>
      <c r="U2423">
        <f t="shared" si="189"/>
        <v>60</v>
      </c>
      <c r="V2423" t="str">
        <f>IF(U2423&lt;=40,"Low",
 IF(U2423&lt;=75,"Medium","High"))</f>
        <v>Medium</v>
      </c>
    </row>
    <row r="2424" spans="1:22" x14ac:dyDescent="0.3">
      <c r="A2424" t="s">
        <v>2612</v>
      </c>
      <c r="B2424" t="s">
        <v>186</v>
      </c>
      <c r="C2424" t="s">
        <v>31</v>
      </c>
      <c r="D2424" t="s">
        <v>19</v>
      </c>
      <c r="E2424" t="s">
        <v>33</v>
      </c>
      <c r="F2424" t="s">
        <v>48</v>
      </c>
      <c r="G2424">
        <v>17</v>
      </c>
      <c r="H2424">
        <v>6</v>
      </c>
      <c r="I2424">
        <v>23.7</v>
      </c>
      <c r="J2424">
        <v>15</v>
      </c>
      <c r="K2424">
        <v>20</v>
      </c>
      <c r="L2424">
        <v>831.36</v>
      </c>
      <c r="M2424" s="1">
        <v>45665</v>
      </c>
      <c r="N2424">
        <v>0.89400000000000002</v>
      </c>
      <c r="O2424" t="s">
        <v>22</v>
      </c>
      <c r="P2424" t="s">
        <v>28</v>
      </c>
      <c r="Q2424">
        <f t="shared" si="185"/>
        <v>15</v>
      </c>
      <c r="R2424">
        <f t="shared" si="186"/>
        <v>30</v>
      </c>
      <c r="S2424">
        <f t="shared" si="187"/>
        <v>15</v>
      </c>
      <c r="T2424">
        <f t="shared" si="188"/>
        <v>30</v>
      </c>
      <c r="U2424">
        <f t="shared" si="189"/>
        <v>90</v>
      </c>
      <c r="V2424" t="str">
        <f>IF(U2424&lt;=40,"Low",
 IF(U2424&lt;=75,"Medium","High"))</f>
        <v>High</v>
      </c>
    </row>
    <row r="2425" spans="1:22" x14ac:dyDescent="0.3">
      <c r="A2425" t="s">
        <v>2613</v>
      </c>
      <c r="B2425" t="s">
        <v>52</v>
      </c>
      <c r="C2425" t="s">
        <v>82</v>
      </c>
      <c r="D2425" t="s">
        <v>19</v>
      </c>
      <c r="E2425" t="s">
        <v>20</v>
      </c>
      <c r="F2425" t="s">
        <v>67</v>
      </c>
      <c r="G2425">
        <v>28</v>
      </c>
      <c r="H2425">
        <v>6</v>
      </c>
      <c r="I2425">
        <v>45.7</v>
      </c>
      <c r="J2425">
        <v>4</v>
      </c>
      <c r="K2425">
        <v>4</v>
      </c>
      <c r="L2425">
        <v>1854.95</v>
      </c>
      <c r="M2425" s="1">
        <v>45487</v>
      </c>
      <c r="N2425">
        <v>0.247</v>
      </c>
      <c r="O2425" t="s">
        <v>54</v>
      </c>
      <c r="P2425" t="s">
        <v>23</v>
      </c>
      <c r="Q2425">
        <f t="shared" si="185"/>
        <v>0</v>
      </c>
      <c r="R2425">
        <f t="shared" si="186"/>
        <v>15</v>
      </c>
      <c r="S2425">
        <f t="shared" si="187"/>
        <v>15</v>
      </c>
      <c r="T2425">
        <f t="shared" si="188"/>
        <v>0</v>
      </c>
      <c r="U2425">
        <f t="shared" si="189"/>
        <v>30</v>
      </c>
      <c r="V2425" t="str">
        <f>IF(U2425&lt;=40,"Low",
 IF(U2425&lt;=75,"Medium","High"))</f>
        <v>Low</v>
      </c>
    </row>
    <row r="2426" spans="1:22" x14ac:dyDescent="0.3">
      <c r="A2426" t="s">
        <v>2614</v>
      </c>
      <c r="B2426" t="s">
        <v>214</v>
      </c>
      <c r="C2426" t="s">
        <v>70</v>
      </c>
      <c r="D2426" t="s">
        <v>19</v>
      </c>
      <c r="E2426" t="s">
        <v>37</v>
      </c>
      <c r="F2426" t="s">
        <v>48</v>
      </c>
      <c r="G2426">
        <v>32</v>
      </c>
      <c r="H2426">
        <v>12</v>
      </c>
      <c r="I2426">
        <v>44.8</v>
      </c>
      <c r="J2426">
        <v>5</v>
      </c>
      <c r="K2426">
        <v>17</v>
      </c>
      <c r="L2426">
        <v>3576.49</v>
      </c>
      <c r="M2426" s="1">
        <v>45358</v>
      </c>
      <c r="N2426">
        <v>0.378</v>
      </c>
      <c r="O2426" t="s">
        <v>22</v>
      </c>
      <c r="P2426" t="s">
        <v>23</v>
      </c>
      <c r="Q2426">
        <f t="shared" si="185"/>
        <v>15</v>
      </c>
      <c r="R2426">
        <f t="shared" si="186"/>
        <v>15</v>
      </c>
      <c r="S2426">
        <f t="shared" si="187"/>
        <v>15</v>
      </c>
      <c r="T2426">
        <f t="shared" si="188"/>
        <v>0</v>
      </c>
      <c r="U2426">
        <f t="shared" si="189"/>
        <v>45</v>
      </c>
      <c r="V2426" t="str">
        <f>IF(U2426&lt;=40,"Low",
 IF(U2426&lt;=75,"Medium","High"))</f>
        <v>Medium</v>
      </c>
    </row>
    <row r="2427" spans="1:22" x14ac:dyDescent="0.3">
      <c r="A2427" t="s">
        <v>2615</v>
      </c>
      <c r="B2427" t="s">
        <v>440</v>
      </c>
      <c r="C2427" t="s">
        <v>128</v>
      </c>
      <c r="D2427" t="s">
        <v>19</v>
      </c>
      <c r="E2427" t="s">
        <v>47</v>
      </c>
      <c r="F2427" t="s">
        <v>38</v>
      </c>
      <c r="G2427">
        <v>14</v>
      </c>
      <c r="H2427">
        <v>12</v>
      </c>
      <c r="I2427">
        <v>74</v>
      </c>
      <c r="J2427">
        <v>3</v>
      </c>
      <c r="K2427">
        <v>4</v>
      </c>
      <c r="L2427">
        <v>6543.89</v>
      </c>
      <c r="M2427" s="1">
        <v>45380</v>
      </c>
      <c r="N2427">
        <v>0.124</v>
      </c>
      <c r="O2427" t="s">
        <v>39</v>
      </c>
      <c r="P2427" t="s">
        <v>28</v>
      </c>
      <c r="Q2427">
        <f t="shared" si="185"/>
        <v>0</v>
      </c>
      <c r="R2427">
        <f t="shared" si="186"/>
        <v>0</v>
      </c>
      <c r="S2427">
        <f t="shared" si="187"/>
        <v>15</v>
      </c>
      <c r="T2427">
        <f t="shared" si="188"/>
        <v>0</v>
      </c>
      <c r="U2427">
        <f t="shared" si="189"/>
        <v>15</v>
      </c>
      <c r="V2427" t="str">
        <f>IF(U2427&lt;=40,"Low",
 IF(U2427&lt;=75,"Medium","High"))</f>
        <v>Low</v>
      </c>
    </row>
    <row r="2428" spans="1:22" x14ac:dyDescent="0.3">
      <c r="A2428" t="s">
        <v>2616</v>
      </c>
      <c r="B2428" t="s">
        <v>120</v>
      </c>
      <c r="C2428" t="s">
        <v>42</v>
      </c>
      <c r="D2428" t="s">
        <v>46</v>
      </c>
      <c r="E2428" t="s">
        <v>20</v>
      </c>
      <c r="F2428" t="s">
        <v>38</v>
      </c>
      <c r="G2428">
        <v>43</v>
      </c>
      <c r="H2428">
        <v>12</v>
      </c>
      <c r="I2428">
        <v>56.6</v>
      </c>
      <c r="J2428">
        <v>5</v>
      </c>
      <c r="K2428">
        <v>12</v>
      </c>
      <c r="L2428">
        <v>2209.54</v>
      </c>
      <c r="M2428" s="1">
        <v>45879</v>
      </c>
      <c r="N2428">
        <v>0.25</v>
      </c>
      <c r="O2428" t="s">
        <v>54</v>
      </c>
      <c r="P2428" t="s">
        <v>23</v>
      </c>
      <c r="Q2428">
        <f t="shared" si="185"/>
        <v>0</v>
      </c>
      <c r="R2428">
        <f t="shared" si="186"/>
        <v>0</v>
      </c>
      <c r="S2428">
        <f t="shared" si="187"/>
        <v>15</v>
      </c>
      <c r="T2428">
        <f t="shared" si="188"/>
        <v>0</v>
      </c>
      <c r="U2428">
        <f t="shared" si="189"/>
        <v>15</v>
      </c>
      <c r="V2428" t="str">
        <f>IF(U2428&lt;=40,"Low",
 IF(U2428&lt;=75,"Medium","High"))</f>
        <v>Low</v>
      </c>
    </row>
    <row r="2429" spans="1:22" x14ac:dyDescent="0.3">
      <c r="A2429" t="s">
        <v>2617</v>
      </c>
      <c r="B2429" t="s">
        <v>442</v>
      </c>
      <c r="C2429" t="s">
        <v>26</v>
      </c>
      <c r="D2429" t="s">
        <v>19</v>
      </c>
      <c r="E2429" t="s">
        <v>37</v>
      </c>
      <c r="F2429" t="s">
        <v>38</v>
      </c>
      <c r="G2429">
        <v>11</v>
      </c>
      <c r="H2429">
        <v>24</v>
      </c>
      <c r="I2429">
        <v>47.8</v>
      </c>
      <c r="J2429">
        <v>6</v>
      </c>
      <c r="K2429">
        <v>14</v>
      </c>
      <c r="L2429">
        <v>5776.71</v>
      </c>
      <c r="M2429" s="1">
        <v>45614</v>
      </c>
      <c r="N2429">
        <v>0.27100000000000002</v>
      </c>
      <c r="O2429" t="s">
        <v>54</v>
      </c>
      <c r="P2429" t="s">
        <v>23</v>
      </c>
      <c r="Q2429">
        <f t="shared" si="185"/>
        <v>0</v>
      </c>
      <c r="R2429">
        <f t="shared" si="186"/>
        <v>15</v>
      </c>
      <c r="S2429">
        <f t="shared" si="187"/>
        <v>0</v>
      </c>
      <c r="T2429">
        <f t="shared" si="188"/>
        <v>15</v>
      </c>
      <c r="U2429">
        <f t="shared" si="189"/>
        <v>30</v>
      </c>
      <c r="V2429" t="str">
        <f>IF(U2429&lt;=40,"Low",
 IF(U2429&lt;=75,"Medium","High"))</f>
        <v>Low</v>
      </c>
    </row>
    <row r="2430" spans="1:22" x14ac:dyDescent="0.3">
      <c r="A2430" t="s">
        <v>2618</v>
      </c>
      <c r="B2430" t="s">
        <v>326</v>
      </c>
      <c r="C2430" t="s">
        <v>18</v>
      </c>
      <c r="D2430" t="s">
        <v>32</v>
      </c>
      <c r="E2430" t="s">
        <v>20</v>
      </c>
      <c r="F2430" t="s">
        <v>67</v>
      </c>
      <c r="G2430">
        <v>39</v>
      </c>
      <c r="H2430">
        <v>12</v>
      </c>
      <c r="I2430">
        <v>70.8</v>
      </c>
      <c r="J2430">
        <v>6</v>
      </c>
      <c r="K2430">
        <v>51</v>
      </c>
      <c r="L2430">
        <v>1908.45</v>
      </c>
      <c r="M2430" s="1">
        <v>45826</v>
      </c>
      <c r="N2430">
        <v>0.46200000000000002</v>
      </c>
      <c r="O2430" t="s">
        <v>22</v>
      </c>
      <c r="P2430" t="s">
        <v>23</v>
      </c>
      <c r="Q2430">
        <f t="shared" si="185"/>
        <v>30</v>
      </c>
      <c r="R2430">
        <f t="shared" si="186"/>
        <v>0</v>
      </c>
      <c r="S2430">
        <f t="shared" si="187"/>
        <v>15</v>
      </c>
      <c r="T2430">
        <f t="shared" si="188"/>
        <v>15</v>
      </c>
      <c r="U2430">
        <f t="shared" si="189"/>
        <v>60</v>
      </c>
      <c r="V2430" t="str">
        <f>IF(U2430&lt;=40,"Low",
 IF(U2430&lt;=75,"Medium","High"))</f>
        <v>Medium</v>
      </c>
    </row>
    <row r="2431" spans="1:22" x14ac:dyDescent="0.3">
      <c r="A2431" t="s">
        <v>2619</v>
      </c>
      <c r="B2431" t="s">
        <v>652</v>
      </c>
      <c r="C2431" t="s">
        <v>128</v>
      </c>
      <c r="D2431" t="s">
        <v>32</v>
      </c>
      <c r="E2431" t="s">
        <v>37</v>
      </c>
      <c r="F2431" t="s">
        <v>48</v>
      </c>
      <c r="G2431">
        <v>31</v>
      </c>
      <c r="H2431">
        <v>12</v>
      </c>
      <c r="I2431">
        <v>68.3</v>
      </c>
      <c r="J2431">
        <v>2</v>
      </c>
      <c r="K2431">
        <v>21</v>
      </c>
      <c r="L2431">
        <v>3518.76</v>
      </c>
      <c r="M2431" s="1">
        <v>45752</v>
      </c>
      <c r="N2431">
        <v>0.128</v>
      </c>
      <c r="O2431" t="s">
        <v>39</v>
      </c>
      <c r="P2431" t="s">
        <v>23</v>
      </c>
      <c r="Q2431">
        <f t="shared" si="185"/>
        <v>15</v>
      </c>
      <c r="R2431">
        <f t="shared" si="186"/>
        <v>0</v>
      </c>
      <c r="S2431">
        <f t="shared" si="187"/>
        <v>15</v>
      </c>
      <c r="T2431">
        <f t="shared" si="188"/>
        <v>0</v>
      </c>
      <c r="U2431">
        <f t="shared" si="189"/>
        <v>30</v>
      </c>
      <c r="V2431" t="str">
        <f>IF(U2431&lt;=40,"Low",
 IF(U2431&lt;=75,"Medium","High"))</f>
        <v>Low</v>
      </c>
    </row>
    <row r="2432" spans="1:22" x14ac:dyDescent="0.3">
      <c r="A2432" t="s">
        <v>2620</v>
      </c>
      <c r="B2432" t="s">
        <v>17</v>
      </c>
      <c r="C2432" t="s">
        <v>36</v>
      </c>
      <c r="D2432" t="s">
        <v>19</v>
      </c>
      <c r="E2432" t="s">
        <v>47</v>
      </c>
      <c r="F2432" t="s">
        <v>67</v>
      </c>
      <c r="G2432">
        <v>9</v>
      </c>
      <c r="H2432">
        <v>24</v>
      </c>
      <c r="I2432">
        <v>84.3</v>
      </c>
      <c r="J2432">
        <v>4</v>
      </c>
      <c r="K2432">
        <v>13</v>
      </c>
      <c r="L2432">
        <v>9794.18</v>
      </c>
      <c r="M2432" s="1">
        <v>46064</v>
      </c>
      <c r="N2432">
        <v>5.0999999999999997E-2</v>
      </c>
      <c r="O2432" t="s">
        <v>39</v>
      </c>
      <c r="P2432" t="s">
        <v>23</v>
      </c>
      <c r="Q2432">
        <f t="shared" si="185"/>
        <v>0</v>
      </c>
      <c r="R2432">
        <f t="shared" si="186"/>
        <v>0</v>
      </c>
      <c r="S2432">
        <f t="shared" si="187"/>
        <v>0</v>
      </c>
      <c r="T2432">
        <f t="shared" si="188"/>
        <v>0</v>
      </c>
      <c r="U2432">
        <f t="shared" si="189"/>
        <v>0</v>
      </c>
      <c r="V2432" t="str">
        <f>IF(U2432&lt;=40,"Low",
 IF(U2432&lt;=75,"Medium","High"))</f>
        <v>Low</v>
      </c>
    </row>
    <row r="2433" spans="1:22" x14ac:dyDescent="0.3">
      <c r="A2433" t="s">
        <v>2621</v>
      </c>
      <c r="B2433" t="s">
        <v>170</v>
      </c>
      <c r="C2433" t="s">
        <v>53</v>
      </c>
      <c r="D2433" t="s">
        <v>19</v>
      </c>
      <c r="E2433" t="s">
        <v>33</v>
      </c>
      <c r="F2433" t="s">
        <v>67</v>
      </c>
      <c r="G2433">
        <v>13</v>
      </c>
      <c r="H2433">
        <v>6</v>
      </c>
      <c r="I2433">
        <v>34.200000000000003</v>
      </c>
      <c r="J2433">
        <v>4</v>
      </c>
      <c r="K2433">
        <v>26</v>
      </c>
      <c r="L2433">
        <v>1030.2</v>
      </c>
      <c r="M2433" s="1">
        <v>45869</v>
      </c>
      <c r="N2433">
        <v>0.69399999999999995</v>
      </c>
      <c r="O2433" t="s">
        <v>22</v>
      </c>
      <c r="P2433" t="s">
        <v>28</v>
      </c>
      <c r="Q2433">
        <f t="shared" si="185"/>
        <v>15</v>
      </c>
      <c r="R2433">
        <f t="shared" si="186"/>
        <v>30</v>
      </c>
      <c r="S2433">
        <f t="shared" si="187"/>
        <v>15</v>
      </c>
      <c r="T2433">
        <f t="shared" si="188"/>
        <v>0</v>
      </c>
      <c r="U2433">
        <f t="shared" si="189"/>
        <v>60</v>
      </c>
      <c r="V2433" t="str">
        <f>IF(U2433&lt;=40,"Low",
 IF(U2433&lt;=75,"Medium","High"))</f>
        <v>Medium</v>
      </c>
    </row>
    <row r="2434" spans="1:22" x14ac:dyDescent="0.3">
      <c r="A2434" t="s">
        <v>2622</v>
      </c>
      <c r="B2434" t="s">
        <v>334</v>
      </c>
      <c r="C2434" t="s">
        <v>26</v>
      </c>
      <c r="D2434" t="s">
        <v>46</v>
      </c>
      <c r="E2434" t="s">
        <v>47</v>
      </c>
      <c r="F2434" t="s">
        <v>21</v>
      </c>
      <c r="G2434">
        <v>17</v>
      </c>
      <c r="H2434">
        <v>12</v>
      </c>
      <c r="I2434">
        <v>69</v>
      </c>
      <c r="J2434">
        <v>8</v>
      </c>
      <c r="K2434">
        <v>20</v>
      </c>
      <c r="L2434">
        <v>6105.35</v>
      </c>
      <c r="M2434" s="1">
        <v>46066</v>
      </c>
      <c r="N2434">
        <v>0.193</v>
      </c>
      <c r="O2434" t="s">
        <v>54</v>
      </c>
      <c r="P2434" t="s">
        <v>28</v>
      </c>
      <c r="Q2434">
        <f t="shared" si="185"/>
        <v>15</v>
      </c>
      <c r="R2434">
        <f t="shared" si="186"/>
        <v>0</v>
      </c>
      <c r="S2434">
        <f t="shared" si="187"/>
        <v>15</v>
      </c>
      <c r="T2434">
        <f t="shared" si="188"/>
        <v>15</v>
      </c>
      <c r="U2434">
        <f t="shared" si="189"/>
        <v>45</v>
      </c>
      <c r="V2434" t="str">
        <f>IF(U2434&lt;=40,"Low",
 IF(U2434&lt;=75,"Medium","High"))</f>
        <v>Medium</v>
      </c>
    </row>
    <row r="2435" spans="1:22" x14ac:dyDescent="0.3">
      <c r="A2435" t="s">
        <v>2623</v>
      </c>
      <c r="B2435" t="s">
        <v>120</v>
      </c>
      <c r="C2435" t="s">
        <v>70</v>
      </c>
      <c r="D2435" t="s">
        <v>46</v>
      </c>
      <c r="E2435" t="s">
        <v>37</v>
      </c>
      <c r="F2435" t="s">
        <v>38</v>
      </c>
      <c r="G2435">
        <v>15</v>
      </c>
      <c r="H2435">
        <v>12</v>
      </c>
      <c r="I2435">
        <v>70.5</v>
      </c>
      <c r="J2435">
        <v>8</v>
      </c>
      <c r="K2435">
        <v>21</v>
      </c>
      <c r="L2435">
        <v>3101.3</v>
      </c>
      <c r="M2435" s="1">
        <v>45568</v>
      </c>
      <c r="N2435">
        <v>0.253</v>
      </c>
      <c r="O2435" t="s">
        <v>54</v>
      </c>
      <c r="P2435" t="s">
        <v>28</v>
      </c>
      <c r="Q2435">
        <f t="shared" ref="Q2435:Q2498" si="190">IF(K2435&gt;30,30,IF(K2435&gt;15,15,0))</f>
        <v>15</v>
      </c>
      <c r="R2435">
        <f t="shared" ref="R2435:R2498" si="191">IF(I2435&lt;40,30,IF(I2435&lt;55,15,0))</f>
        <v>0</v>
      </c>
      <c r="S2435">
        <f t="shared" ref="S2435:S2498" si="192">IF(H2435&lt;6,25,IF(H2435&lt;=12,15,0))</f>
        <v>15</v>
      </c>
      <c r="T2435">
        <f t="shared" ref="T2435:T2498" si="193">IF(J2435&gt;10,30,IF(J2435&gt;5,15,0))</f>
        <v>15</v>
      </c>
      <c r="U2435">
        <f t="shared" ref="U2435:U2498" si="194">SUM(Q2435:T2435)</f>
        <v>45</v>
      </c>
      <c r="V2435" t="str">
        <f>IF(U2435&lt;=40,"Low",
 IF(U2435&lt;=75,"Medium","High"))</f>
        <v>Medium</v>
      </c>
    </row>
    <row r="2436" spans="1:22" x14ac:dyDescent="0.3">
      <c r="A2436" t="s">
        <v>2624</v>
      </c>
      <c r="B2436" t="s">
        <v>652</v>
      </c>
      <c r="C2436" t="s">
        <v>26</v>
      </c>
      <c r="D2436" t="s">
        <v>46</v>
      </c>
      <c r="E2436" t="s">
        <v>20</v>
      </c>
      <c r="F2436" t="s">
        <v>38</v>
      </c>
      <c r="G2436">
        <v>33</v>
      </c>
      <c r="H2436">
        <v>6</v>
      </c>
      <c r="I2436">
        <v>48.8</v>
      </c>
      <c r="J2436">
        <v>3</v>
      </c>
      <c r="K2436">
        <v>15</v>
      </c>
      <c r="L2436">
        <v>2200.54</v>
      </c>
      <c r="M2436" s="1">
        <v>45591</v>
      </c>
      <c r="N2436">
        <v>0.46400000000000002</v>
      </c>
      <c r="O2436" t="s">
        <v>22</v>
      </c>
      <c r="P2436" t="s">
        <v>23</v>
      </c>
      <c r="Q2436">
        <f t="shared" si="190"/>
        <v>0</v>
      </c>
      <c r="R2436">
        <f t="shared" si="191"/>
        <v>15</v>
      </c>
      <c r="S2436">
        <f t="shared" si="192"/>
        <v>15</v>
      </c>
      <c r="T2436">
        <f t="shared" si="193"/>
        <v>0</v>
      </c>
      <c r="U2436">
        <f t="shared" si="194"/>
        <v>30</v>
      </c>
      <c r="V2436" t="str">
        <f>IF(U2436&lt;=40,"Low",
 IF(U2436&lt;=75,"Medium","High"))</f>
        <v>Low</v>
      </c>
    </row>
    <row r="2437" spans="1:22" x14ac:dyDescent="0.3">
      <c r="A2437" t="s">
        <v>2625</v>
      </c>
      <c r="B2437" t="s">
        <v>45</v>
      </c>
      <c r="C2437" t="s">
        <v>18</v>
      </c>
      <c r="D2437" t="s">
        <v>43</v>
      </c>
      <c r="E2437" t="s">
        <v>47</v>
      </c>
      <c r="F2437" t="s">
        <v>21</v>
      </c>
      <c r="G2437">
        <v>23</v>
      </c>
      <c r="H2437">
        <v>48</v>
      </c>
      <c r="I2437">
        <v>93.2</v>
      </c>
      <c r="J2437">
        <v>1</v>
      </c>
      <c r="K2437">
        <v>8</v>
      </c>
      <c r="L2437">
        <v>7660.89</v>
      </c>
      <c r="M2437" s="1">
        <v>45721</v>
      </c>
      <c r="N2437">
        <v>7.0000000000000001E-3</v>
      </c>
      <c r="O2437" t="s">
        <v>39</v>
      </c>
      <c r="P2437" t="s">
        <v>23</v>
      </c>
      <c r="Q2437">
        <f t="shared" si="190"/>
        <v>0</v>
      </c>
      <c r="R2437">
        <f t="shared" si="191"/>
        <v>0</v>
      </c>
      <c r="S2437">
        <f t="shared" si="192"/>
        <v>0</v>
      </c>
      <c r="T2437">
        <f t="shared" si="193"/>
        <v>0</v>
      </c>
      <c r="U2437">
        <f t="shared" si="194"/>
        <v>0</v>
      </c>
      <c r="V2437" t="str">
        <f>IF(U2437&lt;=40,"Low",
 IF(U2437&lt;=75,"Medium","High"))</f>
        <v>Low</v>
      </c>
    </row>
    <row r="2438" spans="1:22" x14ac:dyDescent="0.3">
      <c r="A2438" t="s">
        <v>2626</v>
      </c>
      <c r="B2438" t="s">
        <v>126</v>
      </c>
      <c r="C2438" t="s">
        <v>18</v>
      </c>
      <c r="D2438" t="s">
        <v>46</v>
      </c>
      <c r="E2438" t="s">
        <v>20</v>
      </c>
      <c r="F2438" t="s">
        <v>21</v>
      </c>
      <c r="G2438">
        <v>19</v>
      </c>
      <c r="H2438">
        <v>12</v>
      </c>
      <c r="I2438">
        <v>49.6</v>
      </c>
      <c r="J2438">
        <v>5</v>
      </c>
      <c r="K2438">
        <v>24</v>
      </c>
      <c r="L2438">
        <v>2818.79</v>
      </c>
      <c r="M2438" s="1">
        <v>45711</v>
      </c>
      <c r="N2438">
        <v>0.46100000000000002</v>
      </c>
      <c r="O2438" t="s">
        <v>22</v>
      </c>
      <c r="P2438" t="s">
        <v>23</v>
      </c>
      <c r="Q2438">
        <f t="shared" si="190"/>
        <v>15</v>
      </c>
      <c r="R2438">
        <f t="shared" si="191"/>
        <v>15</v>
      </c>
      <c r="S2438">
        <f t="shared" si="192"/>
        <v>15</v>
      </c>
      <c r="T2438">
        <f t="shared" si="193"/>
        <v>0</v>
      </c>
      <c r="U2438">
        <f t="shared" si="194"/>
        <v>45</v>
      </c>
      <c r="V2438" t="str">
        <f>IF(U2438&lt;=40,"Low",
 IF(U2438&lt;=75,"Medium","High"))</f>
        <v>Medium</v>
      </c>
    </row>
    <row r="2439" spans="1:22" x14ac:dyDescent="0.3">
      <c r="A2439" t="s">
        <v>2627</v>
      </c>
      <c r="B2439" t="s">
        <v>35</v>
      </c>
      <c r="C2439" t="s">
        <v>18</v>
      </c>
      <c r="D2439" t="s">
        <v>19</v>
      </c>
      <c r="E2439" t="s">
        <v>20</v>
      </c>
      <c r="F2439" t="s">
        <v>21</v>
      </c>
      <c r="G2439">
        <v>46</v>
      </c>
      <c r="H2439">
        <v>24</v>
      </c>
      <c r="I2439">
        <v>45.9</v>
      </c>
      <c r="J2439">
        <v>6</v>
      </c>
      <c r="K2439">
        <v>3</v>
      </c>
      <c r="L2439">
        <v>2573.5300000000002</v>
      </c>
      <c r="M2439" s="1">
        <v>45728</v>
      </c>
      <c r="N2439">
        <v>0.12</v>
      </c>
      <c r="O2439" t="s">
        <v>39</v>
      </c>
      <c r="P2439" t="s">
        <v>23</v>
      </c>
      <c r="Q2439">
        <f t="shared" si="190"/>
        <v>0</v>
      </c>
      <c r="R2439">
        <f t="shared" si="191"/>
        <v>15</v>
      </c>
      <c r="S2439">
        <f t="shared" si="192"/>
        <v>0</v>
      </c>
      <c r="T2439">
        <f t="shared" si="193"/>
        <v>15</v>
      </c>
      <c r="U2439">
        <f t="shared" si="194"/>
        <v>30</v>
      </c>
      <c r="V2439" t="str">
        <f>IF(U2439&lt;=40,"Low",
 IF(U2439&lt;=75,"Medium","High"))</f>
        <v>Low</v>
      </c>
    </row>
    <row r="2440" spans="1:22" x14ac:dyDescent="0.3">
      <c r="A2440" t="s">
        <v>2628</v>
      </c>
      <c r="B2440" t="s">
        <v>65</v>
      </c>
      <c r="C2440" t="s">
        <v>36</v>
      </c>
      <c r="D2440" t="s">
        <v>19</v>
      </c>
      <c r="E2440" t="s">
        <v>33</v>
      </c>
      <c r="F2440" t="s">
        <v>21</v>
      </c>
      <c r="G2440">
        <v>12</v>
      </c>
      <c r="H2440">
        <v>6</v>
      </c>
      <c r="I2440">
        <v>46.6</v>
      </c>
      <c r="J2440">
        <v>5</v>
      </c>
      <c r="K2440">
        <v>31</v>
      </c>
      <c r="L2440">
        <v>1871.84</v>
      </c>
      <c r="M2440" s="1">
        <v>45971</v>
      </c>
      <c r="N2440">
        <v>0.60499999999999998</v>
      </c>
      <c r="O2440" t="s">
        <v>22</v>
      </c>
      <c r="P2440" t="s">
        <v>23</v>
      </c>
      <c r="Q2440">
        <f t="shared" si="190"/>
        <v>30</v>
      </c>
      <c r="R2440">
        <f t="shared" si="191"/>
        <v>15</v>
      </c>
      <c r="S2440">
        <f t="shared" si="192"/>
        <v>15</v>
      </c>
      <c r="T2440">
        <f t="shared" si="193"/>
        <v>0</v>
      </c>
      <c r="U2440">
        <f t="shared" si="194"/>
        <v>60</v>
      </c>
      <c r="V2440" t="str">
        <f>IF(U2440&lt;=40,"Low",
 IF(U2440&lt;=75,"Medium","High"))</f>
        <v>Medium</v>
      </c>
    </row>
    <row r="2441" spans="1:22" x14ac:dyDescent="0.3">
      <c r="A2441" t="s">
        <v>2629</v>
      </c>
      <c r="B2441" t="s">
        <v>238</v>
      </c>
      <c r="C2441" t="s">
        <v>42</v>
      </c>
      <c r="D2441" t="s">
        <v>46</v>
      </c>
      <c r="E2441" t="s">
        <v>20</v>
      </c>
      <c r="F2441" t="s">
        <v>67</v>
      </c>
      <c r="G2441">
        <v>23</v>
      </c>
      <c r="H2441">
        <v>24</v>
      </c>
      <c r="I2441">
        <v>40.799999999999997</v>
      </c>
      <c r="J2441">
        <v>3</v>
      </c>
      <c r="K2441">
        <v>53</v>
      </c>
      <c r="L2441">
        <v>2241.54</v>
      </c>
      <c r="M2441" s="1">
        <v>45870</v>
      </c>
      <c r="N2441">
        <v>0.54800000000000004</v>
      </c>
      <c r="O2441" t="s">
        <v>22</v>
      </c>
      <c r="P2441" t="s">
        <v>28</v>
      </c>
      <c r="Q2441">
        <f t="shared" si="190"/>
        <v>30</v>
      </c>
      <c r="R2441">
        <f t="shared" si="191"/>
        <v>15</v>
      </c>
      <c r="S2441">
        <f t="shared" si="192"/>
        <v>0</v>
      </c>
      <c r="T2441">
        <f t="shared" si="193"/>
        <v>0</v>
      </c>
      <c r="U2441">
        <f t="shared" si="194"/>
        <v>45</v>
      </c>
      <c r="V2441" t="str">
        <f>IF(U2441&lt;=40,"Low",
 IF(U2441&lt;=75,"Medium","High"))</f>
        <v>Medium</v>
      </c>
    </row>
    <row r="2442" spans="1:22" x14ac:dyDescent="0.3">
      <c r="A2442" t="s">
        <v>2630</v>
      </c>
      <c r="B2442" t="s">
        <v>155</v>
      </c>
      <c r="C2442" t="s">
        <v>36</v>
      </c>
      <c r="D2442" t="s">
        <v>66</v>
      </c>
      <c r="E2442" t="s">
        <v>47</v>
      </c>
      <c r="F2442" t="s">
        <v>21</v>
      </c>
      <c r="G2442">
        <v>14</v>
      </c>
      <c r="H2442">
        <v>36</v>
      </c>
      <c r="I2442">
        <v>87.1</v>
      </c>
      <c r="J2442">
        <v>5</v>
      </c>
      <c r="K2442">
        <v>7</v>
      </c>
      <c r="L2442">
        <v>6860.25</v>
      </c>
      <c r="M2442" s="1">
        <v>45478</v>
      </c>
      <c r="N2442">
        <v>4.4999999999999998E-2</v>
      </c>
      <c r="O2442" t="s">
        <v>39</v>
      </c>
      <c r="P2442" t="s">
        <v>23</v>
      </c>
      <c r="Q2442">
        <f t="shared" si="190"/>
        <v>0</v>
      </c>
      <c r="R2442">
        <f t="shared" si="191"/>
        <v>0</v>
      </c>
      <c r="S2442">
        <f t="shared" si="192"/>
        <v>0</v>
      </c>
      <c r="T2442">
        <f t="shared" si="193"/>
        <v>0</v>
      </c>
      <c r="U2442">
        <f t="shared" si="194"/>
        <v>0</v>
      </c>
      <c r="V2442" t="str">
        <f>IF(U2442&lt;=40,"Low",
 IF(U2442&lt;=75,"Medium","High"))</f>
        <v>Low</v>
      </c>
    </row>
    <row r="2443" spans="1:22" x14ac:dyDescent="0.3">
      <c r="A2443" t="s">
        <v>2631</v>
      </c>
      <c r="B2443" t="s">
        <v>546</v>
      </c>
      <c r="C2443" t="s">
        <v>36</v>
      </c>
      <c r="D2443" t="s">
        <v>46</v>
      </c>
      <c r="E2443" t="s">
        <v>37</v>
      </c>
      <c r="F2443" t="s">
        <v>27</v>
      </c>
      <c r="G2443">
        <v>35</v>
      </c>
      <c r="H2443">
        <v>24</v>
      </c>
      <c r="I2443">
        <v>50.4</v>
      </c>
      <c r="J2443">
        <v>7</v>
      </c>
      <c r="K2443">
        <v>7</v>
      </c>
      <c r="L2443">
        <v>3786.55</v>
      </c>
      <c r="M2443" s="1">
        <v>45777</v>
      </c>
      <c r="N2443">
        <v>0.1</v>
      </c>
      <c r="O2443" t="s">
        <v>39</v>
      </c>
      <c r="P2443" t="s">
        <v>23</v>
      </c>
      <c r="Q2443">
        <f t="shared" si="190"/>
        <v>0</v>
      </c>
      <c r="R2443">
        <f t="shared" si="191"/>
        <v>15</v>
      </c>
      <c r="S2443">
        <f t="shared" si="192"/>
        <v>0</v>
      </c>
      <c r="T2443">
        <f t="shared" si="193"/>
        <v>15</v>
      </c>
      <c r="U2443">
        <f t="shared" si="194"/>
        <v>30</v>
      </c>
      <c r="V2443" t="str">
        <f>IF(U2443&lt;=40,"Low",
 IF(U2443&lt;=75,"Medium","High"))</f>
        <v>Low</v>
      </c>
    </row>
    <row r="2444" spans="1:22" x14ac:dyDescent="0.3">
      <c r="A2444" t="s">
        <v>2632</v>
      </c>
      <c r="B2444" t="s">
        <v>81</v>
      </c>
      <c r="C2444" t="s">
        <v>31</v>
      </c>
      <c r="D2444" t="s">
        <v>46</v>
      </c>
      <c r="E2444" t="s">
        <v>47</v>
      </c>
      <c r="F2444" t="s">
        <v>73</v>
      </c>
      <c r="G2444">
        <v>14</v>
      </c>
      <c r="H2444">
        <v>24</v>
      </c>
      <c r="I2444">
        <v>77.7</v>
      </c>
      <c r="J2444">
        <v>3</v>
      </c>
      <c r="K2444">
        <v>11</v>
      </c>
      <c r="L2444">
        <v>11009.99</v>
      </c>
      <c r="M2444" s="1">
        <v>45476</v>
      </c>
      <c r="N2444">
        <v>4.1000000000000002E-2</v>
      </c>
      <c r="O2444" t="s">
        <v>39</v>
      </c>
      <c r="P2444" t="s">
        <v>23</v>
      </c>
      <c r="Q2444">
        <f t="shared" si="190"/>
        <v>0</v>
      </c>
      <c r="R2444">
        <f t="shared" si="191"/>
        <v>0</v>
      </c>
      <c r="S2444">
        <f t="shared" si="192"/>
        <v>0</v>
      </c>
      <c r="T2444">
        <f t="shared" si="193"/>
        <v>0</v>
      </c>
      <c r="U2444">
        <f t="shared" si="194"/>
        <v>0</v>
      </c>
      <c r="V2444" t="str">
        <f>IF(U2444&lt;=40,"Low",
 IF(U2444&lt;=75,"Medium","High"))</f>
        <v>Low</v>
      </c>
    </row>
    <row r="2445" spans="1:22" x14ac:dyDescent="0.3">
      <c r="A2445" t="s">
        <v>2633</v>
      </c>
      <c r="B2445" t="s">
        <v>112</v>
      </c>
      <c r="C2445" t="s">
        <v>53</v>
      </c>
      <c r="D2445" t="s">
        <v>66</v>
      </c>
      <c r="E2445" t="s">
        <v>20</v>
      </c>
      <c r="F2445" t="s">
        <v>38</v>
      </c>
      <c r="G2445">
        <v>9</v>
      </c>
      <c r="H2445">
        <v>12</v>
      </c>
      <c r="I2445">
        <v>47.2</v>
      </c>
      <c r="J2445">
        <v>6</v>
      </c>
      <c r="K2445">
        <v>81</v>
      </c>
      <c r="L2445">
        <v>1602.03</v>
      </c>
      <c r="M2445" s="1">
        <v>45656</v>
      </c>
      <c r="N2445">
        <v>0.90700000000000003</v>
      </c>
      <c r="O2445" t="s">
        <v>22</v>
      </c>
      <c r="P2445" t="s">
        <v>28</v>
      </c>
      <c r="Q2445">
        <f t="shared" si="190"/>
        <v>30</v>
      </c>
      <c r="R2445">
        <f t="shared" si="191"/>
        <v>15</v>
      </c>
      <c r="S2445">
        <f t="shared" si="192"/>
        <v>15</v>
      </c>
      <c r="T2445">
        <f t="shared" si="193"/>
        <v>15</v>
      </c>
      <c r="U2445">
        <f t="shared" si="194"/>
        <v>75</v>
      </c>
      <c r="V2445" t="str">
        <f>IF(U2445&lt;=40,"Low",
 IF(U2445&lt;=75,"Medium","High"))</f>
        <v>Medium</v>
      </c>
    </row>
    <row r="2446" spans="1:22" x14ac:dyDescent="0.3">
      <c r="A2446" t="s">
        <v>2634</v>
      </c>
      <c r="B2446" t="s">
        <v>300</v>
      </c>
      <c r="C2446" t="s">
        <v>82</v>
      </c>
      <c r="D2446" t="s">
        <v>19</v>
      </c>
      <c r="E2446" t="s">
        <v>33</v>
      </c>
      <c r="F2446" t="s">
        <v>48</v>
      </c>
      <c r="G2446">
        <v>28</v>
      </c>
      <c r="H2446">
        <v>12</v>
      </c>
      <c r="I2446">
        <v>40.700000000000003</v>
      </c>
      <c r="J2446">
        <v>3</v>
      </c>
      <c r="K2446">
        <v>4</v>
      </c>
      <c r="L2446">
        <v>1505.37</v>
      </c>
      <c r="M2446" s="1">
        <v>46012</v>
      </c>
      <c r="N2446">
        <v>0.47699999999999998</v>
      </c>
      <c r="O2446" t="s">
        <v>22</v>
      </c>
      <c r="P2446" t="s">
        <v>23</v>
      </c>
      <c r="Q2446">
        <f t="shared" si="190"/>
        <v>0</v>
      </c>
      <c r="R2446">
        <f t="shared" si="191"/>
        <v>15</v>
      </c>
      <c r="S2446">
        <f t="shared" si="192"/>
        <v>15</v>
      </c>
      <c r="T2446">
        <f t="shared" si="193"/>
        <v>0</v>
      </c>
      <c r="U2446">
        <f t="shared" si="194"/>
        <v>30</v>
      </c>
      <c r="V2446" t="str">
        <f>IF(U2446&lt;=40,"Low",
 IF(U2446&lt;=75,"Medium","High"))</f>
        <v>Low</v>
      </c>
    </row>
    <row r="2447" spans="1:22" x14ac:dyDescent="0.3">
      <c r="A2447" t="s">
        <v>2635</v>
      </c>
      <c r="B2447" t="s">
        <v>191</v>
      </c>
      <c r="C2447" t="s">
        <v>18</v>
      </c>
      <c r="D2447" t="s">
        <v>32</v>
      </c>
      <c r="E2447" t="s">
        <v>33</v>
      </c>
      <c r="F2447" t="s">
        <v>38</v>
      </c>
      <c r="G2447">
        <v>41</v>
      </c>
      <c r="H2447">
        <v>6</v>
      </c>
      <c r="I2447">
        <v>47.9</v>
      </c>
      <c r="J2447">
        <v>5</v>
      </c>
      <c r="K2447">
        <v>26</v>
      </c>
      <c r="L2447">
        <v>1685.79</v>
      </c>
      <c r="M2447" s="1">
        <v>45402</v>
      </c>
      <c r="N2447">
        <v>0.56299999999999994</v>
      </c>
      <c r="O2447" t="s">
        <v>22</v>
      </c>
      <c r="P2447" t="s">
        <v>23</v>
      </c>
      <c r="Q2447">
        <f t="shared" si="190"/>
        <v>15</v>
      </c>
      <c r="R2447">
        <f t="shared" si="191"/>
        <v>15</v>
      </c>
      <c r="S2447">
        <f t="shared" si="192"/>
        <v>15</v>
      </c>
      <c r="T2447">
        <f t="shared" si="193"/>
        <v>0</v>
      </c>
      <c r="U2447">
        <f t="shared" si="194"/>
        <v>45</v>
      </c>
      <c r="V2447" t="str">
        <f>IF(U2447&lt;=40,"Low",
 IF(U2447&lt;=75,"Medium","High"))</f>
        <v>Medium</v>
      </c>
    </row>
    <row r="2448" spans="1:22" x14ac:dyDescent="0.3">
      <c r="A2448" t="s">
        <v>2636</v>
      </c>
      <c r="B2448" t="s">
        <v>527</v>
      </c>
      <c r="C2448" t="s">
        <v>70</v>
      </c>
      <c r="D2448" t="s">
        <v>66</v>
      </c>
      <c r="E2448" t="s">
        <v>20</v>
      </c>
      <c r="F2448" t="s">
        <v>38</v>
      </c>
      <c r="G2448">
        <v>20</v>
      </c>
      <c r="H2448">
        <v>6</v>
      </c>
      <c r="I2448">
        <v>52.8</v>
      </c>
      <c r="J2448">
        <v>6</v>
      </c>
      <c r="K2448">
        <v>6</v>
      </c>
      <c r="L2448">
        <v>2603.21</v>
      </c>
      <c r="M2448" s="1">
        <v>46052</v>
      </c>
      <c r="N2448">
        <v>0.33200000000000002</v>
      </c>
      <c r="O2448" t="s">
        <v>54</v>
      </c>
      <c r="P2448" t="s">
        <v>23</v>
      </c>
      <c r="Q2448">
        <f t="shared" si="190"/>
        <v>0</v>
      </c>
      <c r="R2448">
        <f t="shared" si="191"/>
        <v>15</v>
      </c>
      <c r="S2448">
        <f t="shared" si="192"/>
        <v>15</v>
      </c>
      <c r="T2448">
        <f t="shared" si="193"/>
        <v>15</v>
      </c>
      <c r="U2448">
        <f t="shared" si="194"/>
        <v>45</v>
      </c>
      <c r="V2448" t="str">
        <f>IF(U2448&lt;=40,"Low",
 IF(U2448&lt;=75,"Medium","High"))</f>
        <v>Medium</v>
      </c>
    </row>
    <row r="2449" spans="1:22" x14ac:dyDescent="0.3">
      <c r="A2449" t="s">
        <v>2637</v>
      </c>
      <c r="B2449" t="s">
        <v>267</v>
      </c>
      <c r="C2449" t="s">
        <v>70</v>
      </c>
      <c r="D2449" t="s">
        <v>19</v>
      </c>
      <c r="E2449" t="s">
        <v>47</v>
      </c>
      <c r="F2449" t="s">
        <v>21</v>
      </c>
      <c r="G2449">
        <v>19</v>
      </c>
      <c r="H2449">
        <v>36</v>
      </c>
      <c r="I2449">
        <v>58.6</v>
      </c>
      <c r="J2449">
        <v>8</v>
      </c>
      <c r="K2449">
        <v>5</v>
      </c>
      <c r="L2449">
        <v>6363.59</v>
      </c>
      <c r="M2449" s="1">
        <v>45510</v>
      </c>
      <c r="N2449">
        <v>5.2999999999999999E-2</v>
      </c>
      <c r="O2449" t="s">
        <v>39</v>
      </c>
      <c r="P2449" t="s">
        <v>23</v>
      </c>
      <c r="Q2449">
        <f t="shared" si="190"/>
        <v>0</v>
      </c>
      <c r="R2449">
        <f t="shared" si="191"/>
        <v>0</v>
      </c>
      <c r="S2449">
        <f t="shared" si="192"/>
        <v>0</v>
      </c>
      <c r="T2449">
        <f t="shared" si="193"/>
        <v>15</v>
      </c>
      <c r="U2449">
        <f t="shared" si="194"/>
        <v>15</v>
      </c>
      <c r="V2449" t="str">
        <f>IF(U2449&lt;=40,"Low",
 IF(U2449&lt;=75,"Medium","High"))</f>
        <v>Low</v>
      </c>
    </row>
    <row r="2450" spans="1:22" x14ac:dyDescent="0.3">
      <c r="A2450" t="s">
        <v>2638</v>
      </c>
      <c r="B2450" t="s">
        <v>150</v>
      </c>
      <c r="C2450" t="s">
        <v>42</v>
      </c>
      <c r="D2450" t="s">
        <v>66</v>
      </c>
      <c r="E2450" t="s">
        <v>37</v>
      </c>
      <c r="F2450" t="s">
        <v>48</v>
      </c>
      <c r="G2450">
        <v>24</v>
      </c>
      <c r="H2450">
        <v>36</v>
      </c>
      <c r="I2450">
        <v>57.2</v>
      </c>
      <c r="J2450">
        <v>7</v>
      </c>
      <c r="K2450">
        <v>18</v>
      </c>
      <c r="L2450">
        <v>4951.91</v>
      </c>
      <c r="M2450" s="1">
        <v>45477</v>
      </c>
      <c r="N2450">
        <v>0.14199999999999999</v>
      </c>
      <c r="O2450" t="s">
        <v>39</v>
      </c>
      <c r="P2450" t="s">
        <v>23</v>
      </c>
      <c r="Q2450">
        <f t="shared" si="190"/>
        <v>15</v>
      </c>
      <c r="R2450">
        <f t="shared" si="191"/>
        <v>0</v>
      </c>
      <c r="S2450">
        <f t="shared" si="192"/>
        <v>0</v>
      </c>
      <c r="T2450">
        <f t="shared" si="193"/>
        <v>15</v>
      </c>
      <c r="U2450">
        <f t="shared" si="194"/>
        <v>30</v>
      </c>
      <c r="V2450" t="str">
        <f>IF(U2450&lt;=40,"Low",
 IF(U2450&lt;=75,"Medium","High"))</f>
        <v>Low</v>
      </c>
    </row>
    <row r="2451" spans="1:22" x14ac:dyDescent="0.3">
      <c r="A2451" t="s">
        <v>2639</v>
      </c>
      <c r="B2451" t="s">
        <v>109</v>
      </c>
      <c r="C2451" t="s">
        <v>18</v>
      </c>
      <c r="D2451" t="s">
        <v>46</v>
      </c>
      <c r="E2451" t="s">
        <v>20</v>
      </c>
      <c r="F2451" t="s">
        <v>21</v>
      </c>
      <c r="G2451">
        <v>25</v>
      </c>
      <c r="H2451">
        <v>12</v>
      </c>
      <c r="I2451">
        <v>43.3</v>
      </c>
      <c r="J2451">
        <v>2</v>
      </c>
      <c r="K2451">
        <v>28</v>
      </c>
      <c r="L2451">
        <v>2050.36</v>
      </c>
      <c r="M2451" s="1">
        <v>45699</v>
      </c>
      <c r="N2451">
        <v>0.30599999999999999</v>
      </c>
      <c r="O2451" t="s">
        <v>54</v>
      </c>
      <c r="P2451" t="s">
        <v>23</v>
      </c>
      <c r="Q2451">
        <f t="shared" si="190"/>
        <v>15</v>
      </c>
      <c r="R2451">
        <f t="shared" si="191"/>
        <v>15</v>
      </c>
      <c r="S2451">
        <f t="shared" si="192"/>
        <v>15</v>
      </c>
      <c r="T2451">
        <f t="shared" si="193"/>
        <v>0</v>
      </c>
      <c r="U2451">
        <f t="shared" si="194"/>
        <v>45</v>
      </c>
      <c r="V2451" t="str">
        <f>IF(U2451&lt;=40,"Low",
 IF(U2451&lt;=75,"Medium","High"))</f>
        <v>Medium</v>
      </c>
    </row>
    <row r="2452" spans="1:22" x14ac:dyDescent="0.3">
      <c r="A2452" t="s">
        <v>2640</v>
      </c>
      <c r="B2452" t="s">
        <v>431</v>
      </c>
      <c r="C2452" t="s">
        <v>70</v>
      </c>
      <c r="D2452" t="s">
        <v>66</v>
      </c>
      <c r="E2452" t="s">
        <v>47</v>
      </c>
      <c r="F2452" t="s">
        <v>67</v>
      </c>
      <c r="G2452">
        <v>23</v>
      </c>
      <c r="H2452">
        <v>24</v>
      </c>
      <c r="I2452">
        <v>50.3</v>
      </c>
      <c r="J2452">
        <v>4</v>
      </c>
      <c r="K2452">
        <v>14</v>
      </c>
      <c r="L2452">
        <v>7298.74</v>
      </c>
      <c r="M2452" s="1">
        <v>46002</v>
      </c>
      <c r="N2452">
        <v>5.8999999999999997E-2</v>
      </c>
      <c r="O2452" t="s">
        <v>39</v>
      </c>
      <c r="P2452" t="s">
        <v>23</v>
      </c>
      <c r="Q2452">
        <f t="shared" si="190"/>
        <v>0</v>
      </c>
      <c r="R2452">
        <f t="shared" si="191"/>
        <v>15</v>
      </c>
      <c r="S2452">
        <f t="shared" si="192"/>
        <v>0</v>
      </c>
      <c r="T2452">
        <f t="shared" si="193"/>
        <v>0</v>
      </c>
      <c r="U2452">
        <f t="shared" si="194"/>
        <v>15</v>
      </c>
      <c r="V2452" t="str">
        <f>IF(U2452&lt;=40,"Low",
 IF(U2452&lt;=75,"Medium","High"))</f>
        <v>Low</v>
      </c>
    </row>
    <row r="2453" spans="1:22" x14ac:dyDescent="0.3">
      <c r="A2453" t="s">
        <v>2641</v>
      </c>
      <c r="B2453" t="s">
        <v>135</v>
      </c>
      <c r="C2453" t="s">
        <v>26</v>
      </c>
      <c r="D2453" t="s">
        <v>19</v>
      </c>
      <c r="E2453" t="s">
        <v>37</v>
      </c>
      <c r="F2453" t="s">
        <v>38</v>
      </c>
      <c r="G2453">
        <v>30</v>
      </c>
      <c r="H2453">
        <v>24</v>
      </c>
      <c r="I2453">
        <v>72.5</v>
      </c>
      <c r="J2453">
        <v>12</v>
      </c>
      <c r="K2453">
        <v>1</v>
      </c>
      <c r="L2453">
        <v>3878.51</v>
      </c>
      <c r="M2453" s="1">
        <v>45485</v>
      </c>
      <c r="N2453">
        <v>0.159</v>
      </c>
      <c r="O2453" t="s">
        <v>39</v>
      </c>
      <c r="P2453" t="s">
        <v>23</v>
      </c>
      <c r="Q2453">
        <f t="shared" si="190"/>
        <v>0</v>
      </c>
      <c r="R2453">
        <f t="shared" si="191"/>
        <v>0</v>
      </c>
      <c r="S2453">
        <f t="shared" si="192"/>
        <v>0</v>
      </c>
      <c r="T2453">
        <f t="shared" si="193"/>
        <v>30</v>
      </c>
      <c r="U2453">
        <f t="shared" si="194"/>
        <v>30</v>
      </c>
      <c r="V2453" t="str">
        <f>IF(U2453&lt;=40,"Low",
 IF(U2453&lt;=75,"Medium","High"))</f>
        <v>Low</v>
      </c>
    </row>
    <row r="2454" spans="1:22" x14ac:dyDescent="0.3">
      <c r="A2454" t="s">
        <v>2642</v>
      </c>
      <c r="B2454" t="s">
        <v>186</v>
      </c>
      <c r="C2454" t="s">
        <v>36</v>
      </c>
      <c r="D2454" t="s">
        <v>19</v>
      </c>
      <c r="E2454" t="s">
        <v>33</v>
      </c>
      <c r="F2454" t="s">
        <v>21</v>
      </c>
      <c r="G2454">
        <v>13</v>
      </c>
      <c r="H2454">
        <v>6</v>
      </c>
      <c r="I2454">
        <v>40.299999999999997</v>
      </c>
      <c r="J2454">
        <v>12</v>
      </c>
      <c r="K2454">
        <v>6</v>
      </c>
      <c r="L2454">
        <v>1234.8</v>
      </c>
      <c r="M2454" s="1">
        <v>45354</v>
      </c>
      <c r="N2454">
        <v>0.77800000000000002</v>
      </c>
      <c r="O2454" t="s">
        <v>22</v>
      </c>
      <c r="P2454" t="s">
        <v>23</v>
      </c>
      <c r="Q2454">
        <f t="shared" si="190"/>
        <v>0</v>
      </c>
      <c r="R2454">
        <f t="shared" si="191"/>
        <v>15</v>
      </c>
      <c r="S2454">
        <f t="shared" si="192"/>
        <v>15</v>
      </c>
      <c r="T2454">
        <f t="shared" si="193"/>
        <v>30</v>
      </c>
      <c r="U2454">
        <f t="shared" si="194"/>
        <v>60</v>
      </c>
      <c r="V2454" t="str">
        <f>IF(U2454&lt;=40,"Low",
 IF(U2454&lt;=75,"Medium","High"))</f>
        <v>Medium</v>
      </c>
    </row>
    <row r="2455" spans="1:22" x14ac:dyDescent="0.3">
      <c r="A2455" t="s">
        <v>2643</v>
      </c>
      <c r="B2455" t="s">
        <v>153</v>
      </c>
      <c r="C2455" t="s">
        <v>18</v>
      </c>
      <c r="D2455" t="s">
        <v>66</v>
      </c>
      <c r="E2455" t="s">
        <v>37</v>
      </c>
      <c r="F2455" t="s">
        <v>38</v>
      </c>
      <c r="G2455">
        <v>14</v>
      </c>
      <c r="H2455">
        <v>36</v>
      </c>
      <c r="I2455">
        <v>50.4</v>
      </c>
      <c r="J2455">
        <v>6</v>
      </c>
      <c r="K2455">
        <v>15</v>
      </c>
      <c r="L2455">
        <v>3149.87</v>
      </c>
      <c r="M2455" s="1">
        <v>45654</v>
      </c>
      <c r="N2455">
        <v>7.4999999999999997E-2</v>
      </c>
      <c r="O2455" t="s">
        <v>39</v>
      </c>
      <c r="P2455" t="s">
        <v>23</v>
      </c>
      <c r="Q2455">
        <f t="shared" si="190"/>
        <v>0</v>
      </c>
      <c r="R2455">
        <f t="shared" si="191"/>
        <v>15</v>
      </c>
      <c r="S2455">
        <f t="shared" si="192"/>
        <v>0</v>
      </c>
      <c r="T2455">
        <f t="shared" si="193"/>
        <v>15</v>
      </c>
      <c r="U2455">
        <f t="shared" si="194"/>
        <v>30</v>
      </c>
      <c r="V2455" t="str">
        <f>IF(U2455&lt;=40,"Low",
 IF(U2455&lt;=75,"Medium","High"))</f>
        <v>Low</v>
      </c>
    </row>
    <row r="2456" spans="1:22" x14ac:dyDescent="0.3">
      <c r="A2456" t="s">
        <v>2644</v>
      </c>
      <c r="B2456" t="s">
        <v>120</v>
      </c>
      <c r="C2456" t="s">
        <v>36</v>
      </c>
      <c r="D2456" t="s">
        <v>43</v>
      </c>
      <c r="E2456" t="s">
        <v>20</v>
      </c>
      <c r="F2456" t="s">
        <v>48</v>
      </c>
      <c r="G2456">
        <v>23</v>
      </c>
      <c r="H2456">
        <v>12</v>
      </c>
      <c r="I2456">
        <v>71.5</v>
      </c>
      <c r="J2456">
        <v>10</v>
      </c>
      <c r="K2456">
        <v>41</v>
      </c>
      <c r="L2456">
        <v>2628.71</v>
      </c>
      <c r="M2456" s="1">
        <v>45767</v>
      </c>
      <c r="N2456">
        <v>0.51100000000000001</v>
      </c>
      <c r="O2456" t="s">
        <v>22</v>
      </c>
      <c r="P2456" t="s">
        <v>23</v>
      </c>
      <c r="Q2456">
        <f t="shared" si="190"/>
        <v>30</v>
      </c>
      <c r="R2456">
        <f t="shared" si="191"/>
        <v>0</v>
      </c>
      <c r="S2456">
        <f t="shared" si="192"/>
        <v>15</v>
      </c>
      <c r="T2456">
        <f t="shared" si="193"/>
        <v>15</v>
      </c>
      <c r="U2456">
        <f t="shared" si="194"/>
        <v>60</v>
      </c>
      <c r="V2456" t="str">
        <f>IF(U2456&lt;=40,"Low",
 IF(U2456&lt;=75,"Medium","High"))</f>
        <v>Medium</v>
      </c>
    </row>
    <row r="2457" spans="1:22" x14ac:dyDescent="0.3">
      <c r="A2457" t="s">
        <v>2645</v>
      </c>
      <c r="B2457" t="s">
        <v>350</v>
      </c>
      <c r="C2457" t="s">
        <v>42</v>
      </c>
      <c r="D2457" t="s">
        <v>43</v>
      </c>
      <c r="E2457" t="s">
        <v>33</v>
      </c>
      <c r="F2457" t="s">
        <v>21</v>
      </c>
      <c r="G2457">
        <v>12</v>
      </c>
      <c r="H2457">
        <v>6</v>
      </c>
      <c r="I2457">
        <v>32.6</v>
      </c>
      <c r="J2457">
        <v>9</v>
      </c>
      <c r="K2457">
        <v>25</v>
      </c>
      <c r="L2457">
        <v>1518.09</v>
      </c>
      <c r="M2457" s="1">
        <v>45894</v>
      </c>
      <c r="N2457">
        <v>0.80400000000000005</v>
      </c>
      <c r="O2457" t="s">
        <v>22</v>
      </c>
      <c r="P2457" t="s">
        <v>28</v>
      </c>
      <c r="Q2457">
        <f t="shared" si="190"/>
        <v>15</v>
      </c>
      <c r="R2457">
        <f t="shared" si="191"/>
        <v>30</v>
      </c>
      <c r="S2457">
        <f t="shared" si="192"/>
        <v>15</v>
      </c>
      <c r="T2457">
        <f t="shared" si="193"/>
        <v>15</v>
      </c>
      <c r="U2457">
        <f t="shared" si="194"/>
        <v>75</v>
      </c>
      <c r="V2457" t="str">
        <f>IF(U2457&lt;=40,"Low",
 IF(U2457&lt;=75,"Medium","High"))</f>
        <v>Medium</v>
      </c>
    </row>
    <row r="2458" spans="1:22" x14ac:dyDescent="0.3">
      <c r="A2458" t="s">
        <v>2646</v>
      </c>
      <c r="B2458" t="s">
        <v>174</v>
      </c>
      <c r="C2458" t="s">
        <v>82</v>
      </c>
      <c r="D2458" t="s">
        <v>66</v>
      </c>
      <c r="E2458" t="s">
        <v>20</v>
      </c>
      <c r="F2458" t="s">
        <v>67</v>
      </c>
      <c r="G2458">
        <v>17</v>
      </c>
      <c r="H2458">
        <v>12</v>
      </c>
      <c r="I2458">
        <v>53</v>
      </c>
      <c r="J2458">
        <v>6</v>
      </c>
      <c r="K2458">
        <v>1</v>
      </c>
      <c r="L2458">
        <v>3035.31</v>
      </c>
      <c r="M2458" s="1">
        <v>45389</v>
      </c>
      <c r="N2458">
        <v>0.17499999999999999</v>
      </c>
      <c r="O2458" t="s">
        <v>39</v>
      </c>
      <c r="P2458" t="s">
        <v>23</v>
      </c>
      <c r="Q2458">
        <f t="shared" si="190"/>
        <v>0</v>
      </c>
      <c r="R2458">
        <f t="shared" si="191"/>
        <v>15</v>
      </c>
      <c r="S2458">
        <f t="shared" si="192"/>
        <v>15</v>
      </c>
      <c r="T2458">
        <f t="shared" si="193"/>
        <v>15</v>
      </c>
      <c r="U2458">
        <f t="shared" si="194"/>
        <v>45</v>
      </c>
      <c r="V2458" t="str">
        <f>IF(U2458&lt;=40,"Low",
 IF(U2458&lt;=75,"Medium","High"))</f>
        <v>Medium</v>
      </c>
    </row>
    <row r="2459" spans="1:22" x14ac:dyDescent="0.3">
      <c r="A2459" t="s">
        <v>2647</v>
      </c>
      <c r="B2459" t="s">
        <v>197</v>
      </c>
      <c r="C2459" t="s">
        <v>59</v>
      </c>
      <c r="D2459" t="s">
        <v>19</v>
      </c>
      <c r="E2459" t="s">
        <v>20</v>
      </c>
      <c r="F2459" t="s">
        <v>21</v>
      </c>
      <c r="G2459">
        <v>31</v>
      </c>
      <c r="H2459">
        <v>24</v>
      </c>
      <c r="I2459">
        <v>43.1</v>
      </c>
      <c r="J2459">
        <v>5</v>
      </c>
      <c r="K2459">
        <v>47</v>
      </c>
      <c r="L2459">
        <v>2693.63</v>
      </c>
      <c r="M2459" s="1">
        <v>45730</v>
      </c>
      <c r="N2459">
        <v>0.498</v>
      </c>
      <c r="O2459" t="s">
        <v>22</v>
      </c>
      <c r="P2459" t="s">
        <v>28</v>
      </c>
      <c r="Q2459">
        <f t="shared" si="190"/>
        <v>30</v>
      </c>
      <c r="R2459">
        <f t="shared" si="191"/>
        <v>15</v>
      </c>
      <c r="S2459">
        <f t="shared" si="192"/>
        <v>0</v>
      </c>
      <c r="T2459">
        <f t="shared" si="193"/>
        <v>0</v>
      </c>
      <c r="U2459">
        <f t="shared" si="194"/>
        <v>45</v>
      </c>
      <c r="V2459" t="str">
        <f>IF(U2459&lt;=40,"Low",
 IF(U2459&lt;=75,"Medium","High"))</f>
        <v>Medium</v>
      </c>
    </row>
    <row r="2460" spans="1:22" x14ac:dyDescent="0.3">
      <c r="A2460" t="s">
        <v>2648</v>
      </c>
      <c r="B2460" t="s">
        <v>419</v>
      </c>
      <c r="C2460" t="s">
        <v>82</v>
      </c>
      <c r="D2460" t="s">
        <v>19</v>
      </c>
      <c r="E2460" t="s">
        <v>20</v>
      </c>
      <c r="F2460" t="s">
        <v>38</v>
      </c>
      <c r="G2460">
        <v>9</v>
      </c>
      <c r="H2460">
        <v>12</v>
      </c>
      <c r="I2460">
        <v>25.8</v>
      </c>
      <c r="J2460">
        <v>5</v>
      </c>
      <c r="K2460">
        <v>25</v>
      </c>
      <c r="L2460">
        <v>3358.05</v>
      </c>
      <c r="M2460" s="1">
        <v>45470</v>
      </c>
      <c r="N2460">
        <v>0.65300000000000002</v>
      </c>
      <c r="O2460" t="s">
        <v>22</v>
      </c>
      <c r="P2460" t="s">
        <v>28</v>
      </c>
      <c r="Q2460">
        <f t="shared" si="190"/>
        <v>15</v>
      </c>
      <c r="R2460">
        <f t="shared" si="191"/>
        <v>30</v>
      </c>
      <c r="S2460">
        <f t="shared" si="192"/>
        <v>15</v>
      </c>
      <c r="T2460">
        <f t="shared" si="193"/>
        <v>0</v>
      </c>
      <c r="U2460">
        <f t="shared" si="194"/>
        <v>60</v>
      </c>
      <c r="V2460" t="str">
        <f>IF(U2460&lt;=40,"Low",
 IF(U2460&lt;=75,"Medium","High"))</f>
        <v>Medium</v>
      </c>
    </row>
    <row r="2461" spans="1:22" x14ac:dyDescent="0.3">
      <c r="A2461" t="s">
        <v>2649</v>
      </c>
      <c r="B2461" t="s">
        <v>157</v>
      </c>
      <c r="C2461" t="s">
        <v>82</v>
      </c>
      <c r="D2461" t="s">
        <v>19</v>
      </c>
      <c r="E2461" t="s">
        <v>20</v>
      </c>
      <c r="F2461" t="s">
        <v>21</v>
      </c>
      <c r="G2461">
        <v>15</v>
      </c>
      <c r="H2461">
        <v>24</v>
      </c>
      <c r="I2461">
        <v>33.6</v>
      </c>
      <c r="J2461">
        <v>8</v>
      </c>
      <c r="K2461">
        <v>16</v>
      </c>
      <c r="L2461">
        <v>2353.71</v>
      </c>
      <c r="M2461" s="1">
        <v>45662</v>
      </c>
      <c r="N2461">
        <v>0.40400000000000003</v>
      </c>
      <c r="O2461" t="s">
        <v>22</v>
      </c>
      <c r="P2461" t="s">
        <v>28</v>
      </c>
      <c r="Q2461">
        <f t="shared" si="190"/>
        <v>15</v>
      </c>
      <c r="R2461">
        <f t="shared" si="191"/>
        <v>30</v>
      </c>
      <c r="S2461">
        <f t="shared" si="192"/>
        <v>0</v>
      </c>
      <c r="T2461">
        <f t="shared" si="193"/>
        <v>15</v>
      </c>
      <c r="U2461">
        <f t="shared" si="194"/>
        <v>60</v>
      </c>
      <c r="V2461" t="str">
        <f>IF(U2461&lt;=40,"Low",
 IF(U2461&lt;=75,"Medium","High"))</f>
        <v>Medium</v>
      </c>
    </row>
    <row r="2462" spans="1:22" x14ac:dyDescent="0.3">
      <c r="A2462" t="s">
        <v>2650</v>
      </c>
      <c r="B2462" t="s">
        <v>195</v>
      </c>
      <c r="C2462" t="s">
        <v>26</v>
      </c>
      <c r="D2462" t="s">
        <v>19</v>
      </c>
      <c r="E2462" t="s">
        <v>33</v>
      </c>
      <c r="F2462" t="s">
        <v>38</v>
      </c>
      <c r="G2462">
        <v>4</v>
      </c>
      <c r="H2462">
        <v>6</v>
      </c>
      <c r="I2462">
        <v>26.6</v>
      </c>
      <c r="J2462">
        <v>8</v>
      </c>
      <c r="K2462">
        <v>21</v>
      </c>
      <c r="L2462">
        <v>1047.17</v>
      </c>
      <c r="M2462" s="1">
        <v>46056</v>
      </c>
      <c r="N2462">
        <v>0.80600000000000005</v>
      </c>
      <c r="O2462" t="s">
        <v>22</v>
      </c>
      <c r="P2462" t="s">
        <v>28</v>
      </c>
      <c r="Q2462">
        <f t="shared" si="190"/>
        <v>15</v>
      </c>
      <c r="R2462">
        <f t="shared" si="191"/>
        <v>30</v>
      </c>
      <c r="S2462">
        <f t="shared" si="192"/>
        <v>15</v>
      </c>
      <c r="T2462">
        <f t="shared" si="193"/>
        <v>15</v>
      </c>
      <c r="U2462">
        <f t="shared" si="194"/>
        <v>75</v>
      </c>
      <c r="V2462" t="str">
        <f>IF(U2462&lt;=40,"Low",
 IF(U2462&lt;=75,"Medium","High"))</f>
        <v>Medium</v>
      </c>
    </row>
    <row r="2463" spans="1:22" x14ac:dyDescent="0.3">
      <c r="A2463" t="s">
        <v>2651</v>
      </c>
      <c r="B2463" t="s">
        <v>72</v>
      </c>
      <c r="C2463" t="s">
        <v>128</v>
      </c>
      <c r="D2463" t="s">
        <v>19</v>
      </c>
      <c r="E2463" t="s">
        <v>37</v>
      </c>
      <c r="F2463" t="s">
        <v>48</v>
      </c>
      <c r="G2463">
        <v>20</v>
      </c>
      <c r="H2463">
        <v>24</v>
      </c>
      <c r="I2463">
        <v>71.8</v>
      </c>
      <c r="J2463">
        <v>3</v>
      </c>
      <c r="K2463">
        <v>4</v>
      </c>
      <c r="L2463">
        <v>6672.9</v>
      </c>
      <c r="M2463" s="1">
        <v>46064</v>
      </c>
      <c r="N2463">
        <v>5.0999999999999997E-2</v>
      </c>
      <c r="O2463" t="s">
        <v>39</v>
      </c>
      <c r="P2463" t="s">
        <v>23</v>
      </c>
      <c r="Q2463">
        <f t="shared" si="190"/>
        <v>0</v>
      </c>
      <c r="R2463">
        <f t="shared" si="191"/>
        <v>0</v>
      </c>
      <c r="S2463">
        <f t="shared" si="192"/>
        <v>0</v>
      </c>
      <c r="T2463">
        <f t="shared" si="193"/>
        <v>0</v>
      </c>
      <c r="U2463">
        <f t="shared" si="194"/>
        <v>0</v>
      </c>
      <c r="V2463" t="str">
        <f>IF(U2463&lt;=40,"Low",
 IF(U2463&lt;=75,"Medium","High"))</f>
        <v>Low</v>
      </c>
    </row>
    <row r="2464" spans="1:22" x14ac:dyDescent="0.3">
      <c r="A2464" t="s">
        <v>2652</v>
      </c>
      <c r="B2464" t="s">
        <v>174</v>
      </c>
      <c r="C2464" t="s">
        <v>59</v>
      </c>
      <c r="D2464" t="s">
        <v>43</v>
      </c>
      <c r="E2464" t="s">
        <v>47</v>
      </c>
      <c r="F2464" t="s">
        <v>21</v>
      </c>
      <c r="G2464">
        <v>27</v>
      </c>
      <c r="H2464">
        <v>36</v>
      </c>
      <c r="I2464">
        <v>79.2</v>
      </c>
      <c r="J2464">
        <v>11</v>
      </c>
      <c r="K2464">
        <v>21</v>
      </c>
      <c r="L2464">
        <v>7122.25</v>
      </c>
      <c r="M2464" s="1">
        <v>46068</v>
      </c>
      <c r="N2464">
        <v>8.5000000000000006E-2</v>
      </c>
      <c r="O2464" t="s">
        <v>39</v>
      </c>
      <c r="P2464" t="s">
        <v>23</v>
      </c>
      <c r="Q2464">
        <f t="shared" si="190"/>
        <v>15</v>
      </c>
      <c r="R2464">
        <f t="shared" si="191"/>
        <v>0</v>
      </c>
      <c r="S2464">
        <f t="shared" si="192"/>
        <v>0</v>
      </c>
      <c r="T2464">
        <f t="shared" si="193"/>
        <v>30</v>
      </c>
      <c r="U2464">
        <f t="shared" si="194"/>
        <v>45</v>
      </c>
      <c r="V2464" t="str">
        <f>IF(U2464&lt;=40,"Low",
 IF(U2464&lt;=75,"Medium","High"))</f>
        <v>Medium</v>
      </c>
    </row>
    <row r="2465" spans="1:22" x14ac:dyDescent="0.3">
      <c r="A2465" t="s">
        <v>2653</v>
      </c>
      <c r="B2465" t="s">
        <v>546</v>
      </c>
      <c r="C2465" t="s">
        <v>36</v>
      </c>
      <c r="D2465" t="s">
        <v>19</v>
      </c>
      <c r="E2465" t="s">
        <v>37</v>
      </c>
      <c r="F2465" t="s">
        <v>38</v>
      </c>
      <c r="G2465">
        <v>13</v>
      </c>
      <c r="H2465">
        <v>12</v>
      </c>
      <c r="I2465">
        <v>67.7</v>
      </c>
      <c r="J2465">
        <v>4</v>
      </c>
      <c r="K2465">
        <v>27</v>
      </c>
      <c r="L2465">
        <v>6010.83</v>
      </c>
      <c r="M2465" s="1">
        <v>45614</v>
      </c>
      <c r="N2465">
        <v>0.17399999999999999</v>
      </c>
      <c r="O2465" t="s">
        <v>39</v>
      </c>
      <c r="P2465" t="s">
        <v>23</v>
      </c>
      <c r="Q2465">
        <f t="shared" si="190"/>
        <v>15</v>
      </c>
      <c r="R2465">
        <f t="shared" si="191"/>
        <v>0</v>
      </c>
      <c r="S2465">
        <f t="shared" si="192"/>
        <v>15</v>
      </c>
      <c r="T2465">
        <f t="shared" si="193"/>
        <v>0</v>
      </c>
      <c r="U2465">
        <f t="shared" si="194"/>
        <v>30</v>
      </c>
      <c r="V2465" t="str">
        <f>IF(U2465&lt;=40,"Low",
 IF(U2465&lt;=75,"Medium","High"))</f>
        <v>Low</v>
      </c>
    </row>
    <row r="2466" spans="1:22" x14ac:dyDescent="0.3">
      <c r="A2466" t="s">
        <v>2654</v>
      </c>
      <c r="B2466" t="s">
        <v>58</v>
      </c>
      <c r="C2466" t="s">
        <v>59</v>
      </c>
      <c r="D2466" t="s">
        <v>19</v>
      </c>
      <c r="E2466" t="s">
        <v>20</v>
      </c>
      <c r="F2466" t="s">
        <v>21</v>
      </c>
      <c r="G2466">
        <v>23</v>
      </c>
      <c r="H2466">
        <v>24</v>
      </c>
      <c r="I2466">
        <v>28.9</v>
      </c>
      <c r="J2466">
        <v>8</v>
      </c>
      <c r="K2466">
        <v>40</v>
      </c>
      <c r="L2466">
        <v>3123.48</v>
      </c>
      <c r="M2466" s="1">
        <v>45862</v>
      </c>
      <c r="N2466">
        <v>0.70699999999999996</v>
      </c>
      <c r="O2466" t="s">
        <v>22</v>
      </c>
      <c r="P2466" t="s">
        <v>23</v>
      </c>
      <c r="Q2466">
        <f t="shared" si="190"/>
        <v>30</v>
      </c>
      <c r="R2466">
        <f t="shared" si="191"/>
        <v>30</v>
      </c>
      <c r="S2466">
        <f t="shared" si="192"/>
        <v>0</v>
      </c>
      <c r="T2466">
        <f t="shared" si="193"/>
        <v>15</v>
      </c>
      <c r="U2466">
        <f t="shared" si="194"/>
        <v>75</v>
      </c>
      <c r="V2466" t="str">
        <f>IF(U2466&lt;=40,"Low",
 IF(U2466&lt;=75,"Medium","High"))</f>
        <v>Medium</v>
      </c>
    </row>
    <row r="2467" spans="1:22" x14ac:dyDescent="0.3">
      <c r="A2467" t="s">
        <v>2655</v>
      </c>
      <c r="B2467" t="s">
        <v>124</v>
      </c>
      <c r="C2467" t="s">
        <v>70</v>
      </c>
      <c r="D2467" t="s">
        <v>19</v>
      </c>
      <c r="E2467" t="s">
        <v>20</v>
      </c>
      <c r="F2467" t="s">
        <v>21</v>
      </c>
      <c r="G2467">
        <v>21</v>
      </c>
      <c r="H2467">
        <v>6</v>
      </c>
      <c r="I2467">
        <v>66.2</v>
      </c>
      <c r="J2467">
        <v>4</v>
      </c>
      <c r="K2467">
        <v>30</v>
      </c>
      <c r="L2467">
        <v>1353.25</v>
      </c>
      <c r="M2467" s="1">
        <v>45986</v>
      </c>
      <c r="N2467">
        <v>0.38600000000000001</v>
      </c>
      <c r="O2467" t="s">
        <v>22</v>
      </c>
      <c r="P2467" t="s">
        <v>23</v>
      </c>
      <c r="Q2467">
        <f t="shared" si="190"/>
        <v>15</v>
      </c>
      <c r="R2467">
        <f t="shared" si="191"/>
        <v>0</v>
      </c>
      <c r="S2467">
        <f t="shared" si="192"/>
        <v>15</v>
      </c>
      <c r="T2467">
        <f t="shared" si="193"/>
        <v>0</v>
      </c>
      <c r="U2467">
        <f t="shared" si="194"/>
        <v>30</v>
      </c>
      <c r="V2467" t="str">
        <f>IF(U2467&lt;=40,"Low",
 IF(U2467&lt;=75,"Medium","High"))</f>
        <v>Low</v>
      </c>
    </row>
    <row r="2468" spans="1:22" x14ac:dyDescent="0.3">
      <c r="A2468" t="s">
        <v>2656</v>
      </c>
      <c r="B2468" t="s">
        <v>195</v>
      </c>
      <c r="C2468" t="s">
        <v>18</v>
      </c>
      <c r="D2468" t="s">
        <v>32</v>
      </c>
      <c r="E2468" t="s">
        <v>33</v>
      </c>
      <c r="F2468" t="s">
        <v>21</v>
      </c>
      <c r="G2468">
        <v>54</v>
      </c>
      <c r="H2468">
        <v>12</v>
      </c>
      <c r="I2468">
        <v>39.700000000000003</v>
      </c>
      <c r="J2468">
        <v>10</v>
      </c>
      <c r="K2468">
        <v>54</v>
      </c>
      <c r="L2468">
        <v>1274.43</v>
      </c>
      <c r="M2468" s="1">
        <v>45718</v>
      </c>
      <c r="N2468">
        <v>0.69899999999999995</v>
      </c>
      <c r="O2468" t="s">
        <v>22</v>
      </c>
      <c r="P2468" t="s">
        <v>28</v>
      </c>
      <c r="Q2468">
        <f t="shared" si="190"/>
        <v>30</v>
      </c>
      <c r="R2468">
        <f t="shared" si="191"/>
        <v>30</v>
      </c>
      <c r="S2468">
        <f t="shared" si="192"/>
        <v>15</v>
      </c>
      <c r="T2468">
        <f t="shared" si="193"/>
        <v>15</v>
      </c>
      <c r="U2468">
        <f t="shared" si="194"/>
        <v>90</v>
      </c>
      <c r="V2468" t="str">
        <f>IF(U2468&lt;=40,"Low",
 IF(U2468&lt;=75,"Medium","High"))</f>
        <v>High</v>
      </c>
    </row>
    <row r="2469" spans="1:22" x14ac:dyDescent="0.3">
      <c r="A2469" t="s">
        <v>2657</v>
      </c>
      <c r="B2469" t="s">
        <v>84</v>
      </c>
      <c r="C2469" t="s">
        <v>42</v>
      </c>
      <c r="D2469" t="s">
        <v>66</v>
      </c>
      <c r="E2469" t="s">
        <v>33</v>
      </c>
      <c r="F2469" t="s">
        <v>38</v>
      </c>
      <c r="G2469">
        <v>41</v>
      </c>
      <c r="H2469">
        <v>12</v>
      </c>
      <c r="I2469">
        <v>39.6</v>
      </c>
      <c r="J2469">
        <v>8</v>
      </c>
      <c r="K2469">
        <v>35</v>
      </c>
      <c r="L2469">
        <v>1003.04</v>
      </c>
      <c r="M2469" s="1">
        <v>45695</v>
      </c>
      <c r="N2469">
        <v>0.66900000000000004</v>
      </c>
      <c r="O2469" t="s">
        <v>22</v>
      </c>
      <c r="P2469" t="s">
        <v>23</v>
      </c>
      <c r="Q2469">
        <f t="shared" si="190"/>
        <v>30</v>
      </c>
      <c r="R2469">
        <f t="shared" si="191"/>
        <v>30</v>
      </c>
      <c r="S2469">
        <f t="shared" si="192"/>
        <v>15</v>
      </c>
      <c r="T2469">
        <f t="shared" si="193"/>
        <v>15</v>
      </c>
      <c r="U2469">
        <f t="shared" si="194"/>
        <v>90</v>
      </c>
      <c r="V2469" t="str">
        <f>IF(U2469&lt;=40,"Low",
 IF(U2469&lt;=75,"Medium","High"))</f>
        <v>High</v>
      </c>
    </row>
    <row r="2470" spans="1:22" x14ac:dyDescent="0.3">
      <c r="A2470" t="s">
        <v>2658</v>
      </c>
      <c r="B2470" t="s">
        <v>334</v>
      </c>
      <c r="C2470" t="s">
        <v>82</v>
      </c>
      <c r="D2470" t="s">
        <v>66</v>
      </c>
      <c r="E2470" t="s">
        <v>37</v>
      </c>
      <c r="F2470" t="s">
        <v>67</v>
      </c>
      <c r="G2470">
        <v>33</v>
      </c>
      <c r="H2470">
        <v>12</v>
      </c>
      <c r="I2470">
        <v>75.599999999999994</v>
      </c>
      <c r="J2470">
        <v>4</v>
      </c>
      <c r="K2470">
        <v>25</v>
      </c>
      <c r="L2470">
        <v>2987.38</v>
      </c>
      <c r="M2470" s="1">
        <v>45876</v>
      </c>
      <c r="N2470">
        <v>0.16700000000000001</v>
      </c>
      <c r="O2470" t="s">
        <v>39</v>
      </c>
      <c r="P2470" t="s">
        <v>23</v>
      </c>
      <c r="Q2470">
        <f t="shared" si="190"/>
        <v>15</v>
      </c>
      <c r="R2470">
        <f t="shared" si="191"/>
        <v>0</v>
      </c>
      <c r="S2470">
        <f t="shared" si="192"/>
        <v>15</v>
      </c>
      <c r="T2470">
        <f t="shared" si="193"/>
        <v>0</v>
      </c>
      <c r="U2470">
        <f t="shared" si="194"/>
        <v>30</v>
      </c>
      <c r="V2470" t="str">
        <f>IF(U2470&lt;=40,"Low",
 IF(U2470&lt;=75,"Medium","High"))</f>
        <v>Low</v>
      </c>
    </row>
    <row r="2471" spans="1:22" x14ac:dyDescent="0.3">
      <c r="A2471" t="s">
        <v>2659</v>
      </c>
      <c r="B2471" t="s">
        <v>96</v>
      </c>
      <c r="C2471" t="s">
        <v>36</v>
      </c>
      <c r="D2471" t="s">
        <v>19</v>
      </c>
      <c r="E2471" t="s">
        <v>37</v>
      </c>
      <c r="F2471" t="s">
        <v>48</v>
      </c>
      <c r="G2471">
        <v>3</v>
      </c>
      <c r="H2471">
        <v>24</v>
      </c>
      <c r="I2471">
        <v>81</v>
      </c>
      <c r="J2471">
        <v>4</v>
      </c>
      <c r="K2471">
        <v>6</v>
      </c>
      <c r="L2471">
        <v>3800.8</v>
      </c>
      <c r="M2471" s="1">
        <v>45716</v>
      </c>
      <c r="N2471">
        <v>7.1999999999999995E-2</v>
      </c>
      <c r="O2471" t="s">
        <v>39</v>
      </c>
      <c r="P2471" t="s">
        <v>23</v>
      </c>
      <c r="Q2471">
        <f t="shared" si="190"/>
        <v>0</v>
      </c>
      <c r="R2471">
        <f t="shared" si="191"/>
        <v>0</v>
      </c>
      <c r="S2471">
        <f t="shared" si="192"/>
        <v>0</v>
      </c>
      <c r="T2471">
        <f t="shared" si="193"/>
        <v>0</v>
      </c>
      <c r="U2471">
        <f t="shared" si="194"/>
        <v>0</v>
      </c>
      <c r="V2471" t="str">
        <f>IF(U2471&lt;=40,"Low",
 IF(U2471&lt;=75,"Medium","High"))</f>
        <v>Low</v>
      </c>
    </row>
    <row r="2472" spans="1:22" x14ac:dyDescent="0.3">
      <c r="A2472" t="s">
        <v>2660</v>
      </c>
      <c r="B2472" t="s">
        <v>170</v>
      </c>
      <c r="C2472" t="s">
        <v>70</v>
      </c>
      <c r="D2472" t="s">
        <v>32</v>
      </c>
      <c r="E2472" t="s">
        <v>37</v>
      </c>
      <c r="F2472" t="s">
        <v>27</v>
      </c>
      <c r="G2472">
        <v>17</v>
      </c>
      <c r="H2472">
        <v>24</v>
      </c>
      <c r="I2472">
        <v>76.900000000000006</v>
      </c>
      <c r="J2472">
        <v>6</v>
      </c>
      <c r="K2472">
        <v>3</v>
      </c>
      <c r="L2472">
        <v>2592.1799999999998</v>
      </c>
      <c r="M2472" s="1">
        <v>45774</v>
      </c>
      <c r="N2472">
        <v>4.9000000000000002E-2</v>
      </c>
      <c r="O2472" t="s">
        <v>39</v>
      </c>
      <c r="P2472" t="s">
        <v>23</v>
      </c>
      <c r="Q2472">
        <f t="shared" si="190"/>
        <v>0</v>
      </c>
      <c r="R2472">
        <f t="shared" si="191"/>
        <v>0</v>
      </c>
      <c r="S2472">
        <f t="shared" si="192"/>
        <v>0</v>
      </c>
      <c r="T2472">
        <f t="shared" si="193"/>
        <v>15</v>
      </c>
      <c r="U2472">
        <f t="shared" si="194"/>
        <v>15</v>
      </c>
      <c r="V2472" t="str">
        <f>IF(U2472&lt;=40,"Low",
 IF(U2472&lt;=75,"Medium","High"))</f>
        <v>Low</v>
      </c>
    </row>
    <row r="2473" spans="1:22" x14ac:dyDescent="0.3">
      <c r="A2473" t="s">
        <v>2661</v>
      </c>
      <c r="B2473" t="s">
        <v>208</v>
      </c>
      <c r="C2473" t="s">
        <v>26</v>
      </c>
      <c r="D2473" t="s">
        <v>46</v>
      </c>
      <c r="E2473" t="s">
        <v>37</v>
      </c>
      <c r="F2473" t="s">
        <v>48</v>
      </c>
      <c r="G2473">
        <v>31</v>
      </c>
      <c r="H2473">
        <v>24</v>
      </c>
      <c r="I2473">
        <v>56</v>
      </c>
      <c r="J2473">
        <v>8</v>
      </c>
      <c r="K2473">
        <v>15</v>
      </c>
      <c r="L2473">
        <v>4495.7700000000004</v>
      </c>
      <c r="M2473" s="1">
        <v>45679</v>
      </c>
      <c r="N2473">
        <v>0.11899999999999999</v>
      </c>
      <c r="O2473" t="s">
        <v>39</v>
      </c>
      <c r="P2473" t="s">
        <v>23</v>
      </c>
      <c r="Q2473">
        <f t="shared" si="190"/>
        <v>0</v>
      </c>
      <c r="R2473">
        <f t="shared" si="191"/>
        <v>0</v>
      </c>
      <c r="S2473">
        <f t="shared" si="192"/>
        <v>0</v>
      </c>
      <c r="T2473">
        <f t="shared" si="193"/>
        <v>15</v>
      </c>
      <c r="U2473">
        <f t="shared" si="194"/>
        <v>15</v>
      </c>
      <c r="V2473" t="str">
        <f>IF(U2473&lt;=40,"Low",
 IF(U2473&lt;=75,"Medium","High"))</f>
        <v>Low</v>
      </c>
    </row>
    <row r="2474" spans="1:22" x14ac:dyDescent="0.3">
      <c r="A2474" t="s">
        <v>2662</v>
      </c>
      <c r="B2474" t="s">
        <v>330</v>
      </c>
      <c r="C2474" t="s">
        <v>128</v>
      </c>
      <c r="D2474" t="s">
        <v>43</v>
      </c>
      <c r="E2474" t="s">
        <v>20</v>
      </c>
      <c r="F2474" t="s">
        <v>21</v>
      </c>
      <c r="G2474">
        <v>7</v>
      </c>
      <c r="H2474">
        <v>24</v>
      </c>
      <c r="I2474">
        <v>37</v>
      </c>
      <c r="J2474">
        <v>5</v>
      </c>
      <c r="K2474">
        <v>18</v>
      </c>
      <c r="L2474">
        <v>2282.94</v>
      </c>
      <c r="M2474" s="1">
        <v>45882</v>
      </c>
      <c r="N2474">
        <v>0.40699999999999997</v>
      </c>
      <c r="O2474" t="s">
        <v>22</v>
      </c>
      <c r="P2474" t="s">
        <v>23</v>
      </c>
      <c r="Q2474">
        <f t="shared" si="190"/>
        <v>15</v>
      </c>
      <c r="R2474">
        <f t="shared" si="191"/>
        <v>30</v>
      </c>
      <c r="S2474">
        <f t="shared" si="192"/>
        <v>0</v>
      </c>
      <c r="T2474">
        <f t="shared" si="193"/>
        <v>0</v>
      </c>
      <c r="U2474">
        <f t="shared" si="194"/>
        <v>45</v>
      </c>
      <c r="V2474" t="str">
        <f>IF(U2474&lt;=40,"Low",
 IF(U2474&lt;=75,"Medium","High"))</f>
        <v>Medium</v>
      </c>
    </row>
    <row r="2475" spans="1:22" x14ac:dyDescent="0.3">
      <c r="A2475" t="s">
        <v>2663</v>
      </c>
      <c r="B2475" t="s">
        <v>326</v>
      </c>
      <c r="C2475" t="s">
        <v>31</v>
      </c>
      <c r="D2475" t="s">
        <v>66</v>
      </c>
      <c r="E2475" t="s">
        <v>20</v>
      </c>
      <c r="F2475" t="s">
        <v>21</v>
      </c>
      <c r="G2475">
        <v>14</v>
      </c>
      <c r="H2475">
        <v>12</v>
      </c>
      <c r="I2475">
        <v>59.9</v>
      </c>
      <c r="J2475">
        <v>6</v>
      </c>
      <c r="K2475">
        <v>2</v>
      </c>
      <c r="L2475">
        <v>2671.97</v>
      </c>
      <c r="M2475" s="1">
        <v>45969</v>
      </c>
      <c r="N2475">
        <v>0.23899999999999999</v>
      </c>
      <c r="O2475" t="s">
        <v>54</v>
      </c>
      <c r="P2475" t="s">
        <v>23</v>
      </c>
      <c r="Q2475">
        <f t="shared" si="190"/>
        <v>0</v>
      </c>
      <c r="R2475">
        <f t="shared" si="191"/>
        <v>0</v>
      </c>
      <c r="S2475">
        <f t="shared" si="192"/>
        <v>15</v>
      </c>
      <c r="T2475">
        <f t="shared" si="193"/>
        <v>15</v>
      </c>
      <c r="U2475">
        <f t="shared" si="194"/>
        <v>30</v>
      </c>
      <c r="V2475" t="str">
        <f>IF(U2475&lt;=40,"Low",
 IF(U2475&lt;=75,"Medium","High"))</f>
        <v>Low</v>
      </c>
    </row>
    <row r="2476" spans="1:22" x14ac:dyDescent="0.3">
      <c r="A2476" t="s">
        <v>2664</v>
      </c>
      <c r="B2476" t="s">
        <v>284</v>
      </c>
      <c r="C2476" t="s">
        <v>36</v>
      </c>
      <c r="D2476" t="s">
        <v>19</v>
      </c>
      <c r="E2476" t="s">
        <v>37</v>
      </c>
      <c r="F2476" t="s">
        <v>48</v>
      </c>
      <c r="G2476">
        <v>57</v>
      </c>
      <c r="H2476">
        <v>24</v>
      </c>
      <c r="I2476">
        <v>49.6</v>
      </c>
      <c r="J2476">
        <v>7</v>
      </c>
      <c r="K2476">
        <v>16</v>
      </c>
      <c r="L2476">
        <v>5029.3500000000004</v>
      </c>
      <c r="M2476" s="1">
        <v>45680</v>
      </c>
      <c r="N2476">
        <v>0.1</v>
      </c>
      <c r="O2476" t="s">
        <v>39</v>
      </c>
      <c r="P2476" t="s">
        <v>23</v>
      </c>
      <c r="Q2476">
        <f t="shared" si="190"/>
        <v>15</v>
      </c>
      <c r="R2476">
        <f t="shared" si="191"/>
        <v>15</v>
      </c>
      <c r="S2476">
        <f t="shared" si="192"/>
        <v>0</v>
      </c>
      <c r="T2476">
        <f t="shared" si="193"/>
        <v>15</v>
      </c>
      <c r="U2476">
        <f t="shared" si="194"/>
        <v>45</v>
      </c>
      <c r="V2476" t="str">
        <f>IF(U2476&lt;=40,"Low",
 IF(U2476&lt;=75,"Medium","High"))</f>
        <v>Medium</v>
      </c>
    </row>
    <row r="2477" spans="1:22" x14ac:dyDescent="0.3">
      <c r="A2477" t="s">
        <v>2665</v>
      </c>
      <c r="B2477" t="s">
        <v>61</v>
      </c>
      <c r="C2477" t="s">
        <v>53</v>
      </c>
      <c r="D2477" t="s">
        <v>66</v>
      </c>
      <c r="E2477" t="s">
        <v>20</v>
      </c>
      <c r="F2477" t="s">
        <v>38</v>
      </c>
      <c r="G2477">
        <v>17</v>
      </c>
      <c r="H2477">
        <v>12</v>
      </c>
      <c r="I2477">
        <v>78.400000000000006</v>
      </c>
      <c r="J2477">
        <v>4</v>
      </c>
      <c r="K2477">
        <v>38</v>
      </c>
      <c r="L2477">
        <v>2606.44</v>
      </c>
      <c r="M2477" s="1">
        <v>45707</v>
      </c>
      <c r="N2477">
        <v>0.14599999999999999</v>
      </c>
      <c r="O2477" t="s">
        <v>39</v>
      </c>
      <c r="P2477" t="s">
        <v>23</v>
      </c>
      <c r="Q2477">
        <f t="shared" si="190"/>
        <v>30</v>
      </c>
      <c r="R2477">
        <f t="shared" si="191"/>
        <v>0</v>
      </c>
      <c r="S2477">
        <f t="shared" si="192"/>
        <v>15</v>
      </c>
      <c r="T2477">
        <f t="shared" si="193"/>
        <v>0</v>
      </c>
      <c r="U2477">
        <f t="shared" si="194"/>
        <v>45</v>
      </c>
      <c r="V2477" t="str">
        <f>IF(U2477&lt;=40,"Low",
 IF(U2477&lt;=75,"Medium","High"))</f>
        <v>Medium</v>
      </c>
    </row>
    <row r="2478" spans="1:22" x14ac:dyDescent="0.3">
      <c r="A2478" t="s">
        <v>2666</v>
      </c>
      <c r="B2478" t="s">
        <v>556</v>
      </c>
      <c r="C2478" t="s">
        <v>42</v>
      </c>
      <c r="D2478" t="s">
        <v>32</v>
      </c>
      <c r="E2478" t="s">
        <v>33</v>
      </c>
      <c r="F2478" t="s">
        <v>48</v>
      </c>
      <c r="G2478">
        <v>39</v>
      </c>
      <c r="H2478">
        <v>6</v>
      </c>
      <c r="I2478">
        <v>41.3</v>
      </c>
      <c r="J2478">
        <v>6</v>
      </c>
      <c r="K2478">
        <v>34</v>
      </c>
      <c r="L2478">
        <v>1079.97</v>
      </c>
      <c r="M2478" s="1">
        <v>46022</v>
      </c>
      <c r="N2478">
        <v>0.71799999999999997</v>
      </c>
      <c r="O2478" t="s">
        <v>22</v>
      </c>
      <c r="P2478" t="s">
        <v>28</v>
      </c>
      <c r="Q2478">
        <f t="shared" si="190"/>
        <v>30</v>
      </c>
      <c r="R2478">
        <f t="shared" si="191"/>
        <v>15</v>
      </c>
      <c r="S2478">
        <f t="shared" si="192"/>
        <v>15</v>
      </c>
      <c r="T2478">
        <f t="shared" si="193"/>
        <v>15</v>
      </c>
      <c r="U2478">
        <f t="shared" si="194"/>
        <v>75</v>
      </c>
      <c r="V2478" t="str">
        <f>IF(U2478&lt;=40,"Low",
 IF(U2478&lt;=75,"Medium","High"))</f>
        <v>Medium</v>
      </c>
    </row>
    <row r="2479" spans="1:22" x14ac:dyDescent="0.3">
      <c r="A2479" t="s">
        <v>2667</v>
      </c>
      <c r="B2479" t="s">
        <v>382</v>
      </c>
      <c r="C2479" t="s">
        <v>31</v>
      </c>
      <c r="D2479" t="s">
        <v>46</v>
      </c>
      <c r="E2479" t="s">
        <v>20</v>
      </c>
      <c r="F2479" t="s">
        <v>73</v>
      </c>
      <c r="G2479">
        <v>3</v>
      </c>
      <c r="H2479">
        <v>12</v>
      </c>
      <c r="I2479">
        <v>35.299999999999997</v>
      </c>
      <c r="J2479">
        <v>19</v>
      </c>
      <c r="K2479">
        <v>56</v>
      </c>
      <c r="L2479">
        <v>1859.38</v>
      </c>
      <c r="M2479" s="1">
        <v>45760</v>
      </c>
      <c r="N2479">
        <v>0.96399999999999997</v>
      </c>
      <c r="O2479" t="s">
        <v>22</v>
      </c>
      <c r="P2479" t="s">
        <v>28</v>
      </c>
      <c r="Q2479">
        <f t="shared" si="190"/>
        <v>30</v>
      </c>
      <c r="R2479">
        <f t="shared" si="191"/>
        <v>30</v>
      </c>
      <c r="S2479">
        <f t="shared" si="192"/>
        <v>15</v>
      </c>
      <c r="T2479">
        <f t="shared" si="193"/>
        <v>30</v>
      </c>
      <c r="U2479">
        <f t="shared" si="194"/>
        <v>105</v>
      </c>
      <c r="V2479" t="str">
        <f>IF(U2479&lt;=40,"Low",
 IF(U2479&lt;=75,"Medium","High"))</f>
        <v>High</v>
      </c>
    </row>
    <row r="2480" spans="1:22" x14ac:dyDescent="0.3">
      <c r="A2480" t="s">
        <v>2668</v>
      </c>
      <c r="B2480" t="s">
        <v>191</v>
      </c>
      <c r="C2480" t="s">
        <v>42</v>
      </c>
      <c r="D2480" t="s">
        <v>43</v>
      </c>
      <c r="E2480" t="s">
        <v>20</v>
      </c>
      <c r="F2480" t="s">
        <v>27</v>
      </c>
      <c r="G2480">
        <v>25</v>
      </c>
      <c r="H2480">
        <v>12</v>
      </c>
      <c r="I2480">
        <v>41.2</v>
      </c>
      <c r="J2480">
        <v>7</v>
      </c>
      <c r="K2480">
        <v>28</v>
      </c>
      <c r="L2480">
        <v>2921.41</v>
      </c>
      <c r="M2480" s="1">
        <v>45695</v>
      </c>
      <c r="N2480">
        <v>0.45900000000000002</v>
      </c>
      <c r="O2480" t="s">
        <v>22</v>
      </c>
      <c r="P2480" t="s">
        <v>23</v>
      </c>
      <c r="Q2480">
        <f t="shared" si="190"/>
        <v>15</v>
      </c>
      <c r="R2480">
        <f t="shared" si="191"/>
        <v>15</v>
      </c>
      <c r="S2480">
        <f t="shared" si="192"/>
        <v>15</v>
      </c>
      <c r="T2480">
        <f t="shared" si="193"/>
        <v>15</v>
      </c>
      <c r="U2480">
        <f t="shared" si="194"/>
        <v>60</v>
      </c>
      <c r="V2480" t="str">
        <f>IF(U2480&lt;=40,"Low",
 IF(U2480&lt;=75,"Medium","High"))</f>
        <v>Medium</v>
      </c>
    </row>
    <row r="2481" spans="1:22" x14ac:dyDescent="0.3">
      <c r="A2481" t="s">
        <v>2669</v>
      </c>
      <c r="B2481" t="s">
        <v>295</v>
      </c>
      <c r="C2481" t="s">
        <v>31</v>
      </c>
      <c r="D2481" t="s">
        <v>19</v>
      </c>
      <c r="E2481" t="s">
        <v>33</v>
      </c>
      <c r="F2481" t="s">
        <v>38</v>
      </c>
      <c r="G2481">
        <v>19</v>
      </c>
      <c r="H2481">
        <v>3</v>
      </c>
      <c r="I2481">
        <v>17.7</v>
      </c>
      <c r="J2481">
        <v>15</v>
      </c>
      <c r="K2481">
        <v>54</v>
      </c>
      <c r="L2481">
        <v>969.99</v>
      </c>
      <c r="M2481" s="1">
        <v>46057</v>
      </c>
      <c r="N2481">
        <v>0.99</v>
      </c>
      <c r="O2481" t="s">
        <v>22</v>
      </c>
      <c r="P2481" t="s">
        <v>28</v>
      </c>
      <c r="Q2481">
        <f t="shared" si="190"/>
        <v>30</v>
      </c>
      <c r="R2481">
        <f t="shared" si="191"/>
        <v>30</v>
      </c>
      <c r="S2481">
        <f t="shared" si="192"/>
        <v>25</v>
      </c>
      <c r="T2481">
        <f t="shared" si="193"/>
        <v>30</v>
      </c>
      <c r="U2481">
        <f t="shared" si="194"/>
        <v>115</v>
      </c>
      <c r="V2481" t="str">
        <f>IF(U2481&lt;=40,"Low",
 IF(U2481&lt;=75,"Medium","High"))</f>
        <v>High</v>
      </c>
    </row>
    <row r="2482" spans="1:22" x14ac:dyDescent="0.3">
      <c r="A2482" t="s">
        <v>2670</v>
      </c>
      <c r="B2482" t="s">
        <v>400</v>
      </c>
      <c r="C2482" t="s">
        <v>70</v>
      </c>
      <c r="D2482" t="s">
        <v>19</v>
      </c>
      <c r="E2482" t="s">
        <v>47</v>
      </c>
      <c r="F2482" t="s">
        <v>21</v>
      </c>
      <c r="G2482">
        <v>37</v>
      </c>
      <c r="H2482">
        <v>36</v>
      </c>
      <c r="I2482">
        <v>74.7</v>
      </c>
      <c r="J2482">
        <v>6</v>
      </c>
      <c r="K2482">
        <v>29</v>
      </c>
      <c r="L2482">
        <v>6872.57</v>
      </c>
      <c r="M2482" s="1">
        <v>45397</v>
      </c>
      <c r="N2482">
        <v>5.1999999999999998E-2</v>
      </c>
      <c r="O2482" t="s">
        <v>39</v>
      </c>
      <c r="P2482" t="s">
        <v>23</v>
      </c>
      <c r="Q2482">
        <f t="shared" si="190"/>
        <v>15</v>
      </c>
      <c r="R2482">
        <f t="shared" si="191"/>
        <v>0</v>
      </c>
      <c r="S2482">
        <f t="shared" si="192"/>
        <v>0</v>
      </c>
      <c r="T2482">
        <f t="shared" si="193"/>
        <v>15</v>
      </c>
      <c r="U2482">
        <f t="shared" si="194"/>
        <v>30</v>
      </c>
      <c r="V2482" t="str">
        <f>IF(U2482&lt;=40,"Low",
 IF(U2482&lt;=75,"Medium","High"))</f>
        <v>Low</v>
      </c>
    </row>
    <row r="2483" spans="1:22" x14ac:dyDescent="0.3">
      <c r="A2483" t="s">
        <v>2671</v>
      </c>
      <c r="B2483" t="s">
        <v>263</v>
      </c>
      <c r="C2483" t="s">
        <v>53</v>
      </c>
      <c r="D2483" t="s">
        <v>46</v>
      </c>
      <c r="E2483" t="s">
        <v>47</v>
      </c>
      <c r="F2483" t="s">
        <v>73</v>
      </c>
      <c r="G2483">
        <v>15</v>
      </c>
      <c r="H2483">
        <v>24</v>
      </c>
      <c r="I2483">
        <v>76.900000000000006</v>
      </c>
      <c r="J2483">
        <v>4</v>
      </c>
      <c r="K2483">
        <v>30</v>
      </c>
      <c r="L2483">
        <v>9053.23</v>
      </c>
      <c r="M2483" s="1">
        <v>45803</v>
      </c>
      <c r="N2483">
        <v>5.0999999999999997E-2</v>
      </c>
      <c r="O2483" t="s">
        <v>39</v>
      </c>
      <c r="P2483" t="s">
        <v>23</v>
      </c>
      <c r="Q2483">
        <f t="shared" si="190"/>
        <v>15</v>
      </c>
      <c r="R2483">
        <f t="shared" si="191"/>
        <v>0</v>
      </c>
      <c r="S2483">
        <f t="shared" si="192"/>
        <v>0</v>
      </c>
      <c r="T2483">
        <f t="shared" si="193"/>
        <v>0</v>
      </c>
      <c r="U2483">
        <f t="shared" si="194"/>
        <v>15</v>
      </c>
      <c r="V2483" t="str">
        <f>IF(U2483&lt;=40,"Low",
 IF(U2483&lt;=75,"Medium","High"))</f>
        <v>Low</v>
      </c>
    </row>
    <row r="2484" spans="1:22" x14ac:dyDescent="0.3">
      <c r="A2484" t="s">
        <v>2672</v>
      </c>
      <c r="B2484" t="s">
        <v>255</v>
      </c>
      <c r="C2484" t="s">
        <v>26</v>
      </c>
      <c r="D2484" t="s">
        <v>19</v>
      </c>
      <c r="E2484" t="s">
        <v>33</v>
      </c>
      <c r="F2484" t="s">
        <v>27</v>
      </c>
      <c r="G2484">
        <v>34</v>
      </c>
      <c r="H2484">
        <v>12</v>
      </c>
      <c r="I2484">
        <v>17.2</v>
      </c>
      <c r="J2484">
        <v>3</v>
      </c>
      <c r="K2484">
        <v>14</v>
      </c>
      <c r="L2484">
        <v>1447.89</v>
      </c>
      <c r="M2484" s="1">
        <v>45367</v>
      </c>
      <c r="N2484">
        <v>0.68</v>
      </c>
      <c r="O2484" t="s">
        <v>22</v>
      </c>
      <c r="P2484" t="s">
        <v>23</v>
      </c>
      <c r="Q2484">
        <f t="shared" si="190"/>
        <v>0</v>
      </c>
      <c r="R2484">
        <f t="shared" si="191"/>
        <v>30</v>
      </c>
      <c r="S2484">
        <f t="shared" si="192"/>
        <v>15</v>
      </c>
      <c r="T2484">
        <f t="shared" si="193"/>
        <v>0</v>
      </c>
      <c r="U2484">
        <f t="shared" si="194"/>
        <v>45</v>
      </c>
      <c r="V2484" t="str">
        <f>IF(U2484&lt;=40,"Low",
 IF(U2484&lt;=75,"Medium","High"))</f>
        <v>Medium</v>
      </c>
    </row>
    <row r="2485" spans="1:22" x14ac:dyDescent="0.3">
      <c r="A2485" t="s">
        <v>2673</v>
      </c>
      <c r="B2485" t="s">
        <v>122</v>
      </c>
      <c r="C2485" t="s">
        <v>42</v>
      </c>
      <c r="D2485" t="s">
        <v>66</v>
      </c>
      <c r="E2485" t="s">
        <v>33</v>
      </c>
      <c r="F2485" t="s">
        <v>38</v>
      </c>
      <c r="G2485">
        <v>16</v>
      </c>
      <c r="H2485">
        <v>3</v>
      </c>
      <c r="I2485">
        <v>36.700000000000003</v>
      </c>
      <c r="J2485">
        <v>4</v>
      </c>
      <c r="K2485">
        <v>8</v>
      </c>
      <c r="L2485">
        <v>1406.25</v>
      </c>
      <c r="M2485" s="1">
        <v>45676</v>
      </c>
      <c r="N2485">
        <v>0.69799999999999995</v>
      </c>
      <c r="O2485" t="s">
        <v>22</v>
      </c>
      <c r="P2485" t="s">
        <v>28</v>
      </c>
      <c r="Q2485">
        <f t="shared" si="190"/>
        <v>0</v>
      </c>
      <c r="R2485">
        <f t="shared" si="191"/>
        <v>30</v>
      </c>
      <c r="S2485">
        <f t="shared" si="192"/>
        <v>25</v>
      </c>
      <c r="T2485">
        <f t="shared" si="193"/>
        <v>0</v>
      </c>
      <c r="U2485">
        <f t="shared" si="194"/>
        <v>55</v>
      </c>
      <c r="V2485" t="str">
        <f>IF(U2485&lt;=40,"Low",
 IF(U2485&lt;=75,"Medium","High"))</f>
        <v>Medium</v>
      </c>
    </row>
    <row r="2486" spans="1:22" x14ac:dyDescent="0.3">
      <c r="A2486" t="s">
        <v>2674</v>
      </c>
      <c r="B2486" t="s">
        <v>475</v>
      </c>
      <c r="C2486" t="s">
        <v>82</v>
      </c>
      <c r="D2486" t="s">
        <v>19</v>
      </c>
      <c r="E2486" t="s">
        <v>37</v>
      </c>
      <c r="F2486" t="s">
        <v>73</v>
      </c>
      <c r="G2486">
        <v>6</v>
      </c>
      <c r="H2486">
        <v>24</v>
      </c>
      <c r="I2486">
        <v>45.6</v>
      </c>
      <c r="J2486">
        <v>13</v>
      </c>
      <c r="K2486">
        <v>48</v>
      </c>
      <c r="L2486">
        <v>5060.01</v>
      </c>
      <c r="M2486" s="1">
        <v>45585</v>
      </c>
      <c r="N2486">
        <v>0.70099999999999996</v>
      </c>
      <c r="O2486" t="s">
        <v>22</v>
      </c>
      <c r="P2486" t="s">
        <v>23</v>
      </c>
      <c r="Q2486">
        <f t="shared" si="190"/>
        <v>30</v>
      </c>
      <c r="R2486">
        <f t="shared" si="191"/>
        <v>15</v>
      </c>
      <c r="S2486">
        <f t="shared" si="192"/>
        <v>0</v>
      </c>
      <c r="T2486">
        <f t="shared" si="193"/>
        <v>30</v>
      </c>
      <c r="U2486">
        <f t="shared" si="194"/>
        <v>75</v>
      </c>
      <c r="V2486" t="str">
        <f>IF(U2486&lt;=40,"Low",
 IF(U2486&lt;=75,"Medium","High"))</f>
        <v>Medium</v>
      </c>
    </row>
    <row r="2487" spans="1:22" x14ac:dyDescent="0.3">
      <c r="A2487" t="s">
        <v>2675</v>
      </c>
      <c r="B2487" t="s">
        <v>284</v>
      </c>
      <c r="C2487" t="s">
        <v>26</v>
      </c>
      <c r="D2487" t="s">
        <v>32</v>
      </c>
      <c r="E2487" t="s">
        <v>33</v>
      </c>
      <c r="F2487" t="s">
        <v>48</v>
      </c>
      <c r="G2487">
        <v>25</v>
      </c>
      <c r="H2487">
        <v>6</v>
      </c>
      <c r="I2487">
        <v>39.1</v>
      </c>
      <c r="J2487">
        <v>9</v>
      </c>
      <c r="K2487">
        <v>6</v>
      </c>
      <c r="L2487">
        <v>636.79</v>
      </c>
      <c r="M2487" s="1">
        <v>45666</v>
      </c>
      <c r="N2487">
        <v>0.749</v>
      </c>
      <c r="O2487" t="s">
        <v>22</v>
      </c>
      <c r="P2487" t="s">
        <v>28</v>
      </c>
      <c r="Q2487">
        <f t="shared" si="190"/>
        <v>0</v>
      </c>
      <c r="R2487">
        <f t="shared" si="191"/>
        <v>30</v>
      </c>
      <c r="S2487">
        <f t="shared" si="192"/>
        <v>15</v>
      </c>
      <c r="T2487">
        <f t="shared" si="193"/>
        <v>15</v>
      </c>
      <c r="U2487">
        <f t="shared" si="194"/>
        <v>60</v>
      </c>
      <c r="V2487" t="str">
        <f>IF(U2487&lt;=40,"Low",
 IF(U2487&lt;=75,"Medium","High"))</f>
        <v>Medium</v>
      </c>
    </row>
    <row r="2488" spans="1:22" x14ac:dyDescent="0.3">
      <c r="A2488" t="s">
        <v>2676</v>
      </c>
      <c r="B2488" t="s">
        <v>546</v>
      </c>
      <c r="C2488" t="s">
        <v>82</v>
      </c>
      <c r="D2488" t="s">
        <v>19</v>
      </c>
      <c r="E2488" t="s">
        <v>20</v>
      </c>
      <c r="F2488" t="s">
        <v>21</v>
      </c>
      <c r="G2488">
        <v>25</v>
      </c>
      <c r="H2488">
        <v>24</v>
      </c>
      <c r="I2488">
        <v>49.3</v>
      </c>
      <c r="J2488">
        <v>6</v>
      </c>
      <c r="K2488">
        <v>14</v>
      </c>
      <c r="L2488">
        <v>2278.83</v>
      </c>
      <c r="M2488" s="1">
        <v>46008</v>
      </c>
      <c r="N2488">
        <v>0.214</v>
      </c>
      <c r="O2488" t="s">
        <v>54</v>
      </c>
      <c r="P2488" t="s">
        <v>23</v>
      </c>
      <c r="Q2488">
        <f t="shared" si="190"/>
        <v>0</v>
      </c>
      <c r="R2488">
        <f t="shared" si="191"/>
        <v>15</v>
      </c>
      <c r="S2488">
        <f t="shared" si="192"/>
        <v>0</v>
      </c>
      <c r="T2488">
        <f t="shared" si="193"/>
        <v>15</v>
      </c>
      <c r="U2488">
        <f t="shared" si="194"/>
        <v>30</v>
      </c>
      <c r="V2488" t="str">
        <f>IF(U2488&lt;=40,"Low",
 IF(U2488&lt;=75,"Medium","High"))</f>
        <v>Low</v>
      </c>
    </row>
    <row r="2489" spans="1:22" x14ac:dyDescent="0.3">
      <c r="A2489" t="s">
        <v>2677</v>
      </c>
      <c r="B2489" t="s">
        <v>122</v>
      </c>
      <c r="C2489" t="s">
        <v>53</v>
      </c>
      <c r="D2489" t="s">
        <v>43</v>
      </c>
      <c r="E2489" t="s">
        <v>33</v>
      </c>
      <c r="F2489" t="s">
        <v>21</v>
      </c>
      <c r="G2489">
        <v>9</v>
      </c>
      <c r="H2489">
        <v>6</v>
      </c>
      <c r="I2489">
        <v>35.5</v>
      </c>
      <c r="J2489">
        <v>4</v>
      </c>
      <c r="K2489">
        <v>17</v>
      </c>
      <c r="L2489">
        <v>1298.32</v>
      </c>
      <c r="M2489" s="1">
        <v>45720</v>
      </c>
      <c r="N2489">
        <v>0.748</v>
      </c>
      <c r="O2489" t="s">
        <v>22</v>
      </c>
      <c r="P2489" t="s">
        <v>28</v>
      </c>
      <c r="Q2489">
        <f t="shared" si="190"/>
        <v>15</v>
      </c>
      <c r="R2489">
        <f t="shared" si="191"/>
        <v>30</v>
      </c>
      <c r="S2489">
        <f t="shared" si="192"/>
        <v>15</v>
      </c>
      <c r="T2489">
        <f t="shared" si="193"/>
        <v>0</v>
      </c>
      <c r="U2489">
        <f t="shared" si="194"/>
        <v>60</v>
      </c>
      <c r="V2489" t="str">
        <f>IF(U2489&lt;=40,"Low",
 IF(U2489&lt;=75,"Medium","High"))</f>
        <v>Medium</v>
      </c>
    </row>
    <row r="2490" spans="1:22" x14ac:dyDescent="0.3">
      <c r="A2490" t="s">
        <v>2678</v>
      </c>
      <c r="B2490" t="s">
        <v>554</v>
      </c>
      <c r="C2490" t="s">
        <v>36</v>
      </c>
      <c r="D2490" t="s">
        <v>66</v>
      </c>
      <c r="E2490" t="s">
        <v>20</v>
      </c>
      <c r="F2490" t="s">
        <v>73</v>
      </c>
      <c r="G2490">
        <v>15</v>
      </c>
      <c r="H2490">
        <v>12</v>
      </c>
      <c r="I2490">
        <v>38.5</v>
      </c>
      <c r="J2490">
        <v>6</v>
      </c>
      <c r="K2490">
        <v>16</v>
      </c>
      <c r="L2490">
        <v>2191.02</v>
      </c>
      <c r="M2490" s="1">
        <v>45775</v>
      </c>
      <c r="N2490">
        <v>0.312</v>
      </c>
      <c r="O2490" t="s">
        <v>54</v>
      </c>
      <c r="P2490" t="s">
        <v>23</v>
      </c>
      <c r="Q2490">
        <f t="shared" si="190"/>
        <v>15</v>
      </c>
      <c r="R2490">
        <f t="shared" si="191"/>
        <v>30</v>
      </c>
      <c r="S2490">
        <f t="shared" si="192"/>
        <v>15</v>
      </c>
      <c r="T2490">
        <f t="shared" si="193"/>
        <v>15</v>
      </c>
      <c r="U2490">
        <f t="shared" si="194"/>
        <v>75</v>
      </c>
      <c r="V2490" t="str">
        <f>IF(U2490&lt;=40,"Low",
 IF(U2490&lt;=75,"Medium","High"))</f>
        <v>Medium</v>
      </c>
    </row>
    <row r="2491" spans="1:22" x14ac:dyDescent="0.3">
      <c r="A2491" t="s">
        <v>2679</v>
      </c>
      <c r="B2491" t="s">
        <v>345</v>
      </c>
      <c r="C2491" t="s">
        <v>18</v>
      </c>
      <c r="D2491" t="s">
        <v>32</v>
      </c>
      <c r="E2491" t="s">
        <v>37</v>
      </c>
      <c r="F2491" t="s">
        <v>67</v>
      </c>
      <c r="G2491">
        <v>13</v>
      </c>
      <c r="H2491">
        <v>36</v>
      </c>
      <c r="I2491">
        <v>60.4</v>
      </c>
      <c r="J2491">
        <v>7</v>
      </c>
      <c r="K2491">
        <v>10</v>
      </c>
      <c r="L2491">
        <v>4331.3900000000003</v>
      </c>
      <c r="M2491" s="1">
        <v>45589</v>
      </c>
      <c r="N2491">
        <v>7.6999999999999999E-2</v>
      </c>
      <c r="O2491" t="s">
        <v>39</v>
      </c>
      <c r="P2491" t="s">
        <v>23</v>
      </c>
      <c r="Q2491">
        <f t="shared" si="190"/>
        <v>0</v>
      </c>
      <c r="R2491">
        <f t="shared" si="191"/>
        <v>0</v>
      </c>
      <c r="S2491">
        <f t="shared" si="192"/>
        <v>0</v>
      </c>
      <c r="T2491">
        <f t="shared" si="193"/>
        <v>15</v>
      </c>
      <c r="U2491">
        <f t="shared" si="194"/>
        <v>15</v>
      </c>
      <c r="V2491" t="str">
        <f>IF(U2491&lt;=40,"Low",
 IF(U2491&lt;=75,"Medium","High"))</f>
        <v>Low</v>
      </c>
    </row>
    <row r="2492" spans="1:22" x14ac:dyDescent="0.3">
      <c r="A2492" t="s">
        <v>2680</v>
      </c>
      <c r="B2492" t="s">
        <v>30</v>
      </c>
      <c r="C2492" t="s">
        <v>70</v>
      </c>
      <c r="D2492" t="s">
        <v>46</v>
      </c>
      <c r="E2492" t="s">
        <v>37</v>
      </c>
      <c r="F2492" t="s">
        <v>67</v>
      </c>
      <c r="G2492">
        <v>6</v>
      </c>
      <c r="H2492">
        <v>24</v>
      </c>
      <c r="I2492">
        <v>58</v>
      </c>
      <c r="J2492">
        <v>7</v>
      </c>
      <c r="K2492">
        <v>14</v>
      </c>
      <c r="L2492">
        <v>4991.8900000000003</v>
      </c>
      <c r="M2492" s="1">
        <v>46068</v>
      </c>
      <c r="N2492">
        <v>0.26900000000000002</v>
      </c>
      <c r="O2492" t="s">
        <v>54</v>
      </c>
      <c r="P2492" t="s">
        <v>23</v>
      </c>
      <c r="Q2492">
        <f t="shared" si="190"/>
        <v>0</v>
      </c>
      <c r="R2492">
        <f t="shared" si="191"/>
        <v>0</v>
      </c>
      <c r="S2492">
        <f t="shared" si="192"/>
        <v>0</v>
      </c>
      <c r="T2492">
        <f t="shared" si="193"/>
        <v>15</v>
      </c>
      <c r="U2492">
        <f t="shared" si="194"/>
        <v>15</v>
      </c>
      <c r="V2492" t="str">
        <f>IF(U2492&lt;=40,"Low",
 IF(U2492&lt;=75,"Medium","High"))</f>
        <v>Low</v>
      </c>
    </row>
    <row r="2493" spans="1:22" x14ac:dyDescent="0.3">
      <c r="A2493" t="s">
        <v>2681</v>
      </c>
      <c r="B2493" t="s">
        <v>461</v>
      </c>
      <c r="C2493" t="s">
        <v>70</v>
      </c>
      <c r="D2493" t="s">
        <v>19</v>
      </c>
      <c r="E2493" t="s">
        <v>33</v>
      </c>
      <c r="F2493" t="s">
        <v>38</v>
      </c>
      <c r="G2493">
        <v>23</v>
      </c>
      <c r="H2493">
        <v>6</v>
      </c>
      <c r="I2493">
        <v>39.799999999999997</v>
      </c>
      <c r="J2493">
        <v>5</v>
      </c>
      <c r="K2493">
        <v>31</v>
      </c>
      <c r="L2493">
        <v>1245.3699999999999</v>
      </c>
      <c r="M2493" s="1">
        <v>46060</v>
      </c>
      <c r="N2493">
        <v>0.55200000000000005</v>
      </c>
      <c r="O2493" t="s">
        <v>22</v>
      </c>
      <c r="P2493" t="s">
        <v>28</v>
      </c>
      <c r="Q2493">
        <f t="shared" si="190"/>
        <v>30</v>
      </c>
      <c r="R2493">
        <f t="shared" si="191"/>
        <v>30</v>
      </c>
      <c r="S2493">
        <f t="shared" si="192"/>
        <v>15</v>
      </c>
      <c r="T2493">
        <f t="shared" si="193"/>
        <v>0</v>
      </c>
      <c r="U2493">
        <f t="shared" si="194"/>
        <v>75</v>
      </c>
      <c r="V2493" t="str">
        <f>IF(U2493&lt;=40,"Low",
 IF(U2493&lt;=75,"Medium","High"))</f>
        <v>Medium</v>
      </c>
    </row>
    <row r="2494" spans="1:22" x14ac:dyDescent="0.3">
      <c r="A2494" t="s">
        <v>2682</v>
      </c>
      <c r="B2494" t="s">
        <v>137</v>
      </c>
      <c r="C2494" t="s">
        <v>31</v>
      </c>
      <c r="D2494" t="s">
        <v>19</v>
      </c>
      <c r="E2494" t="s">
        <v>20</v>
      </c>
      <c r="F2494" t="s">
        <v>67</v>
      </c>
      <c r="G2494">
        <v>31</v>
      </c>
      <c r="H2494">
        <v>24</v>
      </c>
      <c r="I2494">
        <v>50</v>
      </c>
      <c r="J2494">
        <v>2</v>
      </c>
      <c r="K2494">
        <v>23</v>
      </c>
      <c r="L2494">
        <v>1450.13</v>
      </c>
      <c r="M2494" s="1">
        <v>45985</v>
      </c>
      <c r="N2494">
        <v>0.28000000000000003</v>
      </c>
      <c r="O2494" t="s">
        <v>54</v>
      </c>
      <c r="P2494" t="s">
        <v>23</v>
      </c>
      <c r="Q2494">
        <f t="shared" si="190"/>
        <v>15</v>
      </c>
      <c r="R2494">
        <f t="shared" si="191"/>
        <v>15</v>
      </c>
      <c r="S2494">
        <f t="shared" si="192"/>
        <v>0</v>
      </c>
      <c r="T2494">
        <f t="shared" si="193"/>
        <v>0</v>
      </c>
      <c r="U2494">
        <f t="shared" si="194"/>
        <v>30</v>
      </c>
      <c r="V2494" t="str">
        <f>IF(U2494&lt;=40,"Low",
 IF(U2494&lt;=75,"Medium","High"))</f>
        <v>Low</v>
      </c>
    </row>
    <row r="2495" spans="1:22" x14ac:dyDescent="0.3">
      <c r="A2495" t="s">
        <v>2683</v>
      </c>
      <c r="B2495" t="s">
        <v>520</v>
      </c>
      <c r="C2495" t="s">
        <v>18</v>
      </c>
      <c r="D2495" t="s">
        <v>66</v>
      </c>
      <c r="E2495" t="s">
        <v>33</v>
      </c>
      <c r="F2495" t="s">
        <v>38</v>
      </c>
      <c r="G2495">
        <v>13</v>
      </c>
      <c r="H2495">
        <v>6</v>
      </c>
      <c r="I2495">
        <v>46.5</v>
      </c>
      <c r="J2495">
        <v>3</v>
      </c>
      <c r="K2495">
        <v>2</v>
      </c>
      <c r="L2495">
        <v>1435.82</v>
      </c>
      <c r="M2495" s="1">
        <v>45865</v>
      </c>
      <c r="N2495">
        <v>0.47599999999999998</v>
      </c>
      <c r="O2495" t="s">
        <v>22</v>
      </c>
      <c r="P2495" t="s">
        <v>23</v>
      </c>
      <c r="Q2495">
        <f t="shared" si="190"/>
        <v>0</v>
      </c>
      <c r="R2495">
        <f t="shared" si="191"/>
        <v>15</v>
      </c>
      <c r="S2495">
        <f t="shared" si="192"/>
        <v>15</v>
      </c>
      <c r="T2495">
        <f t="shared" si="193"/>
        <v>0</v>
      </c>
      <c r="U2495">
        <f t="shared" si="194"/>
        <v>30</v>
      </c>
      <c r="V2495" t="str">
        <f>IF(U2495&lt;=40,"Low",
 IF(U2495&lt;=75,"Medium","High"))</f>
        <v>Low</v>
      </c>
    </row>
    <row r="2496" spans="1:22" x14ac:dyDescent="0.3">
      <c r="A2496" t="s">
        <v>2684</v>
      </c>
      <c r="B2496" t="s">
        <v>52</v>
      </c>
      <c r="C2496" t="s">
        <v>36</v>
      </c>
      <c r="D2496" t="s">
        <v>43</v>
      </c>
      <c r="E2496" t="s">
        <v>33</v>
      </c>
      <c r="F2496" t="s">
        <v>48</v>
      </c>
      <c r="G2496">
        <v>6</v>
      </c>
      <c r="H2496">
        <v>6</v>
      </c>
      <c r="I2496">
        <v>33.200000000000003</v>
      </c>
      <c r="J2496">
        <v>6</v>
      </c>
      <c r="K2496">
        <v>15</v>
      </c>
      <c r="L2496">
        <v>1871.4</v>
      </c>
      <c r="M2496" s="1">
        <v>45661</v>
      </c>
      <c r="N2496">
        <v>0.78300000000000003</v>
      </c>
      <c r="O2496" t="s">
        <v>22</v>
      </c>
      <c r="P2496" t="s">
        <v>28</v>
      </c>
      <c r="Q2496">
        <f t="shared" si="190"/>
        <v>0</v>
      </c>
      <c r="R2496">
        <f t="shared" si="191"/>
        <v>30</v>
      </c>
      <c r="S2496">
        <f t="shared" si="192"/>
        <v>15</v>
      </c>
      <c r="T2496">
        <f t="shared" si="193"/>
        <v>15</v>
      </c>
      <c r="U2496">
        <f t="shared" si="194"/>
        <v>60</v>
      </c>
      <c r="V2496" t="str">
        <f>IF(U2496&lt;=40,"Low",
 IF(U2496&lt;=75,"Medium","High"))</f>
        <v>Medium</v>
      </c>
    </row>
    <row r="2497" spans="1:22" x14ac:dyDescent="0.3">
      <c r="A2497" t="s">
        <v>2685</v>
      </c>
      <c r="B2497" t="s">
        <v>261</v>
      </c>
      <c r="C2497" t="s">
        <v>82</v>
      </c>
      <c r="D2497" t="s">
        <v>46</v>
      </c>
      <c r="E2497" t="s">
        <v>47</v>
      </c>
      <c r="F2497" t="s">
        <v>21</v>
      </c>
      <c r="G2497">
        <v>14</v>
      </c>
      <c r="H2497">
        <v>36</v>
      </c>
      <c r="I2497">
        <v>49.7</v>
      </c>
      <c r="J2497">
        <v>12</v>
      </c>
      <c r="K2497">
        <v>10</v>
      </c>
      <c r="L2497">
        <v>7886.99</v>
      </c>
      <c r="M2497" s="1">
        <v>45441</v>
      </c>
      <c r="N2497">
        <v>0.187</v>
      </c>
      <c r="O2497" t="s">
        <v>54</v>
      </c>
      <c r="P2497" t="s">
        <v>23</v>
      </c>
      <c r="Q2497">
        <f t="shared" si="190"/>
        <v>0</v>
      </c>
      <c r="R2497">
        <f t="shared" si="191"/>
        <v>15</v>
      </c>
      <c r="S2497">
        <f t="shared" si="192"/>
        <v>0</v>
      </c>
      <c r="T2497">
        <f t="shared" si="193"/>
        <v>30</v>
      </c>
      <c r="U2497">
        <f t="shared" si="194"/>
        <v>45</v>
      </c>
      <c r="V2497" t="str">
        <f>IF(U2497&lt;=40,"Low",
 IF(U2497&lt;=75,"Medium","High"))</f>
        <v>Medium</v>
      </c>
    </row>
    <row r="2498" spans="1:22" x14ac:dyDescent="0.3">
      <c r="A2498" t="s">
        <v>2686</v>
      </c>
      <c r="B2498" t="s">
        <v>527</v>
      </c>
      <c r="C2498" t="s">
        <v>36</v>
      </c>
      <c r="D2498" t="s">
        <v>46</v>
      </c>
      <c r="E2498" t="s">
        <v>37</v>
      </c>
      <c r="F2498" t="s">
        <v>21</v>
      </c>
      <c r="G2498">
        <v>5</v>
      </c>
      <c r="H2498">
        <v>36</v>
      </c>
      <c r="I2498">
        <v>77.900000000000006</v>
      </c>
      <c r="J2498">
        <v>4</v>
      </c>
      <c r="K2498">
        <v>32</v>
      </c>
      <c r="L2498">
        <v>4473.3599999999997</v>
      </c>
      <c r="M2498" s="1">
        <v>46012</v>
      </c>
      <c r="N2498">
        <v>4.5999999999999999E-2</v>
      </c>
      <c r="O2498" t="s">
        <v>39</v>
      </c>
      <c r="P2498" t="s">
        <v>23</v>
      </c>
      <c r="Q2498">
        <f t="shared" si="190"/>
        <v>30</v>
      </c>
      <c r="R2498">
        <f t="shared" si="191"/>
        <v>0</v>
      </c>
      <c r="S2498">
        <f t="shared" si="192"/>
        <v>0</v>
      </c>
      <c r="T2498">
        <f t="shared" si="193"/>
        <v>0</v>
      </c>
      <c r="U2498">
        <f t="shared" si="194"/>
        <v>30</v>
      </c>
      <c r="V2498" t="str">
        <f>IF(U2498&lt;=40,"Low",
 IF(U2498&lt;=75,"Medium","High"))</f>
        <v>Low</v>
      </c>
    </row>
    <row r="2499" spans="1:22" x14ac:dyDescent="0.3">
      <c r="A2499" t="s">
        <v>2687</v>
      </c>
      <c r="B2499" t="s">
        <v>530</v>
      </c>
      <c r="C2499" t="s">
        <v>53</v>
      </c>
      <c r="D2499" t="s">
        <v>32</v>
      </c>
      <c r="E2499" t="s">
        <v>37</v>
      </c>
      <c r="F2499" t="s">
        <v>21</v>
      </c>
      <c r="G2499">
        <v>24</v>
      </c>
      <c r="H2499">
        <v>36</v>
      </c>
      <c r="I2499">
        <v>55.8</v>
      </c>
      <c r="J2499">
        <v>14</v>
      </c>
      <c r="K2499">
        <v>3</v>
      </c>
      <c r="L2499">
        <v>3665.74</v>
      </c>
      <c r="M2499" s="1">
        <v>45738</v>
      </c>
      <c r="N2499">
        <v>0.129</v>
      </c>
      <c r="O2499" t="s">
        <v>39</v>
      </c>
      <c r="P2499" t="s">
        <v>23</v>
      </c>
      <c r="Q2499">
        <f t="shared" ref="Q2499:Q2562" si="195">IF(K2499&gt;30,30,IF(K2499&gt;15,15,0))</f>
        <v>0</v>
      </c>
      <c r="R2499">
        <f t="shared" ref="R2499:R2562" si="196">IF(I2499&lt;40,30,IF(I2499&lt;55,15,0))</f>
        <v>0</v>
      </c>
      <c r="S2499">
        <f t="shared" ref="S2499:S2562" si="197">IF(H2499&lt;6,25,IF(H2499&lt;=12,15,0))</f>
        <v>0</v>
      </c>
      <c r="T2499">
        <f t="shared" ref="T2499:T2562" si="198">IF(J2499&gt;10,30,IF(J2499&gt;5,15,0))</f>
        <v>30</v>
      </c>
      <c r="U2499">
        <f t="shared" ref="U2499:U2562" si="199">SUM(Q2499:T2499)</f>
        <v>30</v>
      </c>
      <c r="V2499" t="str">
        <f>IF(U2499&lt;=40,"Low",
 IF(U2499&lt;=75,"Medium","High"))</f>
        <v>Low</v>
      </c>
    </row>
    <row r="2500" spans="1:22" x14ac:dyDescent="0.3">
      <c r="A2500" t="s">
        <v>2688</v>
      </c>
      <c r="B2500" t="s">
        <v>56</v>
      </c>
      <c r="C2500" t="s">
        <v>26</v>
      </c>
      <c r="D2500" t="s">
        <v>46</v>
      </c>
      <c r="E2500" t="s">
        <v>37</v>
      </c>
      <c r="F2500" t="s">
        <v>21</v>
      </c>
      <c r="G2500">
        <v>19</v>
      </c>
      <c r="H2500">
        <v>36</v>
      </c>
      <c r="I2500">
        <v>45.7</v>
      </c>
      <c r="J2500">
        <v>9</v>
      </c>
      <c r="K2500">
        <v>24</v>
      </c>
      <c r="L2500">
        <v>3908.81</v>
      </c>
      <c r="M2500" s="1">
        <v>45759</v>
      </c>
      <c r="N2500">
        <v>0.24299999999999999</v>
      </c>
      <c r="O2500" t="s">
        <v>54</v>
      </c>
      <c r="P2500" t="s">
        <v>28</v>
      </c>
      <c r="Q2500">
        <f t="shared" si="195"/>
        <v>15</v>
      </c>
      <c r="R2500">
        <f t="shared" si="196"/>
        <v>15</v>
      </c>
      <c r="S2500">
        <f t="shared" si="197"/>
        <v>0</v>
      </c>
      <c r="T2500">
        <f t="shared" si="198"/>
        <v>15</v>
      </c>
      <c r="U2500">
        <f t="shared" si="199"/>
        <v>45</v>
      </c>
      <c r="V2500" t="str">
        <f>IF(U2500&lt;=40,"Low",
 IF(U2500&lt;=75,"Medium","High"))</f>
        <v>Medium</v>
      </c>
    </row>
    <row r="2501" spans="1:22" x14ac:dyDescent="0.3">
      <c r="A2501" t="s">
        <v>2689</v>
      </c>
      <c r="B2501" t="s">
        <v>65</v>
      </c>
      <c r="C2501" t="s">
        <v>82</v>
      </c>
      <c r="D2501" t="s">
        <v>32</v>
      </c>
      <c r="E2501" t="s">
        <v>47</v>
      </c>
      <c r="F2501" t="s">
        <v>67</v>
      </c>
      <c r="G2501">
        <v>27</v>
      </c>
      <c r="H2501">
        <v>24</v>
      </c>
      <c r="I2501">
        <v>71.5</v>
      </c>
      <c r="J2501">
        <v>5</v>
      </c>
      <c r="K2501">
        <v>19</v>
      </c>
      <c r="L2501">
        <v>7151.68</v>
      </c>
      <c r="M2501" s="1">
        <v>45423</v>
      </c>
      <c r="N2501">
        <v>3.5000000000000003E-2</v>
      </c>
      <c r="O2501" t="s">
        <v>39</v>
      </c>
      <c r="P2501" t="s">
        <v>23</v>
      </c>
      <c r="Q2501">
        <f t="shared" si="195"/>
        <v>15</v>
      </c>
      <c r="R2501">
        <f t="shared" si="196"/>
        <v>0</v>
      </c>
      <c r="S2501">
        <f t="shared" si="197"/>
        <v>0</v>
      </c>
      <c r="T2501">
        <f t="shared" si="198"/>
        <v>0</v>
      </c>
      <c r="U2501">
        <f t="shared" si="199"/>
        <v>15</v>
      </c>
      <c r="V2501" t="str">
        <f>IF(U2501&lt;=40,"Low",
 IF(U2501&lt;=75,"Medium","High"))</f>
        <v>Low</v>
      </c>
    </row>
    <row r="2502" spans="1:22" x14ac:dyDescent="0.3">
      <c r="A2502" t="s">
        <v>2690</v>
      </c>
      <c r="B2502" t="s">
        <v>274</v>
      </c>
      <c r="C2502" t="s">
        <v>53</v>
      </c>
      <c r="D2502" t="s">
        <v>66</v>
      </c>
      <c r="E2502" t="s">
        <v>37</v>
      </c>
      <c r="F2502" t="s">
        <v>48</v>
      </c>
      <c r="G2502">
        <v>31</v>
      </c>
      <c r="H2502">
        <v>24</v>
      </c>
      <c r="I2502">
        <v>70.599999999999994</v>
      </c>
      <c r="J2502">
        <v>3</v>
      </c>
      <c r="K2502">
        <v>17</v>
      </c>
      <c r="L2502">
        <v>11347.39</v>
      </c>
      <c r="M2502" s="1">
        <v>45927</v>
      </c>
      <c r="N2502">
        <v>5.0999999999999997E-2</v>
      </c>
      <c r="O2502" t="s">
        <v>39</v>
      </c>
      <c r="P2502" t="s">
        <v>23</v>
      </c>
      <c r="Q2502">
        <f t="shared" si="195"/>
        <v>15</v>
      </c>
      <c r="R2502">
        <f t="shared" si="196"/>
        <v>0</v>
      </c>
      <c r="S2502">
        <f t="shared" si="197"/>
        <v>0</v>
      </c>
      <c r="T2502">
        <f t="shared" si="198"/>
        <v>0</v>
      </c>
      <c r="U2502">
        <f t="shared" si="199"/>
        <v>15</v>
      </c>
      <c r="V2502" t="str">
        <f>IF(U2502&lt;=40,"Low",
 IF(U2502&lt;=75,"Medium","High"))</f>
        <v>Low</v>
      </c>
    </row>
    <row r="2503" spans="1:22" x14ac:dyDescent="0.3">
      <c r="A2503" t="s">
        <v>2691</v>
      </c>
      <c r="B2503" t="s">
        <v>146</v>
      </c>
      <c r="C2503" t="s">
        <v>31</v>
      </c>
      <c r="D2503" t="s">
        <v>32</v>
      </c>
      <c r="E2503" t="s">
        <v>33</v>
      </c>
      <c r="F2503" t="s">
        <v>48</v>
      </c>
      <c r="G2503">
        <v>14</v>
      </c>
      <c r="H2503">
        <v>3</v>
      </c>
      <c r="I2503">
        <v>26.6</v>
      </c>
      <c r="J2503">
        <v>6</v>
      </c>
      <c r="K2503">
        <v>21</v>
      </c>
      <c r="L2503">
        <v>1383.94</v>
      </c>
      <c r="M2503" s="1">
        <v>45752</v>
      </c>
      <c r="N2503">
        <v>0.81</v>
      </c>
      <c r="O2503" t="s">
        <v>22</v>
      </c>
      <c r="P2503" t="s">
        <v>23</v>
      </c>
      <c r="Q2503">
        <f t="shared" si="195"/>
        <v>15</v>
      </c>
      <c r="R2503">
        <f t="shared" si="196"/>
        <v>30</v>
      </c>
      <c r="S2503">
        <f t="shared" si="197"/>
        <v>25</v>
      </c>
      <c r="T2503">
        <f t="shared" si="198"/>
        <v>15</v>
      </c>
      <c r="U2503">
        <f t="shared" si="199"/>
        <v>85</v>
      </c>
      <c r="V2503" t="str">
        <f>IF(U2503&lt;=40,"Low",
 IF(U2503&lt;=75,"Medium","High"))</f>
        <v>High</v>
      </c>
    </row>
    <row r="2504" spans="1:22" x14ac:dyDescent="0.3">
      <c r="A2504" t="s">
        <v>2692</v>
      </c>
      <c r="B2504" t="s">
        <v>65</v>
      </c>
      <c r="C2504" t="s">
        <v>36</v>
      </c>
      <c r="D2504" t="s">
        <v>46</v>
      </c>
      <c r="E2504" t="s">
        <v>33</v>
      </c>
      <c r="F2504" t="s">
        <v>67</v>
      </c>
      <c r="G2504">
        <v>33</v>
      </c>
      <c r="H2504">
        <v>6</v>
      </c>
      <c r="I2504">
        <v>32.5</v>
      </c>
      <c r="J2504">
        <v>9</v>
      </c>
      <c r="K2504">
        <v>13</v>
      </c>
      <c r="L2504">
        <v>1494.33</v>
      </c>
      <c r="M2504" s="1">
        <v>45537</v>
      </c>
      <c r="N2504">
        <v>0.71899999999999997</v>
      </c>
      <c r="O2504" t="s">
        <v>22</v>
      </c>
      <c r="P2504" t="s">
        <v>28</v>
      </c>
      <c r="Q2504">
        <f t="shared" si="195"/>
        <v>0</v>
      </c>
      <c r="R2504">
        <f t="shared" si="196"/>
        <v>30</v>
      </c>
      <c r="S2504">
        <f t="shared" si="197"/>
        <v>15</v>
      </c>
      <c r="T2504">
        <f t="shared" si="198"/>
        <v>15</v>
      </c>
      <c r="U2504">
        <f t="shared" si="199"/>
        <v>60</v>
      </c>
      <c r="V2504" t="str">
        <f>IF(U2504&lt;=40,"Low",
 IF(U2504&lt;=75,"Medium","High"))</f>
        <v>Medium</v>
      </c>
    </row>
    <row r="2505" spans="1:22" x14ac:dyDescent="0.3">
      <c r="A2505" t="s">
        <v>2693</v>
      </c>
      <c r="B2505" t="s">
        <v>112</v>
      </c>
      <c r="C2505" t="s">
        <v>26</v>
      </c>
      <c r="D2505" t="s">
        <v>46</v>
      </c>
      <c r="E2505" t="s">
        <v>37</v>
      </c>
      <c r="F2505" t="s">
        <v>38</v>
      </c>
      <c r="G2505">
        <v>20</v>
      </c>
      <c r="H2505">
        <v>36</v>
      </c>
      <c r="I2505">
        <v>54.3</v>
      </c>
      <c r="J2505">
        <v>5</v>
      </c>
      <c r="K2505">
        <v>10</v>
      </c>
      <c r="L2505">
        <v>4002.69</v>
      </c>
      <c r="M2505" s="1">
        <v>45474</v>
      </c>
      <c r="N2505">
        <v>6.2E-2</v>
      </c>
      <c r="O2505" t="s">
        <v>39</v>
      </c>
      <c r="P2505" t="s">
        <v>23</v>
      </c>
      <c r="Q2505">
        <f t="shared" si="195"/>
        <v>0</v>
      </c>
      <c r="R2505">
        <f t="shared" si="196"/>
        <v>15</v>
      </c>
      <c r="S2505">
        <f t="shared" si="197"/>
        <v>0</v>
      </c>
      <c r="T2505">
        <f t="shared" si="198"/>
        <v>0</v>
      </c>
      <c r="U2505">
        <f t="shared" si="199"/>
        <v>15</v>
      </c>
      <c r="V2505" t="str">
        <f>IF(U2505&lt;=40,"Low",
 IF(U2505&lt;=75,"Medium","High"))</f>
        <v>Low</v>
      </c>
    </row>
    <row r="2506" spans="1:22" x14ac:dyDescent="0.3">
      <c r="A2506" t="s">
        <v>2694</v>
      </c>
      <c r="B2506" t="s">
        <v>112</v>
      </c>
      <c r="C2506" t="s">
        <v>70</v>
      </c>
      <c r="D2506" t="s">
        <v>66</v>
      </c>
      <c r="E2506" t="s">
        <v>20</v>
      </c>
      <c r="F2506" t="s">
        <v>21</v>
      </c>
      <c r="G2506">
        <v>30</v>
      </c>
      <c r="H2506">
        <v>12</v>
      </c>
      <c r="I2506">
        <v>68</v>
      </c>
      <c r="J2506">
        <v>8</v>
      </c>
      <c r="K2506">
        <v>28</v>
      </c>
      <c r="L2506">
        <v>2318.25</v>
      </c>
      <c r="M2506" s="1">
        <v>45797</v>
      </c>
      <c r="N2506">
        <v>0.27300000000000002</v>
      </c>
      <c r="O2506" t="s">
        <v>54</v>
      </c>
      <c r="P2506" t="s">
        <v>23</v>
      </c>
      <c r="Q2506">
        <f t="shared" si="195"/>
        <v>15</v>
      </c>
      <c r="R2506">
        <f t="shared" si="196"/>
        <v>0</v>
      </c>
      <c r="S2506">
        <f t="shared" si="197"/>
        <v>15</v>
      </c>
      <c r="T2506">
        <f t="shared" si="198"/>
        <v>15</v>
      </c>
      <c r="U2506">
        <f t="shared" si="199"/>
        <v>45</v>
      </c>
      <c r="V2506" t="str">
        <f>IF(U2506&lt;=40,"Low",
 IF(U2506&lt;=75,"Medium","High"))</f>
        <v>Medium</v>
      </c>
    </row>
    <row r="2507" spans="1:22" x14ac:dyDescent="0.3">
      <c r="A2507" t="s">
        <v>2695</v>
      </c>
      <c r="B2507" t="s">
        <v>135</v>
      </c>
      <c r="C2507" t="s">
        <v>42</v>
      </c>
      <c r="D2507" t="s">
        <v>43</v>
      </c>
      <c r="E2507" t="s">
        <v>47</v>
      </c>
      <c r="F2507" t="s">
        <v>27</v>
      </c>
      <c r="G2507">
        <v>19</v>
      </c>
      <c r="H2507">
        <v>36</v>
      </c>
      <c r="I2507">
        <v>78</v>
      </c>
      <c r="J2507">
        <v>6</v>
      </c>
      <c r="K2507">
        <v>7</v>
      </c>
      <c r="L2507">
        <v>9877.19</v>
      </c>
      <c r="M2507" s="1">
        <v>45979</v>
      </c>
      <c r="N2507">
        <v>1.7999999999999999E-2</v>
      </c>
      <c r="O2507" t="s">
        <v>39</v>
      </c>
      <c r="P2507" t="s">
        <v>23</v>
      </c>
      <c r="Q2507">
        <f t="shared" si="195"/>
        <v>0</v>
      </c>
      <c r="R2507">
        <f t="shared" si="196"/>
        <v>0</v>
      </c>
      <c r="S2507">
        <f t="shared" si="197"/>
        <v>0</v>
      </c>
      <c r="T2507">
        <f t="shared" si="198"/>
        <v>15</v>
      </c>
      <c r="U2507">
        <f t="shared" si="199"/>
        <v>15</v>
      </c>
      <c r="V2507" t="str">
        <f>IF(U2507&lt;=40,"Low",
 IF(U2507&lt;=75,"Medium","High"))</f>
        <v>Low</v>
      </c>
    </row>
    <row r="2508" spans="1:22" x14ac:dyDescent="0.3">
      <c r="A2508" t="s">
        <v>2696</v>
      </c>
      <c r="B2508" t="s">
        <v>160</v>
      </c>
      <c r="C2508" t="s">
        <v>53</v>
      </c>
      <c r="D2508" t="s">
        <v>19</v>
      </c>
      <c r="E2508" t="s">
        <v>37</v>
      </c>
      <c r="F2508" t="s">
        <v>21</v>
      </c>
      <c r="G2508">
        <v>19</v>
      </c>
      <c r="H2508">
        <v>24</v>
      </c>
      <c r="I2508">
        <v>55.4</v>
      </c>
      <c r="J2508">
        <v>5</v>
      </c>
      <c r="K2508">
        <v>18</v>
      </c>
      <c r="L2508">
        <v>5200.6899999999996</v>
      </c>
      <c r="M2508" s="1">
        <v>45732</v>
      </c>
      <c r="N2508">
        <v>0.311</v>
      </c>
      <c r="O2508" t="s">
        <v>54</v>
      </c>
      <c r="P2508" t="s">
        <v>23</v>
      </c>
      <c r="Q2508">
        <f t="shared" si="195"/>
        <v>15</v>
      </c>
      <c r="R2508">
        <f t="shared" si="196"/>
        <v>0</v>
      </c>
      <c r="S2508">
        <f t="shared" si="197"/>
        <v>0</v>
      </c>
      <c r="T2508">
        <f t="shared" si="198"/>
        <v>0</v>
      </c>
      <c r="U2508">
        <f t="shared" si="199"/>
        <v>15</v>
      </c>
      <c r="V2508" t="str">
        <f>IF(U2508&lt;=40,"Low",
 IF(U2508&lt;=75,"Medium","High"))</f>
        <v>Low</v>
      </c>
    </row>
    <row r="2509" spans="1:22" x14ac:dyDescent="0.3">
      <c r="A2509" t="s">
        <v>2697</v>
      </c>
      <c r="B2509" t="s">
        <v>334</v>
      </c>
      <c r="C2509" t="s">
        <v>82</v>
      </c>
      <c r="D2509" t="s">
        <v>19</v>
      </c>
      <c r="E2509" t="s">
        <v>47</v>
      </c>
      <c r="F2509" t="s">
        <v>27</v>
      </c>
      <c r="G2509">
        <v>37</v>
      </c>
      <c r="H2509">
        <v>36</v>
      </c>
      <c r="I2509">
        <v>60.5</v>
      </c>
      <c r="J2509">
        <v>6</v>
      </c>
      <c r="K2509">
        <v>9</v>
      </c>
      <c r="L2509">
        <v>6229.6</v>
      </c>
      <c r="M2509" s="1">
        <v>45977</v>
      </c>
      <c r="N2509">
        <v>2.9000000000000001E-2</v>
      </c>
      <c r="O2509" t="s">
        <v>39</v>
      </c>
      <c r="P2509" t="s">
        <v>23</v>
      </c>
      <c r="Q2509">
        <f t="shared" si="195"/>
        <v>0</v>
      </c>
      <c r="R2509">
        <f t="shared" si="196"/>
        <v>0</v>
      </c>
      <c r="S2509">
        <f t="shared" si="197"/>
        <v>0</v>
      </c>
      <c r="T2509">
        <f t="shared" si="198"/>
        <v>15</v>
      </c>
      <c r="U2509">
        <f t="shared" si="199"/>
        <v>15</v>
      </c>
      <c r="V2509" t="str">
        <f>IF(U2509&lt;=40,"Low",
 IF(U2509&lt;=75,"Medium","High"))</f>
        <v>Low</v>
      </c>
    </row>
    <row r="2510" spans="1:22" x14ac:dyDescent="0.3">
      <c r="A2510" t="s">
        <v>2698</v>
      </c>
      <c r="B2510" t="s">
        <v>319</v>
      </c>
      <c r="C2510" t="s">
        <v>53</v>
      </c>
      <c r="D2510" t="s">
        <v>66</v>
      </c>
      <c r="E2510" t="s">
        <v>33</v>
      </c>
      <c r="F2510" t="s">
        <v>38</v>
      </c>
      <c r="G2510">
        <v>23</v>
      </c>
      <c r="H2510">
        <v>3</v>
      </c>
      <c r="I2510">
        <v>37</v>
      </c>
      <c r="J2510">
        <v>11</v>
      </c>
      <c r="K2510">
        <v>29</v>
      </c>
      <c r="L2510">
        <v>1268.58</v>
      </c>
      <c r="M2510" s="1">
        <v>45485</v>
      </c>
      <c r="N2510">
        <v>0.77</v>
      </c>
      <c r="O2510" t="s">
        <v>22</v>
      </c>
      <c r="P2510" t="s">
        <v>28</v>
      </c>
      <c r="Q2510">
        <f t="shared" si="195"/>
        <v>15</v>
      </c>
      <c r="R2510">
        <f t="shared" si="196"/>
        <v>30</v>
      </c>
      <c r="S2510">
        <f t="shared" si="197"/>
        <v>25</v>
      </c>
      <c r="T2510">
        <f t="shared" si="198"/>
        <v>30</v>
      </c>
      <c r="U2510">
        <f t="shared" si="199"/>
        <v>100</v>
      </c>
      <c r="V2510" t="str">
        <f>IF(U2510&lt;=40,"Low",
 IF(U2510&lt;=75,"Medium","High"))</f>
        <v>High</v>
      </c>
    </row>
    <row r="2511" spans="1:22" x14ac:dyDescent="0.3">
      <c r="A2511" t="s">
        <v>2699</v>
      </c>
      <c r="B2511" t="s">
        <v>382</v>
      </c>
      <c r="C2511" t="s">
        <v>128</v>
      </c>
      <c r="D2511" t="s">
        <v>43</v>
      </c>
      <c r="E2511" t="s">
        <v>47</v>
      </c>
      <c r="F2511" t="s">
        <v>73</v>
      </c>
      <c r="G2511">
        <v>7</v>
      </c>
      <c r="H2511">
        <v>24</v>
      </c>
      <c r="I2511">
        <v>73.900000000000006</v>
      </c>
      <c r="J2511">
        <v>6</v>
      </c>
      <c r="K2511">
        <v>11</v>
      </c>
      <c r="L2511">
        <v>9380.17</v>
      </c>
      <c r="M2511" s="1">
        <v>45752</v>
      </c>
      <c r="N2511">
        <v>9.8000000000000004E-2</v>
      </c>
      <c r="O2511" t="s">
        <v>39</v>
      </c>
      <c r="P2511" t="s">
        <v>23</v>
      </c>
      <c r="Q2511">
        <f t="shared" si="195"/>
        <v>0</v>
      </c>
      <c r="R2511">
        <f t="shared" si="196"/>
        <v>0</v>
      </c>
      <c r="S2511">
        <f t="shared" si="197"/>
        <v>0</v>
      </c>
      <c r="T2511">
        <f t="shared" si="198"/>
        <v>15</v>
      </c>
      <c r="U2511">
        <f t="shared" si="199"/>
        <v>15</v>
      </c>
      <c r="V2511" t="str">
        <f>IF(U2511&lt;=40,"Low",
 IF(U2511&lt;=75,"Medium","High"))</f>
        <v>Low</v>
      </c>
    </row>
    <row r="2512" spans="1:22" x14ac:dyDescent="0.3">
      <c r="A2512" t="s">
        <v>2700</v>
      </c>
      <c r="B2512" t="s">
        <v>96</v>
      </c>
      <c r="C2512" t="s">
        <v>42</v>
      </c>
      <c r="D2512" t="s">
        <v>32</v>
      </c>
      <c r="E2512" t="s">
        <v>20</v>
      </c>
      <c r="F2512" t="s">
        <v>38</v>
      </c>
      <c r="G2512">
        <v>14</v>
      </c>
      <c r="H2512">
        <v>12</v>
      </c>
      <c r="I2512">
        <v>61.8</v>
      </c>
      <c r="J2512">
        <v>4</v>
      </c>
      <c r="K2512">
        <v>6</v>
      </c>
      <c r="L2512">
        <v>2929.37</v>
      </c>
      <c r="M2512" s="1">
        <v>45671</v>
      </c>
      <c r="N2512">
        <v>0.13800000000000001</v>
      </c>
      <c r="O2512" t="s">
        <v>39</v>
      </c>
      <c r="P2512" t="s">
        <v>23</v>
      </c>
      <c r="Q2512">
        <f t="shared" si="195"/>
        <v>0</v>
      </c>
      <c r="R2512">
        <f t="shared" si="196"/>
        <v>0</v>
      </c>
      <c r="S2512">
        <f t="shared" si="197"/>
        <v>15</v>
      </c>
      <c r="T2512">
        <f t="shared" si="198"/>
        <v>0</v>
      </c>
      <c r="U2512">
        <f t="shared" si="199"/>
        <v>15</v>
      </c>
      <c r="V2512" t="str">
        <f>IF(U2512&lt;=40,"Low",
 IF(U2512&lt;=75,"Medium","High"))</f>
        <v>Low</v>
      </c>
    </row>
    <row r="2513" spans="1:22" x14ac:dyDescent="0.3">
      <c r="A2513" t="s">
        <v>2701</v>
      </c>
      <c r="B2513" t="s">
        <v>319</v>
      </c>
      <c r="C2513" t="s">
        <v>128</v>
      </c>
      <c r="D2513" t="s">
        <v>43</v>
      </c>
      <c r="E2513" t="s">
        <v>47</v>
      </c>
      <c r="F2513" t="s">
        <v>21</v>
      </c>
      <c r="G2513">
        <v>15</v>
      </c>
      <c r="H2513">
        <v>24</v>
      </c>
      <c r="I2513">
        <v>72.5</v>
      </c>
      <c r="J2513">
        <v>3</v>
      </c>
      <c r="K2513">
        <v>25</v>
      </c>
      <c r="L2513">
        <v>8115.34</v>
      </c>
      <c r="M2513" s="1">
        <v>45584</v>
      </c>
      <c r="N2513">
        <v>5.2999999999999999E-2</v>
      </c>
      <c r="O2513" t="s">
        <v>39</v>
      </c>
      <c r="P2513" t="s">
        <v>23</v>
      </c>
      <c r="Q2513">
        <f t="shared" si="195"/>
        <v>15</v>
      </c>
      <c r="R2513">
        <f t="shared" si="196"/>
        <v>0</v>
      </c>
      <c r="S2513">
        <f t="shared" si="197"/>
        <v>0</v>
      </c>
      <c r="T2513">
        <f t="shared" si="198"/>
        <v>0</v>
      </c>
      <c r="U2513">
        <f t="shared" si="199"/>
        <v>15</v>
      </c>
      <c r="V2513" t="str">
        <f>IF(U2513&lt;=40,"Low",
 IF(U2513&lt;=75,"Medium","High"))</f>
        <v>Low</v>
      </c>
    </row>
    <row r="2514" spans="1:22" x14ac:dyDescent="0.3">
      <c r="A2514" t="s">
        <v>2702</v>
      </c>
      <c r="B2514" t="s">
        <v>465</v>
      </c>
      <c r="C2514" t="s">
        <v>82</v>
      </c>
      <c r="D2514" t="s">
        <v>46</v>
      </c>
      <c r="E2514" t="s">
        <v>33</v>
      </c>
      <c r="F2514" t="s">
        <v>38</v>
      </c>
      <c r="G2514">
        <v>13</v>
      </c>
      <c r="H2514">
        <v>12</v>
      </c>
      <c r="I2514">
        <v>24.9</v>
      </c>
      <c r="J2514">
        <v>19</v>
      </c>
      <c r="K2514">
        <v>8</v>
      </c>
      <c r="L2514">
        <v>1030.48</v>
      </c>
      <c r="M2514" s="1">
        <v>45422</v>
      </c>
      <c r="N2514">
        <v>0.88300000000000001</v>
      </c>
      <c r="O2514" t="s">
        <v>22</v>
      </c>
      <c r="P2514" t="s">
        <v>28</v>
      </c>
      <c r="Q2514">
        <f t="shared" si="195"/>
        <v>0</v>
      </c>
      <c r="R2514">
        <f t="shared" si="196"/>
        <v>30</v>
      </c>
      <c r="S2514">
        <f t="shared" si="197"/>
        <v>15</v>
      </c>
      <c r="T2514">
        <f t="shared" si="198"/>
        <v>30</v>
      </c>
      <c r="U2514">
        <f t="shared" si="199"/>
        <v>75</v>
      </c>
      <c r="V2514" t="str">
        <f>IF(U2514&lt;=40,"Low",
 IF(U2514&lt;=75,"Medium","High"))</f>
        <v>Medium</v>
      </c>
    </row>
    <row r="2515" spans="1:22" x14ac:dyDescent="0.3">
      <c r="A2515" t="s">
        <v>2703</v>
      </c>
      <c r="B2515" t="s">
        <v>118</v>
      </c>
      <c r="C2515" t="s">
        <v>36</v>
      </c>
      <c r="D2515" t="s">
        <v>46</v>
      </c>
      <c r="E2515" t="s">
        <v>20</v>
      </c>
      <c r="F2515" t="s">
        <v>21</v>
      </c>
      <c r="G2515">
        <v>21</v>
      </c>
      <c r="H2515">
        <v>24</v>
      </c>
      <c r="I2515">
        <v>48.9</v>
      </c>
      <c r="J2515">
        <v>7</v>
      </c>
      <c r="K2515">
        <v>16</v>
      </c>
      <c r="L2515">
        <v>3096.32</v>
      </c>
      <c r="M2515" s="1">
        <v>45499</v>
      </c>
      <c r="N2515">
        <v>0.246</v>
      </c>
      <c r="O2515" t="s">
        <v>54</v>
      </c>
      <c r="P2515" t="s">
        <v>28</v>
      </c>
      <c r="Q2515">
        <f t="shared" si="195"/>
        <v>15</v>
      </c>
      <c r="R2515">
        <f t="shared" si="196"/>
        <v>15</v>
      </c>
      <c r="S2515">
        <f t="shared" si="197"/>
        <v>0</v>
      </c>
      <c r="T2515">
        <f t="shared" si="198"/>
        <v>15</v>
      </c>
      <c r="U2515">
        <f t="shared" si="199"/>
        <v>45</v>
      </c>
      <c r="V2515" t="str">
        <f>IF(U2515&lt;=40,"Low",
 IF(U2515&lt;=75,"Medium","High"))</f>
        <v>Medium</v>
      </c>
    </row>
    <row r="2516" spans="1:22" x14ac:dyDescent="0.3">
      <c r="A2516" t="s">
        <v>2704</v>
      </c>
      <c r="B2516" t="s">
        <v>72</v>
      </c>
      <c r="C2516" t="s">
        <v>59</v>
      </c>
      <c r="D2516" t="s">
        <v>66</v>
      </c>
      <c r="E2516" t="s">
        <v>37</v>
      </c>
      <c r="F2516" t="s">
        <v>27</v>
      </c>
      <c r="G2516">
        <v>36</v>
      </c>
      <c r="H2516">
        <v>24</v>
      </c>
      <c r="I2516">
        <v>73.8</v>
      </c>
      <c r="J2516">
        <v>5</v>
      </c>
      <c r="K2516">
        <v>41</v>
      </c>
      <c r="L2516">
        <v>4586.63</v>
      </c>
      <c r="M2516" s="1">
        <v>45997</v>
      </c>
      <c r="N2516">
        <v>0.153</v>
      </c>
      <c r="O2516" t="s">
        <v>39</v>
      </c>
      <c r="P2516" t="s">
        <v>23</v>
      </c>
      <c r="Q2516">
        <f t="shared" si="195"/>
        <v>30</v>
      </c>
      <c r="R2516">
        <f t="shared" si="196"/>
        <v>0</v>
      </c>
      <c r="S2516">
        <f t="shared" si="197"/>
        <v>0</v>
      </c>
      <c r="T2516">
        <f t="shared" si="198"/>
        <v>0</v>
      </c>
      <c r="U2516">
        <f t="shared" si="199"/>
        <v>30</v>
      </c>
      <c r="V2516" t="str">
        <f>IF(U2516&lt;=40,"Low",
 IF(U2516&lt;=75,"Medium","High"))</f>
        <v>Low</v>
      </c>
    </row>
    <row r="2517" spans="1:22" x14ac:dyDescent="0.3">
      <c r="A2517" t="s">
        <v>2705</v>
      </c>
      <c r="B2517" t="s">
        <v>332</v>
      </c>
      <c r="C2517" t="s">
        <v>128</v>
      </c>
      <c r="D2517" t="s">
        <v>32</v>
      </c>
      <c r="E2517" t="s">
        <v>20</v>
      </c>
      <c r="F2517" t="s">
        <v>67</v>
      </c>
      <c r="G2517">
        <v>10</v>
      </c>
      <c r="H2517">
        <v>24</v>
      </c>
      <c r="I2517">
        <v>35.200000000000003</v>
      </c>
      <c r="J2517">
        <v>9</v>
      </c>
      <c r="K2517">
        <v>25</v>
      </c>
      <c r="L2517">
        <v>2187.63</v>
      </c>
      <c r="M2517" s="1">
        <v>45613</v>
      </c>
      <c r="N2517">
        <v>0.56999999999999995</v>
      </c>
      <c r="O2517" t="s">
        <v>22</v>
      </c>
      <c r="P2517" t="s">
        <v>23</v>
      </c>
      <c r="Q2517">
        <f t="shared" si="195"/>
        <v>15</v>
      </c>
      <c r="R2517">
        <f t="shared" si="196"/>
        <v>30</v>
      </c>
      <c r="S2517">
        <f t="shared" si="197"/>
        <v>0</v>
      </c>
      <c r="T2517">
        <f t="shared" si="198"/>
        <v>15</v>
      </c>
      <c r="U2517">
        <f t="shared" si="199"/>
        <v>60</v>
      </c>
      <c r="V2517" t="str">
        <f>IF(U2517&lt;=40,"Low",
 IF(U2517&lt;=75,"Medium","High"))</f>
        <v>Medium</v>
      </c>
    </row>
    <row r="2518" spans="1:22" x14ac:dyDescent="0.3">
      <c r="A2518" t="s">
        <v>2706</v>
      </c>
      <c r="B2518" t="s">
        <v>263</v>
      </c>
      <c r="C2518" t="s">
        <v>42</v>
      </c>
      <c r="D2518" t="s">
        <v>19</v>
      </c>
      <c r="E2518" t="s">
        <v>20</v>
      </c>
      <c r="F2518" t="s">
        <v>27</v>
      </c>
      <c r="G2518">
        <v>21</v>
      </c>
      <c r="H2518">
        <v>12</v>
      </c>
      <c r="I2518">
        <v>50.4</v>
      </c>
      <c r="J2518">
        <v>5</v>
      </c>
      <c r="K2518">
        <v>20</v>
      </c>
      <c r="L2518">
        <v>1568.89</v>
      </c>
      <c r="M2518" s="1">
        <v>45975</v>
      </c>
      <c r="N2518">
        <v>0.373</v>
      </c>
      <c r="O2518" t="s">
        <v>22</v>
      </c>
      <c r="P2518" t="s">
        <v>23</v>
      </c>
      <c r="Q2518">
        <f t="shared" si="195"/>
        <v>15</v>
      </c>
      <c r="R2518">
        <f t="shared" si="196"/>
        <v>15</v>
      </c>
      <c r="S2518">
        <f t="shared" si="197"/>
        <v>15</v>
      </c>
      <c r="T2518">
        <f t="shared" si="198"/>
        <v>0</v>
      </c>
      <c r="U2518">
        <f t="shared" si="199"/>
        <v>45</v>
      </c>
      <c r="V2518" t="str">
        <f>IF(U2518&lt;=40,"Low",
 IF(U2518&lt;=75,"Medium","High"))</f>
        <v>Medium</v>
      </c>
    </row>
    <row r="2519" spans="1:22" x14ac:dyDescent="0.3">
      <c r="A2519" t="s">
        <v>2707</v>
      </c>
      <c r="B2519" t="s">
        <v>717</v>
      </c>
      <c r="C2519" t="s">
        <v>82</v>
      </c>
      <c r="D2519" t="s">
        <v>19</v>
      </c>
      <c r="E2519" t="s">
        <v>47</v>
      </c>
      <c r="F2519" t="s">
        <v>21</v>
      </c>
      <c r="G2519">
        <v>24</v>
      </c>
      <c r="H2519">
        <v>36</v>
      </c>
      <c r="I2519">
        <v>79.2</v>
      </c>
      <c r="J2519">
        <v>5</v>
      </c>
      <c r="K2519">
        <v>10</v>
      </c>
      <c r="L2519">
        <v>8792.42</v>
      </c>
      <c r="M2519" s="1">
        <v>45943</v>
      </c>
      <c r="N2519">
        <v>2.8000000000000001E-2</v>
      </c>
      <c r="O2519" t="s">
        <v>39</v>
      </c>
      <c r="P2519" t="s">
        <v>23</v>
      </c>
      <c r="Q2519">
        <f t="shared" si="195"/>
        <v>0</v>
      </c>
      <c r="R2519">
        <f t="shared" si="196"/>
        <v>0</v>
      </c>
      <c r="S2519">
        <f t="shared" si="197"/>
        <v>0</v>
      </c>
      <c r="T2519">
        <f t="shared" si="198"/>
        <v>0</v>
      </c>
      <c r="U2519">
        <f t="shared" si="199"/>
        <v>0</v>
      </c>
      <c r="V2519" t="str">
        <f>IF(U2519&lt;=40,"Low",
 IF(U2519&lt;=75,"Medium","High"))</f>
        <v>Low</v>
      </c>
    </row>
    <row r="2520" spans="1:22" x14ac:dyDescent="0.3">
      <c r="A2520" t="s">
        <v>2708</v>
      </c>
      <c r="B2520" t="s">
        <v>470</v>
      </c>
      <c r="C2520" t="s">
        <v>59</v>
      </c>
      <c r="D2520" t="s">
        <v>32</v>
      </c>
      <c r="E2520" t="s">
        <v>20</v>
      </c>
      <c r="F2520" t="s">
        <v>67</v>
      </c>
      <c r="G2520">
        <v>5</v>
      </c>
      <c r="H2520">
        <v>6</v>
      </c>
      <c r="I2520">
        <v>63.5</v>
      </c>
      <c r="J2520">
        <v>2</v>
      </c>
      <c r="K2520">
        <v>50</v>
      </c>
      <c r="L2520">
        <v>2971.5</v>
      </c>
      <c r="M2520" s="1">
        <v>45571</v>
      </c>
      <c r="N2520">
        <v>0.61599999999999999</v>
      </c>
      <c r="O2520" t="s">
        <v>22</v>
      </c>
      <c r="P2520" t="s">
        <v>28</v>
      </c>
      <c r="Q2520">
        <f t="shared" si="195"/>
        <v>30</v>
      </c>
      <c r="R2520">
        <f t="shared" si="196"/>
        <v>0</v>
      </c>
      <c r="S2520">
        <f t="shared" si="197"/>
        <v>15</v>
      </c>
      <c r="T2520">
        <f t="shared" si="198"/>
        <v>0</v>
      </c>
      <c r="U2520">
        <f t="shared" si="199"/>
        <v>45</v>
      </c>
      <c r="V2520" t="str">
        <f>IF(U2520&lt;=40,"Low",
 IF(U2520&lt;=75,"Medium","High"))</f>
        <v>Medium</v>
      </c>
    </row>
    <row r="2521" spans="1:22" x14ac:dyDescent="0.3">
      <c r="A2521" t="s">
        <v>2709</v>
      </c>
      <c r="B2521" t="s">
        <v>124</v>
      </c>
      <c r="C2521" t="s">
        <v>31</v>
      </c>
      <c r="D2521" t="s">
        <v>46</v>
      </c>
      <c r="E2521" t="s">
        <v>37</v>
      </c>
      <c r="F2521" t="s">
        <v>21</v>
      </c>
      <c r="G2521">
        <v>14</v>
      </c>
      <c r="H2521">
        <v>24</v>
      </c>
      <c r="I2521">
        <v>57.7</v>
      </c>
      <c r="J2521">
        <v>4</v>
      </c>
      <c r="K2521">
        <v>14</v>
      </c>
      <c r="L2521">
        <v>4028.99</v>
      </c>
      <c r="M2521" s="1">
        <v>45698</v>
      </c>
      <c r="N2521">
        <v>0.113</v>
      </c>
      <c r="O2521" t="s">
        <v>39</v>
      </c>
      <c r="P2521" t="s">
        <v>23</v>
      </c>
      <c r="Q2521">
        <f t="shared" si="195"/>
        <v>0</v>
      </c>
      <c r="R2521">
        <f t="shared" si="196"/>
        <v>0</v>
      </c>
      <c r="S2521">
        <f t="shared" si="197"/>
        <v>0</v>
      </c>
      <c r="T2521">
        <f t="shared" si="198"/>
        <v>0</v>
      </c>
      <c r="U2521">
        <f t="shared" si="199"/>
        <v>0</v>
      </c>
      <c r="V2521" t="str">
        <f>IF(U2521&lt;=40,"Low",
 IF(U2521&lt;=75,"Medium","High"))</f>
        <v>Low</v>
      </c>
    </row>
    <row r="2522" spans="1:22" x14ac:dyDescent="0.3">
      <c r="A2522" t="s">
        <v>2710</v>
      </c>
      <c r="B2522" t="s">
        <v>280</v>
      </c>
      <c r="C2522" t="s">
        <v>59</v>
      </c>
      <c r="D2522" t="s">
        <v>19</v>
      </c>
      <c r="E2522" t="s">
        <v>33</v>
      </c>
      <c r="F2522" t="s">
        <v>21</v>
      </c>
      <c r="G2522">
        <v>14</v>
      </c>
      <c r="H2522">
        <v>6</v>
      </c>
      <c r="I2522">
        <v>33.1</v>
      </c>
      <c r="J2522">
        <v>8</v>
      </c>
      <c r="K2522">
        <v>25</v>
      </c>
      <c r="L2522">
        <v>1850.72</v>
      </c>
      <c r="M2522" s="1">
        <v>45679</v>
      </c>
      <c r="N2522">
        <v>0.78300000000000003</v>
      </c>
      <c r="O2522" t="s">
        <v>22</v>
      </c>
      <c r="P2522" t="s">
        <v>28</v>
      </c>
      <c r="Q2522">
        <f t="shared" si="195"/>
        <v>15</v>
      </c>
      <c r="R2522">
        <f t="shared" si="196"/>
        <v>30</v>
      </c>
      <c r="S2522">
        <f t="shared" si="197"/>
        <v>15</v>
      </c>
      <c r="T2522">
        <f t="shared" si="198"/>
        <v>15</v>
      </c>
      <c r="U2522">
        <f t="shared" si="199"/>
        <v>75</v>
      </c>
      <c r="V2522" t="str">
        <f>IF(U2522&lt;=40,"Low",
 IF(U2522&lt;=75,"Medium","High"))</f>
        <v>Medium</v>
      </c>
    </row>
    <row r="2523" spans="1:22" x14ac:dyDescent="0.3">
      <c r="A2523" t="s">
        <v>2711</v>
      </c>
      <c r="B2523" t="s">
        <v>144</v>
      </c>
      <c r="C2523" t="s">
        <v>42</v>
      </c>
      <c r="D2523" t="s">
        <v>66</v>
      </c>
      <c r="E2523" t="s">
        <v>47</v>
      </c>
      <c r="F2523" t="s">
        <v>21</v>
      </c>
      <c r="G2523">
        <v>22</v>
      </c>
      <c r="H2523">
        <v>12</v>
      </c>
      <c r="I2523">
        <v>62.1</v>
      </c>
      <c r="J2523">
        <v>5</v>
      </c>
      <c r="K2523">
        <v>15</v>
      </c>
      <c r="L2523">
        <v>11455.92</v>
      </c>
      <c r="M2523" s="1">
        <v>46003</v>
      </c>
      <c r="N2523">
        <v>0.20899999999999999</v>
      </c>
      <c r="O2523" t="s">
        <v>54</v>
      </c>
      <c r="P2523" t="s">
        <v>28</v>
      </c>
      <c r="Q2523">
        <f t="shared" si="195"/>
        <v>0</v>
      </c>
      <c r="R2523">
        <f t="shared" si="196"/>
        <v>0</v>
      </c>
      <c r="S2523">
        <f t="shared" si="197"/>
        <v>15</v>
      </c>
      <c r="T2523">
        <f t="shared" si="198"/>
        <v>0</v>
      </c>
      <c r="U2523">
        <f t="shared" si="199"/>
        <v>15</v>
      </c>
      <c r="V2523" t="str">
        <f>IF(U2523&lt;=40,"Low",
 IF(U2523&lt;=75,"Medium","High"))</f>
        <v>Low</v>
      </c>
    </row>
    <row r="2524" spans="1:22" x14ac:dyDescent="0.3">
      <c r="A2524" t="s">
        <v>2712</v>
      </c>
      <c r="B2524" t="s">
        <v>160</v>
      </c>
      <c r="C2524" t="s">
        <v>70</v>
      </c>
      <c r="D2524" t="s">
        <v>66</v>
      </c>
      <c r="E2524" t="s">
        <v>37</v>
      </c>
      <c r="F2524" t="s">
        <v>21</v>
      </c>
      <c r="G2524">
        <v>9</v>
      </c>
      <c r="H2524">
        <v>12</v>
      </c>
      <c r="I2524">
        <v>69.3</v>
      </c>
      <c r="J2524">
        <v>8</v>
      </c>
      <c r="K2524">
        <v>7</v>
      </c>
      <c r="L2524">
        <v>4484.5</v>
      </c>
      <c r="M2524" s="1">
        <v>45797</v>
      </c>
      <c r="N2524">
        <v>0.18</v>
      </c>
      <c r="O2524" t="s">
        <v>54</v>
      </c>
      <c r="P2524" t="s">
        <v>28</v>
      </c>
      <c r="Q2524">
        <f t="shared" si="195"/>
        <v>0</v>
      </c>
      <c r="R2524">
        <f t="shared" si="196"/>
        <v>0</v>
      </c>
      <c r="S2524">
        <f t="shared" si="197"/>
        <v>15</v>
      </c>
      <c r="T2524">
        <f t="shared" si="198"/>
        <v>15</v>
      </c>
      <c r="U2524">
        <f t="shared" si="199"/>
        <v>30</v>
      </c>
      <c r="V2524" t="str">
        <f>IF(U2524&lt;=40,"Low",
 IF(U2524&lt;=75,"Medium","High"))</f>
        <v>Low</v>
      </c>
    </row>
    <row r="2525" spans="1:22" x14ac:dyDescent="0.3">
      <c r="A2525" t="s">
        <v>2713</v>
      </c>
      <c r="B2525" t="s">
        <v>400</v>
      </c>
      <c r="C2525" t="s">
        <v>18</v>
      </c>
      <c r="D2525" t="s">
        <v>32</v>
      </c>
      <c r="E2525" t="s">
        <v>20</v>
      </c>
      <c r="F2525" t="s">
        <v>73</v>
      </c>
      <c r="G2525">
        <v>15</v>
      </c>
      <c r="H2525">
        <v>12</v>
      </c>
      <c r="I2525">
        <v>67.8</v>
      </c>
      <c r="J2525">
        <v>2</v>
      </c>
      <c r="K2525">
        <v>14</v>
      </c>
      <c r="L2525">
        <v>2005.72</v>
      </c>
      <c r="M2525" s="1">
        <v>45668</v>
      </c>
      <c r="N2525">
        <v>0.11799999999999999</v>
      </c>
      <c r="O2525" t="s">
        <v>39</v>
      </c>
      <c r="P2525" t="s">
        <v>23</v>
      </c>
      <c r="Q2525">
        <f t="shared" si="195"/>
        <v>0</v>
      </c>
      <c r="R2525">
        <f t="shared" si="196"/>
        <v>0</v>
      </c>
      <c r="S2525">
        <f t="shared" si="197"/>
        <v>15</v>
      </c>
      <c r="T2525">
        <f t="shared" si="198"/>
        <v>0</v>
      </c>
      <c r="U2525">
        <f t="shared" si="199"/>
        <v>15</v>
      </c>
      <c r="V2525" t="str">
        <f>IF(U2525&lt;=40,"Low",
 IF(U2525&lt;=75,"Medium","High"))</f>
        <v>Low</v>
      </c>
    </row>
    <row r="2526" spans="1:22" x14ac:dyDescent="0.3">
      <c r="A2526" t="s">
        <v>2714</v>
      </c>
      <c r="B2526" t="s">
        <v>267</v>
      </c>
      <c r="C2526" t="s">
        <v>53</v>
      </c>
      <c r="D2526" t="s">
        <v>19</v>
      </c>
      <c r="E2526" t="s">
        <v>33</v>
      </c>
      <c r="F2526" t="s">
        <v>38</v>
      </c>
      <c r="G2526">
        <v>10</v>
      </c>
      <c r="H2526">
        <v>6</v>
      </c>
      <c r="I2526">
        <v>70.8</v>
      </c>
      <c r="J2526">
        <v>6</v>
      </c>
      <c r="K2526">
        <v>22</v>
      </c>
      <c r="L2526">
        <v>1316.7</v>
      </c>
      <c r="M2526" s="1">
        <v>45728</v>
      </c>
      <c r="N2526">
        <v>0.34799999999999998</v>
      </c>
      <c r="O2526" t="s">
        <v>54</v>
      </c>
      <c r="P2526" t="s">
        <v>23</v>
      </c>
      <c r="Q2526">
        <f t="shared" si="195"/>
        <v>15</v>
      </c>
      <c r="R2526">
        <f t="shared" si="196"/>
        <v>0</v>
      </c>
      <c r="S2526">
        <f t="shared" si="197"/>
        <v>15</v>
      </c>
      <c r="T2526">
        <f t="shared" si="198"/>
        <v>15</v>
      </c>
      <c r="U2526">
        <f t="shared" si="199"/>
        <v>45</v>
      </c>
      <c r="V2526" t="str">
        <f>IF(U2526&lt;=40,"Low",
 IF(U2526&lt;=75,"Medium","High"))</f>
        <v>Medium</v>
      </c>
    </row>
    <row r="2527" spans="1:22" x14ac:dyDescent="0.3">
      <c r="A2527" t="s">
        <v>2715</v>
      </c>
      <c r="B2527" t="s">
        <v>332</v>
      </c>
      <c r="C2527" t="s">
        <v>70</v>
      </c>
      <c r="D2527" t="s">
        <v>66</v>
      </c>
      <c r="E2527" t="s">
        <v>37</v>
      </c>
      <c r="F2527" t="s">
        <v>21</v>
      </c>
      <c r="G2527">
        <v>16</v>
      </c>
      <c r="H2527">
        <v>12</v>
      </c>
      <c r="I2527">
        <v>67.599999999999994</v>
      </c>
      <c r="J2527">
        <v>9</v>
      </c>
      <c r="K2527">
        <v>9</v>
      </c>
      <c r="L2527">
        <v>3989.61</v>
      </c>
      <c r="M2527" s="1">
        <v>45963</v>
      </c>
      <c r="N2527">
        <v>0.14099999999999999</v>
      </c>
      <c r="O2527" t="s">
        <v>39</v>
      </c>
      <c r="P2527" t="s">
        <v>23</v>
      </c>
      <c r="Q2527">
        <f t="shared" si="195"/>
        <v>0</v>
      </c>
      <c r="R2527">
        <f t="shared" si="196"/>
        <v>0</v>
      </c>
      <c r="S2527">
        <f t="shared" si="197"/>
        <v>15</v>
      </c>
      <c r="T2527">
        <f t="shared" si="198"/>
        <v>15</v>
      </c>
      <c r="U2527">
        <f t="shared" si="199"/>
        <v>30</v>
      </c>
      <c r="V2527" t="str">
        <f>IF(U2527&lt;=40,"Low",
 IF(U2527&lt;=75,"Medium","High"))</f>
        <v>Low</v>
      </c>
    </row>
    <row r="2528" spans="1:22" x14ac:dyDescent="0.3">
      <c r="A2528" t="s">
        <v>2716</v>
      </c>
      <c r="B2528" t="s">
        <v>319</v>
      </c>
      <c r="C2528" t="s">
        <v>70</v>
      </c>
      <c r="D2528" t="s">
        <v>66</v>
      </c>
      <c r="E2528" t="s">
        <v>33</v>
      </c>
      <c r="F2528" t="s">
        <v>27</v>
      </c>
      <c r="G2528">
        <v>6</v>
      </c>
      <c r="H2528">
        <v>6</v>
      </c>
      <c r="I2528">
        <v>35.4</v>
      </c>
      <c r="J2528">
        <v>7</v>
      </c>
      <c r="K2528">
        <v>44</v>
      </c>
      <c r="L2528">
        <v>1291.17</v>
      </c>
      <c r="M2528" s="1">
        <v>45573</v>
      </c>
      <c r="N2528">
        <v>0.89700000000000002</v>
      </c>
      <c r="O2528" t="s">
        <v>22</v>
      </c>
      <c r="P2528" t="s">
        <v>28</v>
      </c>
      <c r="Q2528">
        <f t="shared" si="195"/>
        <v>30</v>
      </c>
      <c r="R2528">
        <f t="shared" si="196"/>
        <v>30</v>
      </c>
      <c r="S2528">
        <f t="shared" si="197"/>
        <v>15</v>
      </c>
      <c r="T2528">
        <f t="shared" si="198"/>
        <v>15</v>
      </c>
      <c r="U2528">
        <f t="shared" si="199"/>
        <v>90</v>
      </c>
      <c r="V2528" t="str">
        <f>IF(U2528&lt;=40,"Low",
 IF(U2528&lt;=75,"Medium","High"))</f>
        <v>High</v>
      </c>
    </row>
    <row r="2529" spans="1:22" x14ac:dyDescent="0.3">
      <c r="A2529" t="s">
        <v>2717</v>
      </c>
      <c r="B2529" t="s">
        <v>431</v>
      </c>
      <c r="C2529" t="s">
        <v>26</v>
      </c>
      <c r="D2529" t="s">
        <v>66</v>
      </c>
      <c r="E2529" t="s">
        <v>33</v>
      </c>
      <c r="F2529" t="s">
        <v>67</v>
      </c>
      <c r="G2529">
        <v>36</v>
      </c>
      <c r="H2529">
        <v>6</v>
      </c>
      <c r="I2529">
        <v>21</v>
      </c>
      <c r="J2529">
        <v>8</v>
      </c>
      <c r="K2529">
        <v>47</v>
      </c>
      <c r="L2529">
        <v>801.9</v>
      </c>
      <c r="M2529" s="1">
        <v>45652</v>
      </c>
      <c r="N2529">
        <v>0.95199999999999996</v>
      </c>
      <c r="O2529" t="s">
        <v>22</v>
      </c>
      <c r="P2529" t="s">
        <v>28</v>
      </c>
      <c r="Q2529">
        <f t="shared" si="195"/>
        <v>30</v>
      </c>
      <c r="R2529">
        <f t="shared" si="196"/>
        <v>30</v>
      </c>
      <c r="S2529">
        <f t="shared" si="197"/>
        <v>15</v>
      </c>
      <c r="T2529">
        <f t="shared" si="198"/>
        <v>15</v>
      </c>
      <c r="U2529">
        <f t="shared" si="199"/>
        <v>90</v>
      </c>
      <c r="V2529" t="str">
        <f>IF(U2529&lt;=40,"Low",
 IF(U2529&lt;=75,"Medium","High"))</f>
        <v>High</v>
      </c>
    </row>
    <row r="2530" spans="1:22" x14ac:dyDescent="0.3">
      <c r="A2530" t="s">
        <v>2718</v>
      </c>
      <c r="B2530" t="s">
        <v>554</v>
      </c>
      <c r="C2530" t="s">
        <v>42</v>
      </c>
      <c r="D2530" t="s">
        <v>66</v>
      </c>
      <c r="E2530" t="s">
        <v>37</v>
      </c>
      <c r="F2530" t="s">
        <v>73</v>
      </c>
      <c r="G2530">
        <v>12</v>
      </c>
      <c r="H2530">
        <v>24</v>
      </c>
      <c r="I2530">
        <v>45.5</v>
      </c>
      <c r="J2530">
        <v>8</v>
      </c>
      <c r="K2530">
        <v>12</v>
      </c>
      <c r="L2530">
        <v>5152.8500000000004</v>
      </c>
      <c r="M2530" s="1">
        <v>45444</v>
      </c>
      <c r="N2530">
        <v>0.34</v>
      </c>
      <c r="O2530" t="s">
        <v>54</v>
      </c>
      <c r="P2530" t="s">
        <v>28</v>
      </c>
      <c r="Q2530">
        <f t="shared" si="195"/>
        <v>0</v>
      </c>
      <c r="R2530">
        <f t="shared" si="196"/>
        <v>15</v>
      </c>
      <c r="S2530">
        <f t="shared" si="197"/>
        <v>0</v>
      </c>
      <c r="T2530">
        <f t="shared" si="198"/>
        <v>15</v>
      </c>
      <c r="U2530">
        <f t="shared" si="199"/>
        <v>30</v>
      </c>
      <c r="V2530" t="str">
        <f>IF(U2530&lt;=40,"Low",
 IF(U2530&lt;=75,"Medium","High"))</f>
        <v>Low</v>
      </c>
    </row>
    <row r="2531" spans="1:22" x14ac:dyDescent="0.3">
      <c r="A2531" t="s">
        <v>2719</v>
      </c>
      <c r="B2531" t="s">
        <v>155</v>
      </c>
      <c r="C2531" t="s">
        <v>26</v>
      </c>
      <c r="D2531" t="s">
        <v>19</v>
      </c>
      <c r="E2531" t="s">
        <v>33</v>
      </c>
      <c r="F2531" t="s">
        <v>21</v>
      </c>
      <c r="G2531">
        <v>24</v>
      </c>
      <c r="H2531">
        <v>12</v>
      </c>
      <c r="I2531">
        <v>34.1</v>
      </c>
      <c r="J2531">
        <v>5</v>
      </c>
      <c r="K2531">
        <v>53</v>
      </c>
      <c r="L2531">
        <v>930.35</v>
      </c>
      <c r="M2531" s="1">
        <v>45763</v>
      </c>
      <c r="N2531">
        <v>0.79300000000000004</v>
      </c>
      <c r="O2531" t="s">
        <v>22</v>
      </c>
      <c r="P2531" t="s">
        <v>23</v>
      </c>
      <c r="Q2531">
        <f t="shared" si="195"/>
        <v>30</v>
      </c>
      <c r="R2531">
        <f t="shared" si="196"/>
        <v>30</v>
      </c>
      <c r="S2531">
        <f t="shared" si="197"/>
        <v>15</v>
      </c>
      <c r="T2531">
        <f t="shared" si="198"/>
        <v>0</v>
      </c>
      <c r="U2531">
        <f t="shared" si="199"/>
        <v>75</v>
      </c>
      <c r="V2531" t="str">
        <f>IF(U2531&lt;=40,"Low",
 IF(U2531&lt;=75,"Medium","High"))</f>
        <v>Medium</v>
      </c>
    </row>
    <row r="2532" spans="1:22" x14ac:dyDescent="0.3">
      <c r="A2532" t="s">
        <v>2720</v>
      </c>
      <c r="B2532" t="s">
        <v>182</v>
      </c>
      <c r="C2532" t="s">
        <v>59</v>
      </c>
      <c r="D2532" t="s">
        <v>46</v>
      </c>
      <c r="E2532" t="s">
        <v>33</v>
      </c>
      <c r="F2532" t="s">
        <v>21</v>
      </c>
      <c r="G2532">
        <v>18</v>
      </c>
      <c r="H2532">
        <v>3</v>
      </c>
      <c r="I2532">
        <v>66.2</v>
      </c>
      <c r="J2532">
        <v>3</v>
      </c>
      <c r="K2532">
        <v>25</v>
      </c>
      <c r="L2532">
        <v>1306.5899999999999</v>
      </c>
      <c r="M2532" s="1">
        <v>46056</v>
      </c>
      <c r="N2532">
        <v>0.24099999999999999</v>
      </c>
      <c r="O2532" t="s">
        <v>54</v>
      </c>
      <c r="P2532" t="s">
        <v>23</v>
      </c>
      <c r="Q2532">
        <f t="shared" si="195"/>
        <v>15</v>
      </c>
      <c r="R2532">
        <f t="shared" si="196"/>
        <v>0</v>
      </c>
      <c r="S2532">
        <f t="shared" si="197"/>
        <v>25</v>
      </c>
      <c r="T2532">
        <f t="shared" si="198"/>
        <v>0</v>
      </c>
      <c r="U2532">
        <f t="shared" si="199"/>
        <v>40</v>
      </c>
      <c r="V2532" t="str">
        <f>IF(U2532&lt;=40,"Low",
 IF(U2532&lt;=75,"Medium","High"))</f>
        <v>Low</v>
      </c>
    </row>
    <row r="2533" spans="1:22" x14ac:dyDescent="0.3">
      <c r="A2533" t="s">
        <v>2721</v>
      </c>
      <c r="B2533" t="s">
        <v>63</v>
      </c>
      <c r="C2533" t="s">
        <v>53</v>
      </c>
      <c r="D2533" t="s">
        <v>46</v>
      </c>
      <c r="E2533" t="s">
        <v>37</v>
      </c>
      <c r="F2533" t="s">
        <v>21</v>
      </c>
      <c r="G2533">
        <v>14</v>
      </c>
      <c r="H2533">
        <v>24</v>
      </c>
      <c r="I2533">
        <v>82.2</v>
      </c>
      <c r="J2533">
        <v>5</v>
      </c>
      <c r="K2533">
        <v>10</v>
      </c>
      <c r="L2533">
        <v>3966.56</v>
      </c>
      <c r="M2533" s="1">
        <v>45600</v>
      </c>
      <c r="N2533">
        <v>3.4000000000000002E-2</v>
      </c>
      <c r="O2533" t="s">
        <v>39</v>
      </c>
      <c r="P2533" t="s">
        <v>23</v>
      </c>
      <c r="Q2533">
        <f t="shared" si="195"/>
        <v>0</v>
      </c>
      <c r="R2533">
        <f t="shared" si="196"/>
        <v>0</v>
      </c>
      <c r="S2533">
        <f t="shared" si="197"/>
        <v>0</v>
      </c>
      <c r="T2533">
        <f t="shared" si="198"/>
        <v>0</v>
      </c>
      <c r="U2533">
        <f t="shared" si="199"/>
        <v>0</v>
      </c>
      <c r="V2533" t="str">
        <f>IF(U2533&lt;=40,"Low",
 IF(U2533&lt;=75,"Medium","High"))</f>
        <v>Low</v>
      </c>
    </row>
    <row r="2534" spans="1:22" x14ac:dyDescent="0.3">
      <c r="A2534" t="s">
        <v>2722</v>
      </c>
      <c r="B2534" t="s">
        <v>63</v>
      </c>
      <c r="C2534" t="s">
        <v>70</v>
      </c>
      <c r="D2534" t="s">
        <v>19</v>
      </c>
      <c r="E2534" t="s">
        <v>33</v>
      </c>
      <c r="F2534" t="s">
        <v>21</v>
      </c>
      <c r="G2534">
        <v>1</v>
      </c>
      <c r="H2534">
        <v>12</v>
      </c>
      <c r="I2534">
        <v>49.4</v>
      </c>
      <c r="J2534">
        <v>5</v>
      </c>
      <c r="K2534">
        <v>40</v>
      </c>
      <c r="L2534">
        <v>1161.52</v>
      </c>
      <c r="M2534" s="1">
        <v>46035</v>
      </c>
      <c r="N2534">
        <v>0.69699999999999995</v>
      </c>
      <c r="O2534" t="s">
        <v>22</v>
      </c>
      <c r="P2534" t="s">
        <v>28</v>
      </c>
      <c r="Q2534">
        <f t="shared" si="195"/>
        <v>30</v>
      </c>
      <c r="R2534">
        <f t="shared" si="196"/>
        <v>15</v>
      </c>
      <c r="S2534">
        <f t="shared" si="197"/>
        <v>15</v>
      </c>
      <c r="T2534">
        <f t="shared" si="198"/>
        <v>0</v>
      </c>
      <c r="U2534">
        <f t="shared" si="199"/>
        <v>60</v>
      </c>
      <c r="V2534" t="str">
        <f>IF(U2534&lt;=40,"Low",
 IF(U2534&lt;=75,"Medium","High"))</f>
        <v>Medium</v>
      </c>
    </row>
    <row r="2535" spans="1:22" x14ac:dyDescent="0.3">
      <c r="A2535" t="s">
        <v>2723</v>
      </c>
      <c r="B2535" t="s">
        <v>17</v>
      </c>
      <c r="C2535" t="s">
        <v>42</v>
      </c>
      <c r="D2535" t="s">
        <v>66</v>
      </c>
      <c r="E2535" t="s">
        <v>20</v>
      </c>
      <c r="F2535" t="s">
        <v>67</v>
      </c>
      <c r="G2535">
        <v>10</v>
      </c>
      <c r="H2535">
        <v>12</v>
      </c>
      <c r="I2535">
        <v>58.9</v>
      </c>
      <c r="J2535">
        <v>8</v>
      </c>
      <c r="K2535">
        <v>4</v>
      </c>
      <c r="L2535">
        <v>2104.0500000000002</v>
      </c>
      <c r="M2535" s="1">
        <v>45936</v>
      </c>
      <c r="N2535">
        <v>0.33900000000000002</v>
      </c>
      <c r="O2535" t="s">
        <v>54</v>
      </c>
      <c r="P2535" t="s">
        <v>23</v>
      </c>
      <c r="Q2535">
        <f t="shared" si="195"/>
        <v>0</v>
      </c>
      <c r="R2535">
        <f t="shared" si="196"/>
        <v>0</v>
      </c>
      <c r="S2535">
        <f t="shared" si="197"/>
        <v>15</v>
      </c>
      <c r="T2535">
        <f t="shared" si="198"/>
        <v>15</v>
      </c>
      <c r="U2535">
        <f t="shared" si="199"/>
        <v>30</v>
      </c>
      <c r="V2535" t="str">
        <f>IF(U2535&lt;=40,"Low",
 IF(U2535&lt;=75,"Medium","High"))</f>
        <v>Low</v>
      </c>
    </row>
    <row r="2536" spans="1:22" x14ac:dyDescent="0.3">
      <c r="A2536" t="s">
        <v>2724</v>
      </c>
      <c r="B2536" t="s">
        <v>554</v>
      </c>
      <c r="C2536" t="s">
        <v>31</v>
      </c>
      <c r="D2536" t="s">
        <v>32</v>
      </c>
      <c r="E2536" t="s">
        <v>33</v>
      </c>
      <c r="F2536" t="s">
        <v>67</v>
      </c>
      <c r="G2536">
        <v>40</v>
      </c>
      <c r="H2536">
        <v>6</v>
      </c>
      <c r="I2536">
        <v>37.299999999999997</v>
      </c>
      <c r="J2536">
        <v>3</v>
      </c>
      <c r="K2536">
        <v>20</v>
      </c>
      <c r="L2536">
        <v>837.31</v>
      </c>
      <c r="M2536" s="1">
        <v>45927</v>
      </c>
      <c r="N2536">
        <v>0.58499999999999996</v>
      </c>
      <c r="O2536" t="s">
        <v>22</v>
      </c>
      <c r="P2536" t="s">
        <v>28</v>
      </c>
      <c r="Q2536">
        <f t="shared" si="195"/>
        <v>15</v>
      </c>
      <c r="R2536">
        <f t="shared" si="196"/>
        <v>30</v>
      </c>
      <c r="S2536">
        <f t="shared" si="197"/>
        <v>15</v>
      </c>
      <c r="T2536">
        <f t="shared" si="198"/>
        <v>0</v>
      </c>
      <c r="U2536">
        <f t="shared" si="199"/>
        <v>60</v>
      </c>
      <c r="V2536" t="str">
        <f>IF(U2536&lt;=40,"Low",
 IF(U2536&lt;=75,"Medium","High"))</f>
        <v>Medium</v>
      </c>
    </row>
    <row r="2537" spans="1:22" x14ac:dyDescent="0.3">
      <c r="A2537" t="s">
        <v>2725</v>
      </c>
      <c r="B2537" t="s">
        <v>25</v>
      </c>
      <c r="C2537" t="s">
        <v>53</v>
      </c>
      <c r="D2537" t="s">
        <v>32</v>
      </c>
      <c r="E2537" t="s">
        <v>37</v>
      </c>
      <c r="F2537" t="s">
        <v>73</v>
      </c>
      <c r="G2537">
        <v>15</v>
      </c>
      <c r="H2537">
        <v>24</v>
      </c>
      <c r="I2537">
        <v>37.9</v>
      </c>
      <c r="J2537">
        <v>9</v>
      </c>
      <c r="K2537">
        <v>29</v>
      </c>
      <c r="L2537">
        <v>5075.45</v>
      </c>
      <c r="M2537" s="1">
        <v>45891</v>
      </c>
      <c r="N2537">
        <v>0.442</v>
      </c>
      <c r="O2537" t="s">
        <v>22</v>
      </c>
      <c r="P2537" t="s">
        <v>23</v>
      </c>
      <c r="Q2537">
        <f t="shared" si="195"/>
        <v>15</v>
      </c>
      <c r="R2537">
        <f t="shared" si="196"/>
        <v>30</v>
      </c>
      <c r="S2537">
        <f t="shared" si="197"/>
        <v>0</v>
      </c>
      <c r="T2537">
        <f t="shared" si="198"/>
        <v>15</v>
      </c>
      <c r="U2537">
        <f t="shared" si="199"/>
        <v>60</v>
      </c>
      <c r="V2537" t="str">
        <f>IF(U2537&lt;=40,"Low",
 IF(U2537&lt;=75,"Medium","High"))</f>
        <v>Medium</v>
      </c>
    </row>
    <row r="2538" spans="1:22" x14ac:dyDescent="0.3">
      <c r="A2538" t="s">
        <v>2726</v>
      </c>
      <c r="B2538" t="s">
        <v>101</v>
      </c>
      <c r="C2538" t="s">
        <v>31</v>
      </c>
      <c r="D2538" t="s">
        <v>32</v>
      </c>
      <c r="E2538" t="s">
        <v>37</v>
      </c>
      <c r="F2538" t="s">
        <v>38</v>
      </c>
      <c r="G2538">
        <v>27</v>
      </c>
      <c r="H2538">
        <v>12</v>
      </c>
      <c r="I2538">
        <v>69.2</v>
      </c>
      <c r="J2538">
        <v>5</v>
      </c>
      <c r="K2538">
        <v>6</v>
      </c>
      <c r="L2538">
        <v>4500.7299999999996</v>
      </c>
      <c r="M2538" s="1">
        <v>45903</v>
      </c>
      <c r="N2538">
        <v>0.107</v>
      </c>
      <c r="O2538" t="s">
        <v>39</v>
      </c>
      <c r="P2538" t="s">
        <v>23</v>
      </c>
      <c r="Q2538">
        <f t="shared" si="195"/>
        <v>0</v>
      </c>
      <c r="R2538">
        <f t="shared" si="196"/>
        <v>0</v>
      </c>
      <c r="S2538">
        <f t="shared" si="197"/>
        <v>15</v>
      </c>
      <c r="T2538">
        <f t="shared" si="198"/>
        <v>0</v>
      </c>
      <c r="U2538">
        <f t="shared" si="199"/>
        <v>15</v>
      </c>
      <c r="V2538" t="str">
        <f>IF(U2538&lt;=40,"Low",
 IF(U2538&lt;=75,"Medium","High"))</f>
        <v>Low</v>
      </c>
    </row>
    <row r="2539" spans="1:22" x14ac:dyDescent="0.3">
      <c r="A2539" t="s">
        <v>2727</v>
      </c>
      <c r="B2539" t="s">
        <v>530</v>
      </c>
      <c r="C2539" t="s">
        <v>42</v>
      </c>
      <c r="D2539" t="s">
        <v>19</v>
      </c>
      <c r="E2539" t="s">
        <v>37</v>
      </c>
      <c r="F2539" t="s">
        <v>73</v>
      </c>
      <c r="G2539">
        <v>24</v>
      </c>
      <c r="H2539">
        <v>24</v>
      </c>
      <c r="I2539">
        <v>61</v>
      </c>
      <c r="J2539">
        <v>5</v>
      </c>
      <c r="K2539">
        <v>6</v>
      </c>
      <c r="L2539">
        <v>4422.0200000000004</v>
      </c>
      <c r="M2539" s="1">
        <v>45595</v>
      </c>
      <c r="N2539">
        <v>7.0000000000000007E-2</v>
      </c>
      <c r="O2539" t="s">
        <v>39</v>
      </c>
      <c r="P2539" t="s">
        <v>23</v>
      </c>
      <c r="Q2539">
        <f t="shared" si="195"/>
        <v>0</v>
      </c>
      <c r="R2539">
        <f t="shared" si="196"/>
        <v>0</v>
      </c>
      <c r="S2539">
        <f t="shared" si="197"/>
        <v>0</v>
      </c>
      <c r="T2539">
        <f t="shared" si="198"/>
        <v>0</v>
      </c>
      <c r="U2539">
        <f t="shared" si="199"/>
        <v>0</v>
      </c>
      <c r="V2539" t="str">
        <f>IF(U2539&lt;=40,"Low",
 IF(U2539&lt;=75,"Medium","High"))</f>
        <v>Low</v>
      </c>
    </row>
    <row r="2540" spans="1:22" x14ac:dyDescent="0.3">
      <c r="A2540" t="s">
        <v>2728</v>
      </c>
      <c r="B2540" t="s">
        <v>103</v>
      </c>
      <c r="C2540" t="s">
        <v>31</v>
      </c>
      <c r="D2540" t="s">
        <v>19</v>
      </c>
      <c r="E2540" t="s">
        <v>20</v>
      </c>
      <c r="F2540" t="s">
        <v>67</v>
      </c>
      <c r="G2540">
        <v>41</v>
      </c>
      <c r="H2540">
        <v>24</v>
      </c>
      <c r="I2540">
        <v>39.6</v>
      </c>
      <c r="J2540">
        <v>11</v>
      </c>
      <c r="K2540">
        <v>19</v>
      </c>
      <c r="L2540">
        <v>2704.01</v>
      </c>
      <c r="M2540" s="1">
        <v>45956</v>
      </c>
      <c r="N2540">
        <v>0.36199999999999999</v>
      </c>
      <c r="O2540" t="s">
        <v>22</v>
      </c>
      <c r="P2540" t="s">
        <v>28</v>
      </c>
      <c r="Q2540">
        <f t="shared" si="195"/>
        <v>15</v>
      </c>
      <c r="R2540">
        <f t="shared" si="196"/>
        <v>30</v>
      </c>
      <c r="S2540">
        <f t="shared" si="197"/>
        <v>0</v>
      </c>
      <c r="T2540">
        <f t="shared" si="198"/>
        <v>30</v>
      </c>
      <c r="U2540">
        <f t="shared" si="199"/>
        <v>75</v>
      </c>
      <c r="V2540" t="str">
        <f>IF(U2540&lt;=40,"Low",
 IF(U2540&lt;=75,"Medium","High"))</f>
        <v>Medium</v>
      </c>
    </row>
    <row r="2541" spans="1:22" x14ac:dyDescent="0.3">
      <c r="A2541" t="s">
        <v>2729</v>
      </c>
      <c r="B2541" t="s">
        <v>118</v>
      </c>
      <c r="C2541" t="s">
        <v>31</v>
      </c>
      <c r="D2541" t="s">
        <v>19</v>
      </c>
      <c r="E2541" t="s">
        <v>33</v>
      </c>
      <c r="F2541" t="s">
        <v>48</v>
      </c>
      <c r="G2541">
        <v>23</v>
      </c>
      <c r="H2541">
        <v>3</v>
      </c>
      <c r="I2541">
        <v>29.1</v>
      </c>
      <c r="J2541">
        <v>10</v>
      </c>
      <c r="K2541">
        <v>22</v>
      </c>
      <c r="L2541">
        <v>1343.8</v>
      </c>
      <c r="M2541" s="1">
        <v>46059</v>
      </c>
      <c r="N2541">
        <v>0.86699999999999999</v>
      </c>
      <c r="O2541" t="s">
        <v>22</v>
      </c>
      <c r="P2541" t="s">
        <v>28</v>
      </c>
      <c r="Q2541">
        <f t="shared" si="195"/>
        <v>15</v>
      </c>
      <c r="R2541">
        <f t="shared" si="196"/>
        <v>30</v>
      </c>
      <c r="S2541">
        <f t="shared" si="197"/>
        <v>25</v>
      </c>
      <c r="T2541">
        <f t="shared" si="198"/>
        <v>15</v>
      </c>
      <c r="U2541">
        <f t="shared" si="199"/>
        <v>85</v>
      </c>
      <c r="V2541" t="str">
        <f>IF(U2541&lt;=40,"Low",
 IF(U2541&lt;=75,"Medium","High"))</f>
        <v>High</v>
      </c>
    </row>
    <row r="2542" spans="1:22" x14ac:dyDescent="0.3">
      <c r="A2542" t="s">
        <v>2730</v>
      </c>
      <c r="B2542" t="s">
        <v>475</v>
      </c>
      <c r="C2542" t="s">
        <v>59</v>
      </c>
      <c r="D2542" t="s">
        <v>46</v>
      </c>
      <c r="E2542" t="s">
        <v>33</v>
      </c>
      <c r="F2542" t="s">
        <v>21</v>
      </c>
      <c r="G2542">
        <v>32</v>
      </c>
      <c r="H2542">
        <v>12</v>
      </c>
      <c r="I2542">
        <v>33.700000000000003</v>
      </c>
      <c r="J2542">
        <v>8</v>
      </c>
      <c r="K2542">
        <v>7</v>
      </c>
      <c r="L2542">
        <v>1248.0899999999999</v>
      </c>
      <c r="M2542" s="1">
        <v>45425</v>
      </c>
      <c r="N2542">
        <v>0.49</v>
      </c>
      <c r="O2542" t="s">
        <v>22</v>
      </c>
      <c r="P2542" t="s">
        <v>28</v>
      </c>
      <c r="Q2542">
        <f t="shared" si="195"/>
        <v>0</v>
      </c>
      <c r="R2542">
        <f t="shared" si="196"/>
        <v>30</v>
      </c>
      <c r="S2542">
        <f t="shared" si="197"/>
        <v>15</v>
      </c>
      <c r="T2542">
        <f t="shared" si="198"/>
        <v>15</v>
      </c>
      <c r="U2542">
        <f t="shared" si="199"/>
        <v>60</v>
      </c>
      <c r="V2542" t="str">
        <f>IF(U2542&lt;=40,"Low",
 IF(U2542&lt;=75,"Medium","High"))</f>
        <v>Medium</v>
      </c>
    </row>
    <row r="2543" spans="1:22" x14ac:dyDescent="0.3">
      <c r="A2543" t="s">
        <v>2731</v>
      </c>
      <c r="B2543" t="s">
        <v>160</v>
      </c>
      <c r="C2543" t="s">
        <v>31</v>
      </c>
      <c r="D2543" t="s">
        <v>46</v>
      </c>
      <c r="E2543" t="s">
        <v>20</v>
      </c>
      <c r="F2543" t="s">
        <v>27</v>
      </c>
      <c r="G2543">
        <v>32</v>
      </c>
      <c r="H2543">
        <v>6</v>
      </c>
      <c r="I2543">
        <v>39.4</v>
      </c>
      <c r="J2543">
        <v>6</v>
      </c>
      <c r="K2543">
        <v>1</v>
      </c>
      <c r="L2543">
        <v>1616.72</v>
      </c>
      <c r="M2543" s="1">
        <v>45441</v>
      </c>
      <c r="N2543">
        <v>0.28899999999999998</v>
      </c>
      <c r="O2543" t="s">
        <v>54</v>
      </c>
      <c r="P2543" t="s">
        <v>23</v>
      </c>
      <c r="Q2543">
        <f t="shared" si="195"/>
        <v>0</v>
      </c>
      <c r="R2543">
        <f t="shared" si="196"/>
        <v>30</v>
      </c>
      <c r="S2543">
        <f t="shared" si="197"/>
        <v>15</v>
      </c>
      <c r="T2543">
        <f t="shared" si="198"/>
        <v>15</v>
      </c>
      <c r="U2543">
        <f t="shared" si="199"/>
        <v>60</v>
      </c>
      <c r="V2543" t="str">
        <f>IF(U2543&lt;=40,"Low",
 IF(U2543&lt;=75,"Medium","High"))</f>
        <v>Medium</v>
      </c>
    </row>
    <row r="2544" spans="1:22" x14ac:dyDescent="0.3">
      <c r="A2544" t="s">
        <v>2732</v>
      </c>
      <c r="B2544" t="s">
        <v>269</v>
      </c>
      <c r="C2544" t="s">
        <v>53</v>
      </c>
      <c r="D2544" t="s">
        <v>66</v>
      </c>
      <c r="E2544" t="s">
        <v>47</v>
      </c>
      <c r="F2544" t="s">
        <v>21</v>
      </c>
      <c r="G2544">
        <v>41</v>
      </c>
      <c r="H2544">
        <v>24</v>
      </c>
      <c r="I2544">
        <v>77.2</v>
      </c>
      <c r="J2544">
        <v>2</v>
      </c>
      <c r="K2544">
        <v>1</v>
      </c>
      <c r="L2544">
        <v>9649.51</v>
      </c>
      <c r="M2544" s="1">
        <v>45357</v>
      </c>
      <c r="N2544">
        <v>1.9E-2</v>
      </c>
      <c r="O2544" t="s">
        <v>39</v>
      </c>
      <c r="P2544" t="s">
        <v>23</v>
      </c>
      <c r="Q2544">
        <f t="shared" si="195"/>
        <v>0</v>
      </c>
      <c r="R2544">
        <f t="shared" si="196"/>
        <v>0</v>
      </c>
      <c r="S2544">
        <f t="shared" si="197"/>
        <v>0</v>
      </c>
      <c r="T2544">
        <f t="shared" si="198"/>
        <v>0</v>
      </c>
      <c r="U2544">
        <f t="shared" si="199"/>
        <v>0</v>
      </c>
      <c r="V2544" t="str">
        <f>IF(U2544&lt;=40,"Low",
 IF(U2544&lt;=75,"Medium","High"))</f>
        <v>Low</v>
      </c>
    </row>
    <row r="2545" spans="1:22" x14ac:dyDescent="0.3">
      <c r="A2545" t="s">
        <v>2733</v>
      </c>
      <c r="B2545" t="s">
        <v>465</v>
      </c>
      <c r="C2545" t="s">
        <v>36</v>
      </c>
      <c r="D2545" t="s">
        <v>43</v>
      </c>
      <c r="E2545" t="s">
        <v>33</v>
      </c>
      <c r="F2545" t="s">
        <v>67</v>
      </c>
      <c r="G2545">
        <v>40</v>
      </c>
      <c r="H2545">
        <v>12</v>
      </c>
      <c r="I2545">
        <v>32.299999999999997</v>
      </c>
      <c r="J2545">
        <v>3</v>
      </c>
      <c r="K2545">
        <v>52</v>
      </c>
      <c r="L2545">
        <v>1506.3</v>
      </c>
      <c r="M2545" s="1">
        <v>45861</v>
      </c>
      <c r="N2545">
        <v>0.77400000000000002</v>
      </c>
      <c r="O2545" t="s">
        <v>22</v>
      </c>
      <c r="P2545" t="s">
        <v>28</v>
      </c>
      <c r="Q2545">
        <f t="shared" si="195"/>
        <v>30</v>
      </c>
      <c r="R2545">
        <f t="shared" si="196"/>
        <v>30</v>
      </c>
      <c r="S2545">
        <f t="shared" si="197"/>
        <v>15</v>
      </c>
      <c r="T2545">
        <f t="shared" si="198"/>
        <v>0</v>
      </c>
      <c r="U2545">
        <f t="shared" si="199"/>
        <v>75</v>
      </c>
      <c r="V2545" t="str">
        <f>IF(U2545&lt;=40,"Low",
 IF(U2545&lt;=75,"Medium","High"))</f>
        <v>Medium</v>
      </c>
    </row>
    <row r="2546" spans="1:22" x14ac:dyDescent="0.3">
      <c r="A2546" t="s">
        <v>2734</v>
      </c>
      <c r="B2546" t="s">
        <v>155</v>
      </c>
      <c r="C2546" t="s">
        <v>42</v>
      </c>
      <c r="D2546" t="s">
        <v>46</v>
      </c>
      <c r="E2546" t="s">
        <v>20</v>
      </c>
      <c r="F2546" t="s">
        <v>21</v>
      </c>
      <c r="G2546">
        <v>57</v>
      </c>
      <c r="H2546">
        <v>24</v>
      </c>
      <c r="I2546">
        <v>57.2</v>
      </c>
      <c r="J2546">
        <v>8</v>
      </c>
      <c r="K2546">
        <v>2</v>
      </c>
      <c r="L2546">
        <v>2926.41</v>
      </c>
      <c r="M2546" s="1">
        <v>45401</v>
      </c>
      <c r="N2546">
        <v>6.8000000000000005E-2</v>
      </c>
      <c r="O2546" t="s">
        <v>39</v>
      </c>
      <c r="P2546" t="s">
        <v>23</v>
      </c>
      <c r="Q2546">
        <f t="shared" si="195"/>
        <v>0</v>
      </c>
      <c r="R2546">
        <f t="shared" si="196"/>
        <v>0</v>
      </c>
      <c r="S2546">
        <f t="shared" si="197"/>
        <v>0</v>
      </c>
      <c r="T2546">
        <f t="shared" si="198"/>
        <v>15</v>
      </c>
      <c r="U2546">
        <f t="shared" si="199"/>
        <v>15</v>
      </c>
      <c r="V2546" t="str">
        <f>IF(U2546&lt;=40,"Low",
 IF(U2546&lt;=75,"Medium","High"))</f>
        <v>Low</v>
      </c>
    </row>
    <row r="2547" spans="1:22" x14ac:dyDescent="0.3">
      <c r="A2547" t="s">
        <v>2735</v>
      </c>
      <c r="B2547" t="s">
        <v>556</v>
      </c>
      <c r="C2547" t="s">
        <v>82</v>
      </c>
      <c r="D2547" t="s">
        <v>46</v>
      </c>
      <c r="E2547" t="s">
        <v>33</v>
      </c>
      <c r="F2547" t="s">
        <v>27</v>
      </c>
      <c r="G2547">
        <v>9</v>
      </c>
      <c r="H2547">
        <v>12</v>
      </c>
      <c r="I2547">
        <v>17.2</v>
      </c>
      <c r="J2547">
        <v>7</v>
      </c>
      <c r="K2547">
        <v>39</v>
      </c>
      <c r="L2547">
        <v>1042.46</v>
      </c>
      <c r="M2547" s="1">
        <v>45729</v>
      </c>
      <c r="N2547">
        <v>0.95499999999999996</v>
      </c>
      <c r="O2547" t="s">
        <v>22</v>
      </c>
      <c r="P2547" t="s">
        <v>28</v>
      </c>
      <c r="Q2547">
        <f t="shared" si="195"/>
        <v>30</v>
      </c>
      <c r="R2547">
        <f t="shared" si="196"/>
        <v>30</v>
      </c>
      <c r="S2547">
        <f t="shared" si="197"/>
        <v>15</v>
      </c>
      <c r="T2547">
        <f t="shared" si="198"/>
        <v>15</v>
      </c>
      <c r="U2547">
        <f t="shared" si="199"/>
        <v>90</v>
      </c>
      <c r="V2547" t="str">
        <f>IF(U2547&lt;=40,"Low",
 IF(U2547&lt;=75,"Medium","High"))</f>
        <v>High</v>
      </c>
    </row>
    <row r="2548" spans="1:22" x14ac:dyDescent="0.3">
      <c r="A2548" t="s">
        <v>2736</v>
      </c>
      <c r="B2548" t="s">
        <v>350</v>
      </c>
      <c r="C2548" t="s">
        <v>42</v>
      </c>
      <c r="D2548" t="s">
        <v>32</v>
      </c>
      <c r="E2548" t="s">
        <v>37</v>
      </c>
      <c r="F2548" t="s">
        <v>27</v>
      </c>
      <c r="G2548">
        <v>48</v>
      </c>
      <c r="H2548">
        <v>36</v>
      </c>
      <c r="I2548">
        <v>65.400000000000006</v>
      </c>
      <c r="J2548">
        <v>4</v>
      </c>
      <c r="K2548">
        <v>4</v>
      </c>
      <c r="L2548">
        <v>3635.45</v>
      </c>
      <c r="M2548" s="1">
        <v>45851</v>
      </c>
      <c r="N2548">
        <v>0.02</v>
      </c>
      <c r="O2548" t="s">
        <v>39</v>
      </c>
      <c r="P2548" t="s">
        <v>23</v>
      </c>
      <c r="Q2548">
        <f t="shared" si="195"/>
        <v>0</v>
      </c>
      <c r="R2548">
        <f t="shared" si="196"/>
        <v>0</v>
      </c>
      <c r="S2548">
        <f t="shared" si="197"/>
        <v>0</v>
      </c>
      <c r="T2548">
        <f t="shared" si="198"/>
        <v>0</v>
      </c>
      <c r="U2548">
        <f t="shared" si="199"/>
        <v>0</v>
      </c>
      <c r="V2548" t="str">
        <f>IF(U2548&lt;=40,"Low",
 IF(U2548&lt;=75,"Medium","High"))</f>
        <v>Low</v>
      </c>
    </row>
    <row r="2549" spans="1:22" x14ac:dyDescent="0.3">
      <c r="A2549" t="s">
        <v>2737</v>
      </c>
      <c r="B2549" t="s">
        <v>326</v>
      </c>
      <c r="C2549" t="s">
        <v>82</v>
      </c>
      <c r="D2549" t="s">
        <v>19</v>
      </c>
      <c r="E2549" t="s">
        <v>37</v>
      </c>
      <c r="F2549" t="s">
        <v>21</v>
      </c>
      <c r="G2549">
        <v>44</v>
      </c>
      <c r="H2549">
        <v>24</v>
      </c>
      <c r="I2549">
        <v>48.8</v>
      </c>
      <c r="J2549">
        <v>8</v>
      </c>
      <c r="K2549">
        <v>10</v>
      </c>
      <c r="L2549">
        <v>2566.5300000000002</v>
      </c>
      <c r="M2549" s="1">
        <v>45783</v>
      </c>
      <c r="N2549">
        <v>0.122</v>
      </c>
      <c r="O2549" t="s">
        <v>39</v>
      </c>
      <c r="P2549" t="s">
        <v>23</v>
      </c>
      <c r="Q2549">
        <f t="shared" si="195"/>
        <v>0</v>
      </c>
      <c r="R2549">
        <f t="shared" si="196"/>
        <v>15</v>
      </c>
      <c r="S2549">
        <f t="shared" si="197"/>
        <v>0</v>
      </c>
      <c r="T2549">
        <f t="shared" si="198"/>
        <v>15</v>
      </c>
      <c r="U2549">
        <f t="shared" si="199"/>
        <v>30</v>
      </c>
      <c r="V2549" t="str">
        <f>IF(U2549&lt;=40,"Low",
 IF(U2549&lt;=75,"Medium","High"))</f>
        <v>Low</v>
      </c>
    </row>
    <row r="2550" spans="1:22" x14ac:dyDescent="0.3">
      <c r="A2550" t="s">
        <v>2738</v>
      </c>
      <c r="B2550" t="s">
        <v>475</v>
      </c>
      <c r="C2550" t="s">
        <v>82</v>
      </c>
      <c r="D2550" t="s">
        <v>32</v>
      </c>
      <c r="E2550" t="s">
        <v>37</v>
      </c>
      <c r="F2550" t="s">
        <v>73</v>
      </c>
      <c r="G2550">
        <v>10</v>
      </c>
      <c r="H2550">
        <v>24</v>
      </c>
      <c r="I2550">
        <v>54.3</v>
      </c>
      <c r="J2550">
        <v>10</v>
      </c>
      <c r="K2550">
        <v>5</v>
      </c>
      <c r="L2550">
        <v>3984.01</v>
      </c>
      <c r="M2550" s="1">
        <v>45792</v>
      </c>
      <c r="N2550">
        <v>0.33100000000000002</v>
      </c>
      <c r="O2550" t="s">
        <v>54</v>
      </c>
      <c r="P2550" t="s">
        <v>28</v>
      </c>
      <c r="Q2550">
        <f t="shared" si="195"/>
        <v>0</v>
      </c>
      <c r="R2550">
        <f t="shared" si="196"/>
        <v>15</v>
      </c>
      <c r="S2550">
        <f t="shared" si="197"/>
        <v>0</v>
      </c>
      <c r="T2550">
        <f t="shared" si="198"/>
        <v>15</v>
      </c>
      <c r="U2550">
        <f t="shared" si="199"/>
        <v>30</v>
      </c>
      <c r="V2550" t="str">
        <f>IF(U2550&lt;=40,"Low",
 IF(U2550&lt;=75,"Medium","High"))</f>
        <v>Low</v>
      </c>
    </row>
    <row r="2551" spans="1:22" x14ac:dyDescent="0.3">
      <c r="A2551" t="s">
        <v>2739</v>
      </c>
      <c r="B2551" t="s">
        <v>92</v>
      </c>
      <c r="C2551" t="s">
        <v>42</v>
      </c>
      <c r="D2551" t="s">
        <v>32</v>
      </c>
      <c r="E2551" t="s">
        <v>47</v>
      </c>
      <c r="F2551" t="s">
        <v>21</v>
      </c>
      <c r="G2551">
        <v>25</v>
      </c>
      <c r="H2551">
        <v>24</v>
      </c>
      <c r="I2551">
        <v>79.7</v>
      </c>
      <c r="J2551">
        <v>4</v>
      </c>
      <c r="K2551">
        <v>6</v>
      </c>
      <c r="L2551">
        <v>8857.69</v>
      </c>
      <c r="M2551" s="1">
        <v>46050</v>
      </c>
      <c r="N2551">
        <v>4.8000000000000001E-2</v>
      </c>
      <c r="O2551" t="s">
        <v>39</v>
      </c>
      <c r="P2551" t="s">
        <v>23</v>
      </c>
      <c r="Q2551">
        <f t="shared" si="195"/>
        <v>0</v>
      </c>
      <c r="R2551">
        <f t="shared" si="196"/>
        <v>0</v>
      </c>
      <c r="S2551">
        <f t="shared" si="197"/>
        <v>0</v>
      </c>
      <c r="T2551">
        <f t="shared" si="198"/>
        <v>0</v>
      </c>
      <c r="U2551">
        <f t="shared" si="199"/>
        <v>0</v>
      </c>
      <c r="V2551" t="str">
        <f>IF(U2551&lt;=40,"Low",
 IF(U2551&lt;=75,"Medium","High"))</f>
        <v>Low</v>
      </c>
    </row>
    <row r="2552" spans="1:22" x14ac:dyDescent="0.3">
      <c r="A2552" t="s">
        <v>2740</v>
      </c>
      <c r="B2552" t="s">
        <v>227</v>
      </c>
      <c r="C2552" t="s">
        <v>18</v>
      </c>
      <c r="D2552" t="s">
        <v>43</v>
      </c>
      <c r="E2552" t="s">
        <v>20</v>
      </c>
      <c r="F2552" t="s">
        <v>21</v>
      </c>
      <c r="G2552">
        <v>3</v>
      </c>
      <c r="H2552">
        <v>12</v>
      </c>
      <c r="I2552">
        <v>32.799999999999997</v>
      </c>
      <c r="J2552">
        <v>7</v>
      </c>
      <c r="K2552">
        <v>33</v>
      </c>
      <c r="L2552">
        <v>3412.15</v>
      </c>
      <c r="M2552" s="1">
        <v>45568</v>
      </c>
      <c r="N2552">
        <v>0.88300000000000001</v>
      </c>
      <c r="O2552" t="s">
        <v>22</v>
      </c>
      <c r="P2552" t="s">
        <v>23</v>
      </c>
      <c r="Q2552">
        <f t="shared" si="195"/>
        <v>30</v>
      </c>
      <c r="R2552">
        <f t="shared" si="196"/>
        <v>30</v>
      </c>
      <c r="S2552">
        <f t="shared" si="197"/>
        <v>15</v>
      </c>
      <c r="T2552">
        <f t="shared" si="198"/>
        <v>15</v>
      </c>
      <c r="U2552">
        <f t="shared" si="199"/>
        <v>90</v>
      </c>
      <c r="V2552" t="str">
        <f>IF(U2552&lt;=40,"Low",
 IF(U2552&lt;=75,"Medium","High"))</f>
        <v>High</v>
      </c>
    </row>
    <row r="2553" spans="1:22" x14ac:dyDescent="0.3">
      <c r="A2553" t="s">
        <v>2741</v>
      </c>
      <c r="B2553" t="s">
        <v>214</v>
      </c>
      <c r="C2553" t="s">
        <v>42</v>
      </c>
      <c r="D2553" t="s">
        <v>19</v>
      </c>
      <c r="E2553" t="s">
        <v>33</v>
      </c>
      <c r="F2553" t="s">
        <v>38</v>
      </c>
      <c r="G2553">
        <v>37</v>
      </c>
      <c r="H2553">
        <v>6</v>
      </c>
      <c r="I2553">
        <v>31.1</v>
      </c>
      <c r="J2553">
        <v>6</v>
      </c>
      <c r="K2553">
        <v>11</v>
      </c>
      <c r="L2553">
        <v>1047.3</v>
      </c>
      <c r="M2553" s="1">
        <v>45801</v>
      </c>
      <c r="N2553">
        <v>0.59699999999999998</v>
      </c>
      <c r="O2553" t="s">
        <v>22</v>
      </c>
      <c r="P2553" t="s">
        <v>28</v>
      </c>
      <c r="Q2553">
        <f t="shared" si="195"/>
        <v>0</v>
      </c>
      <c r="R2553">
        <f t="shared" si="196"/>
        <v>30</v>
      </c>
      <c r="S2553">
        <f t="shared" si="197"/>
        <v>15</v>
      </c>
      <c r="T2553">
        <f t="shared" si="198"/>
        <v>15</v>
      </c>
      <c r="U2553">
        <f t="shared" si="199"/>
        <v>60</v>
      </c>
      <c r="V2553" t="str">
        <f>IF(U2553&lt;=40,"Low",
 IF(U2553&lt;=75,"Medium","High"))</f>
        <v>Medium</v>
      </c>
    </row>
    <row r="2554" spans="1:22" x14ac:dyDescent="0.3">
      <c r="A2554" t="s">
        <v>2742</v>
      </c>
      <c r="B2554" t="s">
        <v>419</v>
      </c>
      <c r="C2554" t="s">
        <v>53</v>
      </c>
      <c r="D2554" t="s">
        <v>32</v>
      </c>
      <c r="E2554" t="s">
        <v>20</v>
      </c>
      <c r="F2554" t="s">
        <v>21</v>
      </c>
      <c r="G2554">
        <v>16</v>
      </c>
      <c r="H2554">
        <v>12</v>
      </c>
      <c r="I2554">
        <v>61.8</v>
      </c>
      <c r="J2554">
        <v>5</v>
      </c>
      <c r="K2554">
        <v>25</v>
      </c>
      <c r="L2554">
        <v>2616.6</v>
      </c>
      <c r="M2554" s="1">
        <v>45806</v>
      </c>
      <c r="N2554">
        <v>0.27800000000000002</v>
      </c>
      <c r="O2554" t="s">
        <v>54</v>
      </c>
      <c r="P2554" t="s">
        <v>23</v>
      </c>
      <c r="Q2554">
        <f t="shared" si="195"/>
        <v>15</v>
      </c>
      <c r="R2554">
        <f t="shared" si="196"/>
        <v>0</v>
      </c>
      <c r="S2554">
        <f t="shared" si="197"/>
        <v>15</v>
      </c>
      <c r="T2554">
        <f t="shared" si="198"/>
        <v>0</v>
      </c>
      <c r="U2554">
        <f t="shared" si="199"/>
        <v>30</v>
      </c>
      <c r="V2554" t="str">
        <f>IF(U2554&lt;=40,"Low",
 IF(U2554&lt;=75,"Medium","High"))</f>
        <v>Low</v>
      </c>
    </row>
    <row r="2555" spans="1:22" x14ac:dyDescent="0.3">
      <c r="A2555" t="s">
        <v>2743</v>
      </c>
      <c r="B2555" t="s">
        <v>284</v>
      </c>
      <c r="C2555" t="s">
        <v>26</v>
      </c>
      <c r="D2555" t="s">
        <v>19</v>
      </c>
      <c r="E2555" t="s">
        <v>37</v>
      </c>
      <c r="F2555" t="s">
        <v>27</v>
      </c>
      <c r="G2555">
        <v>19</v>
      </c>
      <c r="H2555">
        <v>24</v>
      </c>
      <c r="I2555">
        <v>42</v>
      </c>
      <c r="J2555">
        <v>7</v>
      </c>
      <c r="K2555">
        <v>10</v>
      </c>
      <c r="L2555">
        <v>2792.28</v>
      </c>
      <c r="M2555" s="1">
        <v>45550</v>
      </c>
      <c r="N2555">
        <v>0.251</v>
      </c>
      <c r="O2555" t="s">
        <v>54</v>
      </c>
      <c r="P2555" t="s">
        <v>28</v>
      </c>
      <c r="Q2555">
        <f t="shared" si="195"/>
        <v>0</v>
      </c>
      <c r="R2555">
        <f t="shared" si="196"/>
        <v>15</v>
      </c>
      <c r="S2555">
        <f t="shared" si="197"/>
        <v>0</v>
      </c>
      <c r="T2555">
        <f t="shared" si="198"/>
        <v>15</v>
      </c>
      <c r="U2555">
        <f t="shared" si="199"/>
        <v>30</v>
      </c>
      <c r="V2555" t="str">
        <f>IF(U2555&lt;=40,"Low",
 IF(U2555&lt;=75,"Medium","High"))</f>
        <v>Low</v>
      </c>
    </row>
    <row r="2556" spans="1:22" x14ac:dyDescent="0.3">
      <c r="A2556" t="s">
        <v>2744</v>
      </c>
      <c r="B2556" t="s">
        <v>877</v>
      </c>
      <c r="C2556" t="s">
        <v>42</v>
      </c>
      <c r="D2556" t="s">
        <v>66</v>
      </c>
      <c r="E2556" t="s">
        <v>37</v>
      </c>
      <c r="F2556" t="s">
        <v>67</v>
      </c>
      <c r="G2556">
        <v>29</v>
      </c>
      <c r="H2556">
        <v>24</v>
      </c>
      <c r="I2556">
        <v>89.3</v>
      </c>
      <c r="J2556">
        <v>10</v>
      </c>
      <c r="K2556">
        <v>14</v>
      </c>
      <c r="L2556">
        <v>6740.15</v>
      </c>
      <c r="M2556" s="1">
        <v>45570</v>
      </c>
      <c r="N2556">
        <v>6.8000000000000005E-2</v>
      </c>
      <c r="O2556" t="s">
        <v>39</v>
      </c>
      <c r="P2556" t="s">
        <v>23</v>
      </c>
      <c r="Q2556">
        <f t="shared" si="195"/>
        <v>0</v>
      </c>
      <c r="R2556">
        <f t="shared" si="196"/>
        <v>0</v>
      </c>
      <c r="S2556">
        <f t="shared" si="197"/>
        <v>0</v>
      </c>
      <c r="T2556">
        <f t="shared" si="198"/>
        <v>15</v>
      </c>
      <c r="U2556">
        <f t="shared" si="199"/>
        <v>15</v>
      </c>
      <c r="V2556" t="str">
        <f>IF(U2556&lt;=40,"Low",
 IF(U2556&lt;=75,"Medium","High"))</f>
        <v>Low</v>
      </c>
    </row>
    <row r="2557" spans="1:22" x14ac:dyDescent="0.3">
      <c r="A2557" t="s">
        <v>2745</v>
      </c>
      <c r="B2557" t="s">
        <v>114</v>
      </c>
      <c r="C2557" t="s">
        <v>26</v>
      </c>
      <c r="D2557" t="s">
        <v>19</v>
      </c>
      <c r="E2557" t="s">
        <v>20</v>
      </c>
      <c r="F2557" t="s">
        <v>48</v>
      </c>
      <c r="G2557">
        <v>4</v>
      </c>
      <c r="H2557">
        <v>12</v>
      </c>
      <c r="I2557">
        <v>61.5</v>
      </c>
      <c r="J2557">
        <v>9</v>
      </c>
      <c r="K2557">
        <v>6</v>
      </c>
      <c r="L2557">
        <v>1973.95</v>
      </c>
      <c r="M2557" s="1">
        <v>45889</v>
      </c>
      <c r="N2557">
        <v>0.436</v>
      </c>
      <c r="O2557" t="s">
        <v>22</v>
      </c>
      <c r="P2557" t="s">
        <v>23</v>
      </c>
      <c r="Q2557">
        <f t="shared" si="195"/>
        <v>0</v>
      </c>
      <c r="R2557">
        <f t="shared" si="196"/>
        <v>0</v>
      </c>
      <c r="S2557">
        <f t="shared" si="197"/>
        <v>15</v>
      </c>
      <c r="T2557">
        <f t="shared" si="198"/>
        <v>15</v>
      </c>
      <c r="U2557">
        <f t="shared" si="199"/>
        <v>30</v>
      </c>
      <c r="V2557" t="str">
        <f>IF(U2557&lt;=40,"Low",
 IF(U2557&lt;=75,"Medium","High"))</f>
        <v>Low</v>
      </c>
    </row>
    <row r="2558" spans="1:22" x14ac:dyDescent="0.3">
      <c r="A2558" t="s">
        <v>2746</v>
      </c>
      <c r="B2558" t="s">
        <v>65</v>
      </c>
      <c r="C2558" t="s">
        <v>36</v>
      </c>
      <c r="D2558" t="s">
        <v>46</v>
      </c>
      <c r="E2558" t="s">
        <v>37</v>
      </c>
      <c r="F2558" t="s">
        <v>48</v>
      </c>
      <c r="G2558">
        <v>33</v>
      </c>
      <c r="H2558">
        <v>12</v>
      </c>
      <c r="I2558">
        <v>60.1</v>
      </c>
      <c r="J2558">
        <v>7</v>
      </c>
      <c r="K2558">
        <v>19</v>
      </c>
      <c r="L2558">
        <v>3421.78</v>
      </c>
      <c r="M2558" s="1">
        <v>45578</v>
      </c>
      <c r="N2558">
        <v>0.29299999999999998</v>
      </c>
      <c r="O2558" t="s">
        <v>54</v>
      </c>
      <c r="P2558" t="s">
        <v>23</v>
      </c>
      <c r="Q2558">
        <f t="shared" si="195"/>
        <v>15</v>
      </c>
      <c r="R2558">
        <f t="shared" si="196"/>
        <v>0</v>
      </c>
      <c r="S2558">
        <f t="shared" si="197"/>
        <v>15</v>
      </c>
      <c r="T2558">
        <f t="shared" si="198"/>
        <v>15</v>
      </c>
      <c r="U2558">
        <f t="shared" si="199"/>
        <v>45</v>
      </c>
      <c r="V2558" t="str">
        <f>IF(U2558&lt;=40,"Low",
 IF(U2558&lt;=75,"Medium","High"))</f>
        <v>Medium</v>
      </c>
    </row>
    <row r="2559" spans="1:22" x14ac:dyDescent="0.3">
      <c r="A2559" t="s">
        <v>2747</v>
      </c>
      <c r="B2559" t="s">
        <v>431</v>
      </c>
      <c r="C2559" t="s">
        <v>70</v>
      </c>
      <c r="D2559" t="s">
        <v>66</v>
      </c>
      <c r="E2559" t="s">
        <v>37</v>
      </c>
      <c r="F2559" t="s">
        <v>38</v>
      </c>
      <c r="G2559">
        <v>45</v>
      </c>
      <c r="H2559">
        <v>24</v>
      </c>
      <c r="I2559">
        <v>53.6</v>
      </c>
      <c r="J2559">
        <v>2</v>
      </c>
      <c r="K2559">
        <v>25</v>
      </c>
      <c r="L2559">
        <v>4126.08</v>
      </c>
      <c r="M2559" s="1">
        <v>45518</v>
      </c>
      <c r="N2559">
        <v>0.11</v>
      </c>
      <c r="O2559" t="s">
        <v>39</v>
      </c>
      <c r="P2559" t="s">
        <v>23</v>
      </c>
      <c r="Q2559">
        <f t="shared" si="195"/>
        <v>15</v>
      </c>
      <c r="R2559">
        <f t="shared" si="196"/>
        <v>15</v>
      </c>
      <c r="S2559">
        <f t="shared" si="197"/>
        <v>0</v>
      </c>
      <c r="T2559">
        <f t="shared" si="198"/>
        <v>0</v>
      </c>
      <c r="U2559">
        <f t="shared" si="199"/>
        <v>30</v>
      </c>
      <c r="V2559" t="str">
        <f>IF(U2559&lt;=40,"Low",
 IF(U2559&lt;=75,"Medium","High"))</f>
        <v>Low</v>
      </c>
    </row>
    <row r="2560" spans="1:22" x14ac:dyDescent="0.3">
      <c r="A2560" t="s">
        <v>2748</v>
      </c>
      <c r="B2560" t="s">
        <v>139</v>
      </c>
      <c r="C2560" t="s">
        <v>42</v>
      </c>
      <c r="D2560" t="s">
        <v>66</v>
      </c>
      <c r="E2560" t="s">
        <v>47</v>
      </c>
      <c r="F2560" t="s">
        <v>27</v>
      </c>
      <c r="G2560">
        <v>15</v>
      </c>
      <c r="H2560">
        <v>24</v>
      </c>
      <c r="I2560">
        <v>80.400000000000006</v>
      </c>
      <c r="J2560">
        <v>6</v>
      </c>
      <c r="K2560">
        <v>15</v>
      </c>
      <c r="L2560">
        <v>9488.56</v>
      </c>
      <c r="M2560" s="1">
        <v>46067</v>
      </c>
      <c r="N2560">
        <v>7.3999999999999996E-2</v>
      </c>
      <c r="O2560" t="s">
        <v>39</v>
      </c>
      <c r="P2560" t="s">
        <v>28</v>
      </c>
      <c r="Q2560">
        <f t="shared" si="195"/>
        <v>0</v>
      </c>
      <c r="R2560">
        <f t="shared" si="196"/>
        <v>0</v>
      </c>
      <c r="S2560">
        <f t="shared" si="197"/>
        <v>0</v>
      </c>
      <c r="T2560">
        <f t="shared" si="198"/>
        <v>15</v>
      </c>
      <c r="U2560">
        <f t="shared" si="199"/>
        <v>15</v>
      </c>
      <c r="V2560" t="str">
        <f>IF(U2560&lt;=40,"Low",
 IF(U2560&lt;=75,"Medium","High"))</f>
        <v>Low</v>
      </c>
    </row>
    <row r="2561" spans="1:22" x14ac:dyDescent="0.3">
      <c r="A2561" t="s">
        <v>2749</v>
      </c>
      <c r="B2561" t="s">
        <v>316</v>
      </c>
      <c r="C2561" t="s">
        <v>36</v>
      </c>
      <c r="D2561" t="s">
        <v>32</v>
      </c>
      <c r="E2561" t="s">
        <v>37</v>
      </c>
      <c r="F2561" t="s">
        <v>67</v>
      </c>
      <c r="G2561">
        <v>48</v>
      </c>
      <c r="H2561">
        <v>24</v>
      </c>
      <c r="I2561">
        <v>48.6</v>
      </c>
      <c r="J2561">
        <v>14</v>
      </c>
      <c r="K2561">
        <v>8</v>
      </c>
      <c r="L2561">
        <v>3994.27</v>
      </c>
      <c r="M2561" s="1">
        <v>45416</v>
      </c>
      <c r="N2561">
        <v>0.16300000000000001</v>
      </c>
      <c r="O2561" t="s">
        <v>39</v>
      </c>
      <c r="P2561" t="s">
        <v>23</v>
      </c>
      <c r="Q2561">
        <f t="shared" si="195"/>
        <v>0</v>
      </c>
      <c r="R2561">
        <f t="shared" si="196"/>
        <v>15</v>
      </c>
      <c r="S2561">
        <f t="shared" si="197"/>
        <v>0</v>
      </c>
      <c r="T2561">
        <f t="shared" si="198"/>
        <v>30</v>
      </c>
      <c r="U2561">
        <f t="shared" si="199"/>
        <v>45</v>
      </c>
      <c r="V2561" t="str">
        <f>IF(U2561&lt;=40,"Low",
 IF(U2561&lt;=75,"Medium","High"))</f>
        <v>Medium</v>
      </c>
    </row>
    <row r="2562" spans="1:22" x14ac:dyDescent="0.3">
      <c r="A2562" t="s">
        <v>2750</v>
      </c>
      <c r="B2562" t="s">
        <v>278</v>
      </c>
      <c r="C2562" t="s">
        <v>31</v>
      </c>
      <c r="D2562" t="s">
        <v>32</v>
      </c>
      <c r="E2562" t="s">
        <v>37</v>
      </c>
      <c r="F2562" t="s">
        <v>21</v>
      </c>
      <c r="G2562">
        <v>6</v>
      </c>
      <c r="H2562">
        <v>24</v>
      </c>
      <c r="I2562">
        <v>36</v>
      </c>
      <c r="J2562">
        <v>12</v>
      </c>
      <c r="K2562">
        <v>10</v>
      </c>
      <c r="L2562">
        <v>3444.54</v>
      </c>
      <c r="M2562" s="1">
        <v>45577</v>
      </c>
      <c r="N2562">
        <v>0.39700000000000002</v>
      </c>
      <c r="O2562" t="s">
        <v>22</v>
      </c>
      <c r="P2562" t="s">
        <v>28</v>
      </c>
      <c r="Q2562">
        <f t="shared" si="195"/>
        <v>0</v>
      </c>
      <c r="R2562">
        <f t="shared" si="196"/>
        <v>30</v>
      </c>
      <c r="S2562">
        <f t="shared" si="197"/>
        <v>0</v>
      </c>
      <c r="T2562">
        <f t="shared" si="198"/>
        <v>30</v>
      </c>
      <c r="U2562">
        <f t="shared" si="199"/>
        <v>60</v>
      </c>
      <c r="V2562" t="str">
        <f>IF(U2562&lt;=40,"Low",
 IF(U2562&lt;=75,"Medium","High"))</f>
        <v>Medium</v>
      </c>
    </row>
    <row r="2563" spans="1:22" x14ac:dyDescent="0.3">
      <c r="A2563" t="s">
        <v>2751</v>
      </c>
      <c r="B2563" t="s">
        <v>160</v>
      </c>
      <c r="C2563" t="s">
        <v>59</v>
      </c>
      <c r="D2563" t="s">
        <v>32</v>
      </c>
      <c r="E2563" t="s">
        <v>20</v>
      </c>
      <c r="F2563" t="s">
        <v>21</v>
      </c>
      <c r="G2563">
        <v>36</v>
      </c>
      <c r="H2563">
        <v>12</v>
      </c>
      <c r="I2563">
        <v>47.5</v>
      </c>
      <c r="J2563">
        <v>4</v>
      </c>
      <c r="K2563">
        <v>7</v>
      </c>
      <c r="L2563">
        <v>1823.87</v>
      </c>
      <c r="M2563" s="1">
        <v>45962</v>
      </c>
      <c r="N2563">
        <v>0.22900000000000001</v>
      </c>
      <c r="O2563" t="s">
        <v>54</v>
      </c>
      <c r="P2563" t="s">
        <v>28</v>
      </c>
      <c r="Q2563">
        <f t="shared" ref="Q2563:Q2626" si="200">IF(K2563&gt;30,30,IF(K2563&gt;15,15,0))</f>
        <v>0</v>
      </c>
      <c r="R2563">
        <f t="shared" ref="R2563:R2626" si="201">IF(I2563&lt;40,30,IF(I2563&lt;55,15,0))</f>
        <v>15</v>
      </c>
      <c r="S2563">
        <f t="shared" ref="S2563:S2626" si="202">IF(H2563&lt;6,25,IF(H2563&lt;=12,15,0))</f>
        <v>15</v>
      </c>
      <c r="T2563">
        <f t="shared" ref="T2563:T2626" si="203">IF(J2563&gt;10,30,IF(J2563&gt;5,15,0))</f>
        <v>0</v>
      </c>
      <c r="U2563">
        <f t="shared" ref="U2563:U2626" si="204">SUM(Q2563:T2563)</f>
        <v>30</v>
      </c>
      <c r="V2563" t="str">
        <f>IF(U2563&lt;=40,"Low",
 IF(U2563&lt;=75,"Medium","High"))</f>
        <v>Low</v>
      </c>
    </row>
    <row r="2564" spans="1:22" x14ac:dyDescent="0.3">
      <c r="A2564" t="s">
        <v>2752</v>
      </c>
      <c r="B2564" t="s">
        <v>413</v>
      </c>
      <c r="C2564" t="s">
        <v>42</v>
      </c>
      <c r="D2564" t="s">
        <v>46</v>
      </c>
      <c r="E2564" t="s">
        <v>37</v>
      </c>
      <c r="F2564" t="s">
        <v>21</v>
      </c>
      <c r="G2564">
        <v>39</v>
      </c>
      <c r="H2564">
        <v>36</v>
      </c>
      <c r="I2564">
        <v>66.400000000000006</v>
      </c>
      <c r="J2564">
        <v>17</v>
      </c>
      <c r="K2564">
        <v>4</v>
      </c>
      <c r="L2564">
        <v>3778.59</v>
      </c>
      <c r="M2564" s="1">
        <v>45497</v>
      </c>
      <c r="N2564">
        <v>4.3999999999999997E-2</v>
      </c>
      <c r="O2564" t="s">
        <v>39</v>
      </c>
      <c r="P2564" t="s">
        <v>23</v>
      </c>
      <c r="Q2564">
        <f t="shared" si="200"/>
        <v>0</v>
      </c>
      <c r="R2564">
        <f t="shared" si="201"/>
        <v>0</v>
      </c>
      <c r="S2564">
        <f t="shared" si="202"/>
        <v>0</v>
      </c>
      <c r="T2564">
        <f t="shared" si="203"/>
        <v>30</v>
      </c>
      <c r="U2564">
        <f t="shared" si="204"/>
        <v>30</v>
      </c>
      <c r="V2564" t="str">
        <f>IF(U2564&lt;=40,"Low",
 IF(U2564&lt;=75,"Medium","High"))</f>
        <v>Low</v>
      </c>
    </row>
    <row r="2565" spans="1:22" x14ac:dyDescent="0.3">
      <c r="A2565" t="s">
        <v>2753</v>
      </c>
      <c r="B2565" t="s">
        <v>308</v>
      </c>
      <c r="C2565" t="s">
        <v>42</v>
      </c>
      <c r="D2565" t="s">
        <v>32</v>
      </c>
      <c r="E2565" t="s">
        <v>47</v>
      </c>
      <c r="F2565" t="s">
        <v>38</v>
      </c>
      <c r="G2565">
        <v>18</v>
      </c>
      <c r="H2565">
        <v>36</v>
      </c>
      <c r="I2565">
        <v>79.099999999999994</v>
      </c>
      <c r="J2565">
        <v>5</v>
      </c>
      <c r="K2565">
        <v>15</v>
      </c>
      <c r="L2565">
        <v>7644.31</v>
      </c>
      <c r="M2565" s="1">
        <v>45536</v>
      </c>
      <c r="N2565">
        <v>2.7E-2</v>
      </c>
      <c r="O2565" t="s">
        <v>39</v>
      </c>
      <c r="P2565" t="s">
        <v>23</v>
      </c>
      <c r="Q2565">
        <f t="shared" si="200"/>
        <v>0</v>
      </c>
      <c r="R2565">
        <f t="shared" si="201"/>
        <v>0</v>
      </c>
      <c r="S2565">
        <f t="shared" si="202"/>
        <v>0</v>
      </c>
      <c r="T2565">
        <f t="shared" si="203"/>
        <v>0</v>
      </c>
      <c r="U2565">
        <f t="shared" si="204"/>
        <v>0</v>
      </c>
      <c r="V2565" t="str">
        <f>IF(U2565&lt;=40,"Low",
 IF(U2565&lt;=75,"Medium","High"))</f>
        <v>Low</v>
      </c>
    </row>
    <row r="2566" spans="1:22" x14ac:dyDescent="0.3">
      <c r="A2566" t="s">
        <v>2754</v>
      </c>
      <c r="B2566" t="s">
        <v>112</v>
      </c>
      <c r="C2566" t="s">
        <v>82</v>
      </c>
      <c r="D2566" t="s">
        <v>66</v>
      </c>
      <c r="E2566" t="s">
        <v>20</v>
      </c>
      <c r="F2566" t="s">
        <v>27</v>
      </c>
      <c r="G2566">
        <v>7</v>
      </c>
      <c r="H2566">
        <v>12</v>
      </c>
      <c r="I2566">
        <v>42.6</v>
      </c>
      <c r="J2566">
        <v>9</v>
      </c>
      <c r="K2566">
        <v>8</v>
      </c>
      <c r="L2566">
        <v>4466.76</v>
      </c>
      <c r="M2566" s="1">
        <v>45467</v>
      </c>
      <c r="N2566">
        <v>0.60599999999999998</v>
      </c>
      <c r="O2566" t="s">
        <v>22</v>
      </c>
      <c r="P2566" t="s">
        <v>23</v>
      </c>
      <c r="Q2566">
        <f t="shared" si="200"/>
        <v>0</v>
      </c>
      <c r="R2566">
        <f t="shared" si="201"/>
        <v>15</v>
      </c>
      <c r="S2566">
        <f t="shared" si="202"/>
        <v>15</v>
      </c>
      <c r="T2566">
        <f t="shared" si="203"/>
        <v>15</v>
      </c>
      <c r="U2566">
        <f t="shared" si="204"/>
        <v>45</v>
      </c>
      <c r="V2566" t="str">
        <f>IF(U2566&lt;=40,"Low",
 IF(U2566&lt;=75,"Medium","High"))</f>
        <v>Medium</v>
      </c>
    </row>
    <row r="2567" spans="1:22" x14ac:dyDescent="0.3">
      <c r="A2567" t="s">
        <v>2755</v>
      </c>
      <c r="B2567" t="s">
        <v>90</v>
      </c>
      <c r="C2567" t="s">
        <v>70</v>
      </c>
      <c r="D2567" t="s">
        <v>43</v>
      </c>
      <c r="E2567" t="s">
        <v>37</v>
      </c>
      <c r="F2567" t="s">
        <v>21</v>
      </c>
      <c r="G2567">
        <v>26</v>
      </c>
      <c r="H2567">
        <v>24</v>
      </c>
      <c r="I2567">
        <v>78.3</v>
      </c>
      <c r="J2567">
        <v>6</v>
      </c>
      <c r="K2567">
        <v>19</v>
      </c>
      <c r="L2567">
        <v>5385.98</v>
      </c>
      <c r="M2567" s="1">
        <v>45776</v>
      </c>
      <c r="N2567">
        <v>8.3000000000000004E-2</v>
      </c>
      <c r="O2567" t="s">
        <v>39</v>
      </c>
      <c r="P2567" t="s">
        <v>23</v>
      </c>
      <c r="Q2567">
        <f t="shared" si="200"/>
        <v>15</v>
      </c>
      <c r="R2567">
        <f t="shared" si="201"/>
        <v>0</v>
      </c>
      <c r="S2567">
        <f t="shared" si="202"/>
        <v>0</v>
      </c>
      <c r="T2567">
        <f t="shared" si="203"/>
        <v>15</v>
      </c>
      <c r="U2567">
        <f t="shared" si="204"/>
        <v>30</v>
      </c>
      <c r="V2567" t="str">
        <f>IF(U2567&lt;=40,"Low",
 IF(U2567&lt;=75,"Medium","High"))</f>
        <v>Low</v>
      </c>
    </row>
    <row r="2568" spans="1:22" x14ac:dyDescent="0.3">
      <c r="A2568" t="s">
        <v>2756</v>
      </c>
      <c r="B2568" t="s">
        <v>131</v>
      </c>
      <c r="C2568" t="s">
        <v>70</v>
      </c>
      <c r="D2568" t="s">
        <v>43</v>
      </c>
      <c r="E2568" t="s">
        <v>37</v>
      </c>
      <c r="F2568" t="s">
        <v>27</v>
      </c>
      <c r="G2568">
        <v>24</v>
      </c>
      <c r="H2568">
        <v>12</v>
      </c>
      <c r="I2568">
        <v>45.1</v>
      </c>
      <c r="J2568">
        <v>8</v>
      </c>
      <c r="K2568">
        <v>23</v>
      </c>
      <c r="L2568">
        <v>4200.2700000000004</v>
      </c>
      <c r="M2568" s="1">
        <v>45350</v>
      </c>
      <c r="N2568">
        <v>0.59199999999999997</v>
      </c>
      <c r="O2568" t="s">
        <v>22</v>
      </c>
      <c r="P2568" t="s">
        <v>28</v>
      </c>
      <c r="Q2568">
        <f t="shared" si="200"/>
        <v>15</v>
      </c>
      <c r="R2568">
        <f t="shared" si="201"/>
        <v>15</v>
      </c>
      <c r="S2568">
        <f t="shared" si="202"/>
        <v>15</v>
      </c>
      <c r="T2568">
        <f t="shared" si="203"/>
        <v>15</v>
      </c>
      <c r="U2568">
        <f t="shared" si="204"/>
        <v>60</v>
      </c>
      <c r="V2568" t="str">
        <f>IF(U2568&lt;=40,"Low",
 IF(U2568&lt;=75,"Medium","High"))</f>
        <v>Medium</v>
      </c>
    </row>
    <row r="2569" spans="1:22" x14ac:dyDescent="0.3">
      <c r="A2569" t="s">
        <v>2757</v>
      </c>
      <c r="B2569" t="s">
        <v>157</v>
      </c>
      <c r="C2569" t="s">
        <v>70</v>
      </c>
      <c r="D2569" t="s">
        <v>46</v>
      </c>
      <c r="E2569" t="s">
        <v>33</v>
      </c>
      <c r="F2569" t="s">
        <v>73</v>
      </c>
      <c r="G2569">
        <v>11</v>
      </c>
      <c r="H2569">
        <v>3</v>
      </c>
      <c r="I2569">
        <v>22.3</v>
      </c>
      <c r="J2569">
        <v>8</v>
      </c>
      <c r="K2569">
        <v>17</v>
      </c>
      <c r="L2569">
        <v>1176.79</v>
      </c>
      <c r="M2569" s="1">
        <v>45988</v>
      </c>
      <c r="N2569">
        <v>0.84</v>
      </c>
      <c r="O2569" t="s">
        <v>22</v>
      </c>
      <c r="P2569" t="s">
        <v>28</v>
      </c>
      <c r="Q2569">
        <f t="shared" si="200"/>
        <v>15</v>
      </c>
      <c r="R2569">
        <f t="shared" si="201"/>
        <v>30</v>
      </c>
      <c r="S2569">
        <f t="shared" si="202"/>
        <v>25</v>
      </c>
      <c r="T2569">
        <f t="shared" si="203"/>
        <v>15</v>
      </c>
      <c r="U2569">
        <f t="shared" si="204"/>
        <v>85</v>
      </c>
      <c r="V2569" t="str">
        <f>IF(U2569&lt;=40,"Low",
 IF(U2569&lt;=75,"Medium","High"))</f>
        <v>High</v>
      </c>
    </row>
    <row r="2570" spans="1:22" x14ac:dyDescent="0.3">
      <c r="A2570" t="s">
        <v>2758</v>
      </c>
      <c r="B2570" t="s">
        <v>103</v>
      </c>
      <c r="C2570" t="s">
        <v>53</v>
      </c>
      <c r="D2570" t="s">
        <v>32</v>
      </c>
      <c r="E2570" t="s">
        <v>37</v>
      </c>
      <c r="F2570" t="s">
        <v>27</v>
      </c>
      <c r="G2570">
        <v>13</v>
      </c>
      <c r="H2570">
        <v>12</v>
      </c>
      <c r="I2570">
        <v>72.8</v>
      </c>
      <c r="J2570">
        <v>3</v>
      </c>
      <c r="K2570">
        <v>27</v>
      </c>
      <c r="L2570">
        <v>6266.72</v>
      </c>
      <c r="M2570" s="1">
        <v>45623</v>
      </c>
      <c r="N2570">
        <v>0.11</v>
      </c>
      <c r="O2570" t="s">
        <v>39</v>
      </c>
      <c r="P2570" t="s">
        <v>23</v>
      </c>
      <c r="Q2570">
        <f t="shared" si="200"/>
        <v>15</v>
      </c>
      <c r="R2570">
        <f t="shared" si="201"/>
        <v>0</v>
      </c>
      <c r="S2570">
        <f t="shared" si="202"/>
        <v>15</v>
      </c>
      <c r="T2570">
        <f t="shared" si="203"/>
        <v>0</v>
      </c>
      <c r="U2570">
        <f t="shared" si="204"/>
        <v>30</v>
      </c>
      <c r="V2570" t="str">
        <f>IF(U2570&lt;=40,"Low",
 IF(U2570&lt;=75,"Medium","High"))</f>
        <v>Low</v>
      </c>
    </row>
    <row r="2571" spans="1:22" x14ac:dyDescent="0.3">
      <c r="A2571" t="s">
        <v>2759</v>
      </c>
      <c r="B2571" t="s">
        <v>216</v>
      </c>
      <c r="C2571" t="s">
        <v>128</v>
      </c>
      <c r="D2571" t="s">
        <v>46</v>
      </c>
      <c r="E2571" t="s">
        <v>33</v>
      </c>
      <c r="F2571" t="s">
        <v>27</v>
      </c>
      <c r="G2571">
        <v>33</v>
      </c>
      <c r="H2571">
        <v>6</v>
      </c>
      <c r="I2571">
        <v>20.100000000000001</v>
      </c>
      <c r="J2571">
        <v>3</v>
      </c>
      <c r="K2571">
        <v>20</v>
      </c>
      <c r="L2571">
        <v>1708.98</v>
      </c>
      <c r="M2571" s="1">
        <v>45714</v>
      </c>
      <c r="N2571">
        <v>0.65100000000000002</v>
      </c>
      <c r="O2571" t="s">
        <v>22</v>
      </c>
      <c r="P2571" t="s">
        <v>28</v>
      </c>
      <c r="Q2571">
        <f t="shared" si="200"/>
        <v>15</v>
      </c>
      <c r="R2571">
        <f t="shared" si="201"/>
        <v>30</v>
      </c>
      <c r="S2571">
        <f t="shared" si="202"/>
        <v>15</v>
      </c>
      <c r="T2571">
        <f t="shared" si="203"/>
        <v>0</v>
      </c>
      <c r="U2571">
        <f t="shared" si="204"/>
        <v>60</v>
      </c>
      <c r="V2571" t="str">
        <f>IF(U2571&lt;=40,"Low",
 IF(U2571&lt;=75,"Medium","High"))</f>
        <v>Medium</v>
      </c>
    </row>
    <row r="2572" spans="1:22" x14ac:dyDescent="0.3">
      <c r="A2572" t="s">
        <v>2760</v>
      </c>
      <c r="B2572" t="s">
        <v>41</v>
      </c>
      <c r="C2572" t="s">
        <v>82</v>
      </c>
      <c r="D2572" t="s">
        <v>19</v>
      </c>
      <c r="E2572" t="s">
        <v>47</v>
      </c>
      <c r="F2572" t="s">
        <v>67</v>
      </c>
      <c r="G2572">
        <v>11</v>
      </c>
      <c r="H2572">
        <v>24</v>
      </c>
      <c r="I2572">
        <v>57.6</v>
      </c>
      <c r="J2572">
        <v>8</v>
      </c>
      <c r="K2572">
        <v>15</v>
      </c>
      <c r="L2572">
        <v>7185.01</v>
      </c>
      <c r="M2572" s="1">
        <v>45530</v>
      </c>
      <c r="N2572">
        <v>0.19400000000000001</v>
      </c>
      <c r="O2572" t="s">
        <v>54</v>
      </c>
      <c r="P2572" t="s">
        <v>23</v>
      </c>
      <c r="Q2572">
        <f t="shared" si="200"/>
        <v>0</v>
      </c>
      <c r="R2572">
        <f t="shared" si="201"/>
        <v>0</v>
      </c>
      <c r="S2572">
        <f t="shared" si="202"/>
        <v>0</v>
      </c>
      <c r="T2572">
        <f t="shared" si="203"/>
        <v>15</v>
      </c>
      <c r="U2572">
        <f t="shared" si="204"/>
        <v>15</v>
      </c>
      <c r="V2572" t="str">
        <f>IF(U2572&lt;=40,"Low",
 IF(U2572&lt;=75,"Medium","High"))</f>
        <v>Low</v>
      </c>
    </row>
    <row r="2573" spans="1:22" x14ac:dyDescent="0.3">
      <c r="A2573" t="s">
        <v>2761</v>
      </c>
      <c r="B2573" t="s">
        <v>105</v>
      </c>
      <c r="C2573" t="s">
        <v>128</v>
      </c>
      <c r="D2573" t="s">
        <v>66</v>
      </c>
      <c r="E2573" t="s">
        <v>37</v>
      </c>
      <c r="F2573" t="s">
        <v>67</v>
      </c>
      <c r="G2573">
        <v>29</v>
      </c>
      <c r="H2573">
        <v>36</v>
      </c>
      <c r="I2573">
        <v>62.5</v>
      </c>
      <c r="J2573">
        <v>2</v>
      </c>
      <c r="K2573">
        <v>7</v>
      </c>
      <c r="L2573">
        <v>7431.46</v>
      </c>
      <c r="M2573" s="1">
        <v>45379</v>
      </c>
      <c r="N2573">
        <v>5.3999999999999999E-2</v>
      </c>
      <c r="O2573" t="s">
        <v>39</v>
      </c>
      <c r="P2573" t="s">
        <v>23</v>
      </c>
      <c r="Q2573">
        <f t="shared" si="200"/>
        <v>0</v>
      </c>
      <c r="R2573">
        <f t="shared" si="201"/>
        <v>0</v>
      </c>
      <c r="S2573">
        <f t="shared" si="202"/>
        <v>0</v>
      </c>
      <c r="T2573">
        <f t="shared" si="203"/>
        <v>0</v>
      </c>
      <c r="U2573">
        <f t="shared" si="204"/>
        <v>0</v>
      </c>
      <c r="V2573" t="str">
        <f>IF(U2573&lt;=40,"Low",
 IF(U2573&lt;=75,"Medium","High"))</f>
        <v>Low</v>
      </c>
    </row>
    <row r="2574" spans="1:22" x14ac:dyDescent="0.3">
      <c r="A2574" t="s">
        <v>2762</v>
      </c>
      <c r="B2574" t="s">
        <v>257</v>
      </c>
      <c r="C2574" t="s">
        <v>18</v>
      </c>
      <c r="D2574" t="s">
        <v>46</v>
      </c>
      <c r="E2574" t="s">
        <v>33</v>
      </c>
      <c r="F2574" t="s">
        <v>21</v>
      </c>
      <c r="G2574">
        <v>14</v>
      </c>
      <c r="H2574">
        <v>6</v>
      </c>
      <c r="I2574">
        <v>24.4</v>
      </c>
      <c r="J2574">
        <v>8</v>
      </c>
      <c r="K2574">
        <v>28</v>
      </c>
      <c r="L2574">
        <v>1173.1099999999999</v>
      </c>
      <c r="M2574" s="1">
        <v>46051</v>
      </c>
      <c r="N2574">
        <v>0.92600000000000005</v>
      </c>
      <c r="O2574" t="s">
        <v>22</v>
      </c>
      <c r="P2574" t="s">
        <v>28</v>
      </c>
      <c r="Q2574">
        <f t="shared" si="200"/>
        <v>15</v>
      </c>
      <c r="R2574">
        <f t="shared" si="201"/>
        <v>30</v>
      </c>
      <c r="S2574">
        <f t="shared" si="202"/>
        <v>15</v>
      </c>
      <c r="T2574">
        <f t="shared" si="203"/>
        <v>15</v>
      </c>
      <c r="U2574">
        <f t="shared" si="204"/>
        <v>75</v>
      </c>
      <c r="V2574" t="str">
        <f>IF(U2574&lt;=40,"Low",
 IF(U2574&lt;=75,"Medium","High"))</f>
        <v>Medium</v>
      </c>
    </row>
    <row r="2575" spans="1:22" x14ac:dyDescent="0.3">
      <c r="A2575" t="s">
        <v>2763</v>
      </c>
      <c r="B2575" t="s">
        <v>652</v>
      </c>
      <c r="C2575" t="s">
        <v>82</v>
      </c>
      <c r="D2575" t="s">
        <v>32</v>
      </c>
      <c r="E2575" t="s">
        <v>33</v>
      </c>
      <c r="F2575" t="s">
        <v>38</v>
      </c>
      <c r="G2575">
        <v>11</v>
      </c>
      <c r="H2575">
        <v>6</v>
      </c>
      <c r="I2575">
        <v>33.4</v>
      </c>
      <c r="J2575">
        <v>8</v>
      </c>
      <c r="K2575">
        <v>54</v>
      </c>
      <c r="L2575">
        <v>1080.54</v>
      </c>
      <c r="M2575" s="1">
        <v>45991</v>
      </c>
      <c r="N2575">
        <v>0.85</v>
      </c>
      <c r="O2575" t="s">
        <v>22</v>
      </c>
      <c r="P2575" t="s">
        <v>28</v>
      </c>
      <c r="Q2575">
        <f t="shared" si="200"/>
        <v>30</v>
      </c>
      <c r="R2575">
        <f t="shared" si="201"/>
        <v>30</v>
      </c>
      <c r="S2575">
        <f t="shared" si="202"/>
        <v>15</v>
      </c>
      <c r="T2575">
        <f t="shared" si="203"/>
        <v>15</v>
      </c>
      <c r="U2575">
        <f t="shared" si="204"/>
        <v>90</v>
      </c>
      <c r="V2575" t="str">
        <f>IF(U2575&lt;=40,"Low",
 IF(U2575&lt;=75,"Medium","High"))</f>
        <v>High</v>
      </c>
    </row>
    <row r="2576" spans="1:22" x14ac:dyDescent="0.3">
      <c r="A2576" t="s">
        <v>2764</v>
      </c>
      <c r="B2576" t="s">
        <v>208</v>
      </c>
      <c r="C2576" t="s">
        <v>70</v>
      </c>
      <c r="D2576" t="s">
        <v>46</v>
      </c>
      <c r="E2576" t="s">
        <v>37</v>
      </c>
      <c r="F2576" t="s">
        <v>21</v>
      </c>
      <c r="G2576">
        <v>11</v>
      </c>
      <c r="H2576">
        <v>12</v>
      </c>
      <c r="I2576">
        <v>54.6</v>
      </c>
      <c r="J2576">
        <v>10</v>
      </c>
      <c r="K2576">
        <v>6</v>
      </c>
      <c r="L2576">
        <v>4834.88</v>
      </c>
      <c r="M2576" s="1">
        <v>45550</v>
      </c>
      <c r="N2576">
        <v>0.318</v>
      </c>
      <c r="O2576" t="s">
        <v>54</v>
      </c>
      <c r="P2576" t="s">
        <v>23</v>
      </c>
      <c r="Q2576">
        <f t="shared" si="200"/>
        <v>0</v>
      </c>
      <c r="R2576">
        <f t="shared" si="201"/>
        <v>15</v>
      </c>
      <c r="S2576">
        <f t="shared" si="202"/>
        <v>15</v>
      </c>
      <c r="T2576">
        <f t="shared" si="203"/>
        <v>15</v>
      </c>
      <c r="U2576">
        <f t="shared" si="204"/>
        <v>45</v>
      </c>
      <c r="V2576" t="str">
        <f>IF(U2576&lt;=40,"Low",
 IF(U2576&lt;=75,"Medium","High"))</f>
        <v>Medium</v>
      </c>
    </row>
    <row r="2577" spans="1:22" x14ac:dyDescent="0.3">
      <c r="A2577" t="s">
        <v>2765</v>
      </c>
      <c r="B2577" t="s">
        <v>520</v>
      </c>
      <c r="C2577" t="s">
        <v>59</v>
      </c>
      <c r="D2577" t="s">
        <v>46</v>
      </c>
      <c r="E2577" t="s">
        <v>20</v>
      </c>
      <c r="F2577" t="s">
        <v>27</v>
      </c>
      <c r="G2577">
        <v>47</v>
      </c>
      <c r="H2577">
        <v>12</v>
      </c>
      <c r="I2577">
        <v>42.7</v>
      </c>
      <c r="J2577">
        <v>10</v>
      </c>
      <c r="K2577">
        <v>8</v>
      </c>
      <c r="L2577">
        <v>2434.29</v>
      </c>
      <c r="M2577" s="1">
        <v>45421</v>
      </c>
      <c r="N2577">
        <v>0.308</v>
      </c>
      <c r="O2577" t="s">
        <v>54</v>
      </c>
      <c r="P2577" t="s">
        <v>28</v>
      </c>
      <c r="Q2577">
        <f t="shared" si="200"/>
        <v>0</v>
      </c>
      <c r="R2577">
        <f t="shared" si="201"/>
        <v>15</v>
      </c>
      <c r="S2577">
        <f t="shared" si="202"/>
        <v>15</v>
      </c>
      <c r="T2577">
        <f t="shared" si="203"/>
        <v>15</v>
      </c>
      <c r="U2577">
        <f t="shared" si="204"/>
        <v>45</v>
      </c>
      <c r="V2577" t="str">
        <f>IF(U2577&lt;=40,"Low",
 IF(U2577&lt;=75,"Medium","High"))</f>
        <v>Medium</v>
      </c>
    </row>
    <row r="2578" spans="1:22" x14ac:dyDescent="0.3">
      <c r="A2578" t="s">
        <v>2766</v>
      </c>
      <c r="B2578" t="s">
        <v>465</v>
      </c>
      <c r="C2578" t="s">
        <v>26</v>
      </c>
      <c r="D2578" t="s">
        <v>66</v>
      </c>
      <c r="E2578" t="s">
        <v>33</v>
      </c>
      <c r="F2578" t="s">
        <v>38</v>
      </c>
      <c r="G2578">
        <v>38</v>
      </c>
      <c r="H2578">
        <v>6</v>
      </c>
      <c r="I2578">
        <v>6.8</v>
      </c>
      <c r="J2578">
        <v>5</v>
      </c>
      <c r="K2578">
        <v>31</v>
      </c>
      <c r="L2578">
        <v>962.75</v>
      </c>
      <c r="M2578" s="1">
        <v>45677</v>
      </c>
      <c r="N2578">
        <v>0.85699999999999998</v>
      </c>
      <c r="O2578" t="s">
        <v>22</v>
      </c>
      <c r="P2578" t="s">
        <v>28</v>
      </c>
      <c r="Q2578">
        <f t="shared" si="200"/>
        <v>30</v>
      </c>
      <c r="R2578">
        <f t="shared" si="201"/>
        <v>30</v>
      </c>
      <c r="S2578">
        <f t="shared" si="202"/>
        <v>15</v>
      </c>
      <c r="T2578">
        <f t="shared" si="203"/>
        <v>0</v>
      </c>
      <c r="U2578">
        <f t="shared" si="204"/>
        <v>75</v>
      </c>
      <c r="V2578" t="str">
        <f>IF(U2578&lt;=40,"Low",
 IF(U2578&lt;=75,"Medium","High"))</f>
        <v>Medium</v>
      </c>
    </row>
    <row r="2579" spans="1:22" x14ac:dyDescent="0.3">
      <c r="A2579" t="s">
        <v>2767</v>
      </c>
      <c r="B2579" t="s">
        <v>546</v>
      </c>
      <c r="C2579" t="s">
        <v>36</v>
      </c>
      <c r="D2579" t="s">
        <v>32</v>
      </c>
      <c r="E2579" t="s">
        <v>37</v>
      </c>
      <c r="F2579" t="s">
        <v>38</v>
      </c>
      <c r="G2579">
        <v>11</v>
      </c>
      <c r="H2579">
        <v>24</v>
      </c>
      <c r="I2579">
        <v>67.7</v>
      </c>
      <c r="J2579">
        <v>2</v>
      </c>
      <c r="K2579">
        <v>12</v>
      </c>
      <c r="L2579">
        <v>4360.17</v>
      </c>
      <c r="M2579" s="1">
        <v>45750</v>
      </c>
      <c r="N2579">
        <v>6.3E-2</v>
      </c>
      <c r="O2579" t="s">
        <v>39</v>
      </c>
      <c r="P2579" t="s">
        <v>23</v>
      </c>
      <c r="Q2579">
        <f t="shared" si="200"/>
        <v>0</v>
      </c>
      <c r="R2579">
        <f t="shared" si="201"/>
        <v>0</v>
      </c>
      <c r="S2579">
        <f t="shared" si="202"/>
        <v>0</v>
      </c>
      <c r="T2579">
        <f t="shared" si="203"/>
        <v>0</v>
      </c>
      <c r="U2579">
        <f t="shared" si="204"/>
        <v>0</v>
      </c>
      <c r="V2579" t="str">
        <f>IF(U2579&lt;=40,"Low",
 IF(U2579&lt;=75,"Medium","High"))</f>
        <v>Low</v>
      </c>
    </row>
    <row r="2580" spans="1:22" x14ac:dyDescent="0.3">
      <c r="A2580" t="s">
        <v>2768</v>
      </c>
      <c r="B2580" t="s">
        <v>263</v>
      </c>
      <c r="C2580" t="s">
        <v>18</v>
      </c>
      <c r="D2580" t="s">
        <v>43</v>
      </c>
      <c r="E2580" t="s">
        <v>20</v>
      </c>
      <c r="F2580" t="s">
        <v>38</v>
      </c>
      <c r="G2580">
        <v>15</v>
      </c>
      <c r="H2580">
        <v>12</v>
      </c>
      <c r="I2580">
        <v>37</v>
      </c>
      <c r="J2580">
        <v>4</v>
      </c>
      <c r="K2580">
        <v>23</v>
      </c>
      <c r="L2580">
        <v>2158.64</v>
      </c>
      <c r="M2580" s="1">
        <v>45765</v>
      </c>
      <c r="N2580">
        <v>0.46500000000000002</v>
      </c>
      <c r="O2580" t="s">
        <v>22</v>
      </c>
      <c r="P2580" t="s">
        <v>28</v>
      </c>
      <c r="Q2580">
        <f t="shared" si="200"/>
        <v>15</v>
      </c>
      <c r="R2580">
        <f t="shared" si="201"/>
        <v>30</v>
      </c>
      <c r="S2580">
        <f t="shared" si="202"/>
        <v>15</v>
      </c>
      <c r="T2580">
        <f t="shared" si="203"/>
        <v>0</v>
      </c>
      <c r="U2580">
        <f t="shared" si="204"/>
        <v>60</v>
      </c>
      <c r="V2580" t="str">
        <f>IF(U2580&lt;=40,"Low",
 IF(U2580&lt;=75,"Medium","High"))</f>
        <v>Medium</v>
      </c>
    </row>
    <row r="2581" spans="1:22" x14ac:dyDescent="0.3">
      <c r="A2581" t="s">
        <v>2769</v>
      </c>
      <c r="B2581" t="s">
        <v>41</v>
      </c>
      <c r="C2581" t="s">
        <v>59</v>
      </c>
      <c r="D2581" t="s">
        <v>32</v>
      </c>
      <c r="E2581" t="s">
        <v>33</v>
      </c>
      <c r="F2581" t="s">
        <v>27</v>
      </c>
      <c r="G2581">
        <v>18</v>
      </c>
      <c r="H2581">
        <v>6</v>
      </c>
      <c r="I2581">
        <v>36</v>
      </c>
      <c r="J2581">
        <v>5</v>
      </c>
      <c r="K2581">
        <v>17</v>
      </c>
      <c r="L2581">
        <v>1215.81</v>
      </c>
      <c r="M2581" s="1">
        <v>46018</v>
      </c>
      <c r="N2581">
        <v>0.69299999999999995</v>
      </c>
      <c r="O2581" t="s">
        <v>22</v>
      </c>
      <c r="P2581" t="s">
        <v>23</v>
      </c>
      <c r="Q2581">
        <f t="shared" si="200"/>
        <v>15</v>
      </c>
      <c r="R2581">
        <f t="shared" si="201"/>
        <v>30</v>
      </c>
      <c r="S2581">
        <f t="shared" si="202"/>
        <v>15</v>
      </c>
      <c r="T2581">
        <f t="shared" si="203"/>
        <v>0</v>
      </c>
      <c r="U2581">
        <f t="shared" si="204"/>
        <v>60</v>
      </c>
      <c r="V2581" t="str">
        <f>IF(U2581&lt;=40,"Low",
 IF(U2581&lt;=75,"Medium","High"))</f>
        <v>Medium</v>
      </c>
    </row>
    <row r="2582" spans="1:22" x14ac:dyDescent="0.3">
      <c r="A2582" t="s">
        <v>2770</v>
      </c>
      <c r="B2582" t="s">
        <v>245</v>
      </c>
      <c r="C2582" t="s">
        <v>42</v>
      </c>
      <c r="D2582" t="s">
        <v>32</v>
      </c>
      <c r="E2582" t="s">
        <v>37</v>
      </c>
      <c r="F2582" t="s">
        <v>21</v>
      </c>
      <c r="G2582">
        <v>32</v>
      </c>
      <c r="H2582">
        <v>24</v>
      </c>
      <c r="I2582">
        <v>61.9</v>
      </c>
      <c r="J2582">
        <v>4</v>
      </c>
      <c r="K2582">
        <v>44</v>
      </c>
      <c r="L2582">
        <v>4296.67</v>
      </c>
      <c r="M2582" s="1">
        <v>45840</v>
      </c>
      <c r="N2582">
        <v>0.29699999999999999</v>
      </c>
      <c r="O2582" t="s">
        <v>54</v>
      </c>
      <c r="P2582" t="s">
        <v>23</v>
      </c>
      <c r="Q2582">
        <f t="shared" si="200"/>
        <v>30</v>
      </c>
      <c r="R2582">
        <f t="shared" si="201"/>
        <v>0</v>
      </c>
      <c r="S2582">
        <f t="shared" si="202"/>
        <v>0</v>
      </c>
      <c r="T2582">
        <f t="shared" si="203"/>
        <v>0</v>
      </c>
      <c r="U2582">
        <f t="shared" si="204"/>
        <v>30</v>
      </c>
      <c r="V2582" t="str">
        <f>IF(U2582&lt;=40,"Low",
 IF(U2582&lt;=75,"Medium","High"))</f>
        <v>Low</v>
      </c>
    </row>
    <row r="2583" spans="1:22" x14ac:dyDescent="0.3">
      <c r="A2583" t="s">
        <v>2771</v>
      </c>
      <c r="B2583" t="s">
        <v>295</v>
      </c>
      <c r="C2583" t="s">
        <v>128</v>
      </c>
      <c r="D2583" t="s">
        <v>19</v>
      </c>
      <c r="E2583" t="s">
        <v>47</v>
      </c>
      <c r="F2583" t="s">
        <v>48</v>
      </c>
      <c r="G2583">
        <v>18</v>
      </c>
      <c r="H2583">
        <v>36</v>
      </c>
      <c r="I2583">
        <v>68.5</v>
      </c>
      <c r="J2583">
        <v>4</v>
      </c>
      <c r="K2583">
        <v>6</v>
      </c>
      <c r="L2583">
        <v>9387.7800000000007</v>
      </c>
      <c r="M2583" s="1">
        <v>45798</v>
      </c>
      <c r="N2583">
        <v>5.2999999999999999E-2</v>
      </c>
      <c r="O2583" t="s">
        <v>39</v>
      </c>
      <c r="P2583" t="s">
        <v>23</v>
      </c>
      <c r="Q2583">
        <f t="shared" si="200"/>
        <v>0</v>
      </c>
      <c r="R2583">
        <f t="shared" si="201"/>
        <v>0</v>
      </c>
      <c r="S2583">
        <f t="shared" si="202"/>
        <v>0</v>
      </c>
      <c r="T2583">
        <f t="shared" si="203"/>
        <v>0</v>
      </c>
      <c r="U2583">
        <f t="shared" si="204"/>
        <v>0</v>
      </c>
      <c r="V2583" t="str">
        <f>IF(U2583&lt;=40,"Low",
 IF(U2583&lt;=75,"Medium","High"))</f>
        <v>Low</v>
      </c>
    </row>
    <row r="2584" spans="1:22" x14ac:dyDescent="0.3">
      <c r="A2584" t="s">
        <v>2772</v>
      </c>
      <c r="B2584" t="s">
        <v>269</v>
      </c>
      <c r="C2584" t="s">
        <v>36</v>
      </c>
      <c r="D2584" t="s">
        <v>46</v>
      </c>
      <c r="E2584" t="s">
        <v>37</v>
      </c>
      <c r="F2584" t="s">
        <v>38</v>
      </c>
      <c r="G2584">
        <v>44</v>
      </c>
      <c r="H2584">
        <v>12</v>
      </c>
      <c r="I2584">
        <v>64.2</v>
      </c>
      <c r="J2584">
        <v>0</v>
      </c>
      <c r="K2584">
        <v>24</v>
      </c>
      <c r="L2584">
        <v>5154.17</v>
      </c>
      <c r="M2584" s="1">
        <v>45411</v>
      </c>
      <c r="N2584">
        <v>7.6999999999999999E-2</v>
      </c>
      <c r="O2584" t="s">
        <v>39</v>
      </c>
      <c r="P2584" t="s">
        <v>23</v>
      </c>
      <c r="Q2584">
        <f t="shared" si="200"/>
        <v>15</v>
      </c>
      <c r="R2584">
        <f t="shared" si="201"/>
        <v>0</v>
      </c>
      <c r="S2584">
        <f t="shared" si="202"/>
        <v>15</v>
      </c>
      <c r="T2584">
        <f t="shared" si="203"/>
        <v>0</v>
      </c>
      <c r="U2584">
        <f t="shared" si="204"/>
        <v>30</v>
      </c>
      <c r="V2584" t="str">
        <f>IF(U2584&lt;=40,"Low",
 IF(U2584&lt;=75,"Medium","High"))</f>
        <v>Low</v>
      </c>
    </row>
    <row r="2585" spans="1:22" x14ac:dyDescent="0.3">
      <c r="A2585" t="s">
        <v>2773</v>
      </c>
      <c r="B2585" t="s">
        <v>122</v>
      </c>
      <c r="C2585" t="s">
        <v>82</v>
      </c>
      <c r="D2585" t="s">
        <v>46</v>
      </c>
      <c r="E2585" t="s">
        <v>47</v>
      </c>
      <c r="F2585" t="s">
        <v>27</v>
      </c>
      <c r="G2585">
        <v>40</v>
      </c>
      <c r="H2585">
        <v>36</v>
      </c>
      <c r="I2585">
        <v>74.3</v>
      </c>
      <c r="J2585">
        <v>11</v>
      </c>
      <c r="K2585">
        <v>9</v>
      </c>
      <c r="L2585">
        <v>6097.47</v>
      </c>
      <c r="M2585" s="1">
        <v>45732</v>
      </c>
      <c r="N2585">
        <v>3.5999999999999997E-2</v>
      </c>
      <c r="O2585" t="s">
        <v>39</v>
      </c>
      <c r="P2585" t="s">
        <v>23</v>
      </c>
      <c r="Q2585">
        <f t="shared" si="200"/>
        <v>0</v>
      </c>
      <c r="R2585">
        <f t="shared" si="201"/>
        <v>0</v>
      </c>
      <c r="S2585">
        <f t="shared" si="202"/>
        <v>0</v>
      </c>
      <c r="T2585">
        <f t="shared" si="203"/>
        <v>30</v>
      </c>
      <c r="U2585">
        <f t="shared" si="204"/>
        <v>30</v>
      </c>
      <c r="V2585" t="str">
        <f>IF(U2585&lt;=40,"Low",
 IF(U2585&lt;=75,"Medium","High"))</f>
        <v>Low</v>
      </c>
    </row>
    <row r="2586" spans="1:22" x14ac:dyDescent="0.3">
      <c r="A2586" t="s">
        <v>2774</v>
      </c>
      <c r="B2586" t="s">
        <v>470</v>
      </c>
      <c r="C2586" t="s">
        <v>36</v>
      </c>
      <c r="D2586" t="s">
        <v>66</v>
      </c>
      <c r="E2586" t="s">
        <v>33</v>
      </c>
      <c r="F2586" t="s">
        <v>48</v>
      </c>
      <c r="G2586">
        <v>11</v>
      </c>
      <c r="H2586">
        <v>6</v>
      </c>
      <c r="I2586">
        <v>30.3</v>
      </c>
      <c r="J2586">
        <v>5</v>
      </c>
      <c r="K2586">
        <v>16</v>
      </c>
      <c r="L2586">
        <v>1240.98</v>
      </c>
      <c r="M2586" s="1">
        <v>45752</v>
      </c>
      <c r="N2586">
        <v>0.81399999999999995</v>
      </c>
      <c r="O2586" t="s">
        <v>22</v>
      </c>
      <c r="P2586" t="s">
        <v>28</v>
      </c>
      <c r="Q2586">
        <f t="shared" si="200"/>
        <v>15</v>
      </c>
      <c r="R2586">
        <f t="shared" si="201"/>
        <v>30</v>
      </c>
      <c r="S2586">
        <f t="shared" si="202"/>
        <v>15</v>
      </c>
      <c r="T2586">
        <f t="shared" si="203"/>
        <v>0</v>
      </c>
      <c r="U2586">
        <f t="shared" si="204"/>
        <v>60</v>
      </c>
      <c r="V2586" t="str">
        <f>IF(U2586&lt;=40,"Low",
 IF(U2586&lt;=75,"Medium","High"))</f>
        <v>Medium</v>
      </c>
    </row>
    <row r="2587" spans="1:22" x14ac:dyDescent="0.3">
      <c r="A2587" t="s">
        <v>2775</v>
      </c>
      <c r="B2587" t="s">
        <v>96</v>
      </c>
      <c r="C2587" t="s">
        <v>59</v>
      </c>
      <c r="D2587" t="s">
        <v>32</v>
      </c>
      <c r="E2587" t="s">
        <v>20</v>
      </c>
      <c r="F2587" t="s">
        <v>48</v>
      </c>
      <c r="G2587">
        <v>18</v>
      </c>
      <c r="H2587">
        <v>12</v>
      </c>
      <c r="I2587">
        <v>67.900000000000006</v>
      </c>
      <c r="J2587">
        <v>2</v>
      </c>
      <c r="K2587">
        <v>12</v>
      </c>
      <c r="L2587">
        <v>3096.54</v>
      </c>
      <c r="M2587" s="1">
        <v>45808</v>
      </c>
      <c r="N2587">
        <v>0.157</v>
      </c>
      <c r="O2587" t="s">
        <v>39</v>
      </c>
      <c r="P2587" t="s">
        <v>28</v>
      </c>
      <c r="Q2587">
        <f t="shared" si="200"/>
        <v>0</v>
      </c>
      <c r="R2587">
        <f t="shared" si="201"/>
        <v>0</v>
      </c>
      <c r="S2587">
        <f t="shared" si="202"/>
        <v>15</v>
      </c>
      <c r="T2587">
        <f t="shared" si="203"/>
        <v>0</v>
      </c>
      <c r="U2587">
        <f t="shared" si="204"/>
        <v>15</v>
      </c>
      <c r="V2587" t="str">
        <f>IF(U2587&lt;=40,"Low",
 IF(U2587&lt;=75,"Medium","High"))</f>
        <v>Low</v>
      </c>
    </row>
    <row r="2588" spans="1:22" x14ac:dyDescent="0.3">
      <c r="A2588" t="s">
        <v>2776</v>
      </c>
      <c r="B2588" t="s">
        <v>41</v>
      </c>
      <c r="C2588" t="s">
        <v>42</v>
      </c>
      <c r="D2588" t="s">
        <v>19</v>
      </c>
      <c r="E2588" t="s">
        <v>33</v>
      </c>
      <c r="F2588" t="s">
        <v>21</v>
      </c>
      <c r="G2588">
        <v>43</v>
      </c>
      <c r="H2588">
        <v>6</v>
      </c>
      <c r="I2588">
        <v>18.8</v>
      </c>
      <c r="J2588">
        <v>15</v>
      </c>
      <c r="K2588">
        <v>42</v>
      </c>
      <c r="L2588">
        <v>1304.3</v>
      </c>
      <c r="M2588" s="1">
        <v>45466</v>
      </c>
      <c r="N2588">
        <v>0.96499999999999997</v>
      </c>
      <c r="O2588" t="s">
        <v>22</v>
      </c>
      <c r="P2588" t="s">
        <v>28</v>
      </c>
      <c r="Q2588">
        <f t="shared" si="200"/>
        <v>30</v>
      </c>
      <c r="R2588">
        <f t="shared" si="201"/>
        <v>30</v>
      </c>
      <c r="S2588">
        <f t="shared" si="202"/>
        <v>15</v>
      </c>
      <c r="T2588">
        <f t="shared" si="203"/>
        <v>30</v>
      </c>
      <c r="U2588">
        <f t="shared" si="204"/>
        <v>105</v>
      </c>
      <c r="V2588" t="str">
        <f>IF(U2588&lt;=40,"Low",
 IF(U2588&lt;=75,"Medium","High"))</f>
        <v>High</v>
      </c>
    </row>
    <row r="2589" spans="1:22" x14ac:dyDescent="0.3">
      <c r="A2589" t="s">
        <v>2777</v>
      </c>
      <c r="B2589" t="s">
        <v>94</v>
      </c>
      <c r="C2589" t="s">
        <v>59</v>
      </c>
      <c r="D2589" t="s">
        <v>32</v>
      </c>
      <c r="E2589" t="s">
        <v>37</v>
      </c>
      <c r="F2589" t="s">
        <v>21</v>
      </c>
      <c r="G2589">
        <v>41</v>
      </c>
      <c r="H2589">
        <v>24</v>
      </c>
      <c r="I2589">
        <v>62.3</v>
      </c>
      <c r="J2589">
        <v>3</v>
      </c>
      <c r="K2589">
        <v>28</v>
      </c>
      <c r="L2589">
        <v>3102.95</v>
      </c>
      <c r="M2589" s="1">
        <v>46050</v>
      </c>
      <c r="N2589">
        <v>0.12</v>
      </c>
      <c r="O2589" t="s">
        <v>39</v>
      </c>
      <c r="P2589" t="s">
        <v>23</v>
      </c>
      <c r="Q2589">
        <f t="shared" si="200"/>
        <v>15</v>
      </c>
      <c r="R2589">
        <f t="shared" si="201"/>
        <v>0</v>
      </c>
      <c r="S2589">
        <f t="shared" si="202"/>
        <v>0</v>
      </c>
      <c r="T2589">
        <f t="shared" si="203"/>
        <v>0</v>
      </c>
      <c r="U2589">
        <f t="shared" si="204"/>
        <v>15</v>
      </c>
      <c r="V2589" t="str">
        <f>IF(U2589&lt;=40,"Low",
 IF(U2589&lt;=75,"Medium","High"))</f>
        <v>Low</v>
      </c>
    </row>
    <row r="2590" spans="1:22" x14ac:dyDescent="0.3">
      <c r="A2590" t="s">
        <v>2778</v>
      </c>
      <c r="B2590" t="s">
        <v>319</v>
      </c>
      <c r="C2590" t="s">
        <v>70</v>
      </c>
      <c r="D2590" t="s">
        <v>66</v>
      </c>
      <c r="E2590" t="s">
        <v>47</v>
      </c>
      <c r="F2590" t="s">
        <v>48</v>
      </c>
      <c r="G2590">
        <v>26</v>
      </c>
      <c r="H2590">
        <v>24</v>
      </c>
      <c r="I2590">
        <v>83</v>
      </c>
      <c r="J2590">
        <v>9</v>
      </c>
      <c r="K2590">
        <v>5</v>
      </c>
      <c r="L2590">
        <v>7709.17</v>
      </c>
      <c r="M2590" s="1">
        <v>45766</v>
      </c>
      <c r="N2590">
        <v>6.4000000000000001E-2</v>
      </c>
      <c r="O2590" t="s">
        <v>39</v>
      </c>
      <c r="P2590" t="s">
        <v>23</v>
      </c>
      <c r="Q2590">
        <f t="shared" si="200"/>
        <v>0</v>
      </c>
      <c r="R2590">
        <f t="shared" si="201"/>
        <v>0</v>
      </c>
      <c r="S2590">
        <f t="shared" si="202"/>
        <v>0</v>
      </c>
      <c r="T2590">
        <f t="shared" si="203"/>
        <v>15</v>
      </c>
      <c r="U2590">
        <f t="shared" si="204"/>
        <v>15</v>
      </c>
      <c r="V2590" t="str">
        <f>IF(U2590&lt;=40,"Low",
 IF(U2590&lt;=75,"Medium","High"))</f>
        <v>Low</v>
      </c>
    </row>
    <row r="2591" spans="1:22" x14ac:dyDescent="0.3">
      <c r="A2591" t="s">
        <v>2779</v>
      </c>
      <c r="B2591" t="s">
        <v>527</v>
      </c>
      <c r="C2591" t="s">
        <v>59</v>
      </c>
      <c r="D2591" t="s">
        <v>46</v>
      </c>
      <c r="E2591" t="s">
        <v>37</v>
      </c>
      <c r="F2591" t="s">
        <v>21</v>
      </c>
      <c r="G2591">
        <v>50</v>
      </c>
      <c r="H2591">
        <v>36</v>
      </c>
      <c r="I2591">
        <v>70.7</v>
      </c>
      <c r="J2591">
        <v>7</v>
      </c>
      <c r="K2591">
        <v>4</v>
      </c>
      <c r="L2591">
        <v>3863.08</v>
      </c>
      <c r="M2591" s="1">
        <v>45652</v>
      </c>
      <c r="N2591">
        <v>0.02</v>
      </c>
      <c r="O2591" t="s">
        <v>39</v>
      </c>
      <c r="P2591" t="s">
        <v>28</v>
      </c>
      <c r="Q2591">
        <f t="shared" si="200"/>
        <v>0</v>
      </c>
      <c r="R2591">
        <f t="shared" si="201"/>
        <v>0</v>
      </c>
      <c r="S2591">
        <f t="shared" si="202"/>
        <v>0</v>
      </c>
      <c r="T2591">
        <f t="shared" si="203"/>
        <v>15</v>
      </c>
      <c r="U2591">
        <f t="shared" si="204"/>
        <v>15</v>
      </c>
      <c r="V2591" t="str">
        <f>IF(U2591&lt;=40,"Low",
 IF(U2591&lt;=75,"Medium","High"))</f>
        <v>Low</v>
      </c>
    </row>
    <row r="2592" spans="1:22" x14ac:dyDescent="0.3">
      <c r="A2592" t="s">
        <v>2780</v>
      </c>
      <c r="B2592" t="s">
        <v>300</v>
      </c>
      <c r="C2592" t="s">
        <v>53</v>
      </c>
      <c r="D2592" t="s">
        <v>46</v>
      </c>
      <c r="E2592" t="s">
        <v>47</v>
      </c>
      <c r="F2592" t="s">
        <v>48</v>
      </c>
      <c r="G2592">
        <v>17</v>
      </c>
      <c r="H2592">
        <v>24</v>
      </c>
      <c r="I2592">
        <v>65.3</v>
      </c>
      <c r="J2592">
        <v>9</v>
      </c>
      <c r="K2592">
        <v>10</v>
      </c>
      <c r="L2592">
        <v>15579.87</v>
      </c>
      <c r="M2592" s="1">
        <v>45833</v>
      </c>
      <c r="N2592">
        <v>9.4E-2</v>
      </c>
      <c r="O2592" t="s">
        <v>39</v>
      </c>
      <c r="P2592" t="s">
        <v>23</v>
      </c>
      <c r="Q2592">
        <f t="shared" si="200"/>
        <v>0</v>
      </c>
      <c r="R2592">
        <f t="shared" si="201"/>
        <v>0</v>
      </c>
      <c r="S2592">
        <f t="shared" si="202"/>
        <v>0</v>
      </c>
      <c r="T2592">
        <f t="shared" si="203"/>
        <v>15</v>
      </c>
      <c r="U2592">
        <f t="shared" si="204"/>
        <v>15</v>
      </c>
      <c r="V2592" t="str">
        <f>IF(U2592&lt;=40,"Low",
 IF(U2592&lt;=75,"Medium","High"))</f>
        <v>Low</v>
      </c>
    </row>
    <row r="2593" spans="1:22" x14ac:dyDescent="0.3">
      <c r="A2593" t="s">
        <v>2781</v>
      </c>
      <c r="B2593" t="s">
        <v>302</v>
      </c>
      <c r="C2593" t="s">
        <v>53</v>
      </c>
      <c r="D2593" t="s">
        <v>32</v>
      </c>
      <c r="E2593" t="s">
        <v>37</v>
      </c>
      <c r="F2593" t="s">
        <v>27</v>
      </c>
      <c r="G2593">
        <v>8</v>
      </c>
      <c r="H2593">
        <v>36</v>
      </c>
      <c r="I2593">
        <v>57.3</v>
      </c>
      <c r="J2593">
        <v>7</v>
      </c>
      <c r="K2593">
        <v>22</v>
      </c>
      <c r="L2593">
        <v>3954.22</v>
      </c>
      <c r="M2593" s="1">
        <v>45454</v>
      </c>
      <c r="N2593">
        <v>7.2999999999999995E-2</v>
      </c>
      <c r="O2593" t="s">
        <v>39</v>
      </c>
      <c r="P2593" t="s">
        <v>23</v>
      </c>
      <c r="Q2593">
        <f t="shared" si="200"/>
        <v>15</v>
      </c>
      <c r="R2593">
        <f t="shared" si="201"/>
        <v>0</v>
      </c>
      <c r="S2593">
        <f t="shared" si="202"/>
        <v>0</v>
      </c>
      <c r="T2593">
        <f t="shared" si="203"/>
        <v>15</v>
      </c>
      <c r="U2593">
        <f t="shared" si="204"/>
        <v>30</v>
      </c>
      <c r="V2593" t="str">
        <f>IF(U2593&lt;=40,"Low",
 IF(U2593&lt;=75,"Medium","High"))</f>
        <v>Low</v>
      </c>
    </row>
    <row r="2594" spans="1:22" x14ac:dyDescent="0.3">
      <c r="A2594" t="s">
        <v>2782</v>
      </c>
      <c r="B2594" t="s">
        <v>530</v>
      </c>
      <c r="C2594" t="s">
        <v>36</v>
      </c>
      <c r="D2594" t="s">
        <v>32</v>
      </c>
      <c r="E2594" t="s">
        <v>20</v>
      </c>
      <c r="F2594" t="s">
        <v>48</v>
      </c>
      <c r="G2594">
        <v>27</v>
      </c>
      <c r="H2594">
        <v>12</v>
      </c>
      <c r="I2594">
        <v>41.9</v>
      </c>
      <c r="J2594">
        <v>5</v>
      </c>
      <c r="K2594">
        <v>8</v>
      </c>
      <c r="L2594">
        <v>2541.37</v>
      </c>
      <c r="M2594" s="1">
        <v>45667</v>
      </c>
      <c r="N2594">
        <v>0.23100000000000001</v>
      </c>
      <c r="O2594" t="s">
        <v>54</v>
      </c>
      <c r="P2594" t="s">
        <v>23</v>
      </c>
      <c r="Q2594">
        <f t="shared" si="200"/>
        <v>0</v>
      </c>
      <c r="R2594">
        <f t="shared" si="201"/>
        <v>15</v>
      </c>
      <c r="S2594">
        <f t="shared" si="202"/>
        <v>15</v>
      </c>
      <c r="T2594">
        <f t="shared" si="203"/>
        <v>0</v>
      </c>
      <c r="U2594">
        <f t="shared" si="204"/>
        <v>30</v>
      </c>
      <c r="V2594" t="str">
        <f>IF(U2594&lt;=40,"Low",
 IF(U2594&lt;=75,"Medium","High"))</f>
        <v>Low</v>
      </c>
    </row>
    <row r="2595" spans="1:22" x14ac:dyDescent="0.3">
      <c r="A2595" t="s">
        <v>2783</v>
      </c>
      <c r="B2595" t="s">
        <v>717</v>
      </c>
      <c r="C2595" t="s">
        <v>36</v>
      </c>
      <c r="D2595" t="s">
        <v>43</v>
      </c>
      <c r="E2595" t="s">
        <v>20</v>
      </c>
      <c r="F2595" t="s">
        <v>38</v>
      </c>
      <c r="G2595">
        <v>9</v>
      </c>
      <c r="H2595">
        <v>6</v>
      </c>
      <c r="I2595">
        <v>61.2</v>
      </c>
      <c r="J2595">
        <v>3</v>
      </c>
      <c r="K2595">
        <v>16</v>
      </c>
      <c r="L2595">
        <v>2958.04</v>
      </c>
      <c r="M2595" s="1">
        <v>45875</v>
      </c>
      <c r="N2595">
        <v>0.27500000000000002</v>
      </c>
      <c r="O2595" t="s">
        <v>54</v>
      </c>
      <c r="P2595" t="s">
        <v>23</v>
      </c>
      <c r="Q2595">
        <f t="shared" si="200"/>
        <v>15</v>
      </c>
      <c r="R2595">
        <f t="shared" si="201"/>
        <v>0</v>
      </c>
      <c r="S2595">
        <f t="shared" si="202"/>
        <v>15</v>
      </c>
      <c r="T2595">
        <f t="shared" si="203"/>
        <v>0</v>
      </c>
      <c r="U2595">
        <f t="shared" si="204"/>
        <v>30</v>
      </c>
      <c r="V2595" t="str">
        <f>IF(U2595&lt;=40,"Low",
 IF(U2595&lt;=75,"Medium","High"))</f>
        <v>Low</v>
      </c>
    </row>
    <row r="2596" spans="1:22" x14ac:dyDescent="0.3">
      <c r="A2596" t="s">
        <v>2784</v>
      </c>
      <c r="B2596" t="s">
        <v>520</v>
      </c>
      <c r="C2596" t="s">
        <v>42</v>
      </c>
      <c r="D2596" t="s">
        <v>46</v>
      </c>
      <c r="E2596" t="s">
        <v>33</v>
      </c>
      <c r="F2596" t="s">
        <v>27</v>
      </c>
      <c r="G2596">
        <v>40</v>
      </c>
      <c r="H2596">
        <v>6</v>
      </c>
      <c r="I2596">
        <v>32.1</v>
      </c>
      <c r="J2596">
        <v>1</v>
      </c>
      <c r="K2596">
        <v>5</v>
      </c>
      <c r="L2596">
        <v>1580.62</v>
      </c>
      <c r="M2596" s="1">
        <v>46035</v>
      </c>
      <c r="N2596">
        <v>0.23799999999999999</v>
      </c>
      <c r="O2596" t="s">
        <v>54</v>
      </c>
      <c r="P2596" t="s">
        <v>28</v>
      </c>
      <c r="Q2596">
        <f t="shared" si="200"/>
        <v>0</v>
      </c>
      <c r="R2596">
        <f t="shared" si="201"/>
        <v>30</v>
      </c>
      <c r="S2596">
        <f t="shared" si="202"/>
        <v>15</v>
      </c>
      <c r="T2596">
        <f t="shared" si="203"/>
        <v>0</v>
      </c>
      <c r="U2596">
        <f t="shared" si="204"/>
        <v>45</v>
      </c>
      <c r="V2596" t="str">
        <f>IF(U2596&lt;=40,"Low",
 IF(U2596&lt;=75,"Medium","High"))</f>
        <v>Medium</v>
      </c>
    </row>
    <row r="2597" spans="1:22" x14ac:dyDescent="0.3">
      <c r="A2597" t="s">
        <v>2785</v>
      </c>
      <c r="B2597" t="s">
        <v>444</v>
      </c>
      <c r="C2597" t="s">
        <v>31</v>
      </c>
      <c r="D2597" t="s">
        <v>43</v>
      </c>
      <c r="E2597" t="s">
        <v>33</v>
      </c>
      <c r="F2597" t="s">
        <v>27</v>
      </c>
      <c r="G2597">
        <v>22</v>
      </c>
      <c r="H2597">
        <v>3</v>
      </c>
      <c r="I2597">
        <v>36.1</v>
      </c>
      <c r="J2597">
        <v>6</v>
      </c>
      <c r="K2597">
        <v>12</v>
      </c>
      <c r="L2597">
        <v>1714.57</v>
      </c>
      <c r="M2597" s="1">
        <v>45675</v>
      </c>
      <c r="N2597">
        <v>0.73799999999999999</v>
      </c>
      <c r="O2597" t="s">
        <v>22</v>
      </c>
      <c r="P2597" t="s">
        <v>28</v>
      </c>
      <c r="Q2597">
        <f t="shared" si="200"/>
        <v>0</v>
      </c>
      <c r="R2597">
        <f t="shared" si="201"/>
        <v>30</v>
      </c>
      <c r="S2597">
        <f t="shared" si="202"/>
        <v>25</v>
      </c>
      <c r="T2597">
        <f t="shared" si="203"/>
        <v>15</v>
      </c>
      <c r="U2597">
        <f t="shared" si="204"/>
        <v>70</v>
      </c>
      <c r="V2597" t="str">
        <f>IF(U2597&lt;=40,"Low",
 IF(U2597&lt;=75,"Medium","High"))</f>
        <v>Medium</v>
      </c>
    </row>
    <row r="2598" spans="1:22" x14ac:dyDescent="0.3">
      <c r="A2598" t="s">
        <v>2786</v>
      </c>
      <c r="B2598" t="s">
        <v>295</v>
      </c>
      <c r="C2598" t="s">
        <v>70</v>
      </c>
      <c r="D2598" t="s">
        <v>46</v>
      </c>
      <c r="E2598" t="s">
        <v>37</v>
      </c>
      <c r="F2598" t="s">
        <v>38</v>
      </c>
      <c r="G2598">
        <v>34</v>
      </c>
      <c r="H2598">
        <v>36</v>
      </c>
      <c r="I2598">
        <v>66.2</v>
      </c>
      <c r="J2598">
        <v>9</v>
      </c>
      <c r="K2598">
        <v>18</v>
      </c>
      <c r="L2598">
        <v>3715.69</v>
      </c>
      <c r="M2598" s="1">
        <v>45809</v>
      </c>
      <c r="N2598">
        <v>7.1999999999999995E-2</v>
      </c>
      <c r="O2598" t="s">
        <v>39</v>
      </c>
      <c r="P2598" t="s">
        <v>23</v>
      </c>
      <c r="Q2598">
        <f t="shared" si="200"/>
        <v>15</v>
      </c>
      <c r="R2598">
        <f t="shared" si="201"/>
        <v>0</v>
      </c>
      <c r="S2598">
        <f t="shared" si="202"/>
        <v>0</v>
      </c>
      <c r="T2598">
        <f t="shared" si="203"/>
        <v>15</v>
      </c>
      <c r="U2598">
        <f t="shared" si="204"/>
        <v>30</v>
      </c>
      <c r="V2598" t="str">
        <f>IF(U2598&lt;=40,"Low",
 IF(U2598&lt;=75,"Medium","High"))</f>
        <v>Low</v>
      </c>
    </row>
    <row r="2599" spans="1:22" x14ac:dyDescent="0.3">
      <c r="A2599" t="s">
        <v>2787</v>
      </c>
      <c r="B2599" t="s">
        <v>101</v>
      </c>
      <c r="C2599" t="s">
        <v>82</v>
      </c>
      <c r="D2599" t="s">
        <v>46</v>
      </c>
      <c r="E2599" t="s">
        <v>20</v>
      </c>
      <c r="F2599" t="s">
        <v>38</v>
      </c>
      <c r="G2599">
        <v>33</v>
      </c>
      <c r="H2599">
        <v>24</v>
      </c>
      <c r="I2599">
        <v>78.400000000000006</v>
      </c>
      <c r="J2599">
        <v>11</v>
      </c>
      <c r="K2599">
        <v>5</v>
      </c>
      <c r="L2599">
        <v>2104.83</v>
      </c>
      <c r="M2599" s="1">
        <v>45663</v>
      </c>
      <c r="N2599">
        <v>7.4999999999999997E-2</v>
      </c>
      <c r="O2599" t="s">
        <v>39</v>
      </c>
      <c r="P2599" t="s">
        <v>23</v>
      </c>
      <c r="Q2599">
        <f t="shared" si="200"/>
        <v>0</v>
      </c>
      <c r="R2599">
        <f t="shared" si="201"/>
        <v>0</v>
      </c>
      <c r="S2599">
        <f t="shared" si="202"/>
        <v>0</v>
      </c>
      <c r="T2599">
        <f t="shared" si="203"/>
        <v>30</v>
      </c>
      <c r="U2599">
        <f t="shared" si="204"/>
        <v>30</v>
      </c>
      <c r="V2599" t="str">
        <f>IF(U2599&lt;=40,"Low",
 IF(U2599&lt;=75,"Medium","High"))</f>
        <v>Low</v>
      </c>
    </row>
    <row r="2600" spans="1:22" x14ac:dyDescent="0.3">
      <c r="A2600" t="s">
        <v>2788</v>
      </c>
      <c r="B2600" t="s">
        <v>255</v>
      </c>
      <c r="C2600" t="s">
        <v>70</v>
      </c>
      <c r="D2600" t="s">
        <v>43</v>
      </c>
      <c r="E2600" t="s">
        <v>37</v>
      </c>
      <c r="F2600" t="s">
        <v>73</v>
      </c>
      <c r="G2600">
        <v>19</v>
      </c>
      <c r="H2600">
        <v>24</v>
      </c>
      <c r="I2600">
        <v>66.8</v>
      </c>
      <c r="J2600">
        <v>4</v>
      </c>
      <c r="K2600">
        <v>4</v>
      </c>
      <c r="L2600">
        <v>3030.86</v>
      </c>
      <c r="M2600" s="1">
        <v>45731</v>
      </c>
      <c r="N2600">
        <v>6.2E-2</v>
      </c>
      <c r="O2600" t="s">
        <v>39</v>
      </c>
      <c r="P2600" t="s">
        <v>23</v>
      </c>
      <c r="Q2600">
        <f t="shared" si="200"/>
        <v>0</v>
      </c>
      <c r="R2600">
        <f t="shared" si="201"/>
        <v>0</v>
      </c>
      <c r="S2600">
        <f t="shared" si="202"/>
        <v>0</v>
      </c>
      <c r="T2600">
        <f t="shared" si="203"/>
        <v>0</v>
      </c>
      <c r="U2600">
        <f t="shared" si="204"/>
        <v>0</v>
      </c>
      <c r="V2600" t="str">
        <f>IF(U2600&lt;=40,"Low",
 IF(U2600&lt;=75,"Medium","High"))</f>
        <v>Low</v>
      </c>
    </row>
    <row r="2601" spans="1:22" x14ac:dyDescent="0.3">
      <c r="A2601" t="s">
        <v>2789</v>
      </c>
      <c r="B2601" t="s">
        <v>131</v>
      </c>
      <c r="C2601" t="s">
        <v>42</v>
      </c>
      <c r="D2601" t="s">
        <v>19</v>
      </c>
      <c r="E2601" t="s">
        <v>37</v>
      </c>
      <c r="F2601" t="s">
        <v>27</v>
      </c>
      <c r="G2601">
        <v>36</v>
      </c>
      <c r="H2601">
        <v>24</v>
      </c>
      <c r="I2601">
        <v>58.3</v>
      </c>
      <c r="J2601">
        <v>3</v>
      </c>
      <c r="K2601">
        <v>22</v>
      </c>
      <c r="L2601">
        <v>3265.53</v>
      </c>
      <c r="M2601" s="1">
        <v>45716</v>
      </c>
      <c r="N2601">
        <v>0.14799999999999999</v>
      </c>
      <c r="O2601" t="s">
        <v>39</v>
      </c>
      <c r="P2601" t="s">
        <v>28</v>
      </c>
      <c r="Q2601">
        <f t="shared" si="200"/>
        <v>15</v>
      </c>
      <c r="R2601">
        <f t="shared" si="201"/>
        <v>0</v>
      </c>
      <c r="S2601">
        <f t="shared" si="202"/>
        <v>0</v>
      </c>
      <c r="T2601">
        <f t="shared" si="203"/>
        <v>0</v>
      </c>
      <c r="U2601">
        <f t="shared" si="204"/>
        <v>15</v>
      </c>
      <c r="V2601" t="str">
        <f>IF(U2601&lt;=40,"Low",
 IF(U2601&lt;=75,"Medium","High"))</f>
        <v>Low</v>
      </c>
    </row>
    <row r="2602" spans="1:22" x14ac:dyDescent="0.3">
      <c r="A2602" t="s">
        <v>2790</v>
      </c>
      <c r="B2602" t="s">
        <v>157</v>
      </c>
      <c r="C2602" t="s">
        <v>59</v>
      </c>
      <c r="D2602" t="s">
        <v>32</v>
      </c>
      <c r="E2602" t="s">
        <v>20</v>
      </c>
      <c r="F2602" t="s">
        <v>48</v>
      </c>
      <c r="G2602">
        <v>30</v>
      </c>
      <c r="H2602">
        <v>12</v>
      </c>
      <c r="I2602">
        <v>35.5</v>
      </c>
      <c r="J2602">
        <v>6</v>
      </c>
      <c r="K2602">
        <v>17</v>
      </c>
      <c r="L2602">
        <v>2370.12</v>
      </c>
      <c r="M2602" s="1">
        <v>45857</v>
      </c>
      <c r="N2602">
        <v>0.39200000000000002</v>
      </c>
      <c r="O2602" t="s">
        <v>22</v>
      </c>
      <c r="P2602" t="s">
        <v>23</v>
      </c>
      <c r="Q2602">
        <f t="shared" si="200"/>
        <v>15</v>
      </c>
      <c r="R2602">
        <f t="shared" si="201"/>
        <v>30</v>
      </c>
      <c r="S2602">
        <f t="shared" si="202"/>
        <v>15</v>
      </c>
      <c r="T2602">
        <f t="shared" si="203"/>
        <v>15</v>
      </c>
      <c r="U2602">
        <f t="shared" si="204"/>
        <v>75</v>
      </c>
      <c r="V2602" t="str">
        <f>IF(U2602&lt;=40,"Low",
 IF(U2602&lt;=75,"Medium","High"))</f>
        <v>Medium</v>
      </c>
    </row>
    <row r="2603" spans="1:22" x14ac:dyDescent="0.3">
      <c r="A2603" t="s">
        <v>2791</v>
      </c>
      <c r="B2603" t="s">
        <v>52</v>
      </c>
      <c r="C2603" t="s">
        <v>42</v>
      </c>
      <c r="D2603" t="s">
        <v>46</v>
      </c>
      <c r="E2603" t="s">
        <v>20</v>
      </c>
      <c r="F2603" t="s">
        <v>21</v>
      </c>
      <c r="G2603">
        <v>6</v>
      </c>
      <c r="H2603">
        <v>24</v>
      </c>
      <c r="I2603">
        <v>52.7</v>
      </c>
      <c r="J2603">
        <v>4</v>
      </c>
      <c r="K2603">
        <v>12</v>
      </c>
      <c r="L2603">
        <v>2054.35</v>
      </c>
      <c r="M2603" s="1">
        <v>45826</v>
      </c>
      <c r="N2603">
        <v>0.13100000000000001</v>
      </c>
      <c r="O2603" t="s">
        <v>39</v>
      </c>
      <c r="P2603" t="s">
        <v>23</v>
      </c>
      <c r="Q2603">
        <f t="shared" si="200"/>
        <v>0</v>
      </c>
      <c r="R2603">
        <f t="shared" si="201"/>
        <v>15</v>
      </c>
      <c r="S2603">
        <f t="shared" si="202"/>
        <v>0</v>
      </c>
      <c r="T2603">
        <f t="shared" si="203"/>
        <v>0</v>
      </c>
      <c r="U2603">
        <f t="shared" si="204"/>
        <v>15</v>
      </c>
      <c r="V2603" t="str">
        <f>IF(U2603&lt;=40,"Low",
 IF(U2603&lt;=75,"Medium","High"))</f>
        <v>Low</v>
      </c>
    </row>
    <row r="2604" spans="1:22" x14ac:dyDescent="0.3">
      <c r="A2604" t="s">
        <v>2792</v>
      </c>
      <c r="B2604" t="s">
        <v>762</v>
      </c>
      <c r="C2604" t="s">
        <v>31</v>
      </c>
      <c r="D2604" t="s">
        <v>66</v>
      </c>
      <c r="E2604" t="s">
        <v>20</v>
      </c>
      <c r="F2604" t="s">
        <v>38</v>
      </c>
      <c r="G2604">
        <v>17</v>
      </c>
      <c r="H2604">
        <v>12</v>
      </c>
      <c r="I2604">
        <v>46.6</v>
      </c>
      <c r="J2604">
        <v>3</v>
      </c>
      <c r="K2604">
        <v>22</v>
      </c>
      <c r="L2604">
        <v>1385.48</v>
      </c>
      <c r="M2604" s="1">
        <v>45354</v>
      </c>
      <c r="N2604">
        <v>0.36</v>
      </c>
      <c r="O2604" t="s">
        <v>22</v>
      </c>
      <c r="P2604" t="s">
        <v>23</v>
      </c>
      <c r="Q2604">
        <f t="shared" si="200"/>
        <v>15</v>
      </c>
      <c r="R2604">
        <f t="shared" si="201"/>
        <v>15</v>
      </c>
      <c r="S2604">
        <f t="shared" si="202"/>
        <v>15</v>
      </c>
      <c r="T2604">
        <f t="shared" si="203"/>
        <v>0</v>
      </c>
      <c r="U2604">
        <f t="shared" si="204"/>
        <v>45</v>
      </c>
      <c r="V2604" t="str">
        <f>IF(U2604&lt;=40,"Low",
 IF(U2604&lt;=75,"Medium","High"))</f>
        <v>Medium</v>
      </c>
    </row>
    <row r="2605" spans="1:22" x14ac:dyDescent="0.3">
      <c r="A2605" t="s">
        <v>2793</v>
      </c>
      <c r="B2605" t="s">
        <v>112</v>
      </c>
      <c r="C2605" t="s">
        <v>18</v>
      </c>
      <c r="D2605" t="s">
        <v>43</v>
      </c>
      <c r="E2605" t="s">
        <v>20</v>
      </c>
      <c r="F2605" t="s">
        <v>21</v>
      </c>
      <c r="G2605">
        <v>6</v>
      </c>
      <c r="H2605">
        <v>12</v>
      </c>
      <c r="I2605">
        <v>25.5</v>
      </c>
      <c r="J2605">
        <v>6</v>
      </c>
      <c r="K2605">
        <v>25</v>
      </c>
      <c r="L2605">
        <v>2095.02</v>
      </c>
      <c r="M2605" s="1">
        <v>45409</v>
      </c>
      <c r="N2605">
        <v>0.82799999999999996</v>
      </c>
      <c r="O2605" t="s">
        <v>22</v>
      </c>
      <c r="P2605" t="s">
        <v>23</v>
      </c>
      <c r="Q2605">
        <f t="shared" si="200"/>
        <v>15</v>
      </c>
      <c r="R2605">
        <f t="shared" si="201"/>
        <v>30</v>
      </c>
      <c r="S2605">
        <f t="shared" si="202"/>
        <v>15</v>
      </c>
      <c r="T2605">
        <f t="shared" si="203"/>
        <v>15</v>
      </c>
      <c r="U2605">
        <f t="shared" si="204"/>
        <v>75</v>
      </c>
      <c r="V2605" t="str">
        <f>IF(U2605&lt;=40,"Low",
 IF(U2605&lt;=75,"Medium","High"))</f>
        <v>Medium</v>
      </c>
    </row>
    <row r="2606" spans="1:22" x14ac:dyDescent="0.3">
      <c r="A2606" t="s">
        <v>2794</v>
      </c>
      <c r="B2606" t="s">
        <v>475</v>
      </c>
      <c r="C2606" t="s">
        <v>42</v>
      </c>
      <c r="D2606" t="s">
        <v>19</v>
      </c>
      <c r="E2606" t="s">
        <v>47</v>
      </c>
      <c r="F2606" t="s">
        <v>38</v>
      </c>
      <c r="G2606">
        <v>42</v>
      </c>
      <c r="H2606">
        <v>36</v>
      </c>
      <c r="I2606">
        <v>69.400000000000006</v>
      </c>
      <c r="J2606">
        <v>5</v>
      </c>
      <c r="K2606">
        <v>8</v>
      </c>
      <c r="L2606">
        <v>6466.82</v>
      </c>
      <c r="M2606" s="1">
        <v>45904</v>
      </c>
      <c r="N2606">
        <v>1.7000000000000001E-2</v>
      </c>
      <c r="O2606" t="s">
        <v>39</v>
      </c>
      <c r="P2606" t="s">
        <v>23</v>
      </c>
      <c r="Q2606">
        <f t="shared" si="200"/>
        <v>0</v>
      </c>
      <c r="R2606">
        <f t="shared" si="201"/>
        <v>0</v>
      </c>
      <c r="S2606">
        <f t="shared" si="202"/>
        <v>0</v>
      </c>
      <c r="T2606">
        <f t="shared" si="203"/>
        <v>0</v>
      </c>
      <c r="U2606">
        <f t="shared" si="204"/>
        <v>0</v>
      </c>
      <c r="V2606" t="str">
        <f>IF(U2606&lt;=40,"Low",
 IF(U2606&lt;=75,"Medium","High"))</f>
        <v>Low</v>
      </c>
    </row>
    <row r="2607" spans="1:22" x14ac:dyDescent="0.3">
      <c r="A2607" t="s">
        <v>2795</v>
      </c>
      <c r="B2607" t="s">
        <v>291</v>
      </c>
      <c r="C2607" t="s">
        <v>36</v>
      </c>
      <c r="D2607" t="s">
        <v>32</v>
      </c>
      <c r="E2607" t="s">
        <v>20</v>
      </c>
      <c r="F2607" t="s">
        <v>21</v>
      </c>
      <c r="G2607">
        <v>27</v>
      </c>
      <c r="H2607">
        <v>24</v>
      </c>
      <c r="I2607">
        <v>57.6</v>
      </c>
      <c r="J2607">
        <v>8</v>
      </c>
      <c r="K2607">
        <v>4</v>
      </c>
      <c r="L2607">
        <v>2635</v>
      </c>
      <c r="M2607" s="1">
        <v>45466</v>
      </c>
      <c r="N2607">
        <v>0.14199999999999999</v>
      </c>
      <c r="O2607" t="s">
        <v>39</v>
      </c>
      <c r="P2607" t="s">
        <v>23</v>
      </c>
      <c r="Q2607">
        <f t="shared" si="200"/>
        <v>0</v>
      </c>
      <c r="R2607">
        <f t="shared" si="201"/>
        <v>0</v>
      </c>
      <c r="S2607">
        <f t="shared" si="202"/>
        <v>0</v>
      </c>
      <c r="T2607">
        <f t="shared" si="203"/>
        <v>15</v>
      </c>
      <c r="U2607">
        <f t="shared" si="204"/>
        <v>15</v>
      </c>
      <c r="V2607" t="str">
        <f>IF(U2607&lt;=40,"Low",
 IF(U2607&lt;=75,"Medium","High"))</f>
        <v>Low</v>
      </c>
    </row>
    <row r="2608" spans="1:22" x14ac:dyDescent="0.3">
      <c r="A2608" t="s">
        <v>2796</v>
      </c>
      <c r="B2608" t="s">
        <v>101</v>
      </c>
      <c r="C2608" t="s">
        <v>42</v>
      </c>
      <c r="D2608" t="s">
        <v>46</v>
      </c>
      <c r="E2608" t="s">
        <v>37</v>
      </c>
      <c r="F2608" t="s">
        <v>38</v>
      </c>
      <c r="G2608">
        <v>10</v>
      </c>
      <c r="H2608">
        <v>24</v>
      </c>
      <c r="I2608">
        <v>61.6</v>
      </c>
      <c r="J2608">
        <v>12</v>
      </c>
      <c r="K2608">
        <v>17</v>
      </c>
      <c r="L2608">
        <v>3267.62</v>
      </c>
      <c r="M2608" s="1">
        <v>45910</v>
      </c>
      <c r="N2608">
        <v>0.221</v>
      </c>
      <c r="O2608" t="s">
        <v>54</v>
      </c>
      <c r="P2608" t="s">
        <v>28</v>
      </c>
      <c r="Q2608">
        <f t="shared" si="200"/>
        <v>15</v>
      </c>
      <c r="R2608">
        <f t="shared" si="201"/>
        <v>0</v>
      </c>
      <c r="S2608">
        <f t="shared" si="202"/>
        <v>0</v>
      </c>
      <c r="T2608">
        <f t="shared" si="203"/>
        <v>30</v>
      </c>
      <c r="U2608">
        <f t="shared" si="204"/>
        <v>45</v>
      </c>
      <c r="V2608" t="str">
        <f>IF(U2608&lt;=40,"Low",
 IF(U2608&lt;=75,"Medium","High"))</f>
        <v>Medium</v>
      </c>
    </row>
    <row r="2609" spans="1:22" x14ac:dyDescent="0.3">
      <c r="A2609" t="s">
        <v>2797</v>
      </c>
      <c r="B2609" t="s">
        <v>208</v>
      </c>
      <c r="C2609" t="s">
        <v>70</v>
      </c>
      <c r="D2609" t="s">
        <v>66</v>
      </c>
      <c r="E2609" t="s">
        <v>47</v>
      </c>
      <c r="F2609" t="s">
        <v>21</v>
      </c>
      <c r="G2609">
        <v>6</v>
      </c>
      <c r="H2609">
        <v>48</v>
      </c>
      <c r="I2609">
        <v>84.6</v>
      </c>
      <c r="J2609">
        <v>5</v>
      </c>
      <c r="K2609">
        <v>4</v>
      </c>
      <c r="L2609">
        <v>7028.45</v>
      </c>
      <c r="M2609" s="1">
        <v>45944</v>
      </c>
      <c r="N2609">
        <v>5.0000000000000001E-3</v>
      </c>
      <c r="O2609" t="s">
        <v>39</v>
      </c>
      <c r="P2609" t="s">
        <v>23</v>
      </c>
      <c r="Q2609">
        <f t="shared" si="200"/>
        <v>0</v>
      </c>
      <c r="R2609">
        <f t="shared" si="201"/>
        <v>0</v>
      </c>
      <c r="S2609">
        <f t="shared" si="202"/>
        <v>0</v>
      </c>
      <c r="T2609">
        <f t="shared" si="203"/>
        <v>0</v>
      </c>
      <c r="U2609">
        <f t="shared" si="204"/>
        <v>0</v>
      </c>
      <c r="V2609" t="str">
        <f>IF(U2609&lt;=40,"Low",
 IF(U2609&lt;=75,"Medium","High"))</f>
        <v>Low</v>
      </c>
    </row>
    <row r="2610" spans="1:22" x14ac:dyDescent="0.3">
      <c r="A2610" t="s">
        <v>2798</v>
      </c>
      <c r="B2610" t="s">
        <v>640</v>
      </c>
      <c r="C2610" t="s">
        <v>59</v>
      </c>
      <c r="D2610" t="s">
        <v>19</v>
      </c>
      <c r="E2610" t="s">
        <v>47</v>
      </c>
      <c r="F2610" t="s">
        <v>21</v>
      </c>
      <c r="G2610">
        <v>34</v>
      </c>
      <c r="H2610">
        <v>36</v>
      </c>
      <c r="I2610">
        <v>56.3</v>
      </c>
      <c r="J2610">
        <v>1</v>
      </c>
      <c r="K2610">
        <v>32</v>
      </c>
      <c r="L2610">
        <v>8814.25</v>
      </c>
      <c r="M2610" s="1">
        <v>46031</v>
      </c>
      <c r="N2610">
        <v>4.5999999999999999E-2</v>
      </c>
      <c r="O2610" t="s">
        <v>39</v>
      </c>
      <c r="P2610" t="s">
        <v>23</v>
      </c>
      <c r="Q2610">
        <f t="shared" si="200"/>
        <v>30</v>
      </c>
      <c r="R2610">
        <f t="shared" si="201"/>
        <v>0</v>
      </c>
      <c r="S2610">
        <f t="shared" si="202"/>
        <v>0</v>
      </c>
      <c r="T2610">
        <f t="shared" si="203"/>
        <v>0</v>
      </c>
      <c r="U2610">
        <f t="shared" si="204"/>
        <v>30</v>
      </c>
      <c r="V2610" t="str">
        <f>IF(U2610&lt;=40,"Low",
 IF(U2610&lt;=75,"Medium","High"))</f>
        <v>Low</v>
      </c>
    </row>
    <row r="2611" spans="1:22" x14ac:dyDescent="0.3">
      <c r="A2611" t="s">
        <v>2799</v>
      </c>
      <c r="B2611" t="s">
        <v>120</v>
      </c>
      <c r="C2611" t="s">
        <v>42</v>
      </c>
      <c r="D2611" t="s">
        <v>46</v>
      </c>
      <c r="E2611" t="s">
        <v>47</v>
      </c>
      <c r="F2611" t="s">
        <v>21</v>
      </c>
      <c r="G2611">
        <v>43</v>
      </c>
      <c r="H2611">
        <v>24</v>
      </c>
      <c r="I2611">
        <v>86.1</v>
      </c>
      <c r="J2611">
        <v>4</v>
      </c>
      <c r="K2611">
        <v>13</v>
      </c>
      <c r="L2611">
        <v>8587.7000000000007</v>
      </c>
      <c r="M2611" s="1">
        <v>45943</v>
      </c>
      <c r="N2611">
        <v>1.4999999999999999E-2</v>
      </c>
      <c r="O2611" t="s">
        <v>39</v>
      </c>
      <c r="P2611" t="s">
        <v>23</v>
      </c>
      <c r="Q2611">
        <f t="shared" si="200"/>
        <v>0</v>
      </c>
      <c r="R2611">
        <f t="shared" si="201"/>
        <v>0</v>
      </c>
      <c r="S2611">
        <f t="shared" si="202"/>
        <v>0</v>
      </c>
      <c r="T2611">
        <f t="shared" si="203"/>
        <v>0</v>
      </c>
      <c r="U2611">
        <f t="shared" si="204"/>
        <v>0</v>
      </c>
      <c r="V2611" t="str">
        <f>IF(U2611&lt;=40,"Low",
 IF(U2611&lt;=75,"Medium","High"))</f>
        <v>Low</v>
      </c>
    </row>
    <row r="2612" spans="1:22" x14ac:dyDescent="0.3">
      <c r="A2612" t="s">
        <v>2800</v>
      </c>
      <c r="B2612" t="s">
        <v>25</v>
      </c>
      <c r="C2612" t="s">
        <v>53</v>
      </c>
      <c r="D2612" t="s">
        <v>19</v>
      </c>
      <c r="E2612" t="s">
        <v>20</v>
      </c>
      <c r="F2612" t="s">
        <v>38</v>
      </c>
      <c r="G2612">
        <v>20</v>
      </c>
      <c r="H2612">
        <v>12</v>
      </c>
      <c r="I2612">
        <v>66</v>
      </c>
      <c r="J2612">
        <v>3</v>
      </c>
      <c r="K2612">
        <v>29</v>
      </c>
      <c r="L2612">
        <v>2582.63</v>
      </c>
      <c r="M2612" s="1">
        <v>45738</v>
      </c>
      <c r="N2612">
        <v>0.27</v>
      </c>
      <c r="O2612" t="s">
        <v>54</v>
      </c>
      <c r="P2612" t="s">
        <v>23</v>
      </c>
      <c r="Q2612">
        <f t="shared" si="200"/>
        <v>15</v>
      </c>
      <c r="R2612">
        <f t="shared" si="201"/>
        <v>0</v>
      </c>
      <c r="S2612">
        <f t="shared" si="202"/>
        <v>15</v>
      </c>
      <c r="T2612">
        <f t="shared" si="203"/>
        <v>0</v>
      </c>
      <c r="U2612">
        <f t="shared" si="204"/>
        <v>30</v>
      </c>
      <c r="V2612" t="str">
        <f>IF(U2612&lt;=40,"Low",
 IF(U2612&lt;=75,"Medium","High"))</f>
        <v>Low</v>
      </c>
    </row>
    <row r="2613" spans="1:22" x14ac:dyDescent="0.3">
      <c r="A2613" t="s">
        <v>2801</v>
      </c>
      <c r="B2613" t="s">
        <v>186</v>
      </c>
      <c r="C2613" t="s">
        <v>42</v>
      </c>
      <c r="D2613" t="s">
        <v>46</v>
      </c>
      <c r="E2613" t="s">
        <v>33</v>
      </c>
      <c r="F2613" t="s">
        <v>48</v>
      </c>
      <c r="G2613">
        <v>3</v>
      </c>
      <c r="H2613">
        <v>6</v>
      </c>
      <c r="I2613">
        <v>52.5</v>
      </c>
      <c r="J2613">
        <v>3</v>
      </c>
      <c r="K2613">
        <v>15</v>
      </c>
      <c r="L2613">
        <v>997.45</v>
      </c>
      <c r="M2613" s="1">
        <v>45503</v>
      </c>
      <c r="N2613">
        <v>0.53500000000000003</v>
      </c>
      <c r="O2613" t="s">
        <v>22</v>
      </c>
      <c r="P2613" t="s">
        <v>23</v>
      </c>
      <c r="Q2613">
        <f t="shared" si="200"/>
        <v>0</v>
      </c>
      <c r="R2613">
        <f t="shared" si="201"/>
        <v>15</v>
      </c>
      <c r="S2613">
        <f t="shared" si="202"/>
        <v>15</v>
      </c>
      <c r="T2613">
        <f t="shared" si="203"/>
        <v>0</v>
      </c>
      <c r="U2613">
        <f t="shared" si="204"/>
        <v>30</v>
      </c>
      <c r="V2613" t="str">
        <f>IF(U2613&lt;=40,"Low",
 IF(U2613&lt;=75,"Medium","High"))</f>
        <v>Low</v>
      </c>
    </row>
    <row r="2614" spans="1:22" x14ac:dyDescent="0.3">
      <c r="A2614" t="s">
        <v>2802</v>
      </c>
      <c r="B2614" t="s">
        <v>253</v>
      </c>
      <c r="C2614" t="s">
        <v>70</v>
      </c>
      <c r="D2614" t="s">
        <v>43</v>
      </c>
      <c r="E2614" t="s">
        <v>20</v>
      </c>
      <c r="F2614" t="s">
        <v>27</v>
      </c>
      <c r="G2614">
        <v>1</v>
      </c>
      <c r="H2614">
        <v>12</v>
      </c>
      <c r="I2614">
        <v>32.200000000000003</v>
      </c>
      <c r="J2614">
        <v>8</v>
      </c>
      <c r="K2614">
        <v>12</v>
      </c>
      <c r="L2614">
        <v>2801.88</v>
      </c>
      <c r="M2614" s="1">
        <v>45442</v>
      </c>
      <c r="N2614">
        <v>0.5</v>
      </c>
      <c r="O2614" t="s">
        <v>22</v>
      </c>
      <c r="P2614" t="s">
        <v>23</v>
      </c>
      <c r="Q2614">
        <f t="shared" si="200"/>
        <v>0</v>
      </c>
      <c r="R2614">
        <f t="shared" si="201"/>
        <v>30</v>
      </c>
      <c r="S2614">
        <f t="shared" si="202"/>
        <v>15</v>
      </c>
      <c r="T2614">
        <f t="shared" si="203"/>
        <v>15</v>
      </c>
      <c r="U2614">
        <f t="shared" si="204"/>
        <v>60</v>
      </c>
      <c r="V2614" t="str">
        <f>IF(U2614&lt;=40,"Low",
 IF(U2614&lt;=75,"Medium","High"))</f>
        <v>Medium</v>
      </c>
    </row>
    <row r="2615" spans="1:22" x14ac:dyDescent="0.3">
      <c r="A2615" t="s">
        <v>2803</v>
      </c>
      <c r="B2615" t="s">
        <v>253</v>
      </c>
      <c r="C2615" t="s">
        <v>31</v>
      </c>
      <c r="D2615" t="s">
        <v>19</v>
      </c>
      <c r="E2615" t="s">
        <v>20</v>
      </c>
      <c r="F2615" t="s">
        <v>48</v>
      </c>
      <c r="G2615">
        <v>16</v>
      </c>
      <c r="H2615">
        <v>6</v>
      </c>
      <c r="I2615">
        <v>51.8</v>
      </c>
      <c r="J2615">
        <v>3</v>
      </c>
      <c r="K2615">
        <v>41</v>
      </c>
      <c r="L2615">
        <v>2197.7199999999998</v>
      </c>
      <c r="M2615" s="1">
        <v>45987</v>
      </c>
      <c r="N2615">
        <v>0.58499999999999996</v>
      </c>
      <c r="O2615" t="s">
        <v>22</v>
      </c>
      <c r="P2615" t="s">
        <v>23</v>
      </c>
      <c r="Q2615">
        <f t="shared" si="200"/>
        <v>30</v>
      </c>
      <c r="R2615">
        <f t="shared" si="201"/>
        <v>15</v>
      </c>
      <c r="S2615">
        <f t="shared" si="202"/>
        <v>15</v>
      </c>
      <c r="T2615">
        <f t="shared" si="203"/>
        <v>0</v>
      </c>
      <c r="U2615">
        <f t="shared" si="204"/>
        <v>60</v>
      </c>
      <c r="V2615" t="str">
        <f>IF(U2615&lt;=40,"Low",
 IF(U2615&lt;=75,"Medium","High"))</f>
        <v>Medium</v>
      </c>
    </row>
    <row r="2616" spans="1:22" x14ac:dyDescent="0.3">
      <c r="A2616" t="s">
        <v>2804</v>
      </c>
      <c r="B2616" t="s">
        <v>336</v>
      </c>
      <c r="C2616" t="s">
        <v>18</v>
      </c>
      <c r="D2616" t="s">
        <v>19</v>
      </c>
      <c r="E2616" t="s">
        <v>47</v>
      </c>
      <c r="F2616" t="s">
        <v>27</v>
      </c>
      <c r="G2616">
        <v>12</v>
      </c>
      <c r="H2616">
        <v>24</v>
      </c>
      <c r="I2616">
        <v>66</v>
      </c>
      <c r="J2616">
        <v>7</v>
      </c>
      <c r="K2616">
        <v>17</v>
      </c>
      <c r="L2616">
        <v>8393.2999999999993</v>
      </c>
      <c r="M2616" s="1">
        <v>45633</v>
      </c>
      <c r="N2616">
        <v>0.124</v>
      </c>
      <c r="O2616" t="s">
        <v>39</v>
      </c>
      <c r="P2616" t="s">
        <v>23</v>
      </c>
      <c r="Q2616">
        <f t="shared" si="200"/>
        <v>15</v>
      </c>
      <c r="R2616">
        <f t="shared" si="201"/>
        <v>0</v>
      </c>
      <c r="S2616">
        <f t="shared" si="202"/>
        <v>0</v>
      </c>
      <c r="T2616">
        <f t="shared" si="203"/>
        <v>15</v>
      </c>
      <c r="U2616">
        <f t="shared" si="204"/>
        <v>30</v>
      </c>
      <c r="V2616" t="str">
        <f>IF(U2616&lt;=40,"Low",
 IF(U2616&lt;=75,"Medium","High"))</f>
        <v>Low</v>
      </c>
    </row>
    <row r="2617" spans="1:22" x14ac:dyDescent="0.3">
      <c r="A2617" t="s">
        <v>2805</v>
      </c>
      <c r="B2617" t="s">
        <v>518</v>
      </c>
      <c r="C2617" t="s">
        <v>42</v>
      </c>
      <c r="D2617" t="s">
        <v>19</v>
      </c>
      <c r="E2617" t="s">
        <v>37</v>
      </c>
      <c r="F2617" t="s">
        <v>48</v>
      </c>
      <c r="G2617">
        <v>26</v>
      </c>
      <c r="H2617">
        <v>12</v>
      </c>
      <c r="I2617">
        <v>51.1</v>
      </c>
      <c r="J2617">
        <v>6</v>
      </c>
      <c r="K2617">
        <v>27</v>
      </c>
      <c r="L2617">
        <v>4865.74</v>
      </c>
      <c r="M2617" s="1">
        <v>45387</v>
      </c>
      <c r="N2617">
        <v>0.55000000000000004</v>
      </c>
      <c r="O2617" t="s">
        <v>22</v>
      </c>
      <c r="P2617" t="s">
        <v>28</v>
      </c>
      <c r="Q2617">
        <f t="shared" si="200"/>
        <v>15</v>
      </c>
      <c r="R2617">
        <f t="shared" si="201"/>
        <v>15</v>
      </c>
      <c r="S2617">
        <f t="shared" si="202"/>
        <v>15</v>
      </c>
      <c r="T2617">
        <f t="shared" si="203"/>
        <v>15</v>
      </c>
      <c r="U2617">
        <f t="shared" si="204"/>
        <v>60</v>
      </c>
      <c r="V2617" t="str">
        <f>IF(U2617&lt;=40,"Low",
 IF(U2617&lt;=75,"Medium","High"))</f>
        <v>Medium</v>
      </c>
    </row>
    <row r="2618" spans="1:22" x14ac:dyDescent="0.3">
      <c r="A2618" t="s">
        <v>2806</v>
      </c>
      <c r="B2618" t="s">
        <v>227</v>
      </c>
      <c r="C2618" t="s">
        <v>18</v>
      </c>
      <c r="D2618" t="s">
        <v>19</v>
      </c>
      <c r="E2618" t="s">
        <v>33</v>
      </c>
      <c r="F2618" t="s">
        <v>21</v>
      </c>
      <c r="G2618">
        <v>5</v>
      </c>
      <c r="H2618">
        <v>12</v>
      </c>
      <c r="I2618">
        <v>32</v>
      </c>
      <c r="J2618">
        <v>5</v>
      </c>
      <c r="K2618">
        <v>49</v>
      </c>
      <c r="L2618">
        <v>1209.42</v>
      </c>
      <c r="M2618" s="1">
        <v>45602</v>
      </c>
      <c r="N2618">
        <v>0.85799999999999998</v>
      </c>
      <c r="O2618" t="s">
        <v>22</v>
      </c>
      <c r="P2618" t="s">
        <v>28</v>
      </c>
      <c r="Q2618">
        <f t="shared" si="200"/>
        <v>30</v>
      </c>
      <c r="R2618">
        <f t="shared" si="201"/>
        <v>30</v>
      </c>
      <c r="S2618">
        <f t="shared" si="202"/>
        <v>15</v>
      </c>
      <c r="T2618">
        <f t="shared" si="203"/>
        <v>0</v>
      </c>
      <c r="U2618">
        <f t="shared" si="204"/>
        <v>75</v>
      </c>
      <c r="V2618" t="str">
        <f>IF(U2618&lt;=40,"Low",
 IF(U2618&lt;=75,"Medium","High"))</f>
        <v>Medium</v>
      </c>
    </row>
    <row r="2619" spans="1:22" x14ac:dyDescent="0.3">
      <c r="A2619" t="s">
        <v>2807</v>
      </c>
      <c r="B2619" t="s">
        <v>253</v>
      </c>
      <c r="C2619" t="s">
        <v>70</v>
      </c>
      <c r="D2619" t="s">
        <v>32</v>
      </c>
      <c r="E2619" t="s">
        <v>33</v>
      </c>
      <c r="F2619" t="s">
        <v>21</v>
      </c>
      <c r="G2619">
        <v>29</v>
      </c>
      <c r="H2619">
        <v>3</v>
      </c>
      <c r="I2619">
        <v>25.1</v>
      </c>
      <c r="J2619">
        <v>14</v>
      </c>
      <c r="K2619">
        <v>33</v>
      </c>
      <c r="L2619">
        <v>1366.49</v>
      </c>
      <c r="M2619" s="1">
        <v>45983</v>
      </c>
      <c r="N2619">
        <v>0.94799999999999995</v>
      </c>
      <c r="O2619" t="s">
        <v>22</v>
      </c>
      <c r="P2619" t="s">
        <v>28</v>
      </c>
      <c r="Q2619">
        <f t="shared" si="200"/>
        <v>30</v>
      </c>
      <c r="R2619">
        <f t="shared" si="201"/>
        <v>30</v>
      </c>
      <c r="S2619">
        <f t="shared" si="202"/>
        <v>25</v>
      </c>
      <c r="T2619">
        <f t="shared" si="203"/>
        <v>30</v>
      </c>
      <c r="U2619">
        <f t="shared" si="204"/>
        <v>115</v>
      </c>
      <c r="V2619" t="str">
        <f>IF(U2619&lt;=40,"Low",
 IF(U2619&lt;=75,"Medium","High"))</f>
        <v>High</v>
      </c>
    </row>
    <row r="2620" spans="1:22" x14ac:dyDescent="0.3">
      <c r="A2620" t="s">
        <v>2808</v>
      </c>
      <c r="B2620" t="s">
        <v>101</v>
      </c>
      <c r="C2620" t="s">
        <v>53</v>
      </c>
      <c r="D2620" t="s">
        <v>43</v>
      </c>
      <c r="E2620" t="s">
        <v>33</v>
      </c>
      <c r="F2620" t="s">
        <v>67</v>
      </c>
      <c r="G2620">
        <v>5</v>
      </c>
      <c r="H2620">
        <v>6</v>
      </c>
      <c r="I2620">
        <v>51</v>
      </c>
      <c r="J2620">
        <v>10</v>
      </c>
      <c r="K2620">
        <v>76</v>
      </c>
      <c r="L2620">
        <v>1601.23</v>
      </c>
      <c r="M2620" s="1">
        <v>45759</v>
      </c>
      <c r="N2620">
        <v>0.90600000000000003</v>
      </c>
      <c r="O2620" t="s">
        <v>22</v>
      </c>
      <c r="P2620" t="s">
        <v>28</v>
      </c>
      <c r="Q2620">
        <f t="shared" si="200"/>
        <v>30</v>
      </c>
      <c r="R2620">
        <f t="shared" si="201"/>
        <v>15</v>
      </c>
      <c r="S2620">
        <f t="shared" si="202"/>
        <v>15</v>
      </c>
      <c r="T2620">
        <f t="shared" si="203"/>
        <v>15</v>
      </c>
      <c r="U2620">
        <f t="shared" si="204"/>
        <v>75</v>
      </c>
      <c r="V2620" t="str">
        <f>IF(U2620&lt;=40,"Low",
 IF(U2620&lt;=75,"Medium","High"))</f>
        <v>Medium</v>
      </c>
    </row>
    <row r="2621" spans="1:22" x14ac:dyDescent="0.3">
      <c r="A2621" t="s">
        <v>2809</v>
      </c>
      <c r="B2621" t="s">
        <v>45</v>
      </c>
      <c r="C2621" t="s">
        <v>18</v>
      </c>
      <c r="D2621" t="s">
        <v>19</v>
      </c>
      <c r="E2621" t="s">
        <v>37</v>
      </c>
      <c r="F2621" t="s">
        <v>38</v>
      </c>
      <c r="G2621">
        <v>24</v>
      </c>
      <c r="H2621">
        <v>12</v>
      </c>
      <c r="I2621">
        <v>70.2</v>
      </c>
      <c r="J2621">
        <v>7</v>
      </c>
      <c r="K2621">
        <v>25</v>
      </c>
      <c r="L2621">
        <v>4007.04</v>
      </c>
      <c r="M2621" s="1">
        <v>45817</v>
      </c>
      <c r="N2621">
        <v>0.20599999999999999</v>
      </c>
      <c r="O2621" t="s">
        <v>54</v>
      </c>
      <c r="P2621" t="s">
        <v>28</v>
      </c>
      <c r="Q2621">
        <f t="shared" si="200"/>
        <v>15</v>
      </c>
      <c r="R2621">
        <f t="shared" si="201"/>
        <v>0</v>
      </c>
      <c r="S2621">
        <f t="shared" si="202"/>
        <v>15</v>
      </c>
      <c r="T2621">
        <f t="shared" si="203"/>
        <v>15</v>
      </c>
      <c r="U2621">
        <f t="shared" si="204"/>
        <v>45</v>
      </c>
      <c r="V2621" t="str">
        <f>IF(U2621&lt;=40,"Low",
 IF(U2621&lt;=75,"Medium","High"))</f>
        <v>Medium</v>
      </c>
    </row>
    <row r="2622" spans="1:22" x14ac:dyDescent="0.3">
      <c r="A2622" t="s">
        <v>2810</v>
      </c>
      <c r="B2622" t="s">
        <v>257</v>
      </c>
      <c r="C2622" t="s">
        <v>31</v>
      </c>
      <c r="D2622" t="s">
        <v>43</v>
      </c>
      <c r="E2622" t="s">
        <v>37</v>
      </c>
      <c r="F2622" t="s">
        <v>38</v>
      </c>
      <c r="G2622">
        <v>26</v>
      </c>
      <c r="H2622">
        <v>12</v>
      </c>
      <c r="I2622">
        <v>46.2</v>
      </c>
      <c r="J2622">
        <v>7</v>
      </c>
      <c r="K2622">
        <v>6</v>
      </c>
      <c r="L2622">
        <v>3184.28</v>
      </c>
      <c r="M2622" s="1">
        <v>45534</v>
      </c>
      <c r="N2622">
        <v>0.19800000000000001</v>
      </c>
      <c r="O2622" t="s">
        <v>54</v>
      </c>
      <c r="P2622" t="s">
        <v>23</v>
      </c>
      <c r="Q2622">
        <f t="shared" si="200"/>
        <v>0</v>
      </c>
      <c r="R2622">
        <f t="shared" si="201"/>
        <v>15</v>
      </c>
      <c r="S2622">
        <f t="shared" si="202"/>
        <v>15</v>
      </c>
      <c r="T2622">
        <f t="shared" si="203"/>
        <v>15</v>
      </c>
      <c r="U2622">
        <f t="shared" si="204"/>
        <v>45</v>
      </c>
      <c r="V2622" t="str">
        <f>IF(U2622&lt;=40,"Low",
 IF(U2622&lt;=75,"Medium","High"))</f>
        <v>Medium</v>
      </c>
    </row>
    <row r="2623" spans="1:22" x14ac:dyDescent="0.3">
      <c r="A2623" t="s">
        <v>2811</v>
      </c>
      <c r="B2623" t="s">
        <v>546</v>
      </c>
      <c r="C2623" t="s">
        <v>128</v>
      </c>
      <c r="D2623" t="s">
        <v>66</v>
      </c>
      <c r="E2623" t="s">
        <v>47</v>
      </c>
      <c r="F2623" t="s">
        <v>21</v>
      </c>
      <c r="G2623">
        <v>36</v>
      </c>
      <c r="H2623">
        <v>48</v>
      </c>
      <c r="I2623">
        <v>62.3</v>
      </c>
      <c r="J2623">
        <v>2</v>
      </c>
      <c r="K2623">
        <v>10</v>
      </c>
      <c r="L2623">
        <v>7049.49</v>
      </c>
      <c r="M2623" s="1">
        <v>45363</v>
      </c>
      <c r="N2623">
        <v>1.2E-2</v>
      </c>
      <c r="O2623" t="s">
        <v>39</v>
      </c>
      <c r="P2623" t="s">
        <v>23</v>
      </c>
      <c r="Q2623">
        <f t="shared" si="200"/>
        <v>0</v>
      </c>
      <c r="R2623">
        <f t="shared" si="201"/>
        <v>0</v>
      </c>
      <c r="S2623">
        <f t="shared" si="202"/>
        <v>0</v>
      </c>
      <c r="T2623">
        <f t="shared" si="203"/>
        <v>0</v>
      </c>
      <c r="U2623">
        <f t="shared" si="204"/>
        <v>0</v>
      </c>
      <c r="V2623" t="str">
        <f>IF(U2623&lt;=40,"Low",
 IF(U2623&lt;=75,"Medium","High"))</f>
        <v>Low</v>
      </c>
    </row>
    <row r="2624" spans="1:22" x14ac:dyDescent="0.3">
      <c r="A2624" t="s">
        <v>2812</v>
      </c>
      <c r="B2624" t="s">
        <v>269</v>
      </c>
      <c r="C2624" t="s">
        <v>82</v>
      </c>
      <c r="D2624" t="s">
        <v>46</v>
      </c>
      <c r="E2624" t="s">
        <v>47</v>
      </c>
      <c r="F2624" t="s">
        <v>67</v>
      </c>
      <c r="G2624">
        <v>28</v>
      </c>
      <c r="H2624">
        <v>24</v>
      </c>
      <c r="I2624">
        <v>67.400000000000006</v>
      </c>
      <c r="J2624">
        <v>5</v>
      </c>
      <c r="K2624">
        <v>15</v>
      </c>
      <c r="L2624">
        <v>6566.12</v>
      </c>
      <c r="M2624" s="1">
        <v>46018</v>
      </c>
      <c r="N2624">
        <v>7.0999999999999994E-2</v>
      </c>
      <c r="O2624" t="s">
        <v>39</v>
      </c>
      <c r="P2624" t="s">
        <v>23</v>
      </c>
      <c r="Q2624">
        <f t="shared" si="200"/>
        <v>0</v>
      </c>
      <c r="R2624">
        <f t="shared" si="201"/>
        <v>0</v>
      </c>
      <c r="S2624">
        <f t="shared" si="202"/>
        <v>0</v>
      </c>
      <c r="T2624">
        <f t="shared" si="203"/>
        <v>0</v>
      </c>
      <c r="U2624">
        <f t="shared" si="204"/>
        <v>0</v>
      </c>
      <c r="V2624" t="str">
        <f>IF(U2624&lt;=40,"Low",
 IF(U2624&lt;=75,"Medium","High"))</f>
        <v>Low</v>
      </c>
    </row>
    <row r="2625" spans="1:22" x14ac:dyDescent="0.3">
      <c r="A2625" t="s">
        <v>2813</v>
      </c>
      <c r="B2625" t="s">
        <v>340</v>
      </c>
      <c r="C2625" t="s">
        <v>128</v>
      </c>
      <c r="D2625" t="s">
        <v>32</v>
      </c>
      <c r="E2625" t="s">
        <v>33</v>
      </c>
      <c r="F2625" t="s">
        <v>67</v>
      </c>
      <c r="G2625">
        <v>28</v>
      </c>
      <c r="H2625">
        <v>3</v>
      </c>
      <c r="I2625">
        <v>33.1</v>
      </c>
      <c r="J2625">
        <v>7</v>
      </c>
      <c r="K2625">
        <v>7</v>
      </c>
      <c r="L2625">
        <v>1031.6500000000001</v>
      </c>
      <c r="M2625" s="1">
        <v>45403</v>
      </c>
      <c r="N2625">
        <v>0.495</v>
      </c>
      <c r="O2625" t="s">
        <v>22</v>
      </c>
      <c r="P2625" t="s">
        <v>23</v>
      </c>
      <c r="Q2625">
        <f t="shared" si="200"/>
        <v>0</v>
      </c>
      <c r="R2625">
        <f t="shared" si="201"/>
        <v>30</v>
      </c>
      <c r="S2625">
        <f t="shared" si="202"/>
        <v>25</v>
      </c>
      <c r="T2625">
        <f t="shared" si="203"/>
        <v>15</v>
      </c>
      <c r="U2625">
        <f t="shared" si="204"/>
        <v>70</v>
      </c>
      <c r="V2625" t="str">
        <f>IF(U2625&lt;=40,"Low",
 IF(U2625&lt;=75,"Medium","High"))</f>
        <v>Medium</v>
      </c>
    </row>
    <row r="2626" spans="1:22" x14ac:dyDescent="0.3">
      <c r="A2626" t="s">
        <v>2814</v>
      </c>
      <c r="B2626" t="s">
        <v>224</v>
      </c>
      <c r="C2626" t="s">
        <v>18</v>
      </c>
      <c r="D2626" t="s">
        <v>66</v>
      </c>
      <c r="E2626" t="s">
        <v>20</v>
      </c>
      <c r="F2626" t="s">
        <v>21</v>
      </c>
      <c r="G2626">
        <v>10</v>
      </c>
      <c r="H2626">
        <v>6</v>
      </c>
      <c r="I2626">
        <v>64.099999999999994</v>
      </c>
      <c r="J2626">
        <v>3</v>
      </c>
      <c r="K2626">
        <v>22</v>
      </c>
      <c r="L2626">
        <v>2525.9499999999998</v>
      </c>
      <c r="M2626" s="1">
        <v>46078</v>
      </c>
      <c r="N2626">
        <v>0.39</v>
      </c>
      <c r="O2626" t="s">
        <v>22</v>
      </c>
      <c r="P2626" t="s">
        <v>23</v>
      </c>
      <c r="Q2626">
        <f t="shared" si="200"/>
        <v>15</v>
      </c>
      <c r="R2626">
        <f t="shared" si="201"/>
        <v>0</v>
      </c>
      <c r="S2626">
        <f t="shared" si="202"/>
        <v>15</v>
      </c>
      <c r="T2626">
        <f t="shared" si="203"/>
        <v>0</v>
      </c>
      <c r="U2626">
        <f t="shared" si="204"/>
        <v>30</v>
      </c>
      <c r="V2626" t="str">
        <f>IF(U2626&lt;=40,"Low",
 IF(U2626&lt;=75,"Medium","High"))</f>
        <v>Low</v>
      </c>
    </row>
    <row r="2627" spans="1:22" x14ac:dyDescent="0.3">
      <c r="A2627" t="s">
        <v>2815</v>
      </c>
      <c r="B2627" t="s">
        <v>56</v>
      </c>
      <c r="C2627" t="s">
        <v>26</v>
      </c>
      <c r="D2627" t="s">
        <v>66</v>
      </c>
      <c r="E2627" t="s">
        <v>20</v>
      </c>
      <c r="F2627" t="s">
        <v>21</v>
      </c>
      <c r="G2627">
        <v>12</v>
      </c>
      <c r="H2627">
        <v>12</v>
      </c>
      <c r="I2627">
        <v>55.3</v>
      </c>
      <c r="J2627">
        <v>7</v>
      </c>
      <c r="K2627">
        <v>14</v>
      </c>
      <c r="L2627">
        <v>1995.54</v>
      </c>
      <c r="M2627" s="1">
        <v>45983</v>
      </c>
      <c r="N2627">
        <v>0.41599999999999998</v>
      </c>
      <c r="O2627" t="s">
        <v>22</v>
      </c>
      <c r="P2627" t="s">
        <v>28</v>
      </c>
      <c r="Q2627">
        <f t="shared" ref="Q2627:Q2690" si="205">IF(K2627&gt;30,30,IF(K2627&gt;15,15,0))</f>
        <v>0</v>
      </c>
      <c r="R2627">
        <f t="shared" ref="R2627:R2690" si="206">IF(I2627&lt;40,30,IF(I2627&lt;55,15,0))</f>
        <v>0</v>
      </c>
      <c r="S2627">
        <f t="shared" ref="S2627:S2690" si="207">IF(H2627&lt;6,25,IF(H2627&lt;=12,15,0))</f>
        <v>15</v>
      </c>
      <c r="T2627">
        <f t="shared" ref="T2627:T2690" si="208">IF(J2627&gt;10,30,IF(J2627&gt;5,15,0))</f>
        <v>15</v>
      </c>
      <c r="U2627">
        <f t="shared" ref="U2627:U2690" si="209">SUM(Q2627:T2627)</f>
        <v>30</v>
      </c>
      <c r="V2627" t="str">
        <f>IF(U2627&lt;=40,"Low",
 IF(U2627&lt;=75,"Medium","High"))</f>
        <v>Low</v>
      </c>
    </row>
    <row r="2628" spans="1:22" x14ac:dyDescent="0.3">
      <c r="A2628" t="s">
        <v>2816</v>
      </c>
      <c r="B2628" t="s">
        <v>717</v>
      </c>
      <c r="C2628" t="s">
        <v>42</v>
      </c>
      <c r="D2628" t="s">
        <v>43</v>
      </c>
      <c r="E2628" t="s">
        <v>20</v>
      </c>
      <c r="F2628" t="s">
        <v>21</v>
      </c>
      <c r="G2628">
        <v>27</v>
      </c>
      <c r="H2628">
        <v>12</v>
      </c>
      <c r="I2628">
        <v>56.6</v>
      </c>
      <c r="J2628">
        <v>8</v>
      </c>
      <c r="K2628">
        <v>13</v>
      </c>
      <c r="L2628">
        <v>2610.62</v>
      </c>
      <c r="M2628" s="1">
        <v>45433</v>
      </c>
      <c r="N2628">
        <v>0.371</v>
      </c>
      <c r="O2628" t="s">
        <v>22</v>
      </c>
      <c r="P2628" t="s">
        <v>28</v>
      </c>
      <c r="Q2628">
        <f t="shared" si="205"/>
        <v>0</v>
      </c>
      <c r="R2628">
        <f t="shared" si="206"/>
        <v>0</v>
      </c>
      <c r="S2628">
        <f t="shared" si="207"/>
        <v>15</v>
      </c>
      <c r="T2628">
        <f t="shared" si="208"/>
        <v>15</v>
      </c>
      <c r="U2628">
        <f t="shared" si="209"/>
        <v>30</v>
      </c>
      <c r="V2628" t="str">
        <f>IF(U2628&lt;=40,"Low",
 IF(U2628&lt;=75,"Medium","High"))</f>
        <v>Low</v>
      </c>
    </row>
    <row r="2629" spans="1:22" x14ac:dyDescent="0.3">
      <c r="A2629" t="s">
        <v>2817</v>
      </c>
      <c r="B2629" t="s">
        <v>278</v>
      </c>
      <c r="C2629" t="s">
        <v>59</v>
      </c>
      <c r="D2629" t="s">
        <v>19</v>
      </c>
      <c r="E2629" t="s">
        <v>47</v>
      </c>
      <c r="F2629" t="s">
        <v>21</v>
      </c>
      <c r="G2629">
        <v>10</v>
      </c>
      <c r="H2629">
        <v>24</v>
      </c>
      <c r="I2629">
        <v>71.900000000000006</v>
      </c>
      <c r="J2629">
        <v>6</v>
      </c>
      <c r="K2629">
        <v>41</v>
      </c>
      <c r="L2629">
        <v>8953.81</v>
      </c>
      <c r="M2629" s="1">
        <v>46078</v>
      </c>
      <c r="N2629">
        <v>0.21199999999999999</v>
      </c>
      <c r="O2629" t="s">
        <v>54</v>
      </c>
      <c r="P2629" t="s">
        <v>23</v>
      </c>
      <c r="Q2629">
        <f t="shared" si="205"/>
        <v>30</v>
      </c>
      <c r="R2629">
        <f t="shared" si="206"/>
        <v>0</v>
      </c>
      <c r="S2629">
        <f t="shared" si="207"/>
        <v>0</v>
      </c>
      <c r="T2629">
        <f t="shared" si="208"/>
        <v>15</v>
      </c>
      <c r="U2629">
        <f t="shared" si="209"/>
        <v>45</v>
      </c>
      <c r="V2629" t="str">
        <f>IF(U2629&lt;=40,"Low",
 IF(U2629&lt;=75,"Medium","High"))</f>
        <v>Medium</v>
      </c>
    </row>
    <row r="2630" spans="1:22" x14ac:dyDescent="0.3">
      <c r="A2630" t="s">
        <v>2818</v>
      </c>
      <c r="B2630" t="s">
        <v>157</v>
      </c>
      <c r="C2630" t="s">
        <v>82</v>
      </c>
      <c r="D2630" t="s">
        <v>43</v>
      </c>
      <c r="E2630" t="s">
        <v>37</v>
      </c>
      <c r="F2630" t="s">
        <v>21</v>
      </c>
      <c r="G2630">
        <v>39</v>
      </c>
      <c r="H2630">
        <v>24</v>
      </c>
      <c r="I2630">
        <v>40.700000000000003</v>
      </c>
      <c r="J2630">
        <v>2</v>
      </c>
      <c r="K2630">
        <v>26</v>
      </c>
      <c r="L2630">
        <v>4167.07</v>
      </c>
      <c r="M2630" s="1">
        <v>45938</v>
      </c>
      <c r="N2630">
        <v>0.14599999999999999</v>
      </c>
      <c r="O2630" t="s">
        <v>39</v>
      </c>
      <c r="P2630" t="s">
        <v>23</v>
      </c>
      <c r="Q2630">
        <f t="shared" si="205"/>
        <v>15</v>
      </c>
      <c r="R2630">
        <f t="shared" si="206"/>
        <v>15</v>
      </c>
      <c r="S2630">
        <f t="shared" si="207"/>
        <v>0</v>
      </c>
      <c r="T2630">
        <f t="shared" si="208"/>
        <v>0</v>
      </c>
      <c r="U2630">
        <f t="shared" si="209"/>
        <v>30</v>
      </c>
      <c r="V2630" t="str">
        <f>IF(U2630&lt;=40,"Low",
 IF(U2630&lt;=75,"Medium","High"))</f>
        <v>Low</v>
      </c>
    </row>
    <row r="2631" spans="1:22" x14ac:dyDescent="0.3">
      <c r="A2631" t="s">
        <v>2819</v>
      </c>
      <c r="B2631" t="s">
        <v>284</v>
      </c>
      <c r="C2631" t="s">
        <v>18</v>
      </c>
      <c r="D2631" t="s">
        <v>32</v>
      </c>
      <c r="E2631" t="s">
        <v>37</v>
      </c>
      <c r="F2631" t="s">
        <v>73</v>
      </c>
      <c r="G2631">
        <v>48</v>
      </c>
      <c r="H2631">
        <v>12</v>
      </c>
      <c r="I2631">
        <v>79.5</v>
      </c>
      <c r="J2631">
        <v>3</v>
      </c>
      <c r="K2631">
        <v>15</v>
      </c>
      <c r="L2631">
        <v>6098.06</v>
      </c>
      <c r="M2631" s="1">
        <v>45968</v>
      </c>
      <c r="N2631">
        <v>7.2999999999999995E-2</v>
      </c>
      <c r="O2631" t="s">
        <v>39</v>
      </c>
      <c r="P2631" t="s">
        <v>23</v>
      </c>
      <c r="Q2631">
        <f t="shared" si="205"/>
        <v>0</v>
      </c>
      <c r="R2631">
        <f t="shared" si="206"/>
        <v>0</v>
      </c>
      <c r="S2631">
        <f t="shared" si="207"/>
        <v>15</v>
      </c>
      <c r="T2631">
        <f t="shared" si="208"/>
        <v>0</v>
      </c>
      <c r="U2631">
        <f t="shared" si="209"/>
        <v>15</v>
      </c>
      <c r="V2631" t="str">
        <f>IF(U2631&lt;=40,"Low",
 IF(U2631&lt;=75,"Medium","High"))</f>
        <v>Low</v>
      </c>
    </row>
    <row r="2632" spans="1:22" x14ac:dyDescent="0.3">
      <c r="A2632" t="s">
        <v>2820</v>
      </c>
      <c r="B2632" t="s">
        <v>124</v>
      </c>
      <c r="C2632" t="s">
        <v>59</v>
      </c>
      <c r="D2632" t="s">
        <v>66</v>
      </c>
      <c r="E2632" t="s">
        <v>20</v>
      </c>
      <c r="F2632" t="s">
        <v>27</v>
      </c>
      <c r="G2632">
        <v>25</v>
      </c>
      <c r="H2632">
        <v>24</v>
      </c>
      <c r="I2632">
        <v>47.6</v>
      </c>
      <c r="J2632">
        <v>4</v>
      </c>
      <c r="K2632">
        <v>24</v>
      </c>
      <c r="L2632">
        <v>2305.7600000000002</v>
      </c>
      <c r="M2632" s="1">
        <v>45940</v>
      </c>
      <c r="N2632">
        <v>0.19400000000000001</v>
      </c>
      <c r="O2632" t="s">
        <v>54</v>
      </c>
      <c r="P2632" t="s">
        <v>23</v>
      </c>
      <c r="Q2632">
        <f t="shared" si="205"/>
        <v>15</v>
      </c>
      <c r="R2632">
        <f t="shared" si="206"/>
        <v>15</v>
      </c>
      <c r="S2632">
        <f t="shared" si="207"/>
        <v>0</v>
      </c>
      <c r="T2632">
        <f t="shared" si="208"/>
        <v>0</v>
      </c>
      <c r="U2632">
        <f t="shared" si="209"/>
        <v>30</v>
      </c>
      <c r="V2632" t="str">
        <f>IF(U2632&lt;=40,"Low",
 IF(U2632&lt;=75,"Medium","High"))</f>
        <v>Low</v>
      </c>
    </row>
    <row r="2633" spans="1:22" x14ac:dyDescent="0.3">
      <c r="A2633" t="s">
        <v>2821</v>
      </c>
      <c r="B2633" t="s">
        <v>334</v>
      </c>
      <c r="C2633" t="s">
        <v>59</v>
      </c>
      <c r="D2633" t="s">
        <v>66</v>
      </c>
      <c r="E2633" t="s">
        <v>33</v>
      </c>
      <c r="F2633" t="s">
        <v>21</v>
      </c>
      <c r="G2633">
        <v>11</v>
      </c>
      <c r="H2633">
        <v>12</v>
      </c>
      <c r="I2633">
        <v>56.7</v>
      </c>
      <c r="J2633">
        <v>11</v>
      </c>
      <c r="K2633">
        <v>8</v>
      </c>
      <c r="L2633">
        <v>1107.3499999999999</v>
      </c>
      <c r="M2633" s="1">
        <v>46027</v>
      </c>
      <c r="N2633">
        <v>0.35499999999999998</v>
      </c>
      <c r="O2633" t="s">
        <v>22</v>
      </c>
      <c r="P2633" t="s">
        <v>23</v>
      </c>
      <c r="Q2633">
        <f t="shared" si="205"/>
        <v>0</v>
      </c>
      <c r="R2633">
        <f t="shared" si="206"/>
        <v>0</v>
      </c>
      <c r="S2633">
        <f t="shared" si="207"/>
        <v>15</v>
      </c>
      <c r="T2633">
        <f t="shared" si="208"/>
        <v>30</v>
      </c>
      <c r="U2633">
        <f t="shared" si="209"/>
        <v>45</v>
      </c>
      <c r="V2633" t="str">
        <f>IF(U2633&lt;=40,"Low",
 IF(U2633&lt;=75,"Medium","High"))</f>
        <v>Medium</v>
      </c>
    </row>
    <row r="2634" spans="1:22" x14ac:dyDescent="0.3">
      <c r="A2634" t="s">
        <v>2822</v>
      </c>
      <c r="B2634" t="s">
        <v>440</v>
      </c>
      <c r="C2634" t="s">
        <v>42</v>
      </c>
      <c r="D2634" t="s">
        <v>19</v>
      </c>
      <c r="E2634" t="s">
        <v>33</v>
      </c>
      <c r="F2634" t="s">
        <v>21</v>
      </c>
      <c r="G2634">
        <v>29</v>
      </c>
      <c r="H2634">
        <v>12</v>
      </c>
      <c r="I2634">
        <v>43.4</v>
      </c>
      <c r="J2634">
        <v>4</v>
      </c>
      <c r="K2634">
        <v>63</v>
      </c>
      <c r="L2634">
        <v>1345.82</v>
      </c>
      <c r="M2634" s="1">
        <v>45901</v>
      </c>
      <c r="N2634">
        <v>0.747</v>
      </c>
      <c r="O2634" t="s">
        <v>22</v>
      </c>
      <c r="P2634" t="s">
        <v>28</v>
      </c>
      <c r="Q2634">
        <f t="shared" si="205"/>
        <v>30</v>
      </c>
      <c r="R2634">
        <f t="shared" si="206"/>
        <v>15</v>
      </c>
      <c r="S2634">
        <f t="shared" si="207"/>
        <v>15</v>
      </c>
      <c r="T2634">
        <f t="shared" si="208"/>
        <v>0</v>
      </c>
      <c r="U2634">
        <f t="shared" si="209"/>
        <v>60</v>
      </c>
      <c r="V2634" t="str">
        <f>IF(U2634&lt;=40,"Low",
 IF(U2634&lt;=75,"Medium","High"))</f>
        <v>Medium</v>
      </c>
    </row>
    <row r="2635" spans="1:22" x14ac:dyDescent="0.3">
      <c r="A2635" t="s">
        <v>2823</v>
      </c>
      <c r="B2635" t="s">
        <v>61</v>
      </c>
      <c r="C2635" t="s">
        <v>70</v>
      </c>
      <c r="D2635" t="s">
        <v>43</v>
      </c>
      <c r="E2635" t="s">
        <v>20</v>
      </c>
      <c r="F2635" t="s">
        <v>21</v>
      </c>
      <c r="G2635">
        <v>8</v>
      </c>
      <c r="H2635">
        <v>24</v>
      </c>
      <c r="I2635">
        <v>75.3</v>
      </c>
      <c r="J2635">
        <v>5</v>
      </c>
      <c r="K2635">
        <v>24</v>
      </c>
      <c r="L2635">
        <v>2736.41</v>
      </c>
      <c r="M2635" s="1">
        <v>45733</v>
      </c>
      <c r="N2635">
        <v>0.127</v>
      </c>
      <c r="O2635" t="s">
        <v>39</v>
      </c>
      <c r="P2635" t="s">
        <v>23</v>
      </c>
      <c r="Q2635">
        <f t="shared" si="205"/>
        <v>15</v>
      </c>
      <c r="R2635">
        <f t="shared" si="206"/>
        <v>0</v>
      </c>
      <c r="S2635">
        <f t="shared" si="207"/>
        <v>0</v>
      </c>
      <c r="T2635">
        <f t="shared" si="208"/>
        <v>0</v>
      </c>
      <c r="U2635">
        <f t="shared" si="209"/>
        <v>15</v>
      </c>
      <c r="V2635" t="str">
        <f>IF(U2635&lt;=40,"Low",
 IF(U2635&lt;=75,"Medium","High"))</f>
        <v>Low</v>
      </c>
    </row>
    <row r="2636" spans="1:22" x14ac:dyDescent="0.3">
      <c r="A2636" t="s">
        <v>2824</v>
      </c>
      <c r="B2636" t="s">
        <v>261</v>
      </c>
      <c r="C2636" t="s">
        <v>59</v>
      </c>
      <c r="D2636" t="s">
        <v>32</v>
      </c>
      <c r="E2636" t="s">
        <v>37</v>
      </c>
      <c r="F2636" t="s">
        <v>21</v>
      </c>
      <c r="G2636">
        <v>28</v>
      </c>
      <c r="H2636">
        <v>12</v>
      </c>
      <c r="I2636">
        <v>72.3</v>
      </c>
      <c r="J2636">
        <v>5</v>
      </c>
      <c r="K2636">
        <v>8</v>
      </c>
      <c r="L2636">
        <v>6847.44</v>
      </c>
      <c r="M2636" s="1">
        <v>45349</v>
      </c>
      <c r="N2636">
        <v>0.10299999999999999</v>
      </c>
      <c r="O2636" t="s">
        <v>39</v>
      </c>
      <c r="P2636" t="s">
        <v>28</v>
      </c>
      <c r="Q2636">
        <f t="shared" si="205"/>
        <v>0</v>
      </c>
      <c r="R2636">
        <f t="shared" si="206"/>
        <v>0</v>
      </c>
      <c r="S2636">
        <f t="shared" si="207"/>
        <v>15</v>
      </c>
      <c r="T2636">
        <f t="shared" si="208"/>
        <v>0</v>
      </c>
      <c r="U2636">
        <f t="shared" si="209"/>
        <v>15</v>
      </c>
      <c r="V2636" t="str">
        <f>IF(U2636&lt;=40,"Low",
 IF(U2636&lt;=75,"Medium","High"))</f>
        <v>Low</v>
      </c>
    </row>
    <row r="2637" spans="1:22" x14ac:dyDescent="0.3">
      <c r="A2637" t="s">
        <v>2825</v>
      </c>
      <c r="B2637" t="s">
        <v>75</v>
      </c>
      <c r="C2637" t="s">
        <v>59</v>
      </c>
      <c r="D2637" t="s">
        <v>46</v>
      </c>
      <c r="E2637" t="s">
        <v>33</v>
      </c>
      <c r="F2637" t="s">
        <v>21</v>
      </c>
      <c r="G2637">
        <v>24</v>
      </c>
      <c r="H2637">
        <v>6</v>
      </c>
      <c r="I2637">
        <v>20.8</v>
      </c>
      <c r="J2637">
        <v>12</v>
      </c>
      <c r="K2637">
        <v>22</v>
      </c>
      <c r="L2637">
        <v>1297.6199999999999</v>
      </c>
      <c r="M2637" s="1">
        <v>45552</v>
      </c>
      <c r="N2637">
        <v>0.85399999999999998</v>
      </c>
      <c r="O2637" t="s">
        <v>22</v>
      </c>
      <c r="P2637" t="s">
        <v>28</v>
      </c>
      <c r="Q2637">
        <f t="shared" si="205"/>
        <v>15</v>
      </c>
      <c r="R2637">
        <f t="shared" si="206"/>
        <v>30</v>
      </c>
      <c r="S2637">
        <f t="shared" si="207"/>
        <v>15</v>
      </c>
      <c r="T2637">
        <f t="shared" si="208"/>
        <v>30</v>
      </c>
      <c r="U2637">
        <f t="shared" si="209"/>
        <v>90</v>
      </c>
      <c r="V2637" t="str">
        <f>IF(U2637&lt;=40,"Low",
 IF(U2637&lt;=75,"Medium","High"))</f>
        <v>High</v>
      </c>
    </row>
    <row r="2638" spans="1:22" x14ac:dyDescent="0.3">
      <c r="A2638" t="s">
        <v>2826</v>
      </c>
      <c r="B2638" t="s">
        <v>284</v>
      </c>
      <c r="C2638" t="s">
        <v>26</v>
      </c>
      <c r="D2638" t="s">
        <v>19</v>
      </c>
      <c r="E2638" t="s">
        <v>37</v>
      </c>
      <c r="F2638" t="s">
        <v>38</v>
      </c>
      <c r="G2638">
        <v>19</v>
      </c>
      <c r="H2638">
        <v>24</v>
      </c>
      <c r="I2638">
        <v>51.6</v>
      </c>
      <c r="J2638">
        <v>9</v>
      </c>
      <c r="K2638">
        <v>36</v>
      </c>
      <c r="L2638">
        <v>3838.46</v>
      </c>
      <c r="M2638" s="1">
        <v>45787</v>
      </c>
      <c r="N2638">
        <v>0.54400000000000004</v>
      </c>
      <c r="O2638" t="s">
        <v>22</v>
      </c>
      <c r="P2638" t="s">
        <v>28</v>
      </c>
      <c r="Q2638">
        <f t="shared" si="205"/>
        <v>30</v>
      </c>
      <c r="R2638">
        <f t="shared" si="206"/>
        <v>15</v>
      </c>
      <c r="S2638">
        <f t="shared" si="207"/>
        <v>0</v>
      </c>
      <c r="T2638">
        <f t="shared" si="208"/>
        <v>15</v>
      </c>
      <c r="U2638">
        <f t="shared" si="209"/>
        <v>60</v>
      </c>
      <c r="V2638" t="str">
        <f>IF(U2638&lt;=40,"Low",
 IF(U2638&lt;=75,"Medium","High"))</f>
        <v>Medium</v>
      </c>
    </row>
    <row r="2639" spans="1:22" x14ac:dyDescent="0.3">
      <c r="A2639" t="s">
        <v>2827</v>
      </c>
      <c r="B2639" t="s">
        <v>77</v>
      </c>
      <c r="C2639" t="s">
        <v>31</v>
      </c>
      <c r="D2639" t="s">
        <v>66</v>
      </c>
      <c r="E2639" t="s">
        <v>37</v>
      </c>
      <c r="F2639" t="s">
        <v>38</v>
      </c>
      <c r="G2639">
        <v>14</v>
      </c>
      <c r="H2639">
        <v>12</v>
      </c>
      <c r="I2639">
        <v>58</v>
      </c>
      <c r="J2639">
        <v>11</v>
      </c>
      <c r="K2639">
        <v>25</v>
      </c>
      <c r="L2639">
        <v>4640.92</v>
      </c>
      <c r="M2639" s="1">
        <v>45576</v>
      </c>
      <c r="N2639">
        <v>0.52800000000000002</v>
      </c>
      <c r="O2639" t="s">
        <v>22</v>
      </c>
      <c r="P2639" t="s">
        <v>28</v>
      </c>
      <c r="Q2639">
        <f t="shared" si="205"/>
        <v>15</v>
      </c>
      <c r="R2639">
        <f t="shared" si="206"/>
        <v>0</v>
      </c>
      <c r="S2639">
        <f t="shared" si="207"/>
        <v>15</v>
      </c>
      <c r="T2639">
        <f t="shared" si="208"/>
        <v>30</v>
      </c>
      <c r="U2639">
        <f t="shared" si="209"/>
        <v>60</v>
      </c>
      <c r="V2639" t="str">
        <f>IF(U2639&lt;=40,"Low",
 IF(U2639&lt;=75,"Medium","High"))</f>
        <v>Medium</v>
      </c>
    </row>
    <row r="2640" spans="1:22" x14ac:dyDescent="0.3">
      <c r="A2640" t="s">
        <v>2828</v>
      </c>
      <c r="B2640" t="s">
        <v>170</v>
      </c>
      <c r="C2640" t="s">
        <v>26</v>
      </c>
      <c r="D2640" t="s">
        <v>46</v>
      </c>
      <c r="E2640" t="s">
        <v>20</v>
      </c>
      <c r="F2640" t="s">
        <v>21</v>
      </c>
      <c r="G2640">
        <v>13</v>
      </c>
      <c r="H2640">
        <v>12</v>
      </c>
      <c r="I2640">
        <v>36.5</v>
      </c>
      <c r="J2640">
        <v>5</v>
      </c>
      <c r="K2640">
        <v>20</v>
      </c>
      <c r="L2640">
        <v>1921.42</v>
      </c>
      <c r="M2640" s="1">
        <v>45648</v>
      </c>
      <c r="N2640">
        <v>0.60399999999999998</v>
      </c>
      <c r="O2640" t="s">
        <v>22</v>
      </c>
      <c r="P2640" t="s">
        <v>28</v>
      </c>
      <c r="Q2640">
        <f t="shared" si="205"/>
        <v>15</v>
      </c>
      <c r="R2640">
        <f t="shared" si="206"/>
        <v>30</v>
      </c>
      <c r="S2640">
        <f t="shared" si="207"/>
        <v>15</v>
      </c>
      <c r="T2640">
        <f t="shared" si="208"/>
        <v>0</v>
      </c>
      <c r="U2640">
        <f t="shared" si="209"/>
        <v>60</v>
      </c>
      <c r="V2640" t="str">
        <f>IF(U2640&lt;=40,"Low",
 IF(U2640&lt;=75,"Medium","High"))</f>
        <v>Medium</v>
      </c>
    </row>
    <row r="2641" spans="1:22" x14ac:dyDescent="0.3">
      <c r="A2641" t="s">
        <v>2829</v>
      </c>
      <c r="B2641" t="s">
        <v>291</v>
      </c>
      <c r="C2641" t="s">
        <v>59</v>
      </c>
      <c r="D2641" t="s">
        <v>46</v>
      </c>
      <c r="E2641" t="s">
        <v>37</v>
      </c>
      <c r="F2641" t="s">
        <v>73</v>
      </c>
      <c r="G2641">
        <v>34</v>
      </c>
      <c r="H2641">
        <v>12</v>
      </c>
      <c r="I2641">
        <v>60.5</v>
      </c>
      <c r="J2641">
        <v>9</v>
      </c>
      <c r="K2641">
        <v>24</v>
      </c>
      <c r="L2641">
        <v>4019.77</v>
      </c>
      <c r="M2641" s="1">
        <v>45427</v>
      </c>
      <c r="N2641">
        <v>0.39100000000000001</v>
      </c>
      <c r="O2641" t="s">
        <v>22</v>
      </c>
      <c r="P2641" t="s">
        <v>28</v>
      </c>
      <c r="Q2641">
        <f t="shared" si="205"/>
        <v>15</v>
      </c>
      <c r="R2641">
        <f t="shared" si="206"/>
        <v>0</v>
      </c>
      <c r="S2641">
        <f t="shared" si="207"/>
        <v>15</v>
      </c>
      <c r="T2641">
        <f t="shared" si="208"/>
        <v>15</v>
      </c>
      <c r="U2641">
        <f t="shared" si="209"/>
        <v>45</v>
      </c>
      <c r="V2641" t="str">
        <f>IF(U2641&lt;=40,"Low",
 IF(U2641&lt;=75,"Medium","High"))</f>
        <v>Medium</v>
      </c>
    </row>
    <row r="2642" spans="1:22" x14ac:dyDescent="0.3">
      <c r="A2642" t="s">
        <v>2830</v>
      </c>
      <c r="B2642" t="s">
        <v>189</v>
      </c>
      <c r="C2642" t="s">
        <v>70</v>
      </c>
      <c r="D2642" t="s">
        <v>19</v>
      </c>
      <c r="E2642" t="s">
        <v>20</v>
      </c>
      <c r="F2642" t="s">
        <v>48</v>
      </c>
      <c r="G2642">
        <v>25</v>
      </c>
      <c r="H2642">
        <v>12</v>
      </c>
      <c r="I2642">
        <v>34.6</v>
      </c>
      <c r="J2642">
        <v>4</v>
      </c>
      <c r="K2642">
        <v>13</v>
      </c>
      <c r="L2642">
        <v>2590.5100000000002</v>
      </c>
      <c r="M2642" s="1">
        <v>46064</v>
      </c>
      <c r="N2642">
        <v>0.45800000000000002</v>
      </c>
      <c r="O2642" t="s">
        <v>22</v>
      </c>
      <c r="P2642" t="s">
        <v>23</v>
      </c>
      <c r="Q2642">
        <f t="shared" si="205"/>
        <v>0</v>
      </c>
      <c r="R2642">
        <f t="shared" si="206"/>
        <v>30</v>
      </c>
      <c r="S2642">
        <f t="shared" si="207"/>
        <v>15</v>
      </c>
      <c r="T2642">
        <f t="shared" si="208"/>
        <v>0</v>
      </c>
      <c r="U2642">
        <f t="shared" si="209"/>
        <v>45</v>
      </c>
      <c r="V2642" t="str">
        <f>IF(U2642&lt;=40,"Low",
 IF(U2642&lt;=75,"Medium","High"))</f>
        <v>Medium</v>
      </c>
    </row>
    <row r="2643" spans="1:22" x14ac:dyDescent="0.3">
      <c r="A2643" t="s">
        <v>2831</v>
      </c>
      <c r="B2643" t="s">
        <v>609</v>
      </c>
      <c r="C2643" t="s">
        <v>42</v>
      </c>
      <c r="D2643" t="s">
        <v>19</v>
      </c>
      <c r="E2643" t="s">
        <v>37</v>
      </c>
      <c r="F2643" t="s">
        <v>21</v>
      </c>
      <c r="G2643">
        <v>4</v>
      </c>
      <c r="H2643">
        <v>24</v>
      </c>
      <c r="I2643">
        <v>68.099999999999994</v>
      </c>
      <c r="J2643">
        <v>3</v>
      </c>
      <c r="K2643">
        <v>26</v>
      </c>
      <c r="L2643">
        <v>3669.92</v>
      </c>
      <c r="M2643" s="1">
        <v>45432</v>
      </c>
      <c r="N2643">
        <v>0.14899999999999999</v>
      </c>
      <c r="O2643" t="s">
        <v>39</v>
      </c>
      <c r="P2643" t="s">
        <v>23</v>
      </c>
      <c r="Q2643">
        <f t="shared" si="205"/>
        <v>15</v>
      </c>
      <c r="R2643">
        <f t="shared" si="206"/>
        <v>0</v>
      </c>
      <c r="S2643">
        <f t="shared" si="207"/>
        <v>0</v>
      </c>
      <c r="T2643">
        <f t="shared" si="208"/>
        <v>0</v>
      </c>
      <c r="U2643">
        <f t="shared" si="209"/>
        <v>15</v>
      </c>
      <c r="V2643" t="str">
        <f>IF(U2643&lt;=40,"Low",
 IF(U2643&lt;=75,"Medium","High"))</f>
        <v>Low</v>
      </c>
    </row>
    <row r="2644" spans="1:22" x14ac:dyDescent="0.3">
      <c r="A2644" t="s">
        <v>2832</v>
      </c>
      <c r="B2644" t="s">
        <v>554</v>
      </c>
      <c r="C2644" t="s">
        <v>31</v>
      </c>
      <c r="D2644" t="s">
        <v>19</v>
      </c>
      <c r="E2644" t="s">
        <v>37</v>
      </c>
      <c r="F2644" t="s">
        <v>48</v>
      </c>
      <c r="G2644">
        <v>23</v>
      </c>
      <c r="H2644">
        <v>12</v>
      </c>
      <c r="I2644">
        <v>62.8</v>
      </c>
      <c r="J2644">
        <v>5</v>
      </c>
      <c r="K2644">
        <v>5</v>
      </c>
      <c r="L2644">
        <v>2543.0500000000002</v>
      </c>
      <c r="M2644" s="1">
        <v>45401</v>
      </c>
      <c r="N2644">
        <v>0.14199999999999999</v>
      </c>
      <c r="O2644" t="s">
        <v>39</v>
      </c>
      <c r="P2644" t="s">
        <v>23</v>
      </c>
      <c r="Q2644">
        <f t="shared" si="205"/>
        <v>0</v>
      </c>
      <c r="R2644">
        <f t="shared" si="206"/>
        <v>0</v>
      </c>
      <c r="S2644">
        <f t="shared" si="207"/>
        <v>15</v>
      </c>
      <c r="T2644">
        <f t="shared" si="208"/>
        <v>0</v>
      </c>
      <c r="U2644">
        <f t="shared" si="209"/>
        <v>15</v>
      </c>
      <c r="V2644" t="str">
        <f>IF(U2644&lt;=40,"Low",
 IF(U2644&lt;=75,"Medium","High"))</f>
        <v>Low</v>
      </c>
    </row>
    <row r="2645" spans="1:22" x14ac:dyDescent="0.3">
      <c r="A2645" t="s">
        <v>2833</v>
      </c>
      <c r="B2645" t="s">
        <v>101</v>
      </c>
      <c r="C2645" t="s">
        <v>59</v>
      </c>
      <c r="D2645" t="s">
        <v>19</v>
      </c>
      <c r="E2645" t="s">
        <v>47</v>
      </c>
      <c r="F2645" t="s">
        <v>38</v>
      </c>
      <c r="G2645">
        <v>11</v>
      </c>
      <c r="H2645">
        <v>12</v>
      </c>
      <c r="I2645">
        <v>63</v>
      </c>
      <c r="J2645">
        <v>10</v>
      </c>
      <c r="K2645">
        <v>12</v>
      </c>
      <c r="L2645">
        <v>9722.6299999999992</v>
      </c>
      <c r="M2645" s="1">
        <v>45775</v>
      </c>
      <c r="N2645">
        <v>0.27400000000000002</v>
      </c>
      <c r="O2645" t="s">
        <v>54</v>
      </c>
      <c r="P2645" t="s">
        <v>23</v>
      </c>
      <c r="Q2645">
        <f t="shared" si="205"/>
        <v>0</v>
      </c>
      <c r="R2645">
        <f t="shared" si="206"/>
        <v>0</v>
      </c>
      <c r="S2645">
        <f t="shared" si="207"/>
        <v>15</v>
      </c>
      <c r="T2645">
        <f t="shared" si="208"/>
        <v>15</v>
      </c>
      <c r="U2645">
        <f t="shared" si="209"/>
        <v>30</v>
      </c>
      <c r="V2645" t="str">
        <f>IF(U2645&lt;=40,"Low",
 IF(U2645&lt;=75,"Medium","High"))</f>
        <v>Low</v>
      </c>
    </row>
    <row r="2646" spans="1:22" x14ac:dyDescent="0.3">
      <c r="A2646" t="s">
        <v>2834</v>
      </c>
      <c r="B2646" t="s">
        <v>297</v>
      </c>
      <c r="C2646" t="s">
        <v>42</v>
      </c>
      <c r="D2646" t="s">
        <v>46</v>
      </c>
      <c r="E2646" t="s">
        <v>20</v>
      </c>
      <c r="F2646" t="s">
        <v>67</v>
      </c>
      <c r="G2646">
        <v>9</v>
      </c>
      <c r="H2646">
        <v>12</v>
      </c>
      <c r="I2646">
        <v>79.3</v>
      </c>
      <c r="J2646">
        <v>6</v>
      </c>
      <c r="K2646">
        <v>22</v>
      </c>
      <c r="L2646">
        <v>2066.89</v>
      </c>
      <c r="M2646" s="1">
        <v>45802</v>
      </c>
      <c r="N2646">
        <v>0.23100000000000001</v>
      </c>
      <c r="O2646" t="s">
        <v>54</v>
      </c>
      <c r="P2646" t="s">
        <v>23</v>
      </c>
      <c r="Q2646">
        <f t="shared" si="205"/>
        <v>15</v>
      </c>
      <c r="R2646">
        <f t="shared" si="206"/>
        <v>0</v>
      </c>
      <c r="S2646">
        <f t="shared" si="207"/>
        <v>15</v>
      </c>
      <c r="T2646">
        <f t="shared" si="208"/>
        <v>15</v>
      </c>
      <c r="U2646">
        <f t="shared" si="209"/>
        <v>45</v>
      </c>
      <c r="V2646" t="str">
        <f>IF(U2646&lt;=40,"Low",
 IF(U2646&lt;=75,"Medium","High"))</f>
        <v>Medium</v>
      </c>
    </row>
    <row r="2647" spans="1:22" x14ac:dyDescent="0.3">
      <c r="A2647" t="s">
        <v>2835</v>
      </c>
      <c r="B2647" t="s">
        <v>162</v>
      </c>
      <c r="C2647" t="s">
        <v>18</v>
      </c>
      <c r="D2647" t="s">
        <v>32</v>
      </c>
      <c r="E2647" t="s">
        <v>20</v>
      </c>
      <c r="F2647" t="s">
        <v>73</v>
      </c>
      <c r="G2647">
        <v>31</v>
      </c>
      <c r="H2647">
        <v>6</v>
      </c>
      <c r="I2647">
        <v>52.8</v>
      </c>
      <c r="J2647">
        <v>1</v>
      </c>
      <c r="K2647">
        <v>26</v>
      </c>
      <c r="L2647">
        <v>3261.91</v>
      </c>
      <c r="M2647" s="1">
        <v>45731</v>
      </c>
      <c r="N2647">
        <v>0.23</v>
      </c>
      <c r="O2647" t="s">
        <v>54</v>
      </c>
      <c r="P2647" t="s">
        <v>23</v>
      </c>
      <c r="Q2647">
        <f t="shared" si="205"/>
        <v>15</v>
      </c>
      <c r="R2647">
        <f t="shared" si="206"/>
        <v>15</v>
      </c>
      <c r="S2647">
        <f t="shared" si="207"/>
        <v>15</v>
      </c>
      <c r="T2647">
        <f t="shared" si="208"/>
        <v>0</v>
      </c>
      <c r="U2647">
        <f t="shared" si="209"/>
        <v>45</v>
      </c>
      <c r="V2647" t="str">
        <f>IF(U2647&lt;=40,"Low",
 IF(U2647&lt;=75,"Medium","High"))</f>
        <v>Medium</v>
      </c>
    </row>
    <row r="2648" spans="1:22" x14ac:dyDescent="0.3">
      <c r="A2648" t="s">
        <v>2836</v>
      </c>
      <c r="B2648" t="s">
        <v>172</v>
      </c>
      <c r="C2648" t="s">
        <v>26</v>
      </c>
      <c r="D2648" t="s">
        <v>66</v>
      </c>
      <c r="E2648" t="s">
        <v>33</v>
      </c>
      <c r="F2648" t="s">
        <v>38</v>
      </c>
      <c r="G2648">
        <v>34</v>
      </c>
      <c r="H2648">
        <v>12</v>
      </c>
      <c r="I2648">
        <v>22.2</v>
      </c>
      <c r="J2648">
        <v>3</v>
      </c>
      <c r="K2648">
        <v>8</v>
      </c>
      <c r="L2648">
        <v>984.79</v>
      </c>
      <c r="M2648" s="1">
        <v>45606</v>
      </c>
      <c r="N2648">
        <v>0.441</v>
      </c>
      <c r="O2648" t="s">
        <v>22</v>
      </c>
      <c r="P2648" t="s">
        <v>28</v>
      </c>
      <c r="Q2648">
        <f t="shared" si="205"/>
        <v>0</v>
      </c>
      <c r="R2648">
        <f t="shared" si="206"/>
        <v>30</v>
      </c>
      <c r="S2648">
        <f t="shared" si="207"/>
        <v>15</v>
      </c>
      <c r="T2648">
        <f t="shared" si="208"/>
        <v>0</v>
      </c>
      <c r="U2648">
        <f t="shared" si="209"/>
        <v>45</v>
      </c>
      <c r="V2648" t="str">
        <f>IF(U2648&lt;=40,"Low",
 IF(U2648&lt;=75,"Medium","High"))</f>
        <v>Medium</v>
      </c>
    </row>
    <row r="2649" spans="1:22" x14ac:dyDescent="0.3">
      <c r="A2649" t="s">
        <v>2837</v>
      </c>
      <c r="B2649" t="s">
        <v>326</v>
      </c>
      <c r="C2649" t="s">
        <v>36</v>
      </c>
      <c r="D2649" t="s">
        <v>46</v>
      </c>
      <c r="E2649" t="s">
        <v>33</v>
      </c>
      <c r="F2649" t="s">
        <v>27</v>
      </c>
      <c r="G2649">
        <v>38</v>
      </c>
      <c r="H2649">
        <v>6</v>
      </c>
      <c r="I2649">
        <v>19.399999999999999</v>
      </c>
      <c r="J2649">
        <v>6</v>
      </c>
      <c r="K2649">
        <v>21</v>
      </c>
      <c r="L2649">
        <v>1344.38</v>
      </c>
      <c r="M2649" s="1">
        <v>46023</v>
      </c>
      <c r="N2649">
        <v>0.86899999999999999</v>
      </c>
      <c r="O2649" t="s">
        <v>22</v>
      </c>
      <c r="P2649" t="s">
        <v>28</v>
      </c>
      <c r="Q2649">
        <f t="shared" si="205"/>
        <v>15</v>
      </c>
      <c r="R2649">
        <f t="shared" si="206"/>
        <v>30</v>
      </c>
      <c r="S2649">
        <f t="shared" si="207"/>
        <v>15</v>
      </c>
      <c r="T2649">
        <f t="shared" si="208"/>
        <v>15</v>
      </c>
      <c r="U2649">
        <f t="shared" si="209"/>
        <v>75</v>
      </c>
      <c r="V2649" t="str">
        <f>IF(U2649&lt;=40,"Low",
 IF(U2649&lt;=75,"Medium","High"))</f>
        <v>Medium</v>
      </c>
    </row>
    <row r="2650" spans="1:22" x14ac:dyDescent="0.3">
      <c r="A2650" t="s">
        <v>2838</v>
      </c>
      <c r="B2650" t="s">
        <v>126</v>
      </c>
      <c r="C2650" t="s">
        <v>82</v>
      </c>
      <c r="D2650" t="s">
        <v>19</v>
      </c>
      <c r="E2650" t="s">
        <v>37</v>
      </c>
      <c r="F2650" t="s">
        <v>48</v>
      </c>
      <c r="G2650">
        <v>29</v>
      </c>
      <c r="H2650">
        <v>24</v>
      </c>
      <c r="I2650">
        <v>62.7</v>
      </c>
      <c r="J2650">
        <v>5</v>
      </c>
      <c r="K2650">
        <v>17</v>
      </c>
      <c r="L2650">
        <v>2484.9699999999998</v>
      </c>
      <c r="M2650" s="1">
        <v>45599</v>
      </c>
      <c r="N2650">
        <v>0.10100000000000001</v>
      </c>
      <c r="O2650" t="s">
        <v>39</v>
      </c>
      <c r="P2650" t="s">
        <v>23</v>
      </c>
      <c r="Q2650">
        <f t="shared" si="205"/>
        <v>15</v>
      </c>
      <c r="R2650">
        <f t="shared" si="206"/>
        <v>0</v>
      </c>
      <c r="S2650">
        <f t="shared" si="207"/>
        <v>0</v>
      </c>
      <c r="T2650">
        <f t="shared" si="208"/>
        <v>0</v>
      </c>
      <c r="U2650">
        <f t="shared" si="209"/>
        <v>15</v>
      </c>
      <c r="V2650" t="str">
        <f>IF(U2650&lt;=40,"Low",
 IF(U2650&lt;=75,"Medium","High"))</f>
        <v>Low</v>
      </c>
    </row>
    <row r="2651" spans="1:22" x14ac:dyDescent="0.3">
      <c r="A2651" t="s">
        <v>2839</v>
      </c>
      <c r="B2651" t="s">
        <v>162</v>
      </c>
      <c r="C2651" t="s">
        <v>82</v>
      </c>
      <c r="D2651" t="s">
        <v>66</v>
      </c>
      <c r="E2651" t="s">
        <v>47</v>
      </c>
      <c r="F2651" t="s">
        <v>67</v>
      </c>
      <c r="G2651">
        <v>30</v>
      </c>
      <c r="H2651">
        <v>24</v>
      </c>
      <c r="I2651">
        <v>68.900000000000006</v>
      </c>
      <c r="J2651">
        <v>5</v>
      </c>
      <c r="K2651">
        <v>1</v>
      </c>
      <c r="L2651">
        <v>8699.36</v>
      </c>
      <c r="M2651" s="1">
        <v>45575</v>
      </c>
      <c r="N2651">
        <v>0.127</v>
      </c>
      <c r="O2651" t="s">
        <v>39</v>
      </c>
      <c r="P2651" t="s">
        <v>23</v>
      </c>
      <c r="Q2651">
        <f t="shared" si="205"/>
        <v>0</v>
      </c>
      <c r="R2651">
        <f t="shared" si="206"/>
        <v>0</v>
      </c>
      <c r="S2651">
        <f t="shared" si="207"/>
        <v>0</v>
      </c>
      <c r="T2651">
        <f t="shared" si="208"/>
        <v>0</v>
      </c>
      <c r="U2651">
        <f t="shared" si="209"/>
        <v>0</v>
      </c>
      <c r="V2651" t="str">
        <f>IF(U2651&lt;=40,"Low",
 IF(U2651&lt;=75,"Medium","High"))</f>
        <v>Low</v>
      </c>
    </row>
    <row r="2652" spans="1:22" x14ac:dyDescent="0.3">
      <c r="A2652" t="s">
        <v>2840</v>
      </c>
      <c r="B2652" t="s">
        <v>336</v>
      </c>
      <c r="C2652" t="s">
        <v>70</v>
      </c>
      <c r="D2652" t="s">
        <v>46</v>
      </c>
      <c r="E2652" t="s">
        <v>20</v>
      </c>
      <c r="F2652" t="s">
        <v>48</v>
      </c>
      <c r="G2652">
        <v>17</v>
      </c>
      <c r="H2652">
        <v>6</v>
      </c>
      <c r="I2652">
        <v>60.4</v>
      </c>
      <c r="J2652">
        <v>6</v>
      </c>
      <c r="K2652">
        <v>21</v>
      </c>
      <c r="L2652">
        <v>2757.68</v>
      </c>
      <c r="M2652" s="1">
        <v>46038</v>
      </c>
      <c r="N2652">
        <v>0.46100000000000002</v>
      </c>
      <c r="O2652" t="s">
        <v>22</v>
      </c>
      <c r="P2652" t="s">
        <v>23</v>
      </c>
      <c r="Q2652">
        <f t="shared" si="205"/>
        <v>15</v>
      </c>
      <c r="R2652">
        <f t="shared" si="206"/>
        <v>0</v>
      </c>
      <c r="S2652">
        <f t="shared" si="207"/>
        <v>15</v>
      </c>
      <c r="T2652">
        <f t="shared" si="208"/>
        <v>15</v>
      </c>
      <c r="U2652">
        <f t="shared" si="209"/>
        <v>45</v>
      </c>
      <c r="V2652" t="str">
        <f>IF(U2652&lt;=40,"Low",
 IF(U2652&lt;=75,"Medium","High"))</f>
        <v>Medium</v>
      </c>
    </row>
    <row r="2653" spans="1:22" x14ac:dyDescent="0.3">
      <c r="A2653" t="s">
        <v>2841</v>
      </c>
      <c r="B2653" t="s">
        <v>153</v>
      </c>
      <c r="C2653" t="s">
        <v>18</v>
      </c>
      <c r="D2653" t="s">
        <v>46</v>
      </c>
      <c r="E2653" t="s">
        <v>33</v>
      </c>
      <c r="F2653" t="s">
        <v>48</v>
      </c>
      <c r="G2653">
        <v>27</v>
      </c>
      <c r="H2653">
        <v>6</v>
      </c>
      <c r="I2653">
        <v>35.299999999999997</v>
      </c>
      <c r="J2653">
        <v>4</v>
      </c>
      <c r="K2653">
        <v>10</v>
      </c>
      <c r="L2653">
        <v>1458.23</v>
      </c>
      <c r="M2653" s="1">
        <v>45994</v>
      </c>
      <c r="N2653">
        <v>0.57999999999999996</v>
      </c>
      <c r="O2653" t="s">
        <v>22</v>
      </c>
      <c r="P2653" t="s">
        <v>28</v>
      </c>
      <c r="Q2653">
        <f t="shared" si="205"/>
        <v>0</v>
      </c>
      <c r="R2653">
        <f t="shared" si="206"/>
        <v>30</v>
      </c>
      <c r="S2653">
        <f t="shared" si="207"/>
        <v>15</v>
      </c>
      <c r="T2653">
        <f t="shared" si="208"/>
        <v>0</v>
      </c>
      <c r="U2653">
        <f t="shared" si="209"/>
        <v>45</v>
      </c>
      <c r="V2653" t="str">
        <f>IF(U2653&lt;=40,"Low",
 IF(U2653&lt;=75,"Medium","High"))</f>
        <v>Medium</v>
      </c>
    </row>
    <row r="2654" spans="1:22" x14ac:dyDescent="0.3">
      <c r="A2654" t="s">
        <v>2842</v>
      </c>
      <c r="B2654" t="s">
        <v>94</v>
      </c>
      <c r="C2654" t="s">
        <v>18</v>
      </c>
      <c r="D2654" t="s">
        <v>46</v>
      </c>
      <c r="E2654" t="s">
        <v>20</v>
      </c>
      <c r="F2654" t="s">
        <v>21</v>
      </c>
      <c r="G2654">
        <v>49</v>
      </c>
      <c r="H2654">
        <v>12</v>
      </c>
      <c r="I2654">
        <v>37.700000000000003</v>
      </c>
      <c r="J2654">
        <v>4</v>
      </c>
      <c r="K2654">
        <v>12</v>
      </c>
      <c r="L2654">
        <v>3074.69</v>
      </c>
      <c r="M2654" s="1">
        <v>45697</v>
      </c>
      <c r="N2654">
        <v>0.23300000000000001</v>
      </c>
      <c r="O2654" t="s">
        <v>54</v>
      </c>
      <c r="P2654" t="s">
        <v>23</v>
      </c>
      <c r="Q2654">
        <f t="shared" si="205"/>
        <v>0</v>
      </c>
      <c r="R2654">
        <f t="shared" si="206"/>
        <v>30</v>
      </c>
      <c r="S2654">
        <f t="shared" si="207"/>
        <v>15</v>
      </c>
      <c r="T2654">
        <f t="shared" si="208"/>
        <v>0</v>
      </c>
      <c r="U2654">
        <f t="shared" si="209"/>
        <v>45</v>
      </c>
      <c r="V2654" t="str">
        <f>IF(U2654&lt;=40,"Low",
 IF(U2654&lt;=75,"Medium","High"))</f>
        <v>Medium</v>
      </c>
    </row>
    <row r="2655" spans="1:22" x14ac:dyDescent="0.3">
      <c r="A2655" t="s">
        <v>2843</v>
      </c>
      <c r="B2655" t="s">
        <v>144</v>
      </c>
      <c r="C2655" t="s">
        <v>42</v>
      </c>
      <c r="D2655" t="s">
        <v>32</v>
      </c>
      <c r="E2655" t="s">
        <v>20</v>
      </c>
      <c r="F2655" t="s">
        <v>73</v>
      </c>
      <c r="G2655">
        <v>20</v>
      </c>
      <c r="H2655">
        <v>24</v>
      </c>
      <c r="I2655">
        <v>76</v>
      </c>
      <c r="J2655">
        <v>11</v>
      </c>
      <c r="K2655">
        <v>18</v>
      </c>
      <c r="L2655">
        <v>1648.49</v>
      </c>
      <c r="M2655" s="1">
        <v>45539</v>
      </c>
      <c r="N2655">
        <v>0.13900000000000001</v>
      </c>
      <c r="O2655" t="s">
        <v>39</v>
      </c>
      <c r="P2655" t="s">
        <v>23</v>
      </c>
      <c r="Q2655">
        <f t="shared" si="205"/>
        <v>15</v>
      </c>
      <c r="R2655">
        <f t="shared" si="206"/>
        <v>0</v>
      </c>
      <c r="S2655">
        <f t="shared" si="207"/>
        <v>0</v>
      </c>
      <c r="T2655">
        <f t="shared" si="208"/>
        <v>30</v>
      </c>
      <c r="U2655">
        <f t="shared" si="209"/>
        <v>45</v>
      </c>
      <c r="V2655" t="str">
        <f>IF(U2655&lt;=40,"Low",
 IF(U2655&lt;=75,"Medium","High"))</f>
        <v>Medium</v>
      </c>
    </row>
    <row r="2656" spans="1:22" x14ac:dyDescent="0.3">
      <c r="A2656" t="s">
        <v>2844</v>
      </c>
      <c r="B2656" t="s">
        <v>413</v>
      </c>
      <c r="C2656" t="s">
        <v>31</v>
      </c>
      <c r="D2656" t="s">
        <v>32</v>
      </c>
      <c r="E2656" t="s">
        <v>20</v>
      </c>
      <c r="F2656" t="s">
        <v>38</v>
      </c>
      <c r="G2656">
        <v>9</v>
      </c>
      <c r="H2656">
        <v>12</v>
      </c>
      <c r="I2656">
        <v>53.2</v>
      </c>
      <c r="J2656">
        <v>4</v>
      </c>
      <c r="K2656">
        <v>12</v>
      </c>
      <c r="L2656">
        <v>1489.51</v>
      </c>
      <c r="M2656" s="1">
        <v>45443</v>
      </c>
      <c r="N2656">
        <v>0.184</v>
      </c>
      <c r="O2656" t="s">
        <v>54</v>
      </c>
      <c r="P2656" t="s">
        <v>23</v>
      </c>
      <c r="Q2656">
        <f t="shared" si="205"/>
        <v>0</v>
      </c>
      <c r="R2656">
        <f t="shared" si="206"/>
        <v>15</v>
      </c>
      <c r="S2656">
        <f t="shared" si="207"/>
        <v>15</v>
      </c>
      <c r="T2656">
        <f t="shared" si="208"/>
        <v>0</v>
      </c>
      <c r="U2656">
        <f t="shared" si="209"/>
        <v>30</v>
      </c>
      <c r="V2656" t="str">
        <f>IF(U2656&lt;=40,"Low",
 IF(U2656&lt;=75,"Medium","High"))</f>
        <v>Low</v>
      </c>
    </row>
    <row r="2657" spans="1:22" x14ac:dyDescent="0.3">
      <c r="A2657" t="s">
        <v>2845</v>
      </c>
      <c r="B2657" t="s">
        <v>224</v>
      </c>
      <c r="C2657" t="s">
        <v>82</v>
      </c>
      <c r="D2657" t="s">
        <v>32</v>
      </c>
      <c r="E2657" t="s">
        <v>20</v>
      </c>
      <c r="F2657" t="s">
        <v>27</v>
      </c>
      <c r="G2657">
        <v>26</v>
      </c>
      <c r="H2657">
        <v>6</v>
      </c>
      <c r="I2657">
        <v>47</v>
      </c>
      <c r="J2657">
        <v>6</v>
      </c>
      <c r="K2657">
        <v>5</v>
      </c>
      <c r="L2657">
        <v>1662.46</v>
      </c>
      <c r="M2657" s="1">
        <v>45932</v>
      </c>
      <c r="N2657">
        <v>0.36699999999999999</v>
      </c>
      <c r="O2657" t="s">
        <v>22</v>
      </c>
      <c r="P2657" t="s">
        <v>23</v>
      </c>
      <c r="Q2657">
        <f t="shared" si="205"/>
        <v>0</v>
      </c>
      <c r="R2657">
        <f t="shared" si="206"/>
        <v>15</v>
      </c>
      <c r="S2657">
        <f t="shared" si="207"/>
        <v>15</v>
      </c>
      <c r="T2657">
        <f t="shared" si="208"/>
        <v>15</v>
      </c>
      <c r="U2657">
        <f t="shared" si="209"/>
        <v>45</v>
      </c>
      <c r="V2657" t="str">
        <f>IF(U2657&lt;=40,"Low",
 IF(U2657&lt;=75,"Medium","High"))</f>
        <v>Medium</v>
      </c>
    </row>
    <row r="2658" spans="1:22" x14ac:dyDescent="0.3">
      <c r="A2658" t="s">
        <v>2846</v>
      </c>
      <c r="B2658" t="s">
        <v>255</v>
      </c>
      <c r="C2658" t="s">
        <v>53</v>
      </c>
      <c r="D2658" t="s">
        <v>32</v>
      </c>
      <c r="E2658" t="s">
        <v>37</v>
      </c>
      <c r="F2658" t="s">
        <v>38</v>
      </c>
      <c r="G2658">
        <v>30</v>
      </c>
      <c r="H2658">
        <v>12</v>
      </c>
      <c r="I2658">
        <v>69</v>
      </c>
      <c r="J2658">
        <v>9</v>
      </c>
      <c r="K2658">
        <v>8</v>
      </c>
      <c r="L2658">
        <v>4178.37</v>
      </c>
      <c r="M2658" s="1">
        <v>45879</v>
      </c>
      <c r="N2658">
        <v>0.12</v>
      </c>
      <c r="O2658" t="s">
        <v>39</v>
      </c>
      <c r="P2658" t="s">
        <v>23</v>
      </c>
      <c r="Q2658">
        <f t="shared" si="205"/>
        <v>0</v>
      </c>
      <c r="R2658">
        <f t="shared" si="206"/>
        <v>0</v>
      </c>
      <c r="S2658">
        <f t="shared" si="207"/>
        <v>15</v>
      </c>
      <c r="T2658">
        <f t="shared" si="208"/>
        <v>15</v>
      </c>
      <c r="U2658">
        <f t="shared" si="209"/>
        <v>30</v>
      </c>
      <c r="V2658" t="str">
        <f>IF(U2658&lt;=40,"Low",
 IF(U2658&lt;=75,"Medium","High"))</f>
        <v>Low</v>
      </c>
    </row>
    <row r="2659" spans="1:22" x14ac:dyDescent="0.3">
      <c r="A2659" t="s">
        <v>2847</v>
      </c>
      <c r="B2659" t="s">
        <v>69</v>
      </c>
      <c r="C2659" t="s">
        <v>53</v>
      </c>
      <c r="D2659" t="s">
        <v>32</v>
      </c>
      <c r="E2659" t="s">
        <v>33</v>
      </c>
      <c r="F2659" t="s">
        <v>67</v>
      </c>
      <c r="G2659">
        <v>28</v>
      </c>
      <c r="H2659">
        <v>6</v>
      </c>
      <c r="I2659">
        <v>45.7</v>
      </c>
      <c r="J2659">
        <v>7</v>
      </c>
      <c r="K2659">
        <v>24</v>
      </c>
      <c r="L2659">
        <v>1075.24</v>
      </c>
      <c r="M2659" s="1">
        <v>45426</v>
      </c>
      <c r="N2659">
        <v>0.56999999999999995</v>
      </c>
      <c r="O2659" t="s">
        <v>22</v>
      </c>
      <c r="P2659" t="s">
        <v>28</v>
      </c>
      <c r="Q2659">
        <f t="shared" si="205"/>
        <v>15</v>
      </c>
      <c r="R2659">
        <f t="shared" si="206"/>
        <v>15</v>
      </c>
      <c r="S2659">
        <f t="shared" si="207"/>
        <v>15</v>
      </c>
      <c r="T2659">
        <f t="shared" si="208"/>
        <v>15</v>
      </c>
      <c r="U2659">
        <f t="shared" si="209"/>
        <v>60</v>
      </c>
      <c r="V2659" t="str">
        <f>IF(U2659&lt;=40,"Low",
 IF(U2659&lt;=75,"Medium","High"))</f>
        <v>Medium</v>
      </c>
    </row>
    <row r="2660" spans="1:22" x14ac:dyDescent="0.3">
      <c r="A2660" t="s">
        <v>2848</v>
      </c>
      <c r="B2660" t="s">
        <v>431</v>
      </c>
      <c r="C2660" t="s">
        <v>70</v>
      </c>
      <c r="D2660" t="s">
        <v>19</v>
      </c>
      <c r="E2660" t="s">
        <v>20</v>
      </c>
      <c r="F2660" t="s">
        <v>38</v>
      </c>
      <c r="G2660">
        <v>14</v>
      </c>
      <c r="H2660">
        <v>6</v>
      </c>
      <c r="I2660">
        <v>33.9</v>
      </c>
      <c r="J2660">
        <v>3</v>
      </c>
      <c r="K2660">
        <v>8</v>
      </c>
      <c r="L2660">
        <v>2652.78</v>
      </c>
      <c r="M2660" s="1">
        <v>45889</v>
      </c>
      <c r="N2660">
        <v>0.45</v>
      </c>
      <c r="O2660" t="s">
        <v>22</v>
      </c>
      <c r="P2660" t="s">
        <v>28</v>
      </c>
      <c r="Q2660">
        <f t="shared" si="205"/>
        <v>0</v>
      </c>
      <c r="R2660">
        <f t="shared" si="206"/>
        <v>30</v>
      </c>
      <c r="S2660">
        <f t="shared" si="207"/>
        <v>15</v>
      </c>
      <c r="T2660">
        <f t="shared" si="208"/>
        <v>0</v>
      </c>
      <c r="U2660">
        <f t="shared" si="209"/>
        <v>45</v>
      </c>
      <c r="V2660" t="str">
        <f>IF(U2660&lt;=40,"Low",
 IF(U2660&lt;=75,"Medium","High"))</f>
        <v>Medium</v>
      </c>
    </row>
    <row r="2661" spans="1:22" x14ac:dyDescent="0.3">
      <c r="A2661" t="s">
        <v>2849</v>
      </c>
      <c r="B2661" t="s">
        <v>170</v>
      </c>
      <c r="C2661" t="s">
        <v>59</v>
      </c>
      <c r="D2661" t="s">
        <v>66</v>
      </c>
      <c r="E2661" t="s">
        <v>37</v>
      </c>
      <c r="F2661" t="s">
        <v>67</v>
      </c>
      <c r="G2661">
        <v>37</v>
      </c>
      <c r="H2661">
        <v>24</v>
      </c>
      <c r="I2661">
        <v>66.900000000000006</v>
      </c>
      <c r="J2661">
        <v>3</v>
      </c>
      <c r="K2661">
        <v>18</v>
      </c>
      <c r="L2661">
        <v>3971.79</v>
      </c>
      <c r="M2661" s="1">
        <v>46004</v>
      </c>
      <c r="N2661">
        <v>4.7E-2</v>
      </c>
      <c r="O2661" t="s">
        <v>39</v>
      </c>
      <c r="P2661" t="s">
        <v>23</v>
      </c>
      <c r="Q2661">
        <f t="shared" si="205"/>
        <v>15</v>
      </c>
      <c r="R2661">
        <f t="shared" si="206"/>
        <v>0</v>
      </c>
      <c r="S2661">
        <f t="shared" si="207"/>
        <v>0</v>
      </c>
      <c r="T2661">
        <f t="shared" si="208"/>
        <v>0</v>
      </c>
      <c r="U2661">
        <f t="shared" si="209"/>
        <v>15</v>
      </c>
      <c r="V2661" t="str">
        <f>IF(U2661&lt;=40,"Low",
 IF(U2661&lt;=75,"Medium","High"))</f>
        <v>Low</v>
      </c>
    </row>
    <row r="2662" spans="1:22" x14ac:dyDescent="0.3">
      <c r="A2662" t="s">
        <v>2850</v>
      </c>
      <c r="B2662" t="s">
        <v>556</v>
      </c>
      <c r="C2662" t="s">
        <v>82</v>
      </c>
      <c r="D2662" t="s">
        <v>46</v>
      </c>
      <c r="E2662" t="s">
        <v>20</v>
      </c>
      <c r="F2662" t="s">
        <v>21</v>
      </c>
      <c r="G2662">
        <v>25</v>
      </c>
      <c r="H2662">
        <v>24</v>
      </c>
      <c r="I2662">
        <v>44.6</v>
      </c>
      <c r="J2662">
        <v>5</v>
      </c>
      <c r="K2662">
        <v>18</v>
      </c>
      <c r="L2662">
        <v>2467.1</v>
      </c>
      <c r="M2662" s="1">
        <v>45389</v>
      </c>
      <c r="N2662">
        <v>0.113</v>
      </c>
      <c r="O2662" t="s">
        <v>39</v>
      </c>
      <c r="P2662" t="s">
        <v>28</v>
      </c>
      <c r="Q2662">
        <f t="shared" si="205"/>
        <v>15</v>
      </c>
      <c r="R2662">
        <f t="shared" si="206"/>
        <v>15</v>
      </c>
      <c r="S2662">
        <f t="shared" si="207"/>
        <v>0</v>
      </c>
      <c r="T2662">
        <f t="shared" si="208"/>
        <v>0</v>
      </c>
      <c r="U2662">
        <f t="shared" si="209"/>
        <v>30</v>
      </c>
      <c r="V2662" t="str">
        <f>IF(U2662&lt;=40,"Low",
 IF(U2662&lt;=75,"Medium","High"))</f>
        <v>Low</v>
      </c>
    </row>
    <row r="2663" spans="1:22" x14ac:dyDescent="0.3">
      <c r="A2663" t="s">
        <v>2851</v>
      </c>
      <c r="B2663" t="s">
        <v>308</v>
      </c>
      <c r="C2663" t="s">
        <v>128</v>
      </c>
      <c r="D2663" t="s">
        <v>66</v>
      </c>
      <c r="E2663" t="s">
        <v>37</v>
      </c>
      <c r="F2663" t="s">
        <v>21</v>
      </c>
      <c r="G2663">
        <v>29</v>
      </c>
      <c r="H2663">
        <v>24</v>
      </c>
      <c r="I2663">
        <v>67.099999999999994</v>
      </c>
      <c r="J2663">
        <v>6</v>
      </c>
      <c r="K2663">
        <v>12</v>
      </c>
      <c r="L2663">
        <v>4852.66</v>
      </c>
      <c r="M2663" s="1">
        <v>45648</v>
      </c>
      <c r="N2663">
        <v>8.1000000000000003E-2</v>
      </c>
      <c r="O2663" t="s">
        <v>39</v>
      </c>
      <c r="P2663" t="s">
        <v>23</v>
      </c>
      <c r="Q2663">
        <f t="shared" si="205"/>
        <v>0</v>
      </c>
      <c r="R2663">
        <f t="shared" si="206"/>
        <v>0</v>
      </c>
      <c r="S2663">
        <f t="shared" si="207"/>
        <v>0</v>
      </c>
      <c r="T2663">
        <f t="shared" si="208"/>
        <v>15</v>
      </c>
      <c r="U2663">
        <f t="shared" si="209"/>
        <v>15</v>
      </c>
      <c r="V2663" t="str">
        <f>IF(U2663&lt;=40,"Low",
 IF(U2663&lt;=75,"Medium","High"))</f>
        <v>Low</v>
      </c>
    </row>
    <row r="2664" spans="1:22" x14ac:dyDescent="0.3">
      <c r="A2664" t="s">
        <v>2852</v>
      </c>
      <c r="B2664" t="s">
        <v>94</v>
      </c>
      <c r="C2664" t="s">
        <v>70</v>
      </c>
      <c r="D2664" t="s">
        <v>32</v>
      </c>
      <c r="E2664" t="s">
        <v>37</v>
      </c>
      <c r="F2664" t="s">
        <v>67</v>
      </c>
      <c r="G2664">
        <v>7</v>
      </c>
      <c r="H2664">
        <v>24</v>
      </c>
      <c r="I2664">
        <v>54.1</v>
      </c>
      <c r="J2664">
        <v>11</v>
      </c>
      <c r="K2664">
        <v>20</v>
      </c>
      <c r="L2664">
        <v>2467.44</v>
      </c>
      <c r="M2664" s="1">
        <v>45647</v>
      </c>
      <c r="N2664">
        <v>0.32400000000000001</v>
      </c>
      <c r="O2664" t="s">
        <v>54</v>
      </c>
      <c r="P2664" t="s">
        <v>23</v>
      </c>
      <c r="Q2664">
        <f t="shared" si="205"/>
        <v>15</v>
      </c>
      <c r="R2664">
        <f t="shared" si="206"/>
        <v>15</v>
      </c>
      <c r="S2664">
        <f t="shared" si="207"/>
        <v>0</v>
      </c>
      <c r="T2664">
        <f t="shared" si="208"/>
        <v>30</v>
      </c>
      <c r="U2664">
        <f t="shared" si="209"/>
        <v>60</v>
      </c>
      <c r="V2664" t="str">
        <f>IF(U2664&lt;=40,"Low",
 IF(U2664&lt;=75,"Medium","High"))</f>
        <v>Medium</v>
      </c>
    </row>
    <row r="2665" spans="1:22" x14ac:dyDescent="0.3">
      <c r="A2665" t="s">
        <v>2853</v>
      </c>
      <c r="B2665" t="s">
        <v>126</v>
      </c>
      <c r="C2665" t="s">
        <v>59</v>
      </c>
      <c r="D2665" t="s">
        <v>66</v>
      </c>
      <c r="E2665" t="s">
        <v>37</v>
      </c>
      <c r="F2665" t="s">
        <v>67</v>
      </c>
      <c r="G2665">
        <v>44</v>
      </c>
      <c r="H2665">
        <v>24</v>
      </c>
      <c r="I2665">
        <v>57.7</v>
      </c>
      <c r="J2665">
        <v>9</v>
      </c>
      <c r="K2665">
        <v>27</v>
      </c>
      <c r="L2665">
        <v>4947.21</v>
      </c>
      <c r="M2665" s="1">
        <v>45940</v>
      </c>
      <c r="N2665">
        <v>0.12</v>
      </c>
      <c r="O2665" t="s">
        <v>39</v>
      </c>
      <c r="P2665" t="s">
        <v>23</v>
      </c>
      <c r="Q2665">
        <f t="shared" si="205"/>
        <v>15</v>
      </c>
      <c r="R2665">
        <f t="shared" si="206"/>
        <v>0</v>
      </c>
      <c r="S2665">
        <f t="shared" si="207"/>
        <v>0</v>
      </c>
      <c r="T2665">
        <f t="shared" si="208"/>
        <v>15</v>
      </c>
      <c r="U2665">
        <f t="shared" si="209"/>
        <v>30</v>
      </c>
      <c r="V2665" t="str">
        <f>IF(U2665&lt;=40,"Low",
 IF(U2665&lt;=75,"Medium","High"))</f>
        <v>Low</v>
      </c>
    </row>
    <row r="2666" spans="1:22" x14ac:dyDescent="0.3">
      <c r="A2666" t="s">
        <v>2854</v>
      </c>
      <c r="B2666" t="s">
        <v>162</v>
      </c>
      <c r="C2666" t="s">
        <v>36</v>
      </c>
      <c r="D2666" t="s">
        <v>19</v>
      </c>
      <c r="E2666" t="s">
        <v>20</v>
      </c>
      <c r="F2666" t="s">
        <v>21</v>
      </c>
      <c r="G2666">
        <v>37</v>
      </c>
      <c r="H2666">
        <v>24</v>
      </c>
      <c r="I2666">
        <v>74</v>
      </c>
      <c r="J2666">
        <v>4</v>
      </c>
      <c r="K2666">
        <v>14</v>
      </c>
      <c r="L2666">
        <v>2425.17</v>
      </c>
      <c r="M2666" s="1">
        <v>45435</v>
      </c>
      <c r="N2666">
        <v>4.8000000000000001E-2</v>
      </c>
      <c r="O2666" t="s">
        <v>39</v>
      </c>
      <c r="P2666" t="s">
        <v>23</v>
      </c>
      <c r="Q2666">
        <f t="shared" si="205"/>
        <v>0</v>
      </c>
      <c r="R2666">
        <f t="shared" si="206"/>
        <v>0</v>
      </c>
      <c r="S2666">
        <f t="shared" si="207"/>
        <v>0</v>
      </c>
      <c r="T2666">
        <f t="shared" si="208"/>
        <v>0</v>
      </c>
      <c r="U2666">
        <f t="shared" si="209"/>
        <v>0</v>
      </c>
      <c r="V2666" t="str">
        <f>IF(U2666&lt;=40,"Low",
 IF(U2666&lt;=75,"Medium","High"))</f>
        <v>Low</v>
      </c>
    </row>
    <row r="2667" spans="1:22" x14ac:dyDescent="0.3">
      <c r="A2667" t="s">
        <v>2855</v>
      </c>
      <c r="B2667" t="s">
        <v>431</v>
      </c>
      <c r="C2667" t="s">
        <v>70</v>
      </c>
      <c r="D2667" t="s">
        <v>19</v>
      </c>
      <c r="E2667" t="s">
        <v>20</v>
      </c>
      <c r="F2667" t="s">
        <v>38</v>
      </c>
      <c r="G2667">
        <v>15</v>
      </c>
      <c r="H2667">
        <v>6</v>
      </c>
      <c r="I2667">
        <v>65.8</v>
      </c>
      <c r="J2667">
        <v>4</v>
      </c>
      <c r="K2667">
        <v>12</v>
      </c>
      <c r="L2667">
        <v>3069.98</v>
      </c>
      <c r="M2667" s="1">
        <v>45459</v>
      </c>
      <c r="N2667">
        <v>0.22500000000000001</v>
      </c>
      <c r="O2667" t="s">
        <v>54</v>
      </c>
      <c r="P2667" t="s">
        <v>23</v>
      </c>
      <c r="Q2667">
        <f t="shared" si="205"/>
        <v>0</v>
      </c>
      <c r="R2667">
        <f t="shared" si="206"/>
        <v>0</v>
      </c>
      <c r="S2667">
        <f t="shared" si="207"/>
        <v>15</v>
      </c>
      <c r="T2667">
        <f t="shared" si="208"/>
        <v>0</v>
      </c>
      <c r="U2667">
        <f t="shared" si="209"/>
        <v>15</v>
      </c>
      <c r="V2667" t="str">
        <f>IF(U2667&lt;=40,"Low",
 IF(U2667&lt;=75,"Medium","High"))</f>
        <v>Low</v>
      </c>
    </row>
    <row r="2668" spans="1:22" x14ac:dyDescent="0.3">
      <c r="A2668" t="s">
        <v>2856</v>
      </c>
      <c r="B2668" t="s">
        <v>245</v>
      </c>
      <c r="C2668" t="s">
        <v>42</v>
      </c>
      <c r="D2668" t="s">
        <v>66</v>
      </c>
      <c r="E2668" t="s">
        <v>47</v>
      </c>
      <c r="F2668" t="s">
        <v>21</v>
      </c>
      <c r="G2668">
        <v>29</v>
      </c>
      <c r="H2668">
        <v>36</v>
      </c>
      <c r="I2668">
        <v>38.5</v>
      </c>
      <c r="J2668">
        <v>4</v>
      </c>
      <c r="K2668">
        <v>9</v>
      </c>
      <c r="L2668">
        <v>6024.04</v>
      </c>
      <c r="M2668" s="1">
        <v>45628</v>
      </c>
      <c r="N2668">
        <v>9.9000000000000005E-2</v>
      </c>
      <c r="O2668" t="s">
        <v>39</v>
      </c>
      <c r="P2668" t="s">
        <v>23</v>
      </c>
      <c r="Q2668">
        <f t="shared" si="205"/>
        <v>0</v>
      </c>
      <c r="R2668">
        <f t="shared" si="206"/>
        <v>30</v>
      </c>
      <c r="S2668">
        <f t="shared" si="207"/>
        <v>0</v>
      </c>
      <c r="T2668">
        <f t="shared" si="208"/>
        <v>0</v>
      </c>
      <c r="U2668">
        <f t="shared" si="209"/>
        <v>30</v>
      </c>
      <c r="V2668" t="str">
        <f>IF(U2668&lt;=40,"Low",
 IF(U2668&lt;=75,"Medium","High"))</f>
        <v>Low</v>
      </c>
    </row>
    <row r="2669" spans="1:22" x14ac:dyDescent="0.3">
      <c r="A2669" t="s">
        <v>2857</v>
      </c>
      <c r="B2669" t="s">
        <v>137</v>
      </c>
      <c r="C2669" t="s">
        <v>59</v>
      </c>
      <c r="D2669" t="s">
        <v>32</v>
      </c>
      <c r="E2669" t="s">
        <v>37</v>
      </c>
      <c r="F2669" t="s">
        <v>21</v>
      </c>
      <c r="G2669">
        <v>9</v>
      </c>
      <c r="H2669">
        <v>36</v>
      </c>
      <c r="I2669">
        <v>78.900000000000006</v>
      </c>
      <c r="J2669">
        <v>4</v>
      </c>
      <c r="K2669">
        <v>13</v>
      </c>
      <c r="L2669">
        <v>4469.88</v>
      </c>
      <c r="M2669" s="1">
        <v>45970</v>
      </c>
      <c r="N2669">
        <v>2.5999999999999999E-2</v>
      </c>
      <c r="O2669" t="s">
        <v>39</v>
      </c>
      <c r="P2669" t="s">
        <v>23</v>
      </c>
      <c r="Q2669">
        <f t="shared" si="205"/>
        <v>0</v>
      </c>
      <c r="R2669">
        <f t="shared" si="206"/>
        <v>0</v>
      </c>
      <c r="S2669">
        <f t="shared" si="207"/>
        <v>0</v>
      </c>
      <c r="T2669">
        <f t="shared" si="208"/>
        <v>0</v>
      </c>
      <c r="U2669">
        <f t="shared" si="209"/>
        <v>0</v>
      </c>
      <c r="V2669" t="str">
        <f>IF(U2669&lt;=40,"Low",
 IF(U2669&lt;=75,"Medium","High"))</f>
        <v>Low</v>
      </c>
    </row>
    <row r="2670" spans="1:22" x14ac:dyDescent="0.3">
      <c r="A2670" t="s">
        <v>2858</v>
      </c>
      <c r="B2670" t="s">
        <v>81</v>
      </c>
      <c r="C2670" t="s">
        <v>31</v>
      </c>
      <c r="D2670" t="s">
        <v>43</v>
      </c>
      <c r="E2670" t="s">
        <v>20</v>
      </c>
      <c r="F2670" t="s">
        <v>21</v>
      </c>
      <c r="G2670">
        <v>41</v>
      </c>
      <c r="H2670">
        <v>6</v>
      </c>
      <c r="I2670">
        <v>47.1</v>
      </c>
      <c r="J2670">
        <v>5</v>
      </c>
      <c r="K2670">
        <v>24</v>
      </c>
      <c r="L2670">
        <v>2112.83</v>
      </c>
      <c r="M2670" s="1">
        <v>46069</v>
      </c>
      <c r="N2670">
        <v>0.47599999999999998</v>
      </c>
      <c r="O2670" t="s">
        <v>22</v>
      </c>
      <c r="P2670" t="s">
        <v>23</v>
      </c>
      <c r="Q2670">
        <f t="shared" si="205"/>
        <v>15</v>
      </c>
      <c r="R2670">
        <f t="shared" si="206"/>
        <v>15</v>
      </c>
      <c r="S2670">
        <f t="shared" si="207"/>
        <v>15</v>
      </c>
      <c r="T2670">
        <f t="shared" si="208"/>
        <v>0</v>
      </c>
      <c r="U2670">
        <f t="shared" si="209"/>
        <v>45</v>
      </c>
      <c r="V2670" t="str">
        <f>IF(U2670&lt;=40,"Low",
 IF(U2670&lt;=75,"Medium","High"))</f>
        <v>Medium</v>
      </c>
    </row>
    <row r="2671" spans="1:22" x14ac:dyDescent="0.3">
      <c r="A2671" t="s">
        <v>2859</v>
      </c>
      <c r="B2671" t="s">
        <v>444</v>
      </c>
      <c r="C2671" t="s">
        <v>18</v>
      </c>
      <c r="D2671" t="s">
        <v>19</v>
      </c>
      <c r="E2671" t="s">
        <v>33</v>
      </c>
      <c r="F2671" t="s">
        <v>21</v>
      </c>
      <c r="G2671">
        <v>3</v>
      </c>
      <c r="H2671">
        <v>6</v>
      </c>
      <c r="I2671">
        <v>28.5</v>
      </c>
      <c r="J2671">
        <v>6</v>
      </c>
      <c r="K2671">
        <v>69</v>
      </c>
      <c r="L2671">
        <v>1877.54</v>
      </c>
      <c r="M2671" s="1">
        <v>45747</v>
      </c>
      <c r="N2671">
        <v>0.96899999999999997</v>
      </c>
      <c r="O2671" t="s">
        <v>22</v>
      </c>
      <c r="P2671" t="s">
        <v>28</v>
      </c>
      <c r="Q2671">
        <f t="shared" si="205"/>
        <v>30</v>
      </c>
      <c r="R2671">
        <f t="shared" si="206"/>
        <v>30</v>
      </c>
      <c r="S2671">
        <f t="shared" si="207"/>
        <v>15</v>
      </c>
      <c r="T2671">
        <f t="shared" si="208"/>
        <v>15</v>
      </c>
      <c r="U2671">
        <f t="shared" si="209"/>
        <v>90</v>
      </c>
      <c r="V2671" t="str">
        <f>IF(U2671&lt;=40,"Low",
 IF(U2671&lt;=75,"Medium","High"))</f>
        <v>High</v>
      </c>
    </row>
    <row r="2672" spans="1:22" x14ac:dyDescent="0.3">
      <c r="A2672" t="s">
        <v>2860</v>
      </c>
      <c r="B2672" t="s">
        <v>92</v>
      </c>
      <c r="C2672" t="s">
        <v>59</v>
      </c>
      <c r="D2672" t="s">
        <v>32</v>
      </c>
      <c r="E2672" t="s">
        <v>33</v>
      </c>
      <c r="F2672" t="s">
        <v>38</v>
      </c>
      <c r="G2672">
        <v>16</v>
      </c>
      <c r="H2672">
        <v>12</v>
      </c>
      <c r="I2672">
        <v>25.9</v>
      </c>
      <c r="J2672">
        <v>10</v>
      </c>
      <c r="K2672">
        <v>9</v>
      </c>
      <c r="L2672">
        <v>1224.3800000000001</v>
      </c>
      <c r="M2672" s="1">
        <v>45464</v>
      </c>
      <c r="N2672">
        <v>0.66900000000000004</v>
      </c>
      <c r="O2672" t="s">
        <v>22</v>
      </c>
      <c r="P2672" t="s">
        <v>28</v>
      </c>
      <c r="Q2672">
        <f t="shared" si="205"/>
        <v>0</v>
      </c>
      <c r="R2672">
        <f t="shared" si="206"/>
        <v>30</v>
      </c>
      <c r="S2672">
        <f t="shared" si="207"/>
        <v>15</v>
      </c>
      <c r="T2672">
        <f t="shared" si="208"/>
        <v>15</v>
      </c>
      <c r="U2672">
        <f t="shared" si="209"/>
        <v>60</v>
      </c>
      <c r="V2672" t="str">
        <f>IF(U2672&lt;=40,"Low",
 IF(U2672&lt;=75,"Medium","High"))</f>
        <v>Medium</v>
      </c>
    </row>
    <row r="2673" spans="1:22" x14ac:dyDescent="0.3">
      <c r="A2673" t="s">
        <v>2861</v>
      </c>
      <c r="B2673" t="s">
        <v>357</v>
      </c>
      <c r="C2673" t="s">
        <v>18</v>
      </c>
      <c r="D2673" t="s">
        <v>66</v>
      </c>
      <c r="E2673" t="s">
        <v>33</v>
      </c>
      <c r="F2673" t="s">
        <v>27</v>
      </c>
      <c r="G2673">
        <v>12</v>
      </c>
      <c r="H2673">
        <v>12</v>
      </c>
      <c r="I2673">
        <v>25.6</v>
      </c>
      <c r="J2673">
        <v>7</v>
      </c>
      <c r="K2673">
        <v>7</v>
      </c>
      <c r="L2673">
        <v>1587.75</v>
      </c>
      <c r="M2673" s="1">
        <v>46008</v>
      </c>
      <c r="N2673">
        <v>0.58099999999999996</v>
      </c>
      <c r="O2673" t="s">
        <v>22</v>
      </c>
      <c r="P2673" t="s">
        <v>23</v>
      </c>
      <c r="Q2673">
        <f t="shared" si="205"/>
        <v>0</v>
      </c>
      <c r="R2673">
        <f t="shared" si="206"/>
        <v>30</v>
      </c>
      <c r="S2673">
        <f t="shared" si="207"/>
        <v>15</v>
      </c>
      <c r="T2673">
        <f t="shared" si="208"/>
        <v>15</v>
      </c>
      <c r="U2673">
        <f t="shared" si="209"/>
        <v>60</v>
      </c>
      <c r="V2673" t="str">
        <f>IF(U2673&lt;=40,"Low",
 IF(U2673&lt;=75,"Medium","High"))</f>
        <v>Medium</v>
      </c>
    </row>
    <row r="2674" spans="1:22" x14ac:dyDescent="0.3">
      <c r="A2674" t="s">
        <v>2862</v>
      </c>
      <c r="B2674" t="s">
        <v>235</v>
      </c>
      <c r="C2674" t="s">
        <v>59</v>
      </c>
      <c r="D2674" t="s">
        <v>43</v>
      </c>
      <c r="E2674" t="s">
        <v>37</v>
      </c>
      <c r="F2674" t="s">
        <v>27</v>
      </c>
      <c r="G2674">
        <v>22</v>
      </c>
      <c r="H2674">
        <v>12</v>
      </c>
      <c r="I2674">
        <v>56.8</v>
      </c>
      <c r="J2674">
        <v>8</v>
      </c>
      <c r="K2674">
        <v>5</v>
      </c>
      <c r="L2674">
        <v>2712.24</v>
      </c>
      <c r="M2674" s="1">
        <v>45467</v>
      </c>
      <c r="N2674">
        <v>0.16700000000000001</v>
      </c>
      <c r="O2674" t="s">
        <v>39</v>
      </c>
      <c r="P2674" t="s">
        <v>23</v>
      </c>
      <c r="Q2674">
        <f t="shared" si="205"/>
        <v>0</v>
      </c>
      <c r="R2674">
        <f t="shared" si="206"/>
        <v>0</v>
      </c>
      <c r="S2674">
        <f t="shared" si="207"/>
        <v>15</v>
      </c>
      <c r="T2674">
        <f t="shared" si="208"/>
        <v>15</v>
      </c>
      <c r="U2674">
        <f t="shared" si="209"/>
        <v>30</v>
      </c>
      <c r="V2674" t="str">
        <f>IF(U2674&lt;=40,"Low",
 IF(U2674&lt;=75,"Medium","High"))</f>
        <v>Low</v>
      </c>
    </row>
    <row r="2675" spans="1:22" x14ac:dyDescent="0.3">
      <c r="A2675" t="s">
        <v>2863</v>
      </c>
      <c r="B2675" t="s">
        <v>101</v>
      </c>
      <c r="C2675" t="s">
        <v>70</v>
      </c>
      <c r="D2675" t="s">
        <v>66</v>
      </c>
      <c r="E2675" t="s">
        <v>33</v>
      </c>
      <c r="F2675" t="s">
        <v>38</v>
      </c>
      <c r="G2675">
        <v>11</v>
      </c>
      <c r="H2675">
        <v>6</v>
      </c>
      <c r="I2675">
        <v>22.5</v>
      </c>
      <c r="J2675">
        <v>11</v>
      </c>
      <c r="K2675">
        <v>19</v>
      </c>
      <c r="L2675">
        <v>1222.01</v>
      </c>
      <c r="M2675" s="1">
        <v>45617</v>
      </c>
      <c r="N2675">
        <v>0.90300000000000002</v>
      </c>
      <c r="O2675" t="s">
        <v>22</v>
      </c>
      <c r="P2675" t="s">
        <v>28</v>
      </c>
      <c r="Q2675">
        <f t="shared" si="205"/>
        <v>15</v>
      </c>
      <c r="R2675">
        <f t="shared" si="206"/>
        <v>30</v>
      </c>
      <c r="S2675">
        <f t="shared" si="207"/>
        <v>15</v>
      </c>
      <c r="T2675">
        <f t="shared" si="208"/>
        <v>30</v>
      </c>
      <c r="U2675">
        <f t="shared" si="209"/>
        <v>90</v>
      </c>
      <c r="V2675" t="str">
        <f>IF(U2675&lt;=40,"Low",
 IF(U2675&lt;=75,"Medium","High"))</f>
        <v>High</v>
      </c>
    </row>
    <row r="2676" spans="1:22" x14ac:dyDescent="0.3">
      <c r="A2676" t="s">
        <v>2864</v>
      </c>
      <c r="B2676" t="s">
        <v>257</v>
      </c>
      <c r="C2676" t="s">
        <v>128</v>
      </c>
      <c r="D2676" t="s">
        <v>66</v>
      </c>
      <c r="E2676" t="s">
        <v>20</v>
      </c>
      <c r="F2676" t="s">
        <v>21</v>
      </c>
      <c r="G2676">
        <v>11</v>
      </c>
      <c r="H2676">
        <v>12</v>
      </c>
      <c r="I2676">
        <v>32.700000000000003</v>
      </c>
      <c r="J2676">
        <v>10</v>
      </c>
      <c r="K2676">
        <v>15</v>
      </c>
      <c r="L2676">
        <v>2071.1</v>
      </c>
      <c r="M2676" s="1">
        <v>45889</v>
      </c>
      <c r="N2676">
        <v>0.65500000000000003</v>
      </c>
      <c r="O2676" t="s">
        <v>22</v>
      </c>
      <c r="P2676" t="s">
        <v>28</v>
      </c>
      <c r="Q2676">
        <f t="shared" si="205"/>
        <v>0</v>
      </c>
      <c r="R2676">
        <f t="shared" si="206"/>
        <v>30</v>
      </c>
      <c r="S2676">
        <f t="shared" si="207"/>
        <v>15</v>
      </c>
      <c r="T2676">
        <f t="shared" si="208"/>
        <v>15</v>
      </c>
      <c r="U2676">
        <f t="shared" si="209"/>
        <v>60</v>
      </c>
      <c r="V2676" t="str">
        <f>IF(U2676&lt;=40,"Low",
 IF(U2676&lt;=75,"Medium","High"))</f>
        <v>Medium</v>
      </c>
    </row>
    <row r="2677" spans="1:22" x14ac:dyDescent="0.3">
      <c r="A2677" t="s">
        <v>2865</v>
      </c>
      <c r="B2677" t="s">
        <v>160</v>
      </c>
      <c r="C2677" t="s">
        <v>70</v>
      </c>
      <c r="D2677" t="s">
        <v>66</v>
      </c>
      <c r="E2677" t="s">
        <v>37</v>
      </c>
      <c r="F2677" t="s">
        <v>21</v>
      </c>
      <c r="G2677">
        <v>23</v>
      </c>
      <c r="H2677">
        <v>24</v>
      </c>
      <c r="I2677">
        <v>50.5</v>
      </c>
      <c r="J2677">
        <v>4</v>
      </c>
      <c r="K2677">
        <v>11</v>
      </c>
      <c r="L2677">
        <v>3729.24</v>
      </c>
      <c r="M2677" s="1">
        <v>45392</v>
      </c>
      <c r="N2677">
        <v>0.121</v>
      </c>
      <c r="O2677" t="s">
        <v>39</v>
      </c>
      <c r="P2677" t="s">
        <v>28</v>
      </c>
      <c r="Q2677">
        <f t="shared" si="205"/>
        <v>0</v>
      </c>
      <c r="R2677">
        <f t="shared" si="206"/>
        <v>15</v>
      </c>
      <c r="S2677">
        <f t="shared" si="207"/>
        <v>0</v>
      </c>
      <c r="T2677">
        <f t="shared" si="208"/>
        <v>0</v>
      </c>
      <c r="U2677">
        <f t="shared" si="209"/>
        <v>15</v>
      </c>
      <c r="V2677" t="str">
        <f>IF(U2677&lt;=40,"Low",
 IF(U2677&lt;=75,"Medium","High"))</f>
        <v>Low</v>
      </c>
    </row>
    <row r="2678" spans="1:22" x14ac:dyDescent="0.3">
      <c r="A2678" t="s">
        <v>2866</v>
      </c>
      <c r="B2678" t="s">
        <v>189</v>
      </c>
      <c r="C2678" t="s">
        <v>18</v>
      </c>
      <c r="D2678" t="s">
        <v>32</v>
      </c>
      <c r="E2678" t="s">
        <v>20</v>
      </c>
      <c r="F2678" t="s">
        <v>27</v>
      </c>
      <c r="G2678">
        <v>21</v>
      </c>
      <c r="H2678">
        <v>12</v>
      </c>
      <c r="I2678">
        <v>55.9</v>
      </c>
      <c r="J2678">
        <v>3</v>
      </c>
      <c r="K2678">
        <v>32</v>
      </c>
      <c r="L2678">
        <v>2463.77</v>
      </c>
      <c r="M2678" s="1">
        <v>45702</v>
      </c>
      <c r="N2678">
        <v>0.35799999999999998</v>
      </c>
      <c r="O2678" t="s">
        <v>22</v>
      </c>
      <c r="P2678" t="s">
        <v>28</v>
      </c>
      <c r="Q2678">
        <f t="shared" si="205"/>
        <v>30</v>
      </c>
      <c r="R2678">
        <f t="shared" si="206"/>
        <v>0</v>
      </c>
      <c r="S2678">
        <f t="shared" si="207"/>
        <v>15</v>
      </c>
      <c r="T2678">
        <f t="shared" si="208"/>
        <v>0</v>
      </c>
      <c r="U2678">
        <f t="shared" si="209"/>
        <v>45</v>
      </c>
      <c r="V2678" t="str">
        <f>IF(U2678&lt;=40,"Low",
 IF(U2678&lt;=75,"Medium","High"))</f>
        <v>Medium</v>
      </c>
    </row>
    <row r="2679" spans="1:22" x14ac:dyDescent="0.3">
      <c r="A2679" t="s">
        <v>2867</v>
      </c>
      <c r="B2679" t="s">
        <v>297</v>
      </c>
      <c r="C2679" t="s">
        <v>42</v>
      </c>
      <c r="D2679" t="s">
        <v>43</v>
      </c>
      <c r="E2679" t="s">
        <v>37</v>
      </c>
      <c r="F2679" t="s">
        <v>38</v>
      </c>
      <c r="G2679">
        <v>49</v>
      </c>
      <c r="H2679">
        <v>12</v>
      </c>
      <c r="I2679">
        <v>68.599999999999994</v>
      </c>
      <c r="J2679">
        <v>13</v>
      </c>
      <c r="K2679">
        <v>33</v>
      </c>
      <c r="L2679">
        <v>3803.44</v>
      </c>
      <c r="M2679" s="1">
        <v>45646</v>
      </c>
      <c r="N2679">
        <v>0.20599999999999999</v>
      </c>
      <c r="O2679" t="s">
        <v>54</v>
      </c>
      <c r="P2679" t="s">
        <v>23</v>
      </c>
      <c r="Q2679">
        <f t="shared" si="205"/>
        <v>30</v>
      </c>
      <c r="R2679">
        <f t="shared" si="206"/>
        <v>0</v>
      </c>
      <c r="S2679">
        <f t="shared" si="207"/>
        <v>15</v>
      </c>
      <c r="T2679">
        <f t="shared" si="208"/>
        <v>30</v>
      </c>
      <c r="U2679">
        <f t="shared" si="209"/>
        <v>75</v>
      </c>
      <c r="V2679" t="str">
        <f>IF(U2679&lt;=40,"Low",
 IF(U2679&lt;=75,"Medium","High"))</f>
        <v>Medium</v>
      </c>
    </row>
    <row r="2680" spans="1:22" x14ac:dyDescent="0.3">
      <c r="A2680" t="s">
        <v>2868</v>
      </c>
      <c r="B2680" t="s">
        <v>269</v>
      </c>
      <c r="C2680" t="s">
        <v>42</v>
      </c>
      <c r="D2680" t="s">
        <v>46</v>
      </c>
      <c r="E2680" t="s">
        <v>37</v>
      </c>
      <c r="F2680" t="s">
        <v>21</v>
      </c>
      <c r="G2680">
        <v>24</v>
      </c>
      <c r="H2680">
        <v>24</v>
      </c>
      <c r="I2680">
        <v>74.7</v>
      </c>
      <c r="J2680">
        <v>6</v>
      </c>
      <c r="K2680">
        <v>23</v>
      </c>
      <c r="L2680">
        <v>5227.8500000000004</v>
      </c>
      <c r="M2680" s="1">
        <v>46039</v>
      </c>
      <c r="N2680">
        <v>0.107</v>
      </c>
      <c r="O2680" t="s">
        <v>39</v>
      </c>
      <c r="P2680" t="s">
        <v>23</v>
      </c>
      <c r="Q2680">
        <f t="shared" si="205"/>
        <v>15</v>
      </c>
      <c r="R2680">
        <f t="shared" si="206"/>
        <v>0</v>
      </c>
      <c r="S2680">
        <f t="shared" si="207"/>
        <v>0</v>
      </c>
      <c r="T2680">
        <f t="shared" si="208"/>
        <v>15</v>
      </c>
      <c r="U2680">
        <f t="shared" si="209"/>
        <v>30</v>
      </c>
      <c r="V2680" t="str">
        <f>IF(U2680&lt;=40,"Low",
 IF(U2680&lt;=75,"Medium","High"))</f>
        <v>Low</v>
      </c>
    </row>
    <row r="2681" spans="1:22" x14ac:dyDescent="0.3">
      <c r="A2681" t="s">
        <v>2869</v>
      </c>
      <c r="B2681" t="s">
        <v>214</v>
      </c>
      <c r="C2681" t="s">
        <v>36</v>
      </c>
      <c r="D2681" t="s">
        <v>46</v>
      </c>
      <c r="E2681" t="s">
        <v>20</v>
      </c>
      <c r="F2681" t="s">
        <v>48</v>
      </c>
      <c r="G2681">
        <v>31</v>
      </c>
      <c r="H2681">
        <v>12</v>
      </c>
      <c r="I2681">
        <v>53.2</v>
      </c>
      <c r="J2681">
        <v>8</v>
      </c>
      <c r="K2681">
        <v>12</v>
      </c>
      <c r="L2681">
        <v>3455.91</v>
      </c>
      <c r="M2681" s="1">
        <v>45747</v>
      </c>
      <c r="N2681">
        <v>0.26600000000000001</v>
      </c>
      <c r="O2681" t="s">
        <v>54</v>
      </c>
      <c r="P2681" t="s">
        <v>28</v>
      </c>
      <c r="Q2681">
        <f t="shared" si="205"/>
        <v>0</v>
      </c>
      <c r="R2681">
        <f t="shared" si="206"/>
        <v>15</v>
      </c>
      <c r="S2681">
        <f t="shared" si="207"/>
        <v>15</v>
      </c>
      <c r="T2681">
        <f t="shared" si="208"/>
        <v>15</v>
      </c>
      <c r="U2681">
        <f t="shared" si="209"/>
        <v>45</v>
      </c>
      <c r="V2681" t="str">
        <f>IF(U2681&lt;=40,"Low",
 IF(U2681&lt;=75,"Medium","High"))</f>
        <v>Medium</v>
      </c>
    </row>
    <row r="2682" spans="1:22" x14ac:dyDescent="0.3">
      <c r="A2682" t="s">
        <v>2870</v>
      </c>
      <c r="B2682" t="s">
        <v>291</v>
      </c>
      <c r="C2682" t="s">
        <v>70</v>
      </c>
      <c r="D2682" t="s">
        <v>43</v>
      </c>
      <c r="E2682" t="s">
        <v>37</v>
      </c>
      <c r="F2682" t="s">
        <v>21</v>
      </c>
      <c r="G2682">
        <v>31</v>
      </c>
      <c r="H2682">
        <v>36</v>
      </c>
      <c r="I2682">
        <v>47.3</v>
      </c>
      <c r="J2682">
        <v>3</v>
      </c>
      <c r="K2682">
        <v>19</v>
      </c>
      <c r="L2682">
        <v>3097.18</v>
      </c>
      <c r="M2682" s="1">
        <v>45996</v>
      </c>
      <c r="N2682">
        <v>7.0999999999999994E-2</v>
      </c>
      <c r="O2682" t="s">
        <v>39</v>
      </c>
      <c r="P2682" t="s">
        <v>23</v>
      </c>
      <c r="Q2682">
        <f t="shared" si="205"/>
        <v>15</v>
      </c>
      <c r="R2682">
        <f t="shared" si="206"/>
        <v>15</v>
      </c>
      <c r="S2682">
        <f t="shared" si="207"/>
        <v>0</v>
      </c>
      <c r="T2682">
        <f t="shared" si="208"/>
        <v>0</v>
      </c>
      <c r="U2682">
        <f t="shared" si="209"/>
        <v>30</v>
      </c>
      <c r="V2682" t="str">
        <f>IF(U2682&lt;=40,"Low",
 IF(U2682&lt;=75,"Medium","High"))</f>
        <v>Low</v>
      </c>
    </row>
    <row r="2683" spans="1:22" x14ac:dyDescent="0.3">
      <c r="A2683" t="s">
        <v>2871</v>
      </c>
      <c r="B2683" t="s">
        <v>330</v>
      </c>
      <c r="C2683" t="s">
        <v>53</v>
      </c>
      <c r="D2683" t="s">
        <v>66</v>
      </c>
      <c r="E2683" t="s">
        <v>37</v>
      </c>
      <c r="F2683" t="s">
        <v>27</v>
      </c>
      <c r="G2683">
        <v>8</v>
      </c>
      <c r="H2683">
        <v>12</v>
      </c>
      <c r="I2683">
        <v>72.900000000000006</v>
      </c>
      <c r="J2683">
        <v>5</v>
      </c>
      <c r="K2683">
        <v>23</v>
      </c>
      <c r="L2683">
        <v>4900.16</v>
      </c>
      <c r="M2683" s="1">
        <v>45413</v>
      </c>
      <c r="N2683">
        <v>0.188</v>
      </c>
      <c r="O2683" t="s">
        <v>54</v>
      </c>
      <c r="P2683" t="s">
        <v>23</v>
      </c>
      <c r="Q2683">
        <f t="shared" si="205"/>
        <v>15</v>
      </c>
      <c r="R2683">
        <f t="shared" si="206"/>
        <v>0</v>
      </c>
      <c r="S2683">
        <f t="shared" si="207"/>
        <v>15</v>
      </c>
      <c r="T2683">
        <f t="shared" si="208"/>
        <v>0</v>
      </c>
      <c r="U2683">
        <f t="shared" si="209"/>
        <v>30</v>
      </c>
      <c r="V2683" t="str">
        <f>IF(U2683&lt;=40,"Low",
 IF(U2683&lt;=75,"Medium","High"))</f>
        <v>Low</v>
      </c>
    </row>
    <row r="2684" spans="1:22" x14ac:dyDescent="0.3">
      <c r="A2684" t="s">
        <v>2872</v>
      </c>
      <c r="B2684" t="s">
        <v>197</v>
      </c>
      <c r="C2684" t="s">
        <v>42</v>
      </c>
      <c r="D2684" t="s">
        <v>66</v>
      </c>
      <c r="E2684" t="s">
        <v>20</v>
      </c>
      <c r="F2684" t="s">
        <v>27</v>
      </c>
      <c r="G2684">
        <v>42</v>
      </c>
      <c r="H2684">
        <v>24</v>
      </c>
      <c r="I2684">
        <v>43.9</v>
      </c>
      <c r="J2684">
        <v>12</v>
      </c>
      <c r="K2684">
        <v>52</v>
      </c>
      <c r="L2684">
        <v>1604.98</v>
      </c>
      <c r="M2684" s="1">
        <v>45756</v>
      </c>
      <c r="N2684">
        <v>0.65900000000000003</v>
      </c>
      <c r="O2684" t="s">
        <v>22</v>
      </c>
      <c r="P2684" t="s">
        <v>23</v>
      </c>
      <c r="Q2684">
        <f t="shared" si="205"/>
        <v>30</v>
      </c>
      <c r="R2684">
        <f t="shared" si="206"/>
        <v>15</v>
      </c>
      <c r="S2684">
        <f t="shared" si="207"/>
        <v>0</v>
      </c>
      <c r="T2684">
        <f t="shared" si="208"/>
        <v>30</v>
      </c>
      <c r="U2684">
        <f t="shared" si="209"/>
        <v>75</v>
      </c>
      <c r="V2684" t="str">
        <f>IF(U2684&lt;=40,"Low",
 IF(U2684&lt;=75,"Medium","High"))</f>
        <v>Medium</v>
      </c>
    </row>
    <row r="2685" spans="1:22" x14ac:dyDescent="0.3">
      <c r="A2685" t="s">
        <v>2873</v>
      </c>
      <c r="B2685" t="s">
        <v>208</v>
      </c>
      <c r="C2685" t="s">
        <v>18</v>
      </c>
      <c r="D2685" t="s">
        <v>66</v>
      </c>
      <c r="E2685" t="s">
        <v>33</v>
      </c>
      <c r="F2685" t="s">
        <v>38</v>
      </c>
      <c r="G2685">
        <v>5</v>
      </c>
      <c r="H2685">
        <v>6</v>
      </c>
      <c r="I2685">
        <v>44.8</v>
      </c>
      <c r="J2685">
        <v>7</v>
      </c>
      <c r="K2685">
        <v>19</v>
      </c>
      <c r="L2685">
        <v>1623.83</v>
      </c>
      <c r="M2685" s="1">
        <v>45854</v>
      </c>
      <c r="N2685">
        <v>0.65300000000000002</v>
      </c>
      <c r="O2685" t="s">
        <v>22</v>
      </c>
      <c r="P2685" t="s">
        <v>23</v>
      </c>
      <c r="Q2685">
        <f t="shared" si="205"/>
        <v>15</v>
      </c>
      <c r="R2685">
        <f t="shared" si="206"/>
        <v>15</v>
      </c>
      <c r="S2685">
        <f t="shared" si="207"/>
        <v>15</v>
      </c>
      <c r="T2685">
        <f t="shared" si="208"/>
        <v>15</v>
      </c>
      <c r="U2685">
        <f t="shared" si="209"/>
        <v>60</v>
      </c>
      <c r="V2685" t="str">
        <f>IF(U2685&lt;=40,"Low",
 IF(U2685&lt;=75,"Medium","High"))</f>
        <v>Medium</v>
      </c>
    </row>
    <row r="2686" spans="1:22" x14ac:dyDescent="0.3">
      <c r="A2686" t="s">
        <v>2874</v>
      </c>
      <c r="B2686" t="s">
        <v>227</v>
      </c>
      <c r="C2686" t="s">
        <v>18</v>
      </c>
      <c r="D2686" t="s">
        <v>46</v>
      </c>
      <c r="E2686" t="s">
        <v>20</v>
      </c>
      <c r="F2686" t="s">
        <v>21</v>
      </c>
      <c r="G2686">
        <v>46</v>
      </c>
      <c r="H2686">
        <v>12</v>
      </c>
      <c r="I2686">
        <v>38</v>
      </c>
      <c r="J2686">
        <v>4</v>
      </c>
      <c r="K2686">
        <v>16</v>
      </c>
      <c r="L2686">
        <v>2567.9699999999998</v>
      </c>
      <c r="M2686" s="1">
        <v>45459</v>
      </c>
      <c r="N2686">
        <v>0.26</v>
      </c>
      <c r="O2686" t="s">
        <v>54</v>
      </c>
      <c r="P2686" t="s">
        <v>23</v>
      </c>
      <c r="Q2686">
        <f t="shared" si="205"/>
        <v>15</v>
      </c>
      <c r="R2686">
        <f t="shared" si="206"/>
        <v>30</v>
      </c>
      <c r="S2686">
        <f t="shared" si="207"/>
        <v>15</v>
      </c>
      <c r="T2686">
        <f t="shared" si="208"/>
        <v>0</v>
      </c>
      <c r="U2686">
        <f t="shared" si="209"/>
        <v>60</v>
      </c>
      <c r="V2686" t="str">
        <f>IF(U2686&lt;=40,"Low",
 IF(U2686&lt;=75,"Medium","High"))</f>
        <v>Medium</v>
      </c>
    </row>
    <row r="2687" spans="1:22" x14ac:dyDescent="0.3">
      <c r="A2687" t="s">
        <v>2875</v>
      </c>
      <c r="B2687" t="s">
        <v>440</v>
      </c>
      <c r="C2687" t="s">
        <v>42</v>
      </c>
      <c r="D2687" t="s">
        <v>32</v>
      </c>
      <c r="E2687" t="s">
        <v>47</v>
      </c>
      <c r="F2687" t="s">
        <v>67</v>
      </c>
      <c r="G2687">
        <v>31</v>
      </c>
      <c r="H2687">
        <v>48</v>
      </c>
      <c r="I2687">
        <v>69.8</v>
      </c>
      <c r="J2687">
        <v>7</v>
      </c>
      <c r="K2687">
        <v>7</v>
      </c>
      <c r="L2687">
        <v>8302.61</v>
      </c>
      <c r="M2687" s="1">
        <v>45968</v>
      </c>
      <c r="N2687">
        <v>2.3E-2</v>
      </c>
      <c r="O2687" t="s">
        <v>39</v>
      </c>
      <c r="P2687" t="s">
        <v>23</v>
      </c>
      <c r="Q2687">
        <f t="shared" si="205"/>
        <v>0</v>
      </c>
      <c r="R2687">
        <f t="shared" si="206"/>
        <v>0</v>
      </c>
      <c r="S2687">
        <f t="shared" si="207"/>
        <v>0</v>
      </c>
      <c r="T2687">
        <f t="shared" si="208"/>
        <v>15</v>
      </c>
      <c r="U2687">
        <f t="shared" si="209"/>
        <v>15</v>
      </c>
      <c r="V2687" t="str">
        <f>IF(U2687&lt;=40,"Low",
 IF(U2687&lt;=75,"Medium","High"))</f>
        <v>Low</v>
      </c>
    </row>
    <row r="2688" spans="1:22" x14ac:dyDescent="0.3">
      <c r="A2688" t="s">
        <v>2876</v>
      </c>
      <c r="B2688" t="s">
        <v>177</v>
      </c>
      <c r="C2688" t="s">
        <v>42</v>
      </c>
      <c r="D2688" t="s">
        <v>32</v>
      </c>
      <c r="E2688" t="s">
        <v>37</v>
      </c>
      <c r="F2688" t="s">
        <v>38</v>
      </c>
      <c r="G2688">
        <v>11</v>
      </c>
      <c r="H2688">
        <v>24</v>
      </c>
      <c r="I2688">
        <v>63.7</v>
      </c>
      <c r="J2688">
        <v>8</v>
      </c>
      <c r="K2688">
        <v>28</v>
      </c>
      <c r="L2688">
        <v>6750.89</v>
      </c>
      <c r="M2688" s="1">
        <v>45990</v>
      </c>
      <c r="N2688">
        <v>0.17499999999999999</v>
      </c>
      <c r="O2688" t="s">
        <v>39</v>
      </c>
      <c r="P2688" t="s">
        <v>23</v>
      </c>
      <c r="Q2688">
        <f t="shared" si="205"/>
        <v>15</v>
      </c>
      <c r="R2688">
        <f t="shared" si="206"/>
        <v>0</v>
      </c>
      <c r="S2688">
        <f t="shared" si="207"/>
        <v>0</v>
      </c>
      <c r="T2688">
        <f t="shared" si="208"/>
        <v>15</v>
      </c>
      <c r="U2688">
        <f t="shared" si="209"/>
        <v>30</v>
      </c>
      <c r="V2688" t="str">
        <f>IF(U2688&lt;=40,"Low",
 IF(U2688&lt;=75,"Medium","High"))</f>
        <v>Low</v>
      </c>
    </row>
    <row r="2689" spans="1:22" x14ac:dyDescent="0.3">
      <c r="A2689" t="s">
        <v>2877</v>
      </c>
      <c r="B2689" t="s">
        <v>99</v>
      </c>
      <c r="C2689" t="s">
        <v>82</v>
      </c>
      <c r="D2689" t="s">
        <v>19</v>
      </c>
      <c r="E2689" t="s">
        <v>33</v>
      </c>
      <c r="F2689" t="s">
        <v>73</v>
      </c>
      <c r="G2689">
        <v>30</v>
      </c>
      <c r="H2689">
        <v>3</v>
      </c>
      <c r="I2689">
        <v>43.1</v>
      </c>
      <c r="J2689">
        <v>4</v>
      </c>
      <c r="K2689">
        <v>51</v>
      </c>
      <c r="L2689">
        <v>1260.04</v>
      </c>
      <c r="M2689" s="1">
        <v>45843</v>
      </c>
      <c r="N2689">
        <v>0.72099999999999997</v>
      </c>
      <c r="O2689" t="s">
        <v>22</v>
      </c>
      <c r="P2689" t="s">
        <v>28</v>
      </c>
      <c r="Q2689">
        <f t="shared" si="205"/>
        <v>30</v>
      </c>
      <c r="R2689">
        <f t="shared" si="206"/>
        <v>15</v>
      </c>
      <c r="S2689">
        <f t="shared" si="207"/>
        <v>25</v>
      </c>
      <c r="T2689">
        <f t="shared" si="208"/>
        <v>0</v>
      </c>
      <c r="U2689">
        <f t="shared" si="209"/>
        <v>70</v>
      </c>
      <c r="V2689" t="str">
        <f>IF(U2689&lt;=40,"Low",
 IF(U2689&lt;=75,"Medium","High"))</f>
        <v>Medium</v>
      </c>
    </row>
    <row r="2690" spans="1:22" x14ac:dyDescent="0.3">
      <c r="A2690" t="s">
        <v>2878</v>
      </c>
      <c r="B2690" t="s">
        <v>81</v>
      </c>
      <c r="C2690" t="s">
        <v>82</v>
      </c>
      <c r="D2690" t="s">
        <v>19</v>
      </c>
      <c r="E2690" t="s">
        <v>37</v>
      </c>
      <c r="F2690" t="s">
        <v>27</v>
      </c>
      <c r="G2690">
        <v>13</v>
      </c>
      <c r="H2690">
        <v>12</v>
      </c>
      <c r="I2690">
        <v>64.099999999999994</v>
      </c>
      <c r="J2690">
        <v>7</v>
      </c>
      <c r="K2690">
        <v>17</v>
      </c>
      <c r="L2690">
        <v>7945.69</v>
      </c>
      <c r="M2690" s="1">
        <v>45728</v>
      </c>
      <c r="N2690">
        <v>0.23599999999999999</v>
      </c>
      <c r="O2690" t="s">
        <v>54</v>
      </c>
      <c r="P2690" t="s">
        <v>23</v>
      </c>
      <c r="Q2690">
        <f t="shared" si="205"/>
        <v>15</v>
      </c>
      <c r="R2690">
        <f t="shared" si="206"/>
        <v>0</v>
      </c>
      <c r="S2690">
        <f t="shared" si="207"/>
        <v>15</v>
      </c>
      <c r="T2690">
        <f t="shared" si="208"/>
        <v>15</v>
      </c>
      <c r="U2690">
        <f t="shared" si="209"/>
        <v>45</v>
      </c>
      <c r="V2690" t="str">
        <f>IF(U2690&lt;=40,"Low",
 IF(U2690&lt;=75,"Medium","High"))</f>
        <v>Medium</v>
      </c>
    </row>
    <row r="2691" spans="1:22" x14ac:dyDescent="0.3">
      <c r="A2691" t="s">
        <v>2879</v>
      </c>
      <c r="B2691" t="s">
        <v>574</v>
      </c>
      <c r="C2691" t="s">
        <v>82</v>
      </c>
      <c r="D2691" t="s">
        <v>32</v>
      </c>
      <c r="E2691" t="s">
        <v>20</v>
      </c>
      <c r="F2691" t="s">
        <v>27</v>
      </c>
      <c r="G2691">
        <v>30</v>
      </c>
      <c r="H2691">
        <v>12</v>
      </c>
      <c r="I2691">
        <v>50.2</v>
      </c>
      <c r="J2691">
        <v>6</v>
      </c>
      <c r="K2691">
        <v>5</v>
      </c>
      <c r="L2691">
        <v>1735.44</v>
      </c>
      <c r="M2691" s="1">
        <v>45855</v>
      </c>
      <c r="N2691">
        <v>0.247</v>
      </c>
      <c r="O2691" t="s">
        <v>54</v>
      </c>
      <c r="P2691" t="s">
        <v>28</v>
      </c>
      <c r="Q2691">
        <f t="shared" ref="Q2691:Q2754" si="210">IF(K2691&gt;30,30,IF(K2691&gt;15,15,0))</f>
        <v>0</v>
      </c>
      <c r="R2691">
        <f t="shared" ref="R2691:R2754" si="211">IF(I2691&lt;40,30,IF(I2691&lt;55,15,0))</f>
        <v>15</v>
      </c>
      <c r="S2691">
        <f t="shared" ref="S2691:S2754" si="212">IF(H2691&lt;6,25,IF(H2691&lt;=12,15,0))</f>
        <v>15</v>
      </c>
      <c r="T2691">
        <f t="shared" ref="T2691:T2754" si="213">IF(J2691&gt;10,30,IF(J2691&gt;5,15,0))</f>
        <v>15</v>
      </c>
      <c r="U2691">
        <f t="shared" ref="U2691:U2754" si="214">SUM(Q2691:T2691)</f>
        <v>45</v>
      </c>
      <c r="V2691" t="str">
        <f>IF(U2691&lt;=40,"Low",
 IF(U2691&lt;=75,"Medium","High"))</f>
        <v>Medium</v>
      </c>
    </row>
    <row r="2692" spans="1:22" x14ac:dyDescent="0.3">
      <c r="A2692" t="s">
        <v>2880</v>
      </c>
      <c r="B2692" t="s">
        <v>475</v>
      </c>
      <c r="C2692" t="s">
        <v>36</v>
      </c>
      <c r="D2692" t="s">
        <v>46</v>
      </c>
      <c r="E2692" t="s">
        <v>37</v>
      </c>
      <c r="F2692" t="s">
        <v>48</v>
      </c>
      <c r="G2692">
        <v>7</v>
      </c>
      <c r="H2692">
        <v>24</v>
      </c>
      <c r="I2692">
        <v>88.6</v>
      </c>
      <c r="J2692">
        <v>2</v>
      </c>
      <c r="K2692">
        <v>9</v>
      </c>
      <c r="L2692">
        <v>3661.23</v>
      </c>
      <c r="M2692" s="1">
        <v>45557</v>
      </c>
      <c r="N2692">
        <v>1.9E-2</v>
      </c>
      <c r="O2692" t="s">
        <v>39</v>
      </c>
      <c r="P2692" t="s">
        <v>23</v>
      </c>
      <c r="Q2692">
        <f t="shared" si="210"/>
        <v>0</v>
      </c>
      <c r="R2692">
        <f t="shared" si="211"/>
        <v>0</v>
      </c>
      <c r="S2692">
        <f t="shared" si="212"/>
        <v>0</v>
      </c>
      <c r="T2692">
        <f t="shared" si="213"/>
        <v>0</v>
      </c>
      <c r="U2692">
        <f t="shared" si="214"/>
        <v>0</v>
      </c>
      <c r="V2692" t="str">
        <f>IF(U2692&lt;=40,"Low",
 IF(U2692&lt;=75,"Medium","High"))</f>
        <v>Low</v>
      </c>
    </row>
    <row r="2693" spans="1:22" x14ac:dyDescent="0.3">
      <c r="A2693" t="s">
        <v>2881</v>
      </c>
      <c r="B2693" t="s">
        <v>101</v>
      </c>
      <c r="C2693" t="s">
        <v>36</v>
      </c>
      <c r="D2693" t="s">
        <v>43</v>
      </c>
      <c r="E2693" t="s">
        <v>37</v>
      </c>
      <c r="F2693" t="s">
        <v>48</v>
      </c>
      <c r="G2693">
        <v>16</v>
      </c>
      <c r="H2693">
        <v>36</v>
      </c>
      <c r="I2693">
        <v>44</v>
      </c>
      <c r="J2693">
        <v>4</v>
      </c>
      <c r="K2693">
        <v>43</v>
      </c>
      <c r="L2693">
        <v>5583.91</v>
      </c>
      <c r="M2693" s="1">
        <v>45429</v>
      </c>
      <c r="N2693">
        <v>0.253</v>
      </c>
      <c r="O2693" t="s">
        <v>54</v>
      </c>
      <c r="P2693" t="s">
        <v>23</v>
      </c>
      <c r="Q2693">
        <f t="shared" si="210"/>
        <v>30</v>
      </c>
      <c r="R2693">
        <f t="shared" si="211"/>
        <v>15</v>
      </c>
      <c r="S2693">
        <f t="shared" si="212"/>
        <v>0</v>
      </c>
      <c r="T2693">
        <f t="shared" si="213"/>
        <v>0</v>
      </c>
      <c r="U2693">
        <f t="shared" si="214"/>
        <v>45</v>
      </c>
      <c r="V2693" t="str">
        <f>IF(U2693&lt;=40,"Low",
 IF(U2693&lt;=75,"Medium","High"))</f>
        <v>Medium</v>
      </c>
    </row>
    <row r="2694" spans="1:22" x14ac:dyDescent="0.3">
      <c r="A2694" t="s">
        <v>2882</v>
      </c>
      <c r="B2694" t="s">
        <v>330</v>
      </c>
      <c r="C2694" t="s">
        <v>42</v>
      </c>
      <c r="D2694" t="s">
        <v>19</v>
      </c>
      <c r="E2694" t="s">
        <v>20</v>
      </c>
      <c r="F2694" t="s">
        <v>67</v>
      </c>
      <c r="G2694">
        <v>9</v>
      </c>
      <c r="H2694">
        <v>12</v>
      </c>
      <c r="I2694">
        <v>43.5</v>
      </c>
      <c r="J2694">
        <v>6</v>
      </c>
      <c r="K2694">
        <v>8</v>
      </c>
      <c r="L2694">
        <v>2474.5100000000002</v>
      </c>
      <c r="M2694" s="1">
        <v>45751</v>
      </c>
      <c r="N2694">
        <v>0.46500000000000002</v>
      </c>
      <c r="O2694" t="s">
        <v>22</v>
      </c>
      <c r="P2694" t="s">
        <v>23</v>
      </c>
      <c r="Q2694">
        <f t="shared" si="210"/>
        <v>0</v>
      </c>
      <c r="R2694">
        <f t="shared" si="211"/>
        <v>15</v>
      </c>
      <c r="S2694">
        <f t="shared" si="212"/>
        <v>15</v>
      </c>
      <c r="T2694">
        <f t="shared" si="213"/>
        <v>15</v>
      </c>
      <c r="U2694">
        <f t="shared" si="214"/>
        <v>45</v>
      </c>
      <c r="V2694" t="str">
        <f>IF(U2694&lt;=40,"Low",
 IF(U2694&lt;=75,"Medium","High"))</f>
        <v>Medium</v>
      </c>
    </row>
    <row r="2695" spans="1:22" x14ac:dyDescent="0.3">
      <c r="A2695" t="s">
        <v>2883</v>
      </c>
      <c r="B2695" t="s">
        <v>107</v>
      </c>
      <c r="C2695" t="s">
        <v>82</v>
      </c>
      <c r="D2695" t="s">
        <v>66</v>
      </c>
      <c r="E2695" t="s">
        <v>37</v>
      </c>
      <c r="F2695" t="s">
        <v>48</v>
      </c>
      <c r="G2695">
        <v>13</v>
      </c>
      <c r="H2695">
        <v>36</v>
      </c>
      <c r="I2695">
        <v>49</v>
      </c>
      <c r="J2695">
        <v>6</v>
      </c>
      <c r="K2695">
        <v>18</v>
      </c>
      <c r="L2695">
        <v>4983.4399999999996</v>
      </c>
      <c r="M2695" s="1">
        <v>45701</v>
      </c>
      <c r="N2695">
        <v>0.19900000000000001</v>
      </c>
      <c r="O2695" t="s">
        <v>54</v>
      </c>
      <c r="P2695" t="s">
        <v>28</v>
      </c>
      <c r="Q2695">
        <f t="shared" si="210"/>
        <v>15</v>
      </c>
      <c r="R2695">
        <f t="shared" si="211"/>
        <v>15</v>
      </c>
      <c r="S2695">
        <f t="shared" si="212"/>
        <v>0</v>
      </c>
      <c r="T2695">
        <f t="shared" si="213"/>
        <v>15</v>
      </c>
      <c r="U2695">
        <f t="shared" si="214"/>
        <v>45</v>
      </c>
      <c r="V2695" t="str">
        <f>IF(U2695&lt;=40,"Low",
 IF(U2695&lt;=75,"Medium","High"))</f>
        <v>Medium</v>
      </c>
    </row>
    <row r="2696" spans="1:22" x14ac:dyDescent="0.3">
      <c r="A2696" t="s">
        <v>2884</v>
      </c>
      <c r="B2696" t="s">
        <v>397</v>
      </c>
      <c r="C2696" t="s">
        <v>26</v>
      </c>
      <c r="D2696" t="s">
        <v>43</v>
      </c>
      <c r="E2696" t="s">
        <v>37</v>
      </c>
      <c r="F2696" t="s">
        <v>38</v>
      </c>
      <c r="G2696">
        <v>13</v>
      </c>
      <c r="H2696">
        <v>24</v>
      </c>
      <c r="I2696">
        <v>37.799999999999997</v>
      </c>
      <c r="J2696">
        <v>10</v>
      </c>
      <c r="K2696">
        <v>22</v>
      </c>
      <c r="L2696">
        <v>2854.75</v>
      </c>
      <c r="M2696" s="1">
        <v>45660</v>
      </c>
      <c r="N2696">
        <v>0.35599999999999998</v>
      </c>
      <c r="O2696" t="s">
        <v>22</v>
      </c>
      <c r="P2696" t="s">
        <v>23</v>
      </c>
      <c r="Q2696">
        <f t="shared" si="210"/>
        <v>15</v>
      </c>
      <c r="R2696">
        <f t="shared" si="211"/>
        <v>30</v>
      </c>
      <c r="S2696">
        <f t="shared" si="212"/>
        <v>0</v>
      </c>
      <c r="T2696">
        <f t="shared" si="213"/>
        <v>15</v>
      </c>
      <c r="U2696">
        <f t="shared" si="214"/>
        <v>60</v>
      </c>
      <c r="V2696" t="str">
        <f>IF(U2696&lt;=40,"Low",
 IF(U2696&lt;=75,"Medium","High"))</f>
        <v>Medium</v>
      </c>
    </row>
    <row r="2697" spans="1:22" x14ac:dyDescent="0.3">
      <c r="A2697" t="s">
        <v>2885</v>
      </c>
      <c r="B2697" t="s">
        <v>177</v>
      </c>
      <c r="C2697" t="s">
        <v>36</v>
      </c>
      <c r="D2697" t="s">
        <v>32</v>
      </c>
      <c r="E2697" t="s">
        <v>37</v>
      </c>
      <c r="F2697" t="s">
        <v>21</v>
      </c>
      <c r="G2697">
        <v>18</v>
      </c>
      <c r="H2697">
        <v>36</v>
      </c>
      <c r="I2697">
        <v>57.4</v>
      </c>
      <c r="J2697">
        <v>8</v>
      </c>
      <c r="K2697">
        <v>4</v>
      </c>
      <c r="L2697">
        <v>6128.79</v>
      </c>
      <c r="M2697" s="1">
        <v>45486</v>
      </c>
      <c r="N2697">
        <v>8.4000000000000005E-2</v>
      </c>
      <c r="O2697" t="s">
        <v>39</v>
      </c>
      <c r="P2697" t="s">
        <v>23</v>
      </c>
      <c r="Q2697">
        <f t="shared" si="210"/>
        <v>0</v>
      </c>
      <c r="R2697">
        <f t="shared" si="211"/>
        <v>0</v>
      </c>
      <c r="S2697">
        <f t="shared" si="212"/>
        <v>0</v>
      </c>
      <c r="T2697">
        <f t="shared" si="213"/>
        <v>15</v>
      </c>
      <c r="U2697">
        <f t="shared" si="214"/>
        <v>15</v>
      </c>
      <c r="V2697" t="str">
        <f>IF(U2697&lt;=40,"Low",
 IF(U2697&lt;=75,"Medium","High"))</f>
        <v>Low</v>
      </c>
    </row>
    <row r="2698" spans="1:22" x14ac:dyDescent="0.3">
      <c r="A2698" t="s">
        <v>2886</v>
      </c>
      <c r="B2698" t="s">
        <v>135</v>
      </c>
      <c r="C2698" t="s">
        <v>59</v>
      </c>
      <c r="D2698" t="s">
        <v>19</v>
      </c>
      <c r="E2698" t="s">
        <v>33</v>
      </c>
      <c r="F2698" t="s">
        <v>38</v>
      </c>
      <c r="G2698">
        <v>9</v>
      </c>
      <c r="H2698">
        <v>3</v>
      </c>
      <c r="I2698">
        <v>46.3</v>
      </c>
      <c r="J2698">
        <v>4</v>
      </c>
      <c r="K2698">
        <v>10</v>
      </c>
      <c r="L2698">
        <v>1183.08</v>
      </c>
      <c r="M2698" s="1">
        <v>45487</v>
      </c>
      <c r="N2698">
        <v>0.51800000000000002</v>
      </c>
      <c r="O2698" t="s">
        <v>22</v>
      </c>
      <c r="P2698" t="s">
        <v>23</v>
      </c>
      <c r="Q2698">
        <f t="shared" si="210"/>
        <v>0</v>
      </c>
      <c r="R2698">
        <f t="shared" si="211"/>
        <v>15</v>
      </c>
      <c r="S2698">
        <f t="shared" si="212"/>
        <v>25</v>
      </c>
      <c r="T2698">
        <f t="shared" si="213"/>
        <v>0</v>
      </c>
      <c r="U2698">
        <f t="shared" si="214"/>
        <v>40</v>
      </c>
      <c r="V2698" t="str">
        <f>IF(U2698&lt;=40,"Low",
 IF(U2698&lt;=75,"Medium","High"))</f>
        <v>Low</v>
      </c>
    </row>
    <row r="2699" spans="1:22" x14ac:dyDescent="0.3">
      <c r="A2699" t="s">
        <v>2887</v>
      </c>
      <c r="B2699" t="s">
        <v>191</v>
      </c>
      <c r="C2699" t="s">
        <v>18</v>
      </c>
      <c r="D2699" t="s">
        <v>32</v>
      </c>
      <c r="E2699" t="s">
        <v>47</v>
      </c>
      <c r="F2699" t="s">
        <v>27</v>
      </c>
      <c r="G2699">
        <v>4</v>
      </c>
      <c r="H2699">
        <v>48</v>
      </c>
      <c r="I2699">
        <v>66.900000000000006</v>
      </c>
      <c r="J2699">
        <v>5</v>
      </c>
      <c r="K2699">
        <v>12</v>
      </c>
      <c r="L2699">
        <v>8180.49</v>
      </c>
      <c r="M2699" s="1">
        <v>46068</v>
      </c>
      <c r="N2699">
        <v>2.9000000000000001E-2</v>
      </c>
      <c r="O2699" t="s">
        <v>39</v>
      </c>
      <c r="P2699" t="s">
        <v>23</v>
      </c>
      <c r="Q2699">
        <f t="shared" si="210"/>
        <v>0</v>
      </c>
      <c r="R2699">
        <f t="shared" si="211"/>
        <v>0</v>
      </c>
      <c r="S2699">
        <f t="shared" si="212"/>
        <v>0</v>
      </c>
      <c r="T2699">
        <f t="shared" si="213"/>
        <v>0</v>
      </c>
      <c r="U2699">
        <f t="shared" si="214"/>
        <v>0</v>
      </c>
      <c r="V2699" t="str">
        <f>IF(U2699&lt;=40,"Low",
 IF(U2699&lt;=75,"Medium","High"))</f>
        <v>Low</v>
      </c>
    </row>
    <row r="2700" spans="1:22" x14ac:dyDescent="0.3">
      <c r="A2700" t="s">
        <v>2888</v>
      </c>
      <c r="B2700" t="s">
        <v>334</v>
      </c>
      <c r="C2700" t="s">
        <v>31</v>
      </c>
      <c r="D2700" t="s">
        <v>19</v>
      </c>
      <c r="E2700" t="s">
        <v>47</v>
      </c>
      <c r="F2700" t="s">
        <v>21</v>
      </c>
      <c r="G2700">
        <v>34</v>
      </c>
      <c r="H2700">
        <v>24</v>
      </c>
      <c r="I2700">
        <v>66</v>
      </c>
      <c r="J2700">
        <v>2</v>
      </c>
      <c r="K2700">
        <v>18</v>
      </c>
      <c r="L2700">
        <v>5131.41</v>
      </c>
      <c r="M2700" s="1">
        <v>46025</v>
      </c>
      <c r="N2700">
        <v>4.4999999999999998E-2</v>
      </c>
      <c r="O2700" t="s">
        <v>39</v>
      </c>
      <c r="P2700" t="s">
        <v>23</v>
      </c>
      <c r="Q2700">
        <f t="shared" si="210"/>
        <v>15</v>
      </c>
      <c r="R2700">
        <f t="shared" si="211"/>
        <v>0</v>
      </c>
      <c r="S2700">
        <f t="shared" si="212"/>
        <v>0</v>
      </c>
      <c r="T2700">
        <f t="shared" si="213"/>
        <v>0</v>
      </c>
      <c r="U2700">
        <f t="shared" si="214"/>
        <v>15</v>
      </c>
      <c r="V2700" t="str">
        <f>IF(U2700&lt;=40,"Low",
 IF(U2700&lt;=75,"Medium","High"))</f>
        <v>Low</v>
      </c>
    </row>
    <row r="2701" spans="1:22" x14ac:dyDescent="0.3">
      <c r="A2701" t="s">
        <v>2889</v>
      </c>
      <c r="B2701" t="s">
        <v>157</v>
      </c>
      <c r="C2701" t="s">
        <v>31</v>
      </c>
      <c r="D2701" t="s">
        <v>19</v>
      </c>
      <c r="E2701" t="s">
        <v>33</v>
      </c>
      <c r="F2701" t="s">
        <v>73</v>
      </c>
      <c r="G2701">
        <v>37</v>
      </c>
      <c r="H2701">
        <v>12</v>
      </c>
      <c r="I2701">
        <v>12.3</v>
      </c>
      <c r="J2701">
        <v>8</v>
      </c>
      <c r="K2701">
        <v>15</v>
      </c>
      <c r="L2701">
        <v>1365.46</v>
      </c>
      <c r="M2701" s="1">
        <v>45533</v>
      </c>
      <c r="N2701">
        <v>0.73199999999999998</v>
      </c>
      <c r="O2701" t="s">
        <v>22</v>
      </c>
      <c r="P2701" t="s">
        <v>28</v>
      </c>
      <c r="Q2701">
        <f t="shared" si="210"/>
        <v>0</v>
      </c>
      <c r="R2701">
        <f t="shared" si="211"/>
        <v>30</v>
      </c>
      <c r="S2701">
        <f t="shared" si="212"/>
        <v>15</v>
      </c>
      <c r="T2701">
        <f t="shared" si="213"/>
        <v>15</v>
      </c>
      <c r="U2701">
        <f t="shared" si="214"/>
        <v>60</v>
      </c>
      <c r="V2701" t="str">
        <f>IF(U2701&lt;=40,"Low",
 IF(U2701&lt;=75,"Medium","High"))</f>
        <v>Medium</v>
      </c>
    </row>
    <row r="2702" spans="1:22" x14ac:dyDescent="0.3">
      <c r="A2702" t="s">
        <v>2890</v>
      </c>
      <c r="B2702" t="s">
        <v>280</v>
      </c>
      <c r="C2702" t="s">
        <v>36</v>
      </c>
      <c r="D2702" t="s">
        <v>43</v>
      </c>
      <c r="E2702" t="s">
        <v>20</v>
      </c>
      <c r="F2702" t="s">
        <v>27</v>
      </c>
      <c r="G2702">
        <v>19</v>
      </c>
      <c r="H2702">
        <v>6</v>
      </c>
      <c r="I2702">
        <v>44.4</v>
      </c>
      <c r="J2702">
        <v>11</v>
      </c>
      <c r="K2702">
        <v>18</v>
      </c>
      <c r="L2702">
        <v>3143.14</v>
      </c>
      <c r="M2702" s="1">
        <v>45392</v>
      </c>
      <c r="N2702">
        <v>0.626</v>
      </c>
      <c r="O2702" t="s">
        <v>22</v>
      </c>
      <c r="P2702" t="s">
        <v>23</v>
      </c>
      <c r="Q2702">
        <f t="shared" si="210"/>
        <v>15</v>
      </c>
      <c r="R2702">
        <f t="shared" si="211"/>
        <v>15</v>
      </c>
      <c r="S2702">
        <f t="shared" si="212"/>
        <v>15</v>
      </c>
      <c r="T2702">
        <f t="shared" si="213"/>
        <v>30</v>
      </c>
      <c r="U2702">
        <f t="shared" si="214"/>
        <v>75</v>
      </c>
      <c r="V2702" t="str">
        <f>IF(U2702&lt;=40,"Low",
 IF(U2702&lt;=75,"Medium","High"))</f>
        <v>Medium</v>
      </c>
    </row>
    <row r="2703" spans="1:22" x14ac:dyDescent="0.3">
      <c r="A2703" t="s">
        <v>2891</v>
      </c>
      <c r="B2703" t="s">
        <v>150</v>
      </c>
      <c r="C2703" t="s">
        <v>26</v>
      </c>
      <c r="D2703" t="s">
        <v>32</v>
      </c>
      <c r="E2703" t="s">
        <v>20</v>
      </c>
      <c r="F2703" t="s">
        <v>38</v>
      </c>
      <c r="G2703">
        <v>27</v>
      </c>
      <c r="H2703">
        <v>12</v>
      </c>
      <c r="I2703">
        <v>41.5</v>
      </c>
      <c r="J2703">
        <v>7</v>
      </c>
      <c r="K2703">
        <v>28</v>
      </c>
      <c r="L2703">
        <v>2502.8200000000002</v>
      </c>
      <c r="M2703" s="1">
        <v>45586</v>
      </c>
      <c r="N2703">
        <v>0.498</v>
      </c>
      <c r="O2703" t="s">
        <v>22</v>
      </c>
      <c r="P2703" t="s">
        <v>28</v>
      </c>
      <c r="Q2703">
        <f t="shared" si="210"/>
        <v>15</v>
      </c>
      <c r="R2703">
        <f t="shared" si="211"/>
        <v>15</v>
      </c>
      <c r="S2703">
        <f t="shared" si="212"/>
        <v>15</v>
      </c>
      <c r="T2703">
        <f t="shared" si="213"/>
        <v>15</v>
      </c>
      <c r="U2703">
        <f t="shared" si="214"/>
        <v>60</v>
      </c>
      <c r="V2703" t="str">
        <f>IF(U2703&lt;=40,"Low",
 IF(U2703&lt;=75,"Medium","High"))</f>
        <v>Medium</v>
      </c>
    </row>
    <row r="2704" spans="1:22" x14ac:dyDescent="0.3">
      <c r="A2704" t="s">
        <v>2892</v>
      </c>
      <c r="B2704" t="s">
        <v>72</v>
      </c>
      <c r="C2704" t="s">
        <v>42</v>
      </c>
      <c r="D2704" t="s">
        <v>66</v>
      </c>
      <c r="E2704" t="s">
        <v>37</v>
      </c>
      <c r="F2704" t="s">
        <v>21</v>
      </c>
      <c r="G2704">
        <v>44</v>
      </c>
      <c r="H2704">
        <v>24</v>
      </c>
      <c r="I2704">
        <v>75.7</v>
      </c>
      <c r="J2704">
        <v>2</v>
      </c>
      <c r="K2704">
        <v>45</v>
      </c>
      <c r="L2704">
        <v>3170.53</v>
      </c>
      <c r="M2704" s="1">
        <v>45965</v>
      </c>
      <c r="N2704">
        <v>6.6000000000000003E-2</v>
      </c>
      <c r="O2704" t="s">
        <v>39</v>
      </c>
      <c r="P2704" t="s">
        <v>23</v>
      </c>
      <c r="Q2704">
        <f t="shared" si="210"/>
        <v>30</v>
      </c>
      <c r="R2704">
        <f t="shared" si="211"/>
        <v>0</v>
      </c>
      <c r="S2704">
        <f t="shared" si="212"/>
        <v>0</v>
      </c>
      <c r="T2704">
        <f t="shared" si="213"/>
        <v>0</v>
      </c>
      <c r="U2704">
        <f t="shared" si="214"/>
        <v>30</v>
      </c>
      <c r="V2704" t="str">
        <f>IF(U2704&lt;=40,"Low",
 IF(U2704&lt;=75,"Medium","High"))</f>
        <v>Low</v>
      </c>
    </row>
    <row r="2705" spans="1:22" x14ac:dyDescent="0.3">
      <c r="A2705" t="s">
        <v>2893</v>
      </c>
      <c r="B2705" t="s">
        <v>164</v>
      </c>
      <c r="C2705" t="s">
        <v>42</v>
      </c>
      <c r="D2705" t="s">
        <v>19</v>
      </c>
      <c r="E2705" t="s">
        <v>37</v>
      </c>
      <c r="F2705" t="s">
        <v>27</v>
      </c>
      <c r="G2705">
        <v>15</v>
      </c>
      <c r="H2705">
        <v>36</v>
      </c>
      <c r="I2705">
        <v>47.9</v>
      </c>
      <c r="J2705">
        <v>3</v>
      </c>
      <c r="K2705">
        <v>2</v>
      </c>
      <c r="L2705">
        <v>4115.91</v>
      </c>
      <c r="M2705" s="1">
        <v>45512</v>
      </c>
      <c r="N2705">
        <v>4.5999999999999999E-2</v>
      </c>
      <c r="O2705" t="s">
        <v>39</v>
      </c>
      <c r="P2705" t="s">
        <v>23</v>
      </c>
      <c r="Q2705">
        <f t="shared" si="210"/>
        <v>0</v>
      </c>
      <c r="R2705">
        <f t="shared" si="211"/>
        <v>15</v>
      </c>
      <c r="S2705">
        <f t="shared" si="212"/>
        <v>0</v>
      </c>
      <c r="T2705">
        <f t="shared" si="213"/>
        <v>0</v>
      </c>
      <c r="U2705">
        <f t="shared" si="214"/>
        <v>15</v>
      </c>
      <c r="V2705" t="str">
        <f>IF(U2705&lt;=40,"Low",
 IF(U2705&lt;=75,"Medium","High"))</f>
        <v>Low</v>
      </c>
    </row>
    <row r="2706" spans="1:22" x14ac:dyDescent="0.3">
      <c r="A2706" t="s">
        <v>2894</v>
      </c>
      <c r="B2706" t="s">
        <v>424</v>
      </c>
      <c r="C2706" t="s">
        <v>31</v>
      </c>
      <c r="D2706" t="s">
        <v>46</v>
      </c>
      <c r="E2706" t="s">
        <v>33</v>
      </c>
      <c r="F2706" t="s">
        <v>21</v>
      </c>
      <c r="G2706">
        <v>12</v>
      </c>
      <c r="H2706">
        <v>12</v>
      </c>
      <c r="I2706">
        <v>27.5</v>
      </c>
      <c r="J2706">
        <v>10</v>
      </c>
      <c r="K2706">
        <v>41</v>
      </c>
      <c r="L2706">
        <v>1007.89</v>
      </c>
      <c r="M2706" s="1">
        <v>46067</v>
      </c>
      <c r="N2706">
        <v>0.89700000000000002</v>
      </c>
      <c r="O2706" t="s">
        <v>22</v>
      </c>
      <c r="P2706" t="s">
        <v>28</v>
      </c>
      <c r="Q2706">
        <f t="shared" si="210"/>
        <v>30</v>
      </c>
      <c r="R2706">
        <f t="shared" si="211"/>
        <v>30</v>
      </c>
      <c r="S2706">
        <f t="shared" si="212"/>
        <v>15</v>
      </c>
      <c r="T2706">
        <f t="shared" si="213"/>
        <v>15</v>
      </c>
      <c r="U2706">
        <f t="shared" si="214"/>
        <v>90</v>
      </c>
      <c r="V2706" t="str">
        <f>IF(U2706&lt;=40,"Low",
 IF(U2706&lt;=75,"Medium","High"))</f>
        <v>High</v>
      </c>
    </row>
    <row r="2707" spans="1:22" x14ac:dyDescent="0.3">
      <c r="A2707" t="s">
        <v>2895</v>
      </c>
      <c r="B2707" t="s">
        <v>444</v>
      </c>
      <c r="C2707" t="s">
        <v>53</v>
      </c>
      <c r="D2707" t="s">
        <v>46</v>
      </c>
      <c r="E2707" t="s">
        <v>47</v>
      </c>
      <c r="F2707" t="s">
        <v>67</v>
      </c>
      <c r="G2707">
        <v>29</v>
      </c>
      <c r="H2707">
        <v>24</v>
      </c>
      <c r="I2707">
        <v>90</v>
      </c>
      <c r="J2707">
        <v>11</v>
      </c>
      <c r="K2707">
        <v>5</v>
      </c>
      <c r="L2707">
        <v>6531.35</v>
      </c>
      <c r="M2707" s="1">
        <v>45497</v>
      </c>
      <c r="N2707">
        <v>3.3000000000000002E-2</v>
      </c>
      <c r="O2707" t="s">
        <v>39</v>
      </c>
      <c r="P2707" t="s">
        <v>23</v>
      </c>
      <c r="Q2707">
        <f t="shared" si="210"/>
        <v>0</v>
      </c>
      <c r="R2707">
        <f t="shared" si="211"/>
        <v>0</v>
      </c>
      <c r="S2707">
        <f t="shared" si="212"/>
        <v>0</v>
      </c>
      <c r="T2707">
        <f t="shared" si="213"/>
        <v>30</v>
      </c>
      <c r="U2707">
        <f t="shared" si="214"/>
        <v>30</v>
      </c>
      <c r="V2707" t="str">
        <f>IF(U2707&lt;=40,"Low",
 IF(U2707&lt;=75,"Medium","High"))</f>
        <v>Low</v>
      </c>
    </row>
    <row r="2708" spans="1:22" x14ac:dyDescent="0.3">
      <c r="A2708" t="s">
        <v>2896</v>
      </c>
      <c r="B2708" t="s">
        <v>442</v>
      </c>
      <c r="C2708" t="s">
        <v>42</v>
      </c>
      <c r="D2708" t="s">
        <v>66</v>
      </c>
      <c r="E2708" t="s">
        <v>33</v>
      </c>
      <c r="F2708" t="s">
        <v>27</v>
      </c>
      <c r="G2708">
        <v>21</v>
      </c>
      <c r="H2708">
        <v>6</v>
      </c>
      <c r="I2708">
        <v>35.700000000000003</v>
      </c>
      <c r="J2708">
        <v>3</v>
      </c>
      <c r="K2708">
        <v>22</v>
      </c>
      <c r="L2708">
        <v>1598.07</v>
      </c>
      <c r="M2708" s="1">
        <v>45756</v>
      </c>
      <c r="N2708">
        <v>0.5</v>
      </c>
      <c r="O2708" t="s">
        <v>22</v>
      </c>
      <c r="P2708" t="s">
        <v>28</v>
      </c>
      <c r="Q2708">
        <f t="shared" si="210"/>
        <v>15</v>
      </c>
      <c r="R2708">
        <f t="shared" si="211"/>
        <v>30</v>
      </c>
      <c r="S2708">
        <f t="shared" si="212"/>
        <v>15</v>
      </c>
      <c r="T2708">
        <f t="shared" si="213"/>
        <v>0</v>
      </c>
      <c r="U2708">
        <f t="shared" si="214"/>
        <v>60</v>
      </c>
      <c r="V2708" t="str">
        <f>IF(U2708&lt;=40,"Low",
 IF(U2708&lt;=75,"Medium","High"))</f>
        <v>Medium</v>
      </c>
    </row>
    <row r="2709" spans="1:22" x14ac:dyDescent="0.3">
      <c r="A2709" t="s">
        <v>2897</v>
      </c>
      <c r="B2709" t="s">
        <v>235</v>
      </c>
      <c r="C2709" t="s">
        <v>70</v>
      </c>
      <c r="D2709" t="s">
        <v>32</v>
      </c>
      <c r="E2709" t="s">
        <v>37</v>
      </c>
      <c r="F2709" t="s">
        <v>38</v>
      </c>
      <c r="G2709">
        <v>33</v>
      </c>
      <c r="H2709">
        <v>12</v>
      </c>
      <c r="I2709">
        <v>37.6</v>
      </c>
      <c r="J2709">
        <v>2</v>
      </c>
      <c r="K2709">
        <v>21</v>
      </c>
      <c r="L2709">
        <v>5301.69</v>
      </c>
      <c r="M2709" s="1">
        <v>46073</v>
      </c>
      <c r="N2709">
        <v>0.254</v>
      </c>
      <c r="O2709" t="s">
        <v>54</v>
      </c>
      <c r="P2709" t="s">
        <v>23</v>
      </c>
      <c r="Q2709">
        <f t="shared" si="210"/>
        <v>15</v>
      </c>
      <c r="R2709">
        <f t="shared" si="211"/>
        <v>30</v>
      </c>
      <c r="S2709">
        <f t="shared" si="212"/>
        <v>15</v>
      </c>
      <c r="T2709">
        <f t="shared" si="213"/>
        <v>0</v>
      </c>
      <c r="U2709">
        <f t="shared" si="214"/>
        <v>60</v>
      </c>
      <c r="V2709" t="str">
        <f>IF(U2709&lt;=40,"Low",
 IF(U2709&lt;=75,"Medium","High"))</f>
        <v>Medium</v>
      </c>
    </row>
    <row r="2710" spans="1:22" x14ac:dyDescent="0.3">
      <c r="A2710" t="s">
        <v>2898</v>
      </c>
      <c r="B2710" t="s">
        <v>877</v>
      </c>
      <c r="C2710" t="s">
        <v>42</v>
      </c>
      <c r="D2710" t="s">
        <v>66</v>
      </c>
      <c r="E2710" t="s">
        <v>20</v>
      </c>
      <c r="F2710" t="s">
        <v>73</v>
      </c>
      <c r="G2710">
        <v>35</v>
      </c>
      <c r="H2710">
        <v>6</v>
      </c>
      <c r="I2710">
        <v>71.400000000000006</v>
      </c>
      <c r="J2710">
        <v>4</v>
      </c>
      <c r="K2710">
        <v>3</v>
      </c>
      <c r="L2710">
        <v>1865.09</v>
      </c>
      <c r="M2710" s="1">
        <v>45443</v>
      </c>
      <c r="N2710">
        <v>0.14499999999999999</v>
      </c>
      <c r="O2710" t="s">
        <v>39</v>
      </c>
      <c r="P2710" t="s">
        <v>23</v>
      </c>
      <c r="Q2710">
        <f t="shared" si="210"/>
        <v>0</v>
      </c>
      <c r="R2710">
        <f t="shared" si="211"/>
        <v>0</v>
      </c>
      <c r="S2710">
        <f t="shared" si="212"/>
        <v>15</v>
      </c>
      <c r="T2710">
        <f t="shared" si="213"/>
        <v>0</v>
      </c>
      <c r="U2710">
        <f t="shared" si="214"/>
        <v>15</v>
      </c>
      <c r="V2710" t="str">
        <f>IF(U2710&lt;=40,"Low",
 IF(U2710&lt;=75,"Medium","High"))</f>
        <v>Low</v>
      </c>
    </row>
    <row r="2711" spans="1:22" x14ac:dyDescent="0.3">
      <c r="A2711" t="s">
        <v>2899</v>
      </c>
      <c r="B2711" t="s">
        <v>195</v>
      </c>
      <c r="C2711" t="s">
        <v>70</v>
      </c>
      <c r="D2711" t="s">
        <v>32</v>
      </c>
      <c r="E2711" t="s">
        <v>20</v>
      </c>
      <c r="F2711" t="s">
        <v>38</v>
      </c>
      <c r="G2711">
        <v>13</v>
      </c>
      <c r="H2711">
        <v>6</v>
      </c>
      <c r="I2711">
        <v>59.8</v>
      </c>
      <c r="J2711">
        <v>4</v>
      </c>
      <c r="K2711">
        <v>8</v>
      </c>
      <c r="L2711">
        <v>2416.86</v>
      </c>
      <c r="M2711" s="1">
        <v>45493</v>
      </c>
      <c r="N2711">
        <v>0.183</v>
      </c>
      <c r="O2711" t="s">
        <v>54</v>
      </c>
      <c r="P2711" t="s">
        <v>23</v>
      </c>
      <c r="Q2711">
        <f t="shared" si="210"/>
        <v>0</v>
      </c>
      <c r="R2711">
        <f t="shared" si="211"/>
        <v>0</v>
      </c>
      <c r="S2711">
        <f t="shared" si="212"/>
        <v>15</v>
      </c>
      <c r="T2711">
        <f t="shared" si="213"/>
        <v>0</v>
      </c>
      <c r="U2711">
        <f t="shared" si="214"/>
        <v>15</v>
      </c>
      <c r="V2711" t="str">
        <f>IF(U2711&lt;=40,"Low",
 IF(U2711&lt;=75,"Medium","High"))</f>
        <v>Low</v>
      </c>
    </row>
    <row r="2712" spans="1:22" x14ac:dyDescent="0.3">
      <c r="A2712" t="s">
        <v>2900</v>
      </c>
      <c r="B2712" t="s">
        <v>120</v>
      </c>
      <c r="C2712" t="s">
        <v>31</v>
      </c>
      <c r="D2712" t="s">
        <v>46</v>
      </c>
      <c r="E2712" t="s">
        <v>33</v>
      </c>
      <c r="F2712" t="s">
        <v>38</v>
      </c>
      <c r="G2712">
        <v>25</v>
      </c>
      <c r="H2712">
        <v>6</v>
      </c>
      <c r="I2712">
        <v>43.4</v>
      </c>
      <c r="J2712">
        <v>9</v>
      </c>
      <c r="K2712">
        <v>27</v>
      </c>
      <c r="L2712">
        <v>1288.29</v>
      </c>
      <c r="M2712" s="1">
        <v>45780</v>
      </c>
      <c r="N2712">
        <v>0.78500000000000003</v>
      </c>
      <c r="O2712" t="s">
        <v>22</v>
      </c>
      <c r="P2712" t="s">
        <v>28</v>
      </c>
      <c r="Q2712">
        <f t="shared" si="210"/>
        <v>15</v>
      </c>
      <c r="R2712">
        <f t="shared" si="211"/>
        <v>15</v>
      </c>
      <c r="S2712">
        <f t="shared" si="212"/>
        <v>15</v>
      </c>
      <c r="T2712">
        <f t="shared" si="213"/>
        <v>15</v>
      </c>
      <c r="U2712">
        <f t="shared" si="214"/>
        <v>60</v>
      </c>
      <c r="V2712" t="str">
        <f>IF(U2712&lt;=40,"Low",
 IF(U2712&lt;=75,"Medium","High"))</f>
        <v>Medium</v>
      </c>
    </row>
    <row r="2713" spans="1:22" x14ac:dyDescent="0.3">
      <c r="A2713" t="s">
        <v>2901</v>
      </c>
      <c r="B2713" t="s">
        <v>717</v>
      </c>
      <c r="C2713" t="s">
        <v>36</v>
      </c>
      <c r="D2713" t="s">
        <v>19</v>
      </c>
      <c r="E2713" t="s">
        <v>33</v>
      </c>
      <c r="F2713" t="s">
        <v>27</v>
      </c>
      <c r="G2713">
        <v>26</v>
      </c>
      <c r="H2713">
        <v>6</v>
      </c>
      <c r="I2713">
        <v>18.100000000000001</v>
      </c>
      <c r="J2713">
        <v>12</v>
      </c>
      <c r="K2713">
        <v>17</v>
      </c>
      <c r="L2713">
        <v>2158.2800000000002</v>
      </c>
      <c r="M2713" s="1">
        <v>45925</v>
      </c>
      <c r="N2713">
        <v>0.85799999999999998</v>
      </c>
      <c r="O2713" t="s">
        <v>22</v>
      </c>
      <c r="P2713" t="s">
        <v>23</v>
      </c>
      <c r="Q2713">
        <f t="shared" si="210"/>
        <v>15</v>
      </c>
      <c r="R2713">
        <f t="shared" si="211"/>
        <v>30</v>
      </c>
      <c r="S2713">
        <f t="shared" si="212"/>
        <v>15</v>
      </c>
      <c r="T2713">
        <f t="shared" si="213"/>
        <v>30</v>
      </c>
      <c r="U2713">
        <f t="shared" si="214"/>
        <v>90</v>
      </c>
      <c r="V2713" t="str">
        <f>IF(U2713&lt;=40,"Low",
 IF(U2713&lt;=75,"Medium","High"))</f>
        <v>High</v>
      </c>
    </row>
    <row r="2714" spans="1:22" x14ac:dyDescent="0.3">
      <c r="A2714" t="s">
        <v>2902</v>
      </c>
      <c r="B2714" t="s">
        <v>69</v>
      </c>
      <c r="C2714" t="s">
        <v>18</v>
      </c>
      <c r="D2714" t="s">
        <v>19</v>
      </c>
      <c r="E2714" t="s">
        <v>37</v>
      </c>
      <c r="F2714" t="s">
        <v>73</v>
      </c>
      <c r="G2714">
        <v>18</v>
      </c>
      <c r="H2714">
        <v>36</v>
      </c>
      <c r="I2714">
        <v>82.1</v>
      </c>
      <c r="J2714">
        <v>1</v>
      </c>
      <c r="K2714">
        <v>13</v>
      </c>
      <c r="L2714">
        <v>5092.1899999999996</v>
      </c>
      <c r="M2714" s="1">
        <v>45861</v>
      </c>
      <c r="N2714">
        <v>2.5000000000000001E-2</v>
      </c>
      <c r="O2714" t="s">
        <v>39</v>
      </c>
      <c r="P2714" t="s">
        <v>23</v>
      </c>
      <c r="Q2714">
        <f t="shared" si="210"/>
        <v>0</v>
      </c>
      <c r="R2714">
        <f t="shared" si="211"/>
        <v>0</v>
      </c>
      <c r="S2714">
        <f t="shared" si="212"/>
        <v>0</v>
      </c>
      <c r="T2714">
        <f t="shared" si="213"/>
        <v>0</v>
      </c>
      <c r="U2714">
        <f t="shared" si="214"/>
        <v>0</v>
      </c>
      <c r="V2714" t="str">
        <f>IF(U2714&lt;=40,"Low",
 IF(U2714&lt;=75,"Medium","High"))</f>
        <v>Low</v>
      </c>
    </row>
    <row r="2715" spans="1:22" x14ac:dyDescent="0.3">
      <c r="A2715" t="s">
        <v>2903</v>
      </c>
      <c r="B2715" t="s">
        <v>133</v>
      </c>
      <c r="C2715" t="s">
        <v>18</v>
      </c>
      <c r="D2715" t="s">
        <v>19</v>
      </c>
      <c r="E2715" t="s">
        <v>37</v>
      </c>
      <c r="F2715" t="s">
        <v>21</v>
      </c>
      <c r="G2715">
        <v>33</v>
      </c>
      <c r="H2715">
        <v>36</v>
      </c>
      <c r="I2715">
        <v>54.7</v>
      </c>
      <c r="J2715">
        <v>7</v>
      </c>
      <c r="K2715">
        <v>6</v>
      </c>
      <c r="L2715">
        <v>3224.91</v>
      </c>
      <c r="M2715" s="1">
        <v>45779</v>
      </c>
      <c r="N2715">
        <v>5.5E-2</v>
      </c>
      <c r="O2715" t="s">
        <v>39</v>
      </c>
      <c r="P2715" t="s">
        <v>23</v>
      </c>
      <c r="Q2715">
        <f t="shared" si="210"/>
        <v>0</v>
      </c>
      <c r="R2715">
        <f t="shared" si="211"/>
        <v>15</v>
      </c>
      <c r="S2715">
        <f t="shared" si="212"/>
        <v>0</v>
      </c>
      <c r="T2715">
        <f t="shared" si="213"/>
        <v>15</v>
      </c>
      <c r="U2715">
        <f t="shared" si="214"/>
        <v>30</v>
      </c>
      <c r="V2715" t="str">
        <f>IF(U2715&lt;=40,"Low",
 IF(U2715&lt;=75,"Medium","High"))</f>
        <v>Low</v>
      </c>
    </row>
    <row r="2716" spans="1:22" x14ac:dyDescent="0.3">
      <c r="A2716" t="s">
        <v>2904</v>
      </c>
      <c r="B2716" t="s">
        <v>227</v>
      </c>
      <c r="C2716" t="s">
        <v>42</v>
      </c>
      <c r="D2716" t="s">
        <v>46</v>
      </c>
      <c r="E2716" t="s">
        <v>33</v>
      </c>
      <c r="F2716" t="s">
        <v>48</v>
      </c>
      <c r="G2716">
        <v>14</v>
      </c>
      <c r="H2716">
        <v>3</v>
      </c>
      <c r="I2716">
        <v>34.9</v>
      </c>
      <c r="J2716">
        <v>8</v>
      </c>
      <c r="K2716">
        <v>8</v>
      </c>
      <c r="L2716">
        <v>1072.6600000000001</v>
      </c>
      <c r="M2716" s="1">
        <v>45663</v>
      </c>
      <c r="N2716">
        <v>0.77200000000000002</v>
      </c>
      <c r="O2716" t="s">
        <v>22</v>
      </c>
      <c r="P2716" t="s">
        <v>28</v>
      </c>
      <c r="Q2716">
        <f t="shared" si="210"/>
        <v>0</v>
      </c>
      <c r="R2716">
        <f t="shared" si="211"/>
        <v>30</v>
      </c>
      <c r="S2716">
        <f t="shared" si="212"/>
        <v>25</v>
      </c>
      <c r="T2716">
        <f t="shared" si="213"/>
        <v>15</v>
      </c>
      <c r="U2716">
        <f t="shared" si="214"/>
        <v>70</v>
      </c>
      <c r="V2716" t="str">
        <f>IF(U2716&lt;=40,"Low",
 IF(U2716&lt;=75,"Medium","High"))</f>
        <v>Medium</v>
      </c>
    </row>
    <row r="2717" spans="1:22" x14ac:dyDescent="0.3">
      <c r="A2717" t="s">
        <v>2905</v>
      </c>
      <c r="B2717" t="s">
        <v>120</v>
      </c>
      <c r="C2717" t="s">
        <v>70</v>
      </c>
      <c r="D2717" t="s">
        <v>43</v>
      </c>
      <c r="E2717" t="s">
        <v>33</v>
      </c>
      <c r="F2717" t="s">
        <v>48</v>
      </c>
      <c r="G2717">
        <v>42</v>
      </c>
      <c r="H2717">
        <v>3</v>
      </c>
      <c r="I2717">
        <v>27.6</v>
      </c>
      <c r="J2717">
        <v>2</v>
      </c>
      <c r="K2717">
        <v>10</v>
      </c>
      <c r="L2717">
        <v>1314.82</v>
      </c>
      <c r="M2717" s="1">
        <v>45922</v>
      </c>
      <c r="N2717">
        <v>0.66400000000000003</v>
      </c>
      <c r="O2717" t="s">
        <v>22</v>
      </c>
      <c r="P2717" t="s">
        <v>23</v>
      </c>
      <c r="Q2717">
        <f t="shared" si="210"/>
        <v>0</v>
      </c>
      <c r="R2717">
        <f t="shared" si="211"/>
        <v>30</v>
      </c>
      <c r="S2717">
        <f t="shared" si="212"/>
        <v>25</v>
      </c>
      <c r="T2717">
        <f t="shared" si="213"/>
        <v>0</v>
      </c>
      <c r="U2717">
        <f t="shared" si="214"/>
        <v>55</v>
      </c>
      <c r="V2717" t="str">
        <f>IF(U2717&lt;=40,"Low",
 IF(U2717&lt;=75,"Medium","High"))</f>
        <v>Medium</v>
      </c>
    </row>
    <row r="2718" spans="1:22" x14ac:dyDescent="0.3">
      <c r="A2718" t="s">
        <v>2906</v>
      </c>
      <c r="B2718" t="s">
        <v>41</v>
      </c>
      <c r="C2718" t="s">
        <v>59</v>
      </c>
      <c r="D2718" t="s">
        <v>19</v>
      </c>
      <c r="E2718" t="s">
        <v>33</v>
      </c>
      <c r="F2718" t="s">
        <v>48</v>
      </c>
      <c r="G2718">
        <v>16</v>
      </c>
      <c r="H2718">
        <v>6</v>
      </c>
      <c r="I2718">
        <v>49.4</v>
      </c>
      <c r="J2718">
        <v>7</v>
      </c>
      <c r="K2718">
        <v>40</v>
      </c>
      <c r="L2718">
        <v>1425.89</v>
      </c>
      <c r="M2718" s="1">
        <v>45451</v>
      </c>
      <c r="N2718">
        <v>0.77500000000000002</v>
      </c>
      <c r="O2718" t="s">
        <v>22</v>
      </c>
      <c r="P2718" t="s">
        <v>23</v>
      </c>
      <c r="Q2718">
        <f t="shared" si="210"/>
        <v>30</v>
      </c>
      <c r="R2718">
        <f t="shared" si="211"/>
        <v>15</v>
      </c>
      <c r="S2718">
        <f t="shared" si="212"/>
        <v>15</v>
      </c>
      <c r="T2718">
        <f t="shared" si="213"/>
        <v>15</v>
      </c>
      <c r="U2718">
        <f t="shared" si="214"/>
        <v>75</v>
      </c>
      <c r="V2718" t="str">
        <f>IF(U2718&lt;=40,"Low",
 IF(U2718&lt;=75,"Medium","High"))</f>
        <v>Medium</v>
      </c>
    </row>
    <row r="2719" spans="1:22" x14ac:dyDescent="0.3">
      <c r="A2719" t="s">
        <v>2907</v>
      </c>
      <c r="B2719" t="s">
        <v>518</v>
      </c>
      <c r="C2719" t="s">
        <v>26</v>
      </c>
      <c r="D2719" t="s">
        <v>43</v>
      </c>
      <c r="E2719" t="s">
        <v>37</v>
      </c>
      <c r="F2719" t="s">
        <v>48</v>
      </c>
      <c r="G2719">
        <v>48</v>
      </c>
      <c r="H2719">
        <v>12</v>
      </c>
      <c r="I2719">
        <v>56.8</v>
      </c>
      <c r="J2719">
        <v>10</v>
      </c>
      <c r="K2719">
        <v>13</v>
      </c>
      <c r="L2719">
        <v>3777.74</v>
      </c>
      <c r="M2719" s="1">
        <v>45527</v>
      </c>
      <c r="N2719">
        <v>0.249</v>
      </c>
      <c r="O2719" t="s">
        <v>54</v>
      </c>
      <c r="P2719" t="s">
        <v>28</v>
      </c>
      <c r="Q2719">
        <f t="shared" si="210"/>
        <v>0</v>
      </c>
      <c r="R2719">
        <f t="shared" si="211"/>
        <v>0</v>
      </c>
      <c r="S2719">
        <f t="shared" si="212"/>
        <v>15</v>
      </c>
      <c r="T2719">
        <f t="shared" si="213"/>
        <v>15</v>
      </c>
      <c r="U2719">
        <f t="shared" si="214"/>
        <v>30</v>
      </c>
      <c r="V2719" t="str">
        <f>IF(U2719&lt;=40,"Low",
 IF(U2719&lt;=75,"Medium","High"))</f>
        <v>Low</v>
      </c>
    </row>
    <row r="2720" spans="1:22" x14ac:dyDescent="0.3">
      <c r="A2720" t="s">
        <v>2908</v>
      </c>
      <c r="B2720" t="s">
        <v>77</v>
      </c>
      <c r="C2720" t="s">
        <v>53</v>
      </c>
      <c r="D2720" t="s">
        <v>19</v>
      </c>
      <c r="E2720" t="s">
        <v>37</v>
      </c>
      <c r="F2720" t="s">
        <v>48</v>
      </c>
      <c r="G2720">
        <v>7</v>
      </c>
      <c r="H2720">
        <v>12</v>
      </c>
      <c r="I2720">
        <v>72.8</v>
      </c>
      <c r="J2720">
        <v>4</v>
      </c>
      <c r="K2720">
        <v>4</v>
      </c>
      <c r="L2720">
        <v>4116.1000000000004</v>
      </c>
      <c r="M2720" s="1">
        <v>45925</v>
      </c>
      <c r="N2720">
        <v>0.14899999999999999</v>
      </c>
      <c r="O2720" t="s">
        <v>39</v>
      </c>
      <c r="P2720" t="s">
        <v>23</v>
      </c>
      <c r="Q2720">
        <f t="shared" si="210"/>
        <v>0</v>
      </c>
      <c r="R2720">
        <f t="shared" si="211"/>
        <v>0</v>
      </c>
      <c r="S2720">
        <f t="shared" si="212"/>
        <v>15</v>
      </c>
      <c r="T2720">
        <f t="shared" si="213"/>
        <v>0</v>
      </c>
      <c r="U2720">
        <f t="shared" si="214"/>
        <v>15</v>
      </c>
      <c r="V2720" t="str">
        <f>IF(U2720&lt;=40,"Low",
 IF(U2720&lt;=75,"Medium","High"))</f>
        <v>Low</v>
      </c>
    </row>
    <row r="2721" spans="1:22" x14ac:dyDescent="0.3">
      <c r="A2721" t="s">
        <v>2909</v>
      </c>
      <c r="B2721" t="s">
        <v>131</v>
      </c>
      <c r="C2721" t="s">
        <v>42</v>
      </c>
      <c r="D2721" t="s">
        <v>43</v>
      </c>
      <c r="E2721" t="s">
        <v>33</v>
      </c>
      <c r="F2721" t="s">
        <v>21</v>
      </c>
      <c r="G2721">
        <v>49</v>
      </c>
      <c r="H2721">
        <v>6</v>
      </c>
      <c r="I2721">
        <v>41.9</v>
      </c>
      <c r="J2721">
        <v>7</v>
      </c>
      <c r="K2721">
        <v>33</v>
      </c>
      <c r="L2721">
        <v>1637.82</v>
      </c>
      <c r="M2721" s="1">
        <v>45554</v>
      </c>
      <c r="N2721">
        <v>0.63900000000000001</v>
      </c>
      <c r="O2721" t="s">
        <v>22</v>
      </c>
      <c r="P2721" t="s">
        <v>28</v>
      </c>
      <c r="Q2721">
        <f t="shared" si="210"/>
        <v>30</v>
      </c>
      <c r="R2721">
        <f t="shared" si="211"/>
        <v>15</v>
      </c>
      <c r="S2721">
        <f t="shared" si="212"/>
        <v>15</v>
      </c>
      <c r="T2721">
        <f t="shared" si="213"/>
        <v>15</v>
      </c>
      <c r="U2721">
        <f t="shared" si="214"/>
        <v>75</v>
      </c>
      <c r="V2721" t="str">
        <f>IF(U2721&lt;=40,"Low",
 IF(U2721&lt;=75,"Medium","High"))</f>
        <v>Medium</v>
      </c>
    </row>
    <row r="2722" spans="1:22" x14ac:dyDescent="0.3">
      <c r="A2722" t="s">
        <v>2910</v>
      </c>
      <c r="B2722" t="s">
        <v>438</v>
      </c>
      <c r="C2722" t="s">
        <v>128</v>
      </c>
      <c r="D2722" t="s">
        <v>66</v>
      </c>
      <c r="E2722" t="s">
        <v>37</v>
      </c>
      <c r="F2722" t="s">
        <v>67</v>
      </c>
      <c r="G2722">
        <v>30</v>
      </c>
      <c r="H2722">
        <v>24</v>
      </c>
      <c r="I2722">
        <v>59.9</v>
      </c>
      <c r="J2722">
        <v>7</v>
      </c>
      <c r="K2722">
        <v>27</v>
      </c>
      <c r="L2722">
        <v>5575.79</v>
      </c>
      <c r="M2722" s="1">
        <v>45449</v>
      </c>
      <c r="N2722">
        <v>0.14000000000000001</v>
      </c>
      <c r="O2722" t="s">
        <v>39</v>
      </c>
      <c r="P2722" t="s">
        <v>23</v>
      </c>
      <c r="Q2722">
        <f t="shared" si="210"/>
        <v>15</v>
      </c>
      <c r="R2722">
        <f t="shared" si="211"/>
        <v>0</v>
      </c>
      <c r="S2722">
        <f t="shared" si="212"/>
        <v>0</v>
      </c>
      <c r="T2722">
        <f t="shared" si="213"/>
        <v>15</v>
      </c>
      <c r="U2722">
        <f t="shared" si="214"/>
        <v>30</v>
      </c>
      <c r="V2722" t="str">
        <f>IF(U2722&lt;=40,"Low",
 IF(U2722&lt;=75,"Medium","High"))</f>
        <v>Low</v>
      </c>
    </row>
    <row r="2723" spans="1:22" x14ac:dyDescent="0.3">
      <c r="A2723" t="s">
        <v>2911</v>
      </c>
      <c r="B2723" t="s">
        <v>45</v>
      </c>
      <c r="C2723" t="s">
        <v>31</v>
      </c>
      <c r="D2723" t="s">
        <v>43</v>
      </c>
      <c r="E2723" t="s">
        <v>33</v>
      </c>
      <c r="F2723" t="s">
        <v>48</v>
      </c>
      <c r="G2723">
        <v>31</v>
      </c>
      <c r="H2723">
        <v>6</v>
      </c>
      <c r="I2723">
        <v>21.6</v>
      </c>
      <c r="J2723">
        <v>4</v>
      </c>
      <c r="K2723">
        <v>3</v>
      </c>
      <c r="L2723">
        <v>957.76</v>
      </c>
      <c r="M2723" s="1">
        <v>45964</v>
      </c>
      <c r="N2723">
        <v>0.51800000000000002</v>
      </c>
      <c r="O2723" t="s">
        <v>22</v>
      </c>
      <c r="P2723" t="s">
        <v>28</v>
      </c>
      <c r="Q2723">
        <f t="shared" si="210"/>
        <v>0</v>
      </c>
      <c r="R2723">
        <f t="shared" si="211"/>
        <v>30</v>
      </c>
      <c r="S2723">
        <f t="shared" si="212"/>
        <v>15</v>
      </c>
      <c r="T2723">
        <f t="shared" si="213"/>
        <v>0</v>
      </c>
      <c r="U2723">
        <f t="shared" si="214"/>
        <v>45</v>
      </c>
      <c r="V2723" t="str">
        <f>IF(U2723&lt;=40,"Low",
 IF(U2723&lt;=75,"Medium","High"))</f>
        <v>Medium</v>
      </c>
    </row>
    <row r="2724" spans="1:22" x14ac:dyDescent="0.3">
      <c r="A2724" t="s">
        <v>2912</v>
      </c>
      <c r="B2724" t="s">
        <v>350</v>
      </c>
      <c r="C2724" t="s">
        <v>31</v>
      </c>
      <c r="D2724" t="s">
        <v>46</v>
      </c>
      <c r="E2724" t="s">
        <v>47</v>
      </c>
      <c r="F2724" t="s">
        <v>38</v>
      </c>
      <c r="G2724">
        <v>11</v>
      </c>
      <c r="H2724">
        <v>24</v>
      </c>
      <c r="I2724">
        <v>91.7</v>
      </c>
      <c r="J2724">
        <v>6</v>
      </c>
      <c r="K2724">
        <v>24</v>
      </c>
      <c r="L2724">
        <v>7009.66</v>
      </c>
      <c r="M2724" s="1">
        <v>45910</v>
      </c>
      <c r="N2724">
        <v>0.06</v>
      </c>
      <c r="O2724" t="s">
        <v>39</v>
      </c>
      <c r="P2724" t="s">
        <v>23</v>
      </c>
      <c r="Q2724">
        <f t="shared" si="210"/>
        <v>15</v>
      </c>
      <c r="R2724">
        <f t="shared" si="211"/>
        <v>0</v>
      </c>
      <c r="S2724">
        <f t="shared" si="212"/>
        <v>0</v>
      </c>
      <c r="T2724">
        <f t="shared" si="213"/>
        <v>15</v>
      </c>
      <c r="U2724">
        <f t="shared" si="214"/>
        <v>30</v>
      </c>
      <c r="V2724" t="str">
        <f>IF(U2724&lt;=40,"Low",
 IF(U2724&lt;=75,"Medium","High"))</f>
        <v>Low</v>
      </c>
    </row>
    <row r="2725" spans="1:22" x14ac:dyDescent="0.3">
      <c r="A2725" t="s">
        <v>2913</v>
      </c>
      <c r="B2725" t="s">
        <v>297</v>
      </c>
      <c r="C2725" t="s">
        <v>82</v>
      </c>
      <c r="D2725" t="s">
        <v>32</v>
      </c>
      <c r="E2725" t="s">
        <v>47</v>
      </c>
      <c r="F2725" t="s">
        <v>73</v>
      </c>
      <c r="G2725">
        <v>38</v>
      </c>
      <c r="H2725">
        <v>24</v>
      </c>
      <c r="I2725">
        <v>54.4</v>
      </c>
      <c r="J2725">
        <v>5</v>
      </c>
      <c r="K2725">
        <v>4</v>
      </c>
      <c r="L2725">
        <v>9246</v>
      </c>
      <c r="M2725" s="1">
        <v>45815</v>
      </c>
      <c r="N2725">
        <v>6.2E-2</v>
      </c>
      <c r="O2725" t="s">
        <v>39</v>
      </c>
      <c r="P2725" t="s">
        <v>23</v>
      </c>
      <c r="Q2725">
        <f t="shared" si="210"/>
        <v>0</v>
      </c>
      <c r="R2725">
        <f t="shared" si="211"/>
        <v>15</v>
      </c>
      <c r="S2725">
        <f t="shared" si="212"/>
        <v>0</v>
      </c>
      <c r="T2725">
        <f t="shared" si="213"/>
        <v>0</v>
      </c>
      <c r="U2725">
        <f t="shared" si="214"/>
        <v>15</v>
      </c>
      <c r="V2725" t="str">
        <f>IF(U2725&lt;=40,"Low",
 IF(U2725&lt;=75,"Medium","High"))</f>
        <v>Low</v>
      </c>
    </row>
    <row r="2726" spans="1:22" x14ac:dyDescent="0.3">
      <c r="A2726" t="s">
        <v>2914</v>
      </c>
      <c r="B2726" t="s">
        <v>50</v>
      </c>
      <c r="C2726" t="s">
        <v>18</v>
      </c>
      <c r="D2726" t="s">
        <v>43</v>
      </c>
      <c r="E2726" t="s">
        <v>37</v>
      </c>
      <c r="F2726" t="s">
        <v>27</v>
      </c>
      <c r="G2726">
        <v>24</v>
      </c>
      <c r="H2726">
        <v>24</v>
      </c>
      <c r="I2726">
        <v>68.900000000000006</v>
      </c>
      <c r="J2726">
        <v>2</v>
      </c>
      <c r="K2726">
        <v>27</v>
      </c>
      <c r="L2726">
        <v>3886.69</v>
      </c>
      <c r="M2726" s="1">
        <v>45827</v>
      </c>
      <c r="N2726">
        <v>0.10100000000000001</v>
      </c>
      <c r="O2726" t="s">
        <v>39</v>
      </c>
      <c r="P2726" t="s">
        <v>23</v>
      </c>
      <c r="Q2726">
        <f t="shared" si="210"/>
        <v>15</v>
      </c>
      <c r="R2726">
        <f t="shared" si="211"/>
        <v>0</v>
      </c>
      <c r="S2726">
        <f t="shared" si="212"/>
        <v>0</v>
      </c>
      <c r="T2726">
        <f t="shared" si="213"/>
        <v>0</v>
      </c>
      <c r="U2726">
        <f t="shared" si="214"/>
        <v>15</v>
      </c>
      <c r="V2726" t="str">
        <f>IF(U2726&lt;=40,"Low",
 IF(U2726&lt;=75,"Medium","High"))</f>
        <v>Low</v>
      </c>
    </row>
    <row r="2727" spans="1:22" x14ac:dyDescent="0.3">
      <c r="A2727" t="s">
        <v>2915</v>
      </c>
      <c r="B2727" t="s">
        <v>272</v>
      </c>
      <c r="C2727" t="s">
        <v>18</v>
      </c>
      <c r="D2727" t="s">
        <v>46</v>
      </c>
      <c r="E2727" t="s">
        <v>47</v>
      </c>
      <c r="F2727" t="s">
        <v>67</v>
      </c>
      <c r="G2727">
        <v>42</v>
      </c>
      <c r="H2727">
        <v>36</v>
      </c>
      <c r="I2727">
        <v>78.5</v>
      </c>
      <c r="J2727">
        <v>5</v>
      </c>
      <c r="K2727">
        <v>17</v>
      </c>
      <c r="L2727">
        <v>10521.69</v>
      </c>
      <c r="M2727" s="1">
        <v>45833</v>
      </c>
      <c r="N2727">
        <v>2.1999999999999999E-2</v>
      </c>
      <c r="O2727" t="s">
        <v>39</v>
      </c>
      <c r="P2727" t="s">
        <v>23</v>
      </c>
      <c r="Q2727">
        <f t="shared" si="210"/>
        <v>15</v>
      </c>
      <c r="R2727">
        <f t="shared" si="211"/>
        <v>0</v>
      </c>
      <c r="S2727">
        <f t="shared" si="212"/>
        <v>0</v>
      </c>
      <c r="T2727">
        <f t="shared" si="213"/>
        <v>0</v>
      </c>
      <c r="U2727">
        <f t="shared" si="214"/>
        <v>15</v>
      </c>
      <c r="V2727" t="str">
        <f>IF(U2727&lt;=40,"Low",
 IF(U2727&lt;=75,"Medium","High"))</f>
        <v>Low</v>
      </c>
    </row>
    <row r="2728" spans="1:22" x14ac:dyDescent="0.3">
      <c r="A2728" t="s">
        <v>2916</v>
      </c>
      <c r="B2728" t="s">
        <v>316</v>
      </c>
      <c r="C2728" t="s">
        <v>42</v>
      </c>
      <c r="D2728" t="s">
        <v>46</v>
      </c>
      <c r="E2728" t="s">
        <v>37</v>
      </c>
      <c r="F2728" t="s">
        <v>38</v>
      </c>
      <c r="G2728">
        <v>30</v>
      </c>
      <c r="H2728">
        <v>12</v>
      </c>
      <c r="I2728">
        <v>81.900000000000006</v>
      </c>
      <c r="J2728">
        <v>2</v>
      </c>
      <c r="K2728">
        <v>9</v>
      </c>
      <c r="L2728">
        <v>4129</v>
      </c>
      <c r="M2728" s="1">
        <v>45882</v>
      </c>
      <c r="N2728">
        <v>3.5999999999999997E-2</v>
      </c>
      <c r="O2728" t="s">
        <v>39</v>
      </c>
      <c r="P2728" t="s">
        <v>23</v>
      </c>
      <c r="Q2728">
        <f t="shared" si="210"/>
        <v>0</v>
      </c>
      <c r="R2728">
        <f t="shared" si="211"/>
        <v>0</v>
      </c>
      <c r="S2728">
        <f t="shared" si="212"/>
        <v>15</v>
      </c>
      <c r="T2728">
        <f t="shared" si="213"/>
        <v>0</v>
      </c>
      <c r="U2728">
        <f t="shared" si="214"/>
        <v>15</v>
      </c>
      <c r="V2728" t="str">
        <f>IF(U2728&lt;=40,"Low",
 IF(U2728&lt;=75,"Medium","High"))</f>
        <v>Low</v>
      </c>
    </row>
    <row r="2729" spans="1:22" x14ac:dyDescent="0.3">
      <c r="A2729" t="s">
        <v>2917</v>
      </c>
      <c r="B2729" t="s">
        <v>554</v>
      </c>
      <c r="C2729" t="s">
        <v>70</v>
      </c>
      <c r="D2729" t="s">
        <v>19</v>
      </c>
      <c r="E2729" t="s">
        <v>47</v>
      </c>
      <c r="F2729" t="s">
        <v>38</v>
      </c>
      <c r="G2729">
        <v>5</v>
      </c>
      <c r="H2729">
        <v>12</v>
      </c>
      <c r="I2729">
        <v>89.7</v>
      </c>
      <c r="J2729">
        <v>8</v>
      </c>
      <c r="K2729">
        <v>2</v>
      </c>
      <c r="L2729">
        <v>10903.92</v>
      </c>
      <c r="M2729" s="1">
        <v>45579</v>
      </c>
      <c r="N2729">
        <v>8.5999999999999993E-2</v>
      </c>
      <c r="O2729" t="s">
        <v>39</v>
      </c>
      <c r="P2729" t="s">
        <v>23</v>
      </c>
      <c r="Q2729">
        <f t="shared" si="210"/>
        <v>0</v>
      </c>
      <c r="R2729">
        <f t="shared" si="211"/>
        <v>0</v>
      </c>
      <c r="S2729">
        <f t="shared" si="212"/>
        <v>15</v>
      </c>
      <c r="T2729">
        <f t="shared" si="213"/>
        <v>15</v>
      </c>
      <c r="U2729">
        <f t="shared" si="214"/>
        <v>30</v>
      </c>
      <c r="V2729" t="str">
        <f>IF(U2729&lt;=40,"Low",
 IF(U2729&lt;=75,"Medium","High"))</f>
        <v>Low</v>
      </c>
    </row>
    <row r="2730" spans="1:22" x14ac:dyDescent="0.3">
      <c r="A2730" t="s">
        <v>2918</v>
      </c>
      <c r="B2730" t="s">
        <v>114</v>
      </c>
      <c r="C2730" t="s">
        <v>70</v>
      </c>
      <c r="D2730" t="s">
        <v>43</v>
      </c>
      <c r="E2730" t="s">
        <v>37</v>
      </c>
      <c r="F2730" t="s">
        <v>21</v>
      </c>
      <c r="G2730">
        <v>52</v>
      </c>
      <c r="H2730">
        <v>12</v>
      </c>
      <c r="I2730">
        <v>61.4</v>
      </c>
      <c r="J2730">
        <v>8</v>
      </c>
      <c r="K2730">
        <v>21</v>
      </c>
      <c r="L2730">
        <v>3541.48</v>
      </c>
      <c r="M2730" s="1">
        <v>45980</v>
      </c>
      <c r="N2730">
        <v>0.27600000000000002</v>
      </c>
      <c r="O2730" t="s">
        <v>54</v>
      </c>
      <c r="P2730" t="s">
        <v>28</v>
      </c>
      <c r="Q2730">
        <f t="shared" si="210"/>
        <v>15</v>
      </c>
      <c r="R2730">
        <f t="shared" si="211"/>
        <v>0</v>
      </c>
      <c r="S2730">
        <f t="shared" si="212"/>
        <v>15</v>
      </c>
      <c r="T2730">
        <f t="shared" si="213"/>
        <v>15</v>
      </c>
      <c r="U2730">
        <f t="shared" si="214"/>
        <v>45</v>
      </c>
      <c r="V2730" t="str">
        <f>IF(U2730&lt;=40,"Low",
 IF(U2730&lt;=75,"Medium","High"))</f>
        <v>Medium</v>
      </c>
    </row>
    <row r="2731" spans="1:22" x14ac:dyDescent="0.3">
      <c r="A2731" t="s">
        <v>2919</v>
      </c>
      <c r="B2731" t="s">
        <v>222</v>
      </c>
      <c r="C2731" t="s">
        <v>82</v>
      </c>
      <c r="D2731" t="s">
        <v>66</v>
      </c>
      <c r="E2731" t="s">
        <v>20</v>
      </c>
      <c r="F2731" t="s">
        <v>21</v>
      </c>
      <c r="G2731">
        <v>20</v>
      </c>
      <c r="H2731">
        <v>6</v>
      </c>
      <c r="I2731">
        <v>56.4</v>
      </c>
      <c r="J2731">
        <v>5</v>
      </c>
      <c r="K2731">
        <v>16</v>
      </c>
      <c r="L2731">
        <v>4157.18</v>
      </c>
      <c r="M2731" s="1">
        <v>45538</v>
      </c>
      <c r="N2731">
        <v>0.35899999999999999</v>
      </c>
      <c r="O2731" t="s">
        <v>22</v>
      </c>
      <c r="P2731" t="s">
        <v>23</v>
      </c>
      <c r="Q2731">
        <f t="shared" si="210"/>
        <v>15</v>
      </c>
      <c r="R2731">
        <f t="shared" si="211"/>
        <v>0</v>
      </c>
      <c r="S2731">
        <f t="shared" si="212"/>
        <v>15</v>
      </c>
      <c r="T2731">
        <f t="shared" si="213"/>
        <v>0</v>
      </c>
      <c r="U2731">
        <f t="shared" si="214"/>
        <v>30</v>
      </c>
      <c r="V2731" t="str">
        <f>IF(U2731&lt;=40,"Low",
 IF(U2731&lt;=75,"Medium","High"))</f>
        <v>Low</v>
      </c>
    </row>
    <row r="2732" spans="1:22" x14ac:dyDescent="0.3">
      <c r="A2732" t="s">
        <v>2920</v>
      </c>
      <c r="B2732" t="s">
        <v>126</v>
      </c>
      <c r="C2732" t="s">
        <v>31</v>
      </c>
      <c r="D2732" t="s">
        <v>66</v>
      </c>
      <c r="E2732" t="s">
        <v>33</v>
      </c>
      <c r="F2732" t="s">
        <v>21</v>
      </c>
      <c r="G2732">
        <v>48</v>
      </c>
      <c r="H2732">
        <v>6</v>
      </c>
      <c r="I2732">
        <v>54.2</v>
      </c>
      <c r="J2732">
        <v>8</v>
      </c>
      <c r="K2732">
        <v>36</v>
      </c>
      <c r="L2732">
        <v>1021.31</v>
      </c>
      <c r="M2732" s="1">
        <v>45651</v>
      </c>
      <c r="N2732">
        <v>0.54300000000000004</v>
      </c>
      <c r="O2732" t="s">
        <v>22</v>
      </c>
      <c r="P2732" t="s">
        <v>28</v>
      </c>
      <c r="Q2732">
        <f t="shared" si="210"/>
        <v>30</v>
      </c>
      <c r="R2732">
        <f t="shared" si="211"/>
        <v>15</v>
      </c>
      <c r="S2732">
        <f t="shared" si="212"/>
        <v>15</v>
      </c>
      <c r="T2732">
        <f t="shared" si="213"/>
        <v>15</v>
      </c>
      <c r="U2732">
        <f t="shared" si="214"/>
        <v>75</v>
      </c>
      <c r="V2732" t="str">
        <f>IF(U2732&lt;=40,"Low",
 IF(U2732&lt;=75,"Medium","High"))</f>
        <v>Medium</v>
      </c>
    </row>
    <row r="2733" spans="1:22" x14ac:dyDescent="0.3">
      <c r="A2733" t="s">
        <v>2921</v>
      </c>
      <c r="B2733" t="s">
        <v>316</v>
      </c>
      <c r="C2733" t="s">
        <v>82</v>
      </c>
      <c r="D2733" t="s">
        <v>46</v>
      </c>
      <c r="E2733" t="s">
        <v>20</v>
      </c>
      <c r="F2733" t="s">
        <v>21</v>
      </c>
      <c r="G2733">
        <v>19</v>
      </c>
      <c r="H2733">
        <v>6</v>
      </c>
      <c r="I2733">
        <v>49.2</v>
      </c>
      <c r="J2733">
        <v>11</v>
      </c>
      <c r="K2733">
        <v>16</v>
      </c>
      <c r="L2733">
        <v>2718.6</v>
      </c>
      <c r="M2733" s="1">
        <v>45721</v>
      </c>
      <c r="N2733">
        <v>0.51500000000000001</v>
      </c>
      <c r="O2733" t="s">
        <v>22</v>
      </c>
      <c r="P2733" t="s">
        <v>23</v>
      </c>
      <c r="Q2733">
        <f t="shared" si="210"/>
        <v>15</v>
      </c>
      <c r="R2733">
        <f t="shared" si="211"/>
        <v>15</v>
      </c>
      <c r="S2733">
        <f t="shared" si="212"/>
        <v>15</v>
      </c>
      <c r="T2733">
        <f t="shared" si="213"/>
        <v>30</v>
      </c>
      <c r="U2733">
        <f t="shared" si="214"/>
        <v>75</v>
      </c>
      <c r="V2733" t="str">
        <f>IF(U2733&lt;=40,"Low",
 IF(U2733&lt;=75,"Medium","High"))</f>
        <v>Medium</v>
      </c>
    </row>
    <row r="2734" spans="1:22" x14ac:dyDescent="0.3">
      <c r="A2734" t="s">
        <v>2922</v>
      </c>
      <c r="B2734" t="s">
        <v>195</v>
      </c>
      <c r="C2734" t="s">
        <v>42</v>
      </c>
      <c r="D2734" t="s">
        <v>46</v>
      </c>
      <c r="E2734" t="s">
        <v>37</v>
      </c>
      <c r="F2734" t="s">
        <v>38</v>
      </c>
      <c r="G2734">
        <v>13</v>
      </c>
      <c r="H2734">
        <v>24</v>
      </c>
      <c r="I2734">
        <v>55.2</v>
      </c>
      <c r="J2734">
        <v>5</v>
      </c>
      <c r="K2734">
        <v>12</v>
      </c>
      <c r="L2734">
        <v>6194.5</v>
      </c>
      <c r="M2734" s="1">
        <v>45937</v>
      </c>
      <c r="N2734">
        <v>0.188</v>
      </c>
      <c r="O2734" t="s">
        <v>54</v>
      </c>
      <c r="P2734" t="s">
        <v>23</v>
      </c>
      <c r="Q2734">
        <f t="shared" si="210"/>
        <v>0</v>
      </c>
      <c r="R2734">
        <f t="shared" si="211"/>
        <v>0</v>
      </c>
      <c r="S2734">
        <f t="shared" si="212"/>
        <v>0</v>
      </c>
      <c r="T2734">
        <f t="shared" si="213"/>
        <v>0</v>
      </c>
      <c r="U2734">
        <f t="shared" si="214"/>
        <v>0</v>
      </c>
      <c r="V2734" t="str">
        <f>IF(U2734&lt;=40,"Low",
 IF(U2734&lt;=75,"Medium","High"))</f>
        <v>Low</v>
      </c>
    </row>
    <row r="2735" spans="1:22" x14ac:dyDescent="0.3">
      <c r="A2735" t="s">
        <v>2923</v>
      </c>
      <c r="B2735" t="s">
        <v>61</v>
      </c>
      <c r="C2735" t="s">
        <v>26</v>
      </c>
      <c r="D2735" t="s">
        <v>32</v>
      </c>
      <c r="E2735" t="s">
        <v>33</v>
      </c>
      <c r="F2735" t="s">
        <v>21</v>
      </c>
      <c r="G2735">
        <v>8</v>
      </c>
      <c r="H2735">
        <v>6</v>
      </c>
      <c r="I2735">
        <v>27.4</v>
      </c>
      <c r="J2735">
        <v>5</v>
      </c>
      <c r="K2735">
        <v>22</v>
      </c>
      <c r="L2735">
        <v>1076.24</v>
      </c>
      <c r="M2735" s="1">
        <v>45665</v>
      </c>
      <c r="N2735">
        <v>0.73699999999999999</v>
      </c>
      <c r="O2735" t="s">
        <v>22</v>
      </c>
      <c r="P2735" t="s">
        <v>23</v>
      </c>
      <c r="Q2735">
        <f t="shared" si="210"/>
        <v>15</v>
      </c>
      <c r="R2735">
        <f t="shared" si="211"/>
        <v>30</v>
      </c>
      <c r="S2735">
        <f t="shared" si="212"/>
        <v>15</v>
      </c>
      <c r="T2735">
        <f t="shared" si="213"/>
        <v>0</v>
      </c>
      <c r="U2735">
        <f t="shared" si="214"/>
        <v>60</v>
      </c>
      <c r="V2735" t="str">
        <f>IF(U2735&lt;=40,"Low",
 IF(U2735&lt;=75,"Medium","High"))</f>
        <v>Medium</v>
      </c>
    </row>
    <row r="2736" spans="1:22" x14ac:dyDescent="0.3">
      <c r="A2736" t="s">
        <v>2924</v>
      </c>
      <c r="B2736" t="s">
        <v>146</v>
      </c>
      <c r="C2736" t="s">
        <v>26</v>
      </c>
      <c r="D2736" t="s">
        <v>46</v>
      </c>
      <c r="E2736" t="s">
        <v>20</v>
      </c>
      <c r="F2736" t="s">
        <v>21</v>
      </c>
      <c r="G2736">
        <v>18</v>
      </c>
      <c r="H2736">
        <v>12</v>
      </c>
      <c r="I2736">
        <v>31.3</v>
      </c>
      <c r="J2736">
        <v>4</v>
      </c>
      <c r="K2736">
        <v>15</v>
      </c>
      <c r="L2736">
        <v>2355.94</v>
      </c>
      <c r="M2736" s="1">
        <v>45719</v>
      </c>
      <c r="N2736">
        <v>0.64400000000000002</v>
      </c>
      <c r="O2736" t="s">
        <v>22</v>
      </c>
      <c r="P2736" t="s">
        <v>28</v>
      </c>
      <c r="Q2736">
        <f t="shared" si="210"/>
        <v>0</v>
      </c>
      <c r="R2736">
        <f t="shared" si="211"/>
        <v>30</v>
      </c>
      <c r="S2736">
        <f t="shared" si="212"/>
        <v>15</v>
      </c>
      <c r="T2736">
        <f t="shared" si="213"/>
        <v>0</v>
      </c>
      <c r="U2736">
        <f t="shared" si="214"/>
        <v>45</v>
      </c>
      <c r="V2736" t="str">
        <f>IF(U2736&lt;=40,"Low",
 IF(U2736&lt;=75,"Medium","High"))</f>
        <v>Medium</v>
      </c>
    </row>
    <row r="2737" spans="1:22" x14ac:dyDescent="0.3">
      <c r="A2737" t="s">
        <v>2925</v>
      </c>
      <c r="B2737" t="s">
        <v>170</v>
      </c>
      <c r="C2737" t="s">
        <v>31</v>
      </c>
      <c r="D2737" t="s">
        <v>66</v>
      </c>
      <c r="E2737" t="s">
        <v>20</v>
      </c>
      <c r="F2737" t="s">
        <v>21</v>
      </c>
      <c r="G2737">
        <v>7</v>
      </c>
      <c r="H2737">
        <v>6</v>
      </c>
      <c r="I2737">
        <v>52.5</v>
      </c>
      <c r="J2737">
        <v>10</v>
      </c>
      <c r="K2737">
        <v>37</v>
      </c>
      <c r="L2737">
        <v>2137.5100000000002</v>
      </c>
      <c r="M2737" s="1">
        <v>45971</v>
      </c>
      <c r="N2737">
        <v>0.753</v>
      </c>
      <c r="O2737" t="s">
        <v>22</v>
      </c>
      <c r="P2737" t="s">
        <v>23</v>
      </c>
      <c r="Q2737">
        <f t="shared" si="210"/>
        <v>30</v>
      </c>
      <c r="R2737">
        <f t="shared" si="211"/>
        <v>15</v>
      </c>
      <c r="S2737">
        <f t="shared" si="212"/>
        <v>15</v>
      </c>
      <c r="T2737">
        <f t="shared" si="213"/>
        <v>15</v>
      </c>
      <c r="U2737">
        <f t="shared" si="214"/>
        <v>75</v>
      </c>
      <c r="V2737" t="str">
        <f>IF(U2737&lt;=40,"Low",
 IF(U2737&lt;=75,"Medium","High"))</f>
        <v>Medium</v>
      </c>
    </row>
    <row r="2738" spans="1:22" x14ac:dyDescent="0.3">
      <c r="A2738" t="s">
        <v>2926</v>
      </c>
      <c r="B2738" t="s">
        <v>131</v>
      </c>
      <c r="C2738" t="s">
        <v>26</v>
      </c>
      <c r="D2738" t="s">
        <v>43</v>
      </c>
      <c r="E2738" t="s">
        <v>20</v>
      </c>
      <c r="F2738" t="s">
        <v>27</v>
      </c>
      <c r="G2738">
        <v>26</v>
      </c>
      <c r="H2738">
        <v>12</v>
      </c>
      <c r="I2738">
        <v>59.8</v>
      </c>
      <c r="J2738">
        <v>3</v>
      </c>
      <c r="K2738">
        <v>14</v>
      </c>
      <c r="L2738">
        <v>3703.93</v>
      </c>
      <c r="M2738" s="1">
        <v>46078</v>
      </c>
      <c r="N2738">
        <v>0.23</v>
      </c>
      <c r="O2738" t="s">
        <v>54</v>
      </c>
      <c r="P2738" t="s">
        <v>23</v>
      </c>
      <c r="Q2738">
        <f t="shared" si="210"/>
        <v>0</v>
      </c>
      <c r="R2738">
        <f t="shared" si="211"/>
        <v>0</v>
      </c>
      <c r="S2738">
        <f t="shared" si="212"/>
        <v>15</v>
      </c>
      <c r="T2738">
        <f t="shared" si="213"/>
        <v>0</v>
      </c>
      <c r="U2738">
        <f t="shared" si="214"/>
        <v>15</v>
      </c>
      <c r="V2738" t="str">
        <f>IF(U2738&lt;=40,"Low",
 IF(U2738&lt;=75,"Medium","High"))</f>
        <v>Low</v>
      </c>
    </row>
    <row r="2739" spans="1:22" x14ac:dyDescent="0.3">
      <c r="A2739" t="s">
        <v>2927</v>
      </c>
      <c r="B2739" t="s">
        <v>72</v>
      </c>
      <c r="C2739" t="s">
        <v>36</v>
      </c>
      <c r="D2739" t="s">
        <v>46</v>
      </c>
      <c r="E2739" t="s">
        <v>37</v>
      </c>
      <c r="F2739" t="s">
        <v>21</v>
      </c>
      <c r="G2739">
        <v>25</v>
      </c>
      <c r="H2739">
        <v>12</v>
      </c>
      <c r="I2739">
        <v>64.5</v>
      </c>
      <c r="J2739">
        <v>4</v>
      </c>
      <c r="K2739">
        <v>24</v>
      </c>
      <c r="L2739">
        <v>7414.72</v>
      </c>
      <c r="M2739" s="1">
        <v>45928</v>
      </c>
      <c r="N2739">
        <v>0.17</v>
      </c>
      <c r="O2739" t="s">
        <v>39</v>
      </c>
      <c r="P2739" t="s">
        <v>23</v>
      </c>
      <c r="Q2739">
        <f t="shared" si="210"/>
        <v>15</v>
      </c>
      <c r="R2739">
        <f t="shared" si="211"/>
        <v>0</v>
      </c>
      <c r="S2739">
        <f t="shared" si="212"/>
        <v>15</v>
      </c>
      <c r="T2739">
        <f t="shared" si="213"/>
        <v>0</v>
      </c>
      <c r="U2739">
        <f t="shared" si="214"/>
        <v>30</v>
      </c>
      <c r="V2739" t="str">
        <f>IF(U2739&lt;=40,"Low",
 IF(U2739&lt;=75,"Medium","High"))</f>
        <v>Low</v>
      </c>
    </row>
    <row r="2740" spans="1:22" x14ac:dyDescent="0.3">
      <c r="A2740" t="s">
        <v>2928</v>
      </c>
      <c r="B2740" t="s">
        <v>160</v>
      </c>
      <c r="C2740" t="s">
        <v>26</v>
      </c>
      <c r="D2740" t="s">
        <v>32</v>
      </c>
      <c r="E2740" t="s">
        <v>47</v>
      </c>
      <c r="F2740" t="s">
        <v>48</v>
      </c>
      <c r="G2740">
        <v>2</v>
      </c>
      <c r="H2740">
        <v>12</v>
      </c>
      <c r="I2740">
        <v>49.5</v>
      </c>
      <c r="J2740">
        <v>8</v>
      </c>
      <c r="K2740">
        <v>16</v>
      </c>
      <c r="L2740">
        <v>6484.39</v>
      </c>
      <c r="M2740" s="1">
        <v>45569</v>
      </c>
      <c r="N2740">
        <v>0.5</v>
      </c>
      <c r="O2740" t="s">
        <v>22</v>
      </c>
      <c r="P2740" t="s">
        <v>23</v>
      </c>
      <c r="Q2740">
        <f t="shared" si="210"/>
        <v>15</v>
      </c>
      <c r="R2740">
        <f t="shared" si="211"/>
        <v>15</v>
      </c>
      <c r="S2740">
        <f t="shared" si="212"/>
        <v>15</v>
      </c>
      <c r="T2740">
        <f t="shared" si="213"/>
        <v>15</v>
      </c>
      <c r="U2740">
        <f t="shared" si="214"/>
        <v>60</v>
      </c>
      <c r="V2740" t="str">
        <f>IF(U2740&lt;=40,"Low",
 IF(U2740&lt;=75,"Medium","High"))</f>
        <v>Medium</v>
      </c>
    </row>
    <row r="2741" spans="1:22" x14ac:dyDescent="0.3">
      <c r="A2741" t="s">
        <v>2929</v>
      </c>
      <c r="B2741" t="s">
        <v>186</v>
      </c>
      <c r="C2741" t="s">
        <v>42</v>
      </c>
      <c r="D2741" t="s">
        <v>46</v>
      </c>
      <c r="E2741" t="s">
        <v>37</v>
      </c>
      <c r="F2741" t="s">
        <v>48</v>
      </c>
      <c r="G2741">
        <v>19</v>
      </c>
      <c r="H2741">
        <v>36</v>
      </c>
      <c r="I2741">
        <v>80.3</v>
      </c>
      <c r="J2741">
        <v>7</v>
      </c>
      <c r="K2741">
        <v>15</v>
      </c>
      <c r="L2741">
        <v>3384.07</v>
      </c>
      <c r="M2741" s="1">
        <v>45429</v>
      </c>
      <c r="N2741">
        <v>2.8000000000000001E-2</v>
      </c>
      <c r="O2741" t="s">
        <v>39</v>
      </c>
      <c r="P2741" t="s">
        <v>23</v>
      </c>
      <c r="Q2741">
        <f t="shared" si="210"/>
        <v>0</v>
      </c>
      <c r="R2741">
        <f t="shared" si="211"/>
        <v>0</v>
      </c>
      <c r="S2741">
        <f t="shared" si="212"/>
        <v>0</v>
      </c>
      <c r="T2741">
        <f t="shared" si="213"/>
        <v>15</v>
      </c>
      <c r="U2741">
        <f t="shared" si="214"/>
        <v>15</v>
      </c>
      <c r="V2741" t="str">
        <f>IF(U2741&lt;=40,"Low",
 IF(U2741&lt;=75,"Medium","High"))</f>
        <v>Low</v>
      </c>
    </row>
    <row r="2742" spans="1:22" x14ac:dyDescent="0.3">
      <c r="A2742" t="s">
        <v>2930</v>
      </c>
      <c r="B2742" t="s">
        <v>75</v>
      </c>
      <c r="C2742" t="s">
        <v>18</v>
      </c>
      <c r="D2742" t="s">
        <v>66</v>
      </c>
      <c r="E2742" t="s">
        <v>37</v>
      </c>
      <c r="F2742" t="s">
        <v>21</v>
      </c>
      <c r="G2742">
        <v>8</v>
      </c>
      <c r="H2742">
        <v>24</v>
      </c>
      <c r="I2742">
        <v>42.7</v>
      </c>
      <c r="J2742">
        <v>4</v>
      </c>
      <c r="K2742">
        <v>3</v>
      </c>
      <c r="L2742">
        <v>4942</v>
      </c>
      <c r="M2742" s="1">
        <v>45856</v>
      </c>
      <c r="N2742">
        <v>0.246</v>
      </c>
      <c r="O2742" t="s">
        <v>54</v>
      </c>
      <c r="P2742" t="s">
        <v>23</v>
      </c>
      <c r="Q2742">
        <f t="shared" si="210"/>
        <v>0</v>
      </c>
      <c r="R2742">
        <f t="shared" si="211"/>
        <v>15</v>
      </c>
      <c r="S2742">
        <f t="shared" si="212"/>
        <v>0</v>
      </c>
      <c r="T2742">
        <f t="shared" si="213"/>
        <v>0</v>
      </c>
      <c r="U2742">
        <f t="shared" si="214"/>
        <v>15</v>
      </c>
      <c r="V2742" t="str">
        <f>IF(U2742&lt;=40,"Low",
 IF(U2742&lt;=75,"Medium","High"))</f>
        <v>Low</v>
      </c>
    </row>
    <row r="2743" spans="1:22" x14ac:dyDescent="0.3">
      <c r="A2743" t="s">
        <v>2931</v>
      </c>
      <c r="B2743" t="s">
        <v>227</v>
      </c>
      <c r="C2743" t="s">
        <v>70</v>
      </c>
      <c r="D2743" t="s">
        <v>46</v>
      </c>
      <c r="E2743" t="s">
        <v>37</v>
      </c>
      <c r="F2743" t="s">
        <v>38</v>
      </c>
      <c r="G2743">
        <v>34</v>
      </c>
      <c r="H2743">
        <v>12</v>
      </c>
      <c r="I2743">
        <v>44.4</v>
      </c>
      <c r="J2743">
        <v>5</v>
      </c>
      <c r="K2743">
        <v>11</v>
      </c>
      <c r="L2743">
        <v>4376.57</v>
      </c>
      <c r="M2743" s="1">
        <v>45850</v>
      </c>
      <c r="N2743">
        <v>0.20799999999999999</v>
      </c>
      <c r="O2743" t="s">
        <v>54</v>
      </c>
      <c r="P2743" t="s">
        <v>23</v>
      </c>
      <c r="Q2743">
        <f t="shared" si="210"/>
        <v>0</v>
      </c>
      <c r="R2743">
        <f t="shared" si="211"/>
        <v>15</v>
      </c>
      <c r="S2743">
        <f t="shared" si="212"/>
        <v>15</v>
      </c>
      <c r="T2743">
        <f t="shared" si="213"/>
        <v>0</v>
      </c>
      <c r="U2743">
        <f t="shared" si="214"/>
        <v>30</v>
      </c>
      <c r="V2743" t="str">
        <f>IF(U2743&lt;=40,"Low",
 IF(U2743&lt;=75,"Medium","High"))</f>
        <v>Low</v>
      </c>
    </row>
    <row r="2744" spans="1:22" x14ac:dyDescent="0.3">
      <c r="A2744" t="s">
        <v>2932</v>
      </c>
      <c r="B2744" t="s">
        <v>164</v>
      </c>
      <c r="C2744" t="s">
        <v>70</v>
      </c>
      <c r="D2744" t="s">
        <v>32</v>
      </c>
      <c r="E2744" t="s">
        <v>20</v>
      </c>
      <c r="F2744" t="s">
        <v>27</v>
      </c>
      <c r="G2744">
        <v>16</v>
      </c>
      <c r="H2744">
        <v>12</v>
      </c>
      <c r="I2744">
        <v>48.9</v>
      </c>
      <c r="J2744">
        <v>2</v>
      </c>
      <c r="K2744">
        <v>4</v>
      </c>
      <c r="L2744">
        <v>3622.94</v>
      </c>
      <c r="M2744" s="1">
        <v>45705</v>
      </c>
      <c r="N2744">
        <v>0.183</v>
      </c>
      <c r="O2744" t="s">
        <v>54</v>
      </c>
      <c r="P2744" t="s">
        <v>23</v>
      </c>
      <c r="Q2744">
        <f t="shared" si="210"/>
        <v>0</v>
      </c>
      <c r="R2744">
        <f t="shared" si="211"/>
        <v>15</v>
      </c>
      <c r="S2744">
        <f t="shared" si="212"/>
        <v>15</v>
      </c>
      <c r="T2744">
        <f t="shared" si="213"/>
        <v>0</v>
      </c>
      <c r="U2744">
        <f t="shared" si="214"/>
        <v>30</v>
      </c>
      <c r="V2744" t="str">
        <f>IF(U2744&lt;=40,"Low",
 IF(U2744&lt;=75,"Medium","High"))</f>
        <v>Low</v>
      </c>
    </row>
    <row r="2745" spans="1:22" x14ac:dyDescent="0.3">
      <c r="A2745" t="s">
        <v>2933</v>
      </c>
      <c r="B2745" t="s">
        <v>554</v>
      </c>
      <c r="C2745" t="s">
        <v>42</v>
      </c>
      <c r="D2745" t="s">
        <v>19</v>
      </c>
      <c r="E2745" t="s">
        <v>33</v>
      </c>
      <c r="F2745" t="s">
        <v>73</v>
      </c>
      <c r="G2745">
        <v>31</v>
      </c>
      <c r="H2745">
        <v>6</v>
      </c>
      <c r="I2745">
        <v>44</v>
      </c>
      <c r="J2745">
        <v>7</v>
      </c>
      <c r="K2745">
        <v>14</v>
      </c>
      <c r="L2745">
        <v>1498.68</v>
      </c>
      <c r="M2745" s="1">
        <v>45877</v>
      </c>
      <c r="N2745">
        <v>0.51700000000000002</v>
      </c>
      <c r="O2745" t="s">
        <v>22</v>
      </c>
      <c r="P2745" t="s">
        <v>23</v>
      </c>
      <c r="Q2745">
        <f t="shared" si="210"/>
        <v>0</v>
      </c>
      <c r="R2745">
        <f t="shared" si="211"/>
        <v>15</v>
      </c>
      <c r="S2745">
        <f t="shared" si="212"/>
        <v>15</v>
      </c>
      <c r="T2745">
        <f t="shared" si="213"/>
        <v>15</v>
      </c>
      <c r="U2745">
        <f t="shared" si="214"/>
        <v>45</v>
      </c>
      <c r="V2745" t="str">
        <f>IF(U2745&lt;=40,"Low",
 IF(U2745&lt;=75,"Medium","High"))</f>
        <v>Medium</v>
      </c>
    </row>
    <row r="2746" spans="1:22" x14ac:dyDescent="0.3">
      <c r="A2746" t="s">
        <v>2934</v>
      </c>
      <c r="B2746" t="s">
        <v>527</v>
      </c>
      <c r="C2746" t="s">
        <v>59</v>
      </c>
      <c r="D2746" t="s">
        <v>19</v>
      </c>
      <c r="E2746" t="s">
        <v>47</v>
      </c>
      <c r="F2746" t="s">
        <v>48</v>
      </c>
      <c r="G2746">
        <v>32</v>
      </c>
      <c r="H2746">
        <v>24</v>
      </c>
      <c r="I2746">
        <v>80.099999999999994</v>
      </c>
      <c r="J2746">
        <v>6</v>
      </c>
      <c r="K2746">
        <v>8</v>
      </c>
      <c r="L2746">
        <v>8182.94</v>
      </c>
      <c r="M2746" s="1">
        <v>45395</v>
      </c>
      <c r="N2746">
        <v>7.9000000000000001E-2</v>
      </c>
      <c r="O2746" t="s">
        <v>39</v>
      </c>
      <c r="P2746" t="s">
        <v>23</v>
      </c>
      <c r="Q2746">
        <f t="shared" si="210"/>
        <v>0</v>
      </c>
      <c r="R2746">
        <f t="shared" si="211"/>
        <v>0</v>
      </c>
      <c r="S2746">
        <f t="shared" si="212"/>
        <v>0</v>
      </c>
      <c r="T2746">
        <f t="shared" si="213"/>
        <v>15</v>
      </c>
      <c r="U2746">
        <f t="shared" si="214"/>
        <v>15</v>
      </c>
      <c r="V2746" t="str">
        <f>IF(U2746&lt;=40,"Low",
 IF(U2746&lt;=75,"Medium","High"))</f>
        <v>Low</v>
      </c>
    </row>
    <row r="2747" spans="1:22" x14ac:dyDescent="0.3">
      <c r="A2747" t="s">
        <v>2935</v>
      </c>
      <c r="B2747" t="s">
        <v>155</v>
      </c>
      <c r="C2747" t="s">
        <v>31</v>
      </c>
      <c r="D2747" t="s">
        <v>66</v>
      </c>
      <c r="E2747" t="s">
        <v>20</v>
      </c>
      <c r="F2747" t="s">
        <v>38</v>
      </c>
      <c r="G2747">
        <v>44</v>
      </c>
      <c r="H2747">
        <v>12</v>
      </c>
      <c r="I2747">
        <v>47.2</v>
      </c>
      <c r="J2747">
        <v>1</v>
      </c>
      <c r="K2747">
        <v>31</v>
      </c>
      <c r="L2747">
        <v>1625.77</v>
      </c>
      <c r="M2747" s="1">
        <v>46074</v>
      </c>
      <c r="N2747">
        <v>0.26900000000000002</v>
      </c>
      <c r="O2747" t="s">
        <v>54</v>
      </c>
      <c r="P2747" t="s">
        <v>23</v>
      </c>
      <c r="Q2747">
        <f t="shared" si="210"/>
        <v>30</v>
      </c>
      <c r="R2747">
        <f t="shared" si="211"/>
        <v>15</v>
      </c>
      <c r="S2747">
        <f t="shared" si="212"/>
        <v>15</v>
      </c>
      <c r="T2747">
        <f t="shared" si="213"/>
        <v>0</v>
      </c>
      <c r="U2747">
        <f t="shared" si="214"/>
        <v>60</v>
      </c>
      <c r="V2747" t="str">
        <f>IF(U2747&lt;=40,"Low",
 IF(U2747&lt;=75,"Medium","High"))</f>
        <v>Medium</v>
      </c>
    </row>
    <row r="2748" spans="1:22" x14ac:dyDescent="0.3">
      <c r="A2748" t="s">
        <v>2936</v>
      </c>
      <c r="B2748" t="s">
        <v>518</v>
      </c>
      <c r="C2748" t="s">
        <v>36</v>
      </c>
      <c r="D2748" t="s">
        <v>46</v>
      </c>
      <c r="E2748" t="s">
        <v>33</v>
      </c>
      <c r="F2748" t="s">
        <v>67</v>
      </c>
      <c r="G2748">
        <v>3</v>
      </c>
      <c r="H2748">
        <v>12</v>
      </c>
      <c r="I2748">
        <v>60.1</v>
      </c>
      <c r="J2748">
        <v>4</v>
      </c>
      <c r="K2748">
        <v>18</v>
      </c>
      <c r="L2748">
        <v>1233.25</v>
      </c>
      <c r="M2748" s="1">
        <v>45702</v>
      </c>
      <c r="N2748">
        <v>0.34699999999999998</v>
      </c>
      <c r="O2748" t="s">
        <v>54</v>
      </c>
      <c r="P2748" t="s">
        <v>28</v>
      </c>
      <c r="Q2748">
        <f t="shared" si="210"/>
        <v>15</v>
      </c>
      <c r="R2748">
        <f t="shared" si="211"/>
        <v>0</v>
      </c>
      <c r="S2748">
        <f t="shared" si="212"/>
        <v>15</v>
      </c>
      <c r="T2748">
        <f t="shared" si="213"/>
        <v>0</v>
      </c>
      <c r="U2748">
        <f t="shared" si="214"/>
        <v>30</v>
      </c>
      <c r="V2748" t="str">
        <f>IF(U2748&lt;=40,"Low",
 IF(U2748&lt;=75,"Medium","High"))</f>
        <v>Low</v>
      </c>
    </row>
    <row r="2749" spans="1:22" x14ac:dyDescent="0.3">
      <c r="A2749" t="s">
        <v>2937</v>
      </c>
      <c r="B2749" t="s">
        <v>56</v>
      </c>
      <c r="C2749" t="s">
        <v>42</v>
      </c>
      <c r="D2749" t="s">
        <v>32</v>
      </c>
      <c r="E2749" t="s">
        <v>37</v>
      </c>
      <c r="F2749" t="s">
        <v>48</v>
      </c>
      <c r="G2749">
        <v>11</v>
      </c>
      <c r="H2749">
        <v>12</v>
      </c>
      <c r="I2749">
        <v>68.8</v>
      </c>
      <c r="J2749">
        <v>3</v>
      </c>
      <c r="K2749">
        <v>25</v>
      </c>
      <c r="L2749">
        <v>3915.22</v>
      </c>
      <c r="M2749" s="1">
        <v>45762</v>
      </c>
      <c r="N2749">
        <v>0.26700000000000002</v>
      </c>
      <c r="O2749" t="s">
        <v>54</v>
      </c>
      <c r="P2749" t="s">
        <v>28</v>
      </c>
      <c r="Q2749">
        <f t="shared" si="210"/>
        <v>15</v>
      </c>
      <c r="R2749">
        <f t="shared" si="211"/>
        <v>0</v>
      </c>
      <c r="S2749">
        <f t="shared" si="212"/>
        <v>15</v>
      </c>
      <c r="T2749">
        <f t="shared" si="213"/>
        <v>0</v>
      </c>
      <c r="U2749">
        <f t="shared" si="214"/>
        <v>30</v>
      </c>
      <c r="V2749" t="str">
        <f>IF(U2749&lt;=40,"Low",
 IF(U2749&lt;=75,"Medium","High"))</f>
        <v>Low</v>
      </c>
    </row>
    <row r="2750" spans="1:22" x14ac:dyDescent="0.3">
      <c r="A2750" t="s">
        <v>2938</v>
      </c>
      <c r="B2750" t="s">
        <v>195</v>
      </c>
      <c r="C2750" t="s">
        <v>53</v>
      </c>
      <c r="D2750" t="s">
        <v>19</v>
      </c>
      <c r="E2750" t="s">
        <v>33</v>
      </c>
      <c r="F2750" t="s">
        <v>38</v>
      </c>
      <c r="G2750">
        <v>34</v>
      </c>
      <c r="H2750">
        <v>6</v>
      </c>
      <c r="I2750">
        <v>52.4</v>
      </c>
      <c r="J2750">
        <v>3</v>
      </c>
      <c r="K2750">
        <v>6</v>
      </c>
      <c r="L2750">
        <v>1231.0899999999999</v>
      </c>
      <c r="M2750" s="1">
        <v>45737</v>
      </c>
      <c r="N2750">
        <v>0.36899999999999999</v>
      </c>
      <c r="O2750" t="s">
        <v>22</v>
      </c>
      <c r="P2750" t="s">
        <v>23</v>
      </c>
      <c r="Q2750">
        <f t="shared" si="210"/>
        <v>0</v>
      </c>
      <c r="R2750">
        <f t="shared" si="211"/>
        <v>15</v>
      </c>
      <c r="S2750">
        <f t="shared" si="212"/>
        <v>15</v>
      </c>
      <c r="T2750">
        <f t="shared" si="213"/>
        <v>0</v>
      </c>
      <c r="U2750">
        <f t="shared" si="214"/>
        <v>30</v>
      </c>
      <c r="V2750" t="str">
        <f>IF(U2750&lt;=40,"Low",
 IF(U2750&lt;=75,"Medium","High"))</f>
        <v>Low</v>
      </c>
    </row>
    <row r="2751" spans="1:22" x14ac:dyDescent="0.3">
      <c r="A2751" t="s">
        <v>2939</v>
      </c>
      <c r="B2751" t="s">
        <v>877</v>
      </c>
      <c r="C2751" t="s">
        <v>59</v>
      </c>
      <c r="D2751" t="s">
        <v>32</v>
      </c>
      <c r="E2751" t="s">
        <v>20</v>
      </c>
      <c r="F2751" t="s">
        <v>48</v>
      </c>
      <c r="G2751">
        <v>28</v>
      </c>
      <c r="H2751">
        <v>12</v>
      </c>
      <c r="I2751">
        <v>62.4</v>
      </c>
      <c r="J2751">
        <v>6</v>
      </c>
      <c r="K2751">
        <v>12</v>
      </c>
      <c r="L2751">
        <v>2161.38</v>
      </c>
      <c r="M2751" s="1">
        <v>45746</v>
      </c>
      <c r="N2751">
        <v>0.27800000000000002</v>
      </c>
      <c r="O2751" t="s">
        <v>54</v>
      </c>
      <c r="P2751" t="s">
        <v>23</v>
      </c>
      <c r="Q2751">
        <f t="shared" si="210"/>
        <v>0</v>
      </c>
      <c r="R2751">
        <f t="shared" si="211"/>
        <v>0</v>
      </c>
      <c r="S2751">
        <f t="shared" si="212"/>
        <v>15</v>
      </c>
      <c r="T2751">
        <f t="shared" si="213"/>
        <v>15</v>
      </c>
      <c r="U2751">
        <f t="shared" si="214"/>
        <v>30</v>
      </c>
      <c r="V2751" t="str">
        <f>IF(U2751&lt;=40,"Low",
 IF(U2751&lt;=75,"Medium","High"))</f>
        <v>Low</v>
      </c>
    </row>
    <row r="2752" spans="1:22" x14ac:dyDescent="0.3">
      <c r="A2752" t="s">
        <v>2940</v>
      </c>
      <c r="B2752" t="s">
        <v>250</v>
      </c>
      <c r="C2752" t="s">
        <v>18</v>
      </c>
      <c r="D2752" t="s">
        <v>46</v>
      </c>
      <c r="E2752" t="s">
        <v>33</v>
      </c>
      <c r="F2752" t="s">
        <v>27</v>
      </c>
      <c r="G2752">
        <v>13</v>
      </c>
      <c r="H2752">
        <v>12</v>
      </c>
      <c r="I2752">
        <v>21.5</v>
      </c>
      <c r="J2752">
        <v>5</v>
      </c>
      <c r="K2752">
        <v>65</v>
      </c>
      <c r="L2752">
        <v>1153.5</v>
      </c>
      <c r="M2752" s="1">
        <v>45920</v>
      </c>
      <c r="N2752">
        <v>0.89600000000000002</v>
      </c>
      <c r="O2752" t="s">
        <v>22</v>
      </c>
      <c r="P2752" t="s">
        <v>28</v>
      </c>
      <c r="Q2752">
        <f t="shared" si="210"/>
        <v>30</v>
      </c>
      <c r="R2752">
        <f t="shared" si="211"/>
        <v>30</v>
      </c>
      <c r="S2752">
        <f t="shared" si="212"/>
        <v>15</v>
      </c>
      <c r="T2752">
        <f t="shared" si="213"/>
        <v>0</v>
      </c>
      <c r="U2752">
        <f t="shared" si="214"/>
        <v>75</v>
      </c>
      <c r="V2752" t="str">
        <f>IF(U2752&lt;=40,"Low",
 IF(U2752&lt;=75,"Medium","High"))</f>
        <v>Medium</v>
      </c>
    </row>
    <row r="2753" spans="1:22" x14ac:dyDescent="0.3">
      <c r="A2753" t="s">
        <v>2941</v>
      </c>
      <c r="B2753" t="s">
        <v>45</v>
      </c>
      <c r="C2753" t="s">
        <v>59</v>
      </c>
      <c r="D2753" t="s">
        <v>32</v>
      </c>
      <c r="E2753" t="s">
        <v>33</v>
      </c>
      <c r="F2753" t="s">
        <v>48</v>
      </c>
      <c r="G2753">
        <v>19</v>
      </c>
      <c r="H2753">
        <v>12</v>
      </c>
      <c r="I2753">
        <v>36</v>
      </c>
      <c r="J2753">
        <v>8</v>
      </c>
      <c r="K2753">
        <v>21</v>
      </c>
      <c r="L2753">
        <v>1190.26</v>
      </c>
      <c r="M2753" s="1">
        <v>45401</v>
      </c>
      <c r="N2753">
        <v>0.64900000000000002</v>
      </c>
      <c r="O2753" t="s">
        <v>22</v>
      </c>
      <c r="P2753" t="s">
        <v>23</v>
      </c>
      <c r="Q2753">
        <f t="shared" si="210"/>
        <v>15</v>
      </c>
      <c r="R2753">
        <f t="shared" si="211"/>
        <v>30</v>
      </c>
      <c r="S2753">
        <f t="shared" si="212"/>
        <v>15</v>
      </c>
      <c r="T2753">
        <f t="shared" si="213"/>
        <v>15</v>
      </c>
      <c r="U2753">
        <f t="shared" si="214"/>
        <v>75</v>
      </c>
      <c r="V2753" t="str">
        <f>IF(U2753&lt;=40,"Low",
 IF(U2753&lt;=75,"Medium","High"))</f>
        <v>Medium</v>
      </c>
    </row>
    <row r="2754" spans="1:22" x14ac:dyDescent="0.3">
      <c r="A2754" t="s">
        <v>2942</v>
      </c>
      <c r="B2754" t="s">
        <v>69</v>
      </c>
      <c r="C2754" t="s">
        <v>70</v>
      </c>
      <c r="D2754" t="s">
        <v>46</v>
      </c>
      <c r="E2754" t="s">
        <v>33</v>
      </c>
      <c r="F2754" t="s">
        <v>21</v>
      </c>
      <c r="G2754">
        <v>27</v>
      </c>
      <c r="H2754">
        <v>12</v>
      </c>
      <c r="I2754">
        <v>61.5</v>
      </c>
      <c r="J2754">
        <v>3</v>
      </c>
      <c r="K2754">
        <v>10</v>
      </c>
      <c r="L2754">
        <v>1391.52</v>
      </c>
      <c r="M2754" s="1">
        <v>46021</v>
      </c>
      <c r="N2754">
        <v>0.25</v>
      </c>
      <c r="O2754" t="s">
        <v>54</v>
      </c>
      <c r="P2754" t="s">
        <v>28</v>
      </c>
      <c r="Q2754">
        <f t="shared" si="210"/>
        <v>0</v>
      </c>
      <c r="R2754">
        <f t="shared" si="211"/>
        <v>0</v>
      </c>
      <c r="S2754">
        <f t="shared" si="212"/>
        <v>15</v>
      </c>
      <c r="T2754">
        <f t="shared" si="213"/>
        <v>0</v>
      </c>
      <c r="U2754">
        <f t="shared" si="214"/>
        <v>15</v>
      </c>
      <c r="V2754" t="str">
        <f>IF(U2754&lt;=40,"Low",
 IF(U2754&lt;=75,"Medium","High"))</f>
        <v>Low</v>
      </c>
    </row>
    <row r="2755" spans="1:22" x14ac:dyDescent="0.3">
      <c r="A2755" t="s">
        <v>2943</v>
      </c>
      <c r="B2755" t="s">
        <v>762</v>
      </c>
      <c r="C2755" t="s">
        <v>18</v>
      </c>
      <c r="D2755" t="s">
        <v>19</v>
      </c>
      <c r="E2755" t="s">
        <v>33</v>
      </c>
      <c r="F2755" t="s">
        <v>21</v>
      </c>
      <c r="G2755">
        <v>14</v>
      </c>
      <c r="H2755">
        <v>12</v>
      </c>
      <c r="I2755">
        <v>30.9</v>
      </c>
      <c r="J2755">
        <v>4</v>
      </c>
      <c r="K2755">
        <v>9</v>
      </c>
      <c r="L2755">
        <v>1620.68</v>
      </c>
      <c r="M2755" s="1">
        <v>45599</v>
      </c>
      <c r="N2755">
        <v>0.621</v>
      </c>
      <c r="O2755" t="s">
        <v>22</v>
      </c>
      <c r="P2755" t="s">
        <v>28</v>
      </c>
      <c r="Q2755">
        <f t="shared" ref="Q2755:Q2818" si="215">IF(K2755&gt;30,30,IF(K2755&gt;15,15,0))</f>
        <v>0</v>
      </c>
      <c r="R2755">
        <f t="shared" ref="R2755:R2818" si="216">IF(I2755&lt;40,30,IF(I2755&lt;55,15,0))</f>
        <v>30</v>
      </c>
      <c r="S2755">
        <f t="shared" ref="S2755:S2818" si="217">IF(H2755&lt;6,25,IF(H2755&lt;=12,15,0))</f>
        <v>15</v>
      </c>
      <c r="T2755">
        <f t="shared" ref="T2755:T2818" si="218">IF(J2755&gt;10,30,IF(J2755&gt;5,15,0))</f>
        <v>0</v>
      </c>
      <c r="U2755">
        <f t="shared" ref="U2755:U2818" si="219">SUM(Q2755:T2755)</f>
        <v>45</v>
      </c>
      <c r="V2755" t="str">
        <f>IF(U2755&lt;=40,"Low",
 IF(U2755&lt;=75,"Medium","High"))</f>
        <v>Medium</v>
      </c>
    </row>
    <row r="2756" spans="1:22" x14ac:dyDescent="0.3">
      <c r="A2756" t="s">
        <v>2944</v>
      </c>
      <c r="B2756" t="s">
        <v>227</v>
      </c>
      <c r="C2756" t="s">
        <v>128</v>
      </c>
      <c r="D2756" t="s">
        <v>19</v>
      </c>
      <c r="E2756" t="s">
        <v>37</v>
      </c>
      <c r="F2756" t="s">
        <v>38</v>
      </c>
      <c r="G2756">
        <v>6</v>
      </c>
      <c r="H2756">
        <v>36</v>
      </c>
      <c r="I2756">
        <v>52.9</v>
      </c>
      <c r="J2756">
        <v>7</v>
      </c>
      <c r="K2756">
        <v>25</v>
      </c>
      <c r="L2756">
        <v>5066.34</v>
      </c>
      <c r="M2756" s="1">
        <v>45805</v>
      </c>
      <c r="N2756">
        <v>0.215</v>
      </c>
      <c r="O2756" t="s">
        <v>54</v>
      </c>
      <c r="P2756" t="s">
        <v>28</v>
      </c>
      <c r="Q2756">
        <f t="shared" si="215"/>
        <v>15</v>
      </c>
      <c r="R2756">
        <f t="shared" si="216"/>
        <v>15</v>
      </c>
      <c r="S2756">
        <f t="shared" si="217"/>
        <v>0</v>
      </c>
      <c r="T2756">
        <f t="shared" si="218"/>
        <v>15</v>
      </c>
      <c r="U2756">
        <f t="shared" si="219"/>
        <v>45</v>
      </c>
      <c r="V2756" t="str">
        <f>IF(U2756&lt;=40,"Low",
 IF(U2756&lt;=75,"Medium","High"))</f>
        <v>Medium</v>
      </c>
    </row>
    <row r="2757" spans="1:22" x14ac:dyDescent="0.3">
      <c r="A2757" t="s">
        <v>2945</v>
      </c>
      <c r="B2757" t="s">
        <v>109</v>
      </c>
      <c r="C2757" t="s">
        <v>70</v>
      </c>
      <c r="D2757" t="s">
        <v>32</v>
      </c>
      <c r="E2757" t="s">
        <v>47</v>
      </c>
      <c r="F2757" t="s">
        <v>48</v>
      </c>
      <c r="G2757">
        <v>30</v>
      </c>
      <c r="H2757">
        <v>36</v>
      </c>
      <c r="I2757">
        <v>75</v>
      </c>
      <c r="J2757">
        <v>4</v>
      </c>
      <c r="K2757">
        <v>10</v>
      </c>
      <c r="L2757">
        <v>5620.82</v>
      </c>
      <c r="M2757" s="1">
        <v>45391</v>
      </c>
      <c r="N2757">
        <v>1.4E-2</v>
      </c>
      <c r="O2757" t="s">
        <v>39</v>
      </c>
      <c r="P2757" t="s">
        <v>23</v>
      </c>
      <c r="Q2757">
        <f t="shared" si="215"/>
        <v>0</v>
      </c>
      <c r="R2757">
        <f t="shared" si="216"/>
        <v>0</v>
      </c>
      <c r="S2757">
        <f t="shared" si="217"/>
        <v>0</v>
      </c>
      <c r="T2757">
        <f t="shared" si="218"/>
        <v>0</v>
      </c>
      <c r="U2757">
        <f t="shared" si="219"/>
        <v>0</v>
      </c>
      <c r="V2757" t="str">
        <f>IF(U2757&lt;=40,"Low",
 IF(U2757&lt;=75,"Medium","High"))</f>
        <v>Low</v>
      </c>
    </row>
    <row r="2758" spans="1:22" x14ac:dyDescent="0.3">
      <c r="A2758" t="s">
        <v>2946</v>
      </c>
      <c r="B2758" t="s">
        <v>135</v>
      </c>
      <c r="C2758" t="s">
        <v>82</v>
      </c>
      <c r="D2758" t="s">
        <v>19</v>
      </c>
      <c r="E2758" t="s">
        <v>20</v>
      </c>
      <c r="F2758" t="s">
        <v>27</v>
      </c>
      <c r="G2758">
        <v>10</v>
      </c>
      <c r="H2758">
        <v>12</v>
      </c>
      <c r="I2758">
        <v>44.4</v>
      </c>
      <c r="J2758">
        <v>4</v>
      </c>
      <c r="K2758">
        <v>34</v>
      </c>
      <c r="L2758">
        <v>1683.88</v>
      </c>
      <c r="M2758" s="1">
        <v>45705</v>
      </c>
      <c r="N2758">
        <v>0.56100000000000005</v>
      </c>
      <c r="O2758" t="s">
        <v>22</v>
      </c>
      <c r="P2758" t="s">
        <v>28</v>
      </c>
      <c r="Q2758">
        <f t="shared" si="215"/>
        <v>30</v>
      </c>
      <c r="R2758">
        <f t="shared" si="216"/>
        <v>15</v>
      </c>
      <c r="S2758">
        <f t="shared" si="217"/>
        <v>15</v>
      </c>
      <c r="T2758">
        <f t="shared" si="218"/>
        <v>0</v>
      </c>
      <c r="U2758">
        <f t="shared" si="219"/>
        <v>60</v>
      </c>
      <c r="V2758" t="str">
        <f>IF(U2758&lt;=40,"Low",
 IF(U2758&lt;=75,"Medium","High"))</f>
        <v>Medium</v>
      </c>
    </row>
    <row r="2759" spans="1:22" x14ac:dyDescent="0.3">
      <c r="A2759" t="s">
        <v>2947</v>
      </c>
      <c r="B2759" t="s">
        <v>118</v>
      </c>
      <c r="C2759" t="s">
        <v>128</v>
      </c>
      <c r="D2759" t="s">
        <v>43</v>
      </c>
      <c r="E2759" t="s">
        <v>47</v>
      </c>
      <c r="F2759" t="s">
        <v>21</v>
      </c>
      <c r="G2759">
        <v>20</v>
      </c>
      <c r="H2759">
        <v>48</v>
      </c>
      <c r="I2759">
        <v>61.5</v>
      </c>
      <c r="J2759">
        <v>5</v>
      </c>
      <c r="K2759">
        <v>3</v>
      </c>
      <c r="L2759">
        <v>7461.44</v>
      </c>
      <c r="M2759" s="1">
        <v>45943</v>
      </c>
      <c r="N2759">
        <v>1.2999999999999999E-2</v>
      </c>
      <c r="O2759" t="s">
        <v>39</v>
      </c>
      <c r="P2759" t="s">
        <v>23</v>
      </c>
      <c r="Q2759">
        <f t="shared" si="215"/>
        <v>0</v>
      </c>
      <c r="R2759">
        <f t="shared" si="216"/>
        <v>0</v>
      </c>
      <c r="S2759">
        <f t="shared" si="217"/>
        <v>0</v>
      </c>
      <c r="T2759">
        <f t="shared" si="218"/>
        <v>0</v>
      </c>
      <c r="U2759">
        <f t="shared" si="219"/>
        <v>0</v>
      </c>
      <c r="V2759" t="str">
        <f>IF(U2759&lt;=40,"Low",
 IF(U2759&lt;=75,"Medium","High"))</f>
        <v>Low</v>
      </c>
    </row>
    <row r="2760" spans="1:22" x14ac:dyDescent="0.3">
      <c r="A2760" t="s">
        <v>2948</v>
      </c>
      <c r="B2760" t="s">
        <v>174</v>
      </c>
      <c r="C2760" t="s">
        <v>59</v>
      </c>
      <c r="D2760" t="s">
        <v>43</v>
      </c>
      <c r="E2760" t="s">
        <v>33</v>
      </c>
      <c r="F2760" t="s">
        <v>38</v>
      </c>
      <c r="G2760">
        <v>51</v>
      </c>
      <c r="H2760">
        <v>3</v>
      </c>
      <c r="I2760">
        <v>32.200000000000003</v>
      </c>
      <c r="J2760">
        <v>8</v>
      </c>
      <c r="K2760">
        <v>0</v>
      </c>
      <c r="L2760">
        <v>912.79</v>
      </c>
      <c r="M2760" s="1">
        <v>45577</v>
      </c>
      <c r="N2760">
        <v>0.54800000000000004</v>
      </c>
      <c r="O2760" t="s">
        <v>22</v>
      </c>
      <c r="P2760" t="s">
        <v>23</v>
      </c>
      <c r="Q2760">
        <f t="shared" si="215"/>
        <v>0</v>
      </c>
      <c r="R2760">
        <f t="shared" si="216"/>
        <v>30</v>
      </c>
      <c r="S2760">
        <f t="shared" si="217"/>
        <v>25</v>
      </c>
      <c r="T2760">
        <f t="shared" si="218"/>
        <v>15</v>
      </c>
      <c r="U2760">
        <f t="shared" si="219"/>
        <v>70</v>
      </c>
      <c r="V2760" t="str">
        <f>IF(U2760&lt;=40,"Low",
 IF(U2760&lt;=75,"Medium","High"))</f>
        <v>Medium</v>
      </c>
    </row>
    <row r="2761" spans="1:22" x14ac:dyDescent="0.3">
      <c r="A2761" t="s">
        <v>2949</v>
      </c>
      <c r="B2761" t="s">
        <v>520</v>
      </c>
      <c r="C2761" t="s">
        <v>42</v>
      </c>
      <c r="D2761" t="s">
        <v>46</v>
      </c>
      <c r="E2761" t="s">
        <v>20</v>
      </c>
      <c r="F2761" t="s">
        <v>38</v>
      </c>
      <c r="G2761">
        <v>33</v>
      </c>
      <c r="H2761">
        <v>12</v>
      </c>
      <c r="I2761">
        <v>73.2</v>
      </c>
      <c r="J2761">
        <v>10</v>
      </c>
      <c r="K2761">
        <v>11</v>
      </c>
      <c r="L2761">
        <v>2951.89</v>
      </c>
      <c r="M2761" s="1">
        <v>45611</v>
      </c>
      <c r="N2761">
        <v>0.17799999999999999</v>
      </c>
      <c r="O2761" t="s">
        <v>39</v>
      </c>
      <c r="P2761" t="s">
        <v>23</v>
      </c>
      <c r="Q2761">
        <f t="shared" si="215"/>
        <v>0</v>
      </c>
      <c r="R2761">
        <f t="shared" si="216"/>
        <v>0</v>
      </c>
      <c r="S2761">
        <f t="shared" si="217"/>
        <v>15</v>
      </c>
      <c r="T2761">
        <f t="shared" si="218"/>
        <v>15</v>
      </c>
      <c r="U2761">
        <f t="shared" si="219"/>
        <v>30</v>
      </c>
      <c r="V2761" t="str">
        <f>IF(U2761&lt;=40,"Low",
 IF(U2761&lt;=75,"Medium","High"))</f>
        <v>Low</v>
      </c>
    </row>
    <row r="2762" spans="1:22" x14ac:dyDescent="0.3">
      <c r="A2762" t="s">
        <v>2950</v>
      </c>
      <c r="B2762" t="s">
        <v>81</v>
      </c>
      <c r="C2762" t="s">
        <v>42</v>
      </c>
      <c r="D2762" t="s">
        <v>66</v>
      </c>
      <c r="E2762" t="s">
        <v>33</v>
      </c>
      <c r="F2762" t="s">
        <v>21</v>
      </c>
      <c r="G2762">
        <v>20</v>
      </c>
      <c r="H2762">
        <v>6</v>
      </c>
      <c r="I2762">
        <v>39.4</v>
      </c>
      <c r="J2762">
        <v>5</v>
      </c>
      <c r="K2762">
        <v>18</v>
      </c>
      <c r="L2762">
        <v>1334.04</v>
      </c>
      <c r="M2762" s="1">
        <v>45819</v>
      </c>
      <c r="N2762">
        <v>0.59499999999999997</v>
      </c>
      <c r="O2762" t="s">
        <v>22</v>
      </c>
      <c r="P2762" t="s">
        <v>28</v>
      </c>
      <c r="Q2762">
        <f t="shared" si="215"/>
        <v>15</v>
      </c>
      <c r="R2762">
        <f t="shared" si="216"/>
        <v>30</v>
      </c>
      <c r="S2762">
        <f t="shared" si="217"/>
        <v>15</v>
      </c>
      <c r="T2762">
        <f t="shared" si="218"/>
        <v>0</v>
      </c>
      <c r="U2762">
        <f t="shared" si="219"/>
        <v>60</v>
      </c>
      <c r="V2762" t="str">
        <f>IF(U2762&lt;=40,"Low",
 IF(U2762&lt;=75,"Medium","High"))</f>
        <v>Medium</v>
      </c>
    </row>
    <row r="2763" spans="1:22" x14ac:dyDescent="0.3">
      <c r="A2763" t="s">
        <v>2951</v>
      </c>
      <c r="B2763" t="s">
        <v>50</v>
      </c>
      <c r="C2763" t="s">
        <v>42</v>
      </c>
      <c r="D2763" t="s">
        <v>46</v>
      </c>
      <c r="E2763" t="s">
        <v>37</v>
      </c>
      <c r="F2763" t="s">
        <v>73</v>
      </c>
      <c r="G2763">
        <v>19</v>
      </c>
      <c r="H2763">
        <v>36</v>
      </c>
      <c r="I2763">
        <v>52.1</v>
      </c>
      <c r="J2763">
        <v>9</v>
      </c>
      <c r="K2763">
        <v>4</v>
      </c>
      <c r="L2763">
        <v>4489.1499999999996</v>
      </c>
      <c r="M2763" s="1">
        <v>45399</v>
      </c>
      <c r="N2763">
        <v>0.11</v>
      </c>
      <c r="O2763" t="s">
        <v>39</v>
      </c>
      <c r="P2763" t="s">
        <v>23</v>
      </c>
      <c r="Q2763">
        <f t="shared" si="215"/>
        <v>0</v>
      </c>
      <c r="R2763">
        <f t="shared" si="216"/>
        <v>15</v>
      </c>
      <c r="S2763">
        <f t="shared" si="217"/>
        <v>0</v>
      </c>
      <c r="T2763">
        <f t="shared" si="218"/>
        <v>15</v>
      </c>
      <c r="U2763">
        <f t="shared" si="219"/>
        <v>30</v>
      </c>
      <c r="V2763" t="str">
        <f>IF(U2763&lt;=40,"Low",
 IF(U2763&lt;=75,"Medium","High"))</f>
        <v>Low</v>
      </c>
    </row>
    <row r="2764" spans="1:22" x14ac:dyDescent="0.3">
      <c r="A2764" t="s">
        <v>2952</v>
      </c>
      <c r="B2764" t="s">
        <v>297</v>
      </c>
      <c r="C2764" t="s">
        <v>59</v>
      </c>
      <c r="D2764" t="s">
        <v>19</v>
      </c>
      <c r="E2764" t="s">
        <v>20</v>
      </c>
      <c r="F2764" t="s">
        <v>48</v>
      </c>
      <c r="G2764">
        <v>34</v>
      </c>
      <c r="H2764">
        <v>24</v>
      </c>
      <c r="I2764">
        <v>34.9</v>
      </c>
      <c r="J2764">
        <v>5</v>
      </c>
      <c r="K2764">
        <v>37</v>
      </c>
      <c r="L2764">
        <v>3155.96</v>
      </c>
      <c r="M2764" s="1">
        <v>45628</v>
      </c>
      <c r="N2764">
        <v>0.45600000000000002</v>
      </c>
      <c r="O2764" t="s">
        <v>22</v>
      </c>
      <c r="P2764" t="s">
        <v>28</v>
      </c>
      <c r="Q2764">
        <f t="shared" si="215"/>
        <v>30</v>
      </c>
      <c r="R2764">
        <f t="shared" si="216"/>
        <v>30</v>
      </c>
      <c r="S2764">
        <f t="shared" si="217"/>
        <v>0</v>
      </c>
      <c r="T2764">
        <f t="shared" si="218"/>
        <v>0</v>
      </c>
      <c r="U2764">
        <f t="shared" si="219"/>
        <v>60</v>
      </c>
      <c r="V2764" t="str">
        <f>IF(U2764&lt;=40,"Low",
 IF(U2764&lt;=75,"Medium","High"))</f>
        <v>Medium</v>
      </c>
    </row>
    <row r="2765" spans="1:22" x14ac:dyDescent="0.3">
      <c r="A2765" t="s">
        <v>2953</v>
      </c>
      <c r="B2765" t="s">
        <v>139</v>
      </c>
      <c r="C2765" t="s">
        <v>82</v>
      </c>
      <c r="D2765" t="s">
        <v>32</v>
      </c>
      <c r="E2765" t="s">
        <v>37</v>
      </c>
      <c r="F2765" t="s">
        <v>21</v>
      </c>
      <c r="G2765">
        <v>17</v>
      </c>
      <c r="H2765">
        <v>24</v>
      </c>
      <c r="I2765">
        <v>88.5</v>
      </c>
      <c r="J2765">
        <v>2</v>
      </c>
      <c r="K2765">
        <v>17</v>
      </c>
      <c r="L2765">
        <v>3560.62</v>
      </c>
      <c r="M2765" s="1">
        <v>45919</v>
      </c>
      <c r="N2765">
        <v>3.1E-2</v>
      </c>
      <c r="O2765" t="s">
        <v>39</v>
      </c>
      <c r="P2765" t="s">
        <v>23</v>
      </c>
      <c r="Q2765">
        <f t="shared" si="215"/>
        <v>15</v>
      </c>
      <c r="R2765">
        <f t="shared" si="216"/>
        <v>0</v>
      </c>
      <c r="S2765">
        <f t="shared" si="217"/>
        <v>0</v>
      </c>
      <c r="T2765">
        <f t="shared" si="218"/>
        <v>0</v>
      </c>
      <c r="U2765">
        <f t="shared" si="219"/>
        <v>15</v>
      </c>
      <c r="V2765" t="str">
        <f>IF(U2765&lt;=40,"Low",
 IF(U2765&lt;=75,"Medium","High"))</f>
        <v>Low</v>
      </c>
    </row>
    <row r="2766" spans="1:22" x14ac:dyDescent="0.3">
      <c r="A2766" t="s">
        <v>2954</v>
      </c>
      <c r="B2766" t="s">
        <v>350</v>
      </c>
      <c r="C2766" t="s">
        <v>42</v>
      </c>
      <c r="D2766" t="s">
        <v>66</v>
      </c>
      <c r="E2766" t="s">
        <v>37</v>
      </c>
      <c r="F2766" t="s">
        <v>38</v>
      </c>
      <c r="G2766">
        <v>49</v>
      </c>
      <c r="H2766">
        <v>36</v>
      </c>
      <c r="I2766">
        <v>65.3</v>
      </c>
      <c r="J2766">
        <v>8</v>
      </c>
      <c r="K2766">
        <v>28</v>
      </c>
      <c r="L2766">
        <v>3290.11</v>
      </c>
      <c r="M2766" s="1">
        <v>45837</v>
      </c>
      <c r="N2766">
        <v>6.3E-2</v>
      </c>
      <c r="O2766" t="s">
        <v>39</v>
      </c>
      <c r="P2766" t="s">
        <v>23</v>
      </c>
      <c r="Q2766">
        <f t="shared" si="215"/>
        <v>15</v>
      </c>
      <c r="R2766">
        <f t="shared" si="216"/>
        <v>0</v>
      </c>
      <c r="S2766">
        <f t="shared" si="217"/>
        <v>0</v>
      </c>
      <c r="T2766">
        <f t="shared" si="218"/>
        <v>15</v>
      </c>
      <c r="U2766">
        <f t="shared" si="219"/>
        <v>30</v>
      </c>
      <c r="V2766" t="str">
        <f>IF(U2766&lt;=40,"Low",
 IF(U2766&lt;=75,"Medium","High"))</f>
        <v>Low</v>
      </c>
    </row>
    <row r="2767" spans="1:22" x14ac:dyDescent="0.3">
      <c r="A2767" t="s">
        <v>2955</v>
      </c>
      <c r="B2767" t="s">
        <v>402</v>
      </c>
      <c r="C2767" t="s">
        <v>26</v>
      </c>
      <c r="D2767" t="s">
        <v>66</v>
      </c>
      <c r="E2767" t="s">
        <v>37</v>
      </c>
      <c r="F2767" t="s">
        <v>48</v>
      </c>
      <c r="G2767">
        <v>31</v>
      </c>
      <c r="H2767">
        <v>24</v>
      </c>
      <c r="I2767">
        <v>64.2</v>
      </c>
      <c r="J2767">
        <v>7</v>
      </c>
      <c r="K2767">
        <v>28</v>
      </c>
      <c r="L2767">
        <v>3497.18</v>
      </c>
      <c r="M2767" s="1">
        <v>45746</v>
      </c>
      <c r="N2767">
        <v>0.189</v>
      </c>
      <c r="O2767" t="s">
        <v>54</v>
      </c>
      <c r="P2767" t="s">
        <v>23</v>
      </c>
      <c r="Q2767">
        <f t="shared" si="215"/>
        <v>15</v>
      </c>
      <c r="R2767">
        <f t="shared" si="216"/>
        <v>0</v>
      </c>
      <c r="S2767">
        <f t="shared" si="217"/>
        <v>0</v>
      </c>
      <c r="T2767">
        <f t="shared" si="218"/>
        <v>15</v>
      </c>
      <c r="U2767">
        <f t="shared" si="219"/>
        <v>30</v>
      </c>
      <c r="V2767" t="str">
        <f>IF(U2767&lt;=40,"Low",
 IF(U2767&lt;=75,"Medium","High"))</f>
        <v>Low</v>
      </c>
    </row>
    <row r="2768" spans="1:22" x14ac:dyDescent="0.3">
      <c r="A2768" t="s">
        <v>2956</v>
      </c>
      <c r="B2768" t="s">
        <v>96</v>
      </c>
      <c r="C2768" t="s">
        <v>36</v>
      </c>
      <c r="D2768" t="s">
        <v>19</v>
      </c>
      <c r="E2768" t="s">
        <v>37</v>
      </c>
      <c r="F2768" t="s">
        <v>38</v>
      </c>
      <c r="G2768">
        <v>36</v>
      </c>
      <c r="H2768">
        <v>12</v>
      </c>
      <c r="I2768">
        <v>56.7</v>
      </c>
      <c r="J2768">
        <v>5</v>
      </c>
      <c r="K2768">
        <v>5</v>
      </c>
      <c r="L2768">
        <v>2848.51</v>
      </c>
      <c r="M2768" s="1">
        <v>45776</v>
      </c>
      <c r="N2768">
        <v>0.161</v>
      </c>
      <c r="O2768" t="s">
        <v>39</v>
      </c>
      <c r="P2768" t="s">
        <v>23</v>
      </c>
      <c r="Q2768">
        <f t="shared" si="215"/>
        <v>0</v>
      </c>
      <c r="R2768">
        <f t="shared" si="216"/>
        <v>0</v>
      </c>
      <c r="S2768">
        <f t="shared" si="217"/>
        <v>15</v>
      </c>
      <c r="T2768">
        <f t="shared" si="218"/>
        <v>0</v>
      </c>
      <c r="U2768">
        <f t="shared" si="219"/>
        <v>15</v>
      </c>
      <c r="V2768" t="str">
        <f>IF(U2768&lt;=40,"Low",
 IF(U2768&lt;=75,"Medium","High"))</f>
        <v>Low</v>
      </c>
    </row>
    <row r="2769" spans="1:22" x14ac:dyDescent="0.3">
      <c r="A2769" t="s">
        <v>2957</v>
      </c>
      <c r="B2769" t="s">
        <v>146</v>
      </c>
      <c r="C2769" t="s">
        <v>70</v>
      </c>
      <c r="D2769" t="s">
        <v>19</v>
      </c>
      <c r="E2769" t="s">
        <v>47</v>
      </c>
      <c r="F2769" t="s">
        <v>27</v>
      </c>
      <c r="G2769">
        <v>19</v>
      </c>
      <c r="H2769">
        <v>12</v>
      </c>
      <c r="I2769">
        <v>76.900000000000006</v>
      </c>
      <c r="J2769">
        <v>3</v>
      </c>
      <c r="K2769">
        <v>17</v>
      </c>
      <c r="L2769">
        <v>8194.02</v>
      </c>
      <c r="M2769" s="1">
        <v>45535</v>
      </c>
      <c r="N2769">
        <v>7.8E-2</v>
      </c>
      <c r="O2769" t="s">
        <v>39</v>
      </c>
      <c r="P2769" t="s">
        <v>23</v>
      </c>
      <c r="Q2769">
        <f t="shared" si="215"/>
        <v>15</v>
      </c>
      <c r="R2769">
        <f t="shared" si="216"/>
        <v>0</v>
      </c>
      <c r="S2769">
        <f t="shared" si="217"/>
        <v>15</v>
      </c>
      <c r="T2769">
        <f t="shared" si="218"/>
        <v>0</v>
      </c>
      <c r="U2769">
        <f t="shared" si="219"/>
        <v>30</v>
      </c>
      <c r="V2769" t="str">
        <f>IF(U2769&lt;=40,"Low",
 IF(U2769&lt;=75,"Medium","High"))</f>
        <v>Low</v>
      </c>
    </row>
    <row r="2770" spans="1:22" x14ac:dyDescent="0.3">
      <c r="A2770" t="s">
        <v>2958</v>
      </c>
      <c r="B2770" t="s">
        <v>609</v>
      </c>
      <c r="C2770" t="s">
        <v>36</v>
      </c>
      <c r="D2770" t="s">
        <v>46</v>
      </c>
      <c r="E2770" t="s">
        <v>20</v>
      </c>
      <c r="F2770" t="s">
        <v>21</v>
      </c>
      <c r="G2770">
        <v>20</v>
      </c>
      <c r="H2770">
        <v>12</v>
      </c>
      <c r="I2770">
        <v>71.5</v>
      </c>
      <c r="J2770">
        <v>9</v>
      </c>
      <c r="K2770">
        <v>22</v>
      </c>
      <c r="L2770">
        <v>1488.84</v>
      </c>
      <c r="M2770" s="1">
        <v>46040</v>
      </c>
      <c r="N2770">
        <v>0.19900000000000001</v>
      </c>
      <c r="O2770" t="s">
        <v>54</v>
      </c>
      <c r="P2770" t="s">
        <v>23</v>
      </c>
      <c r="Q2770">
        <f t="shared" si="215"/>
        <v>15</v>
      </c>
      <c r="R2770">
        <f t="shared" si="216"/>
        <v>0</v>
      </c>
      <c r="S2770">
        <f t="shared" si="217"/>
        <v>15</v>
      </c>
      <c r="T2770">
        <f t="shared" si="218"/>
        <v>15</v>
      </c>
      <c r="U2770">
        <f t="shared" si="219"/>
        <v>45</v>
      </c>
      <c r="V2770" t="str">
        <f>IF(U2770&lt;=40,"Low",
 IF(U2770&lt;=75,"Medium","High"))</f>
        <v>Medium</v>
      </c>
    </row>
    <row r="2771" spans="1:22" x14ac:dyDescent="0.3">
      <c r="A2771" t="s">
        <v>2959</v>
      </c>
      <c r="B2771" t="s">
        <v>316</v>
      </c>
      <c r="C2771" t="s">
        <v>59</v>
      </c>
      <c r="D2771" t="s">
        <v>32</v>
      </c>
      <c r="E2771" t="s">
        <v>20</v>
      </c>
      <c r="F2771" t="s">
        <v>73</v>
      </c>
      <c r="G2771">
        <v>12</v>
      </c>
      <c r="H2771">
        <v>12</v>
      </c>
      <c r="I2771">
        <v>45.2</v>
      </c>
      <c r="J2771">
        <v>6</v>
      </c>
      <c r="K2771">
        <v>27</v>
      </c>
      <c r="L2771">
        <v>2377.0500000000002</v>
      </c>
      <c r="M2771" s="1">
        <v>46076</v>
      </c>
      <c r="N2771">
        <v>0.55900000000000005</v>
      </c>
      <c r="O2771" t="s">
        <v>22</v>
      </c>
      <c r="P2771" t="s">
        <v>28</v>
      </c>
      <c r="Q2771">
        <f t="shared" si="215"/>
        <v>15</v>
      </c>
      <c r="R2771">
        <f t="shared" si="216"/>
        <v>15</v>
      </c>
      <c r="S2771">
        <f t="shared" si="217"/>
        <v>15</v>
      </c>
      <c r="T2771">
        <f t="shared" si="218"/>
        <v>15</v>
      </c>
      <c r="U2771">
        <f t="shared" si="219"/>
        <v>60</v>
      </c>
      <c r="V2771" t="str">
        <f>IF(U2771&lt;=40,"Low",
 IF(U2771&lt;=75,"Medium","High"))</f>
        <v>Medium</v>
      </c>
    </row>
    <row r="2772" spans="1:22" x14ac:dyDescent="0.3">
      <c r="A2772" t="s">
        <v>2960</v>
      </c>
      <c r="B2772" t="s">
        <v>122</v>
      </c>
      <c r="C2772" t="s">
        <v>42</v>
      </c>
      <c r="D2772" t="s">
        <v>66</v>
      </c>
      <c r="E2772" t="s">
        <v>37</v>
      </c>
      <c r="F2772" t="s">
        <v>27</v>
      </c>
      <c r="G2772">
        <v>13</v>
      </c>
      <c r="H2772">
        <v>24</v>
      </c>
      <c r="I2772">
        <v>73.5</v>
      </c>
      <c r="J2772">
        <v>6</v>
      </c>
      <c r="K2772">
        <v>37</v>
      </c>
      <c r="L2772">
        <v>5938.81</v>
      </c>
      <c r="M2772" s="1">
        <v>45468</v>
      </c>
      <c r="N2772">
        <v>0.21299999999999999</v>
      </c>
      <c r="O2772" t="s">
        <v>54</v>
      </c>
      <c r="P2772" t="s">
        <v>28</v>
      </c>
      <c r="Q2772">
        <f t="shared" si="215"/>
        <v>30</v>
      </c>
      <c r="R2772">
        <f t="shared" si="216"/>
        <v>0</v>
      </c>
      <c r="S2772">
        <f t="shared" si="217"/>
        <v>0</v>
      </c>
      <c r="T2772">
        <f t="shared" si="218"/>
        <v>15</v>
      </c>
      <c r="U2772">
        <f t="shared" si="219"/>
        <v>45</v>
      </c>
      <c r="V2772" t="str">
        <f>IF(U2772&lt;=40,"Low",
 IF(U2772&lt;=75,"Medium","High"))</f>
        <v>Medium</v>
      </c>
    </row>
    <row r="2773" spans="1:22" x14ac:dyDescent="0.3">
      <c r="A2773" t="s">
        <v>2961</v>
      </c>
      <c r="B2773" t="s">
        <v>63</v>
      </c>
      <c r="C2773" t="s">
        <v>70</v>
      </c>
      <c r="D2773" t="s">
        <v>32</v>
      </c>
      <c r="E2773" t="s">
        <v>37</v>
      </c>
      <c r="F2773" t="s">
        <v>73</v>
      </c>
      <c r="G2773">
        <v>14</v>
      </c>
      <c r="H2773">
        <v>24</v>
      </c>
      <c r="I2773">
        <v>46.1</v>
      </c>
      <c r="J2773">
        <v>7</v>
      </c>
      <c r="K2773">
        <v>29</v>
      </c>
      <c r="L2773">
        <v>4672.87</v>
      </c>
      <c r="M2773" s="1">
        <v>45404</v>
      </c>
      <c r="N2773">
        <v>0.38300000000000001</v>
      </c>
      <c r="O2773" t="s">
        <v>22</v>
      </c>
      <c r="P2773" t="s">
        <v>23</v>
      </c>
      <c r="Q2773">
        <f t="shared" si="215"/>
        <v>15</v>
      </c>
      <c r="R2773">
        <f t="shared" si="216"/>
        <v>15</v>
      </c>
      <c r="S2773">
        <f t="shared" si="217"/>
        <v>0</v>
      </c>
      <c r="T2773">
        <f t="shared" si="218"/>
        <v>15</v>
      </c>
      <c r="U2773">
        <f t="shared" si="219"/>
        <v>45</v>
      </c>
      <c r="V2773" t="str">
        <f>IF(U2773&lt;=40,"Low",
 IF(U2773&lt;=75,"Medium","High"))</f>
        <v>Medium</v>
      </c>
    </row>
    <row r="2774" spans="1:22" x14ac:dyDescent="0.3">
      <c r="A2774" t="s">
        <v>2962</v>
      </c>
      <c r="B2774" t="s">
        <v>330</v>
      </c>
      <c r="C2774" t="s">
        <v>53</v>
      </c>
      <c r="D2774" t="s">
        <v>19</v>
      </c>
      <c r="E2774" t="s">
        <v>33</v>
      </c>
      <c r="F2774" t="s">
        <v>48</v>
      </c>
      <c r="G2774">
        <v>27</v>
      </c>
      <c r="H2774">
        <v>12</v>
      </c>
      <c r="I2774">
        <v>64.3</v>
      </c>
      <c r="J2774">
        <v>4</v>
      </c>
      <c r="K2774">
        <v>7</v>
      </c>
      <c r="L2774">
        <v>1431.02</v>
      </c>
      <c r="M2774" s="1">
        <v>45475</v>
      </c>
      <c r="N2774">
        <v>0.20699999999999999</v>
      </c>
      <c r="O2774" t="s">
        <v>54</v>
      </c>
      <c r="P2774" t="s">
        <v>23</v>
      </c>
      <c r="Q2774">
        <f t="shared" si="215"/>
        <v>0</v>
      </c>
      <c r="R2774">
        <f t="shared" si="216"/>
        <v>0</v>
      </c>
      <c r="S2774">
        <f t="shared" si="217"/>
        <v>15</v>
      </c>
      <c r="T2774">
        <f t="shared" si="218"/>
        <v>0</v>
      </c>
      <c r="U2774">
        <f t="shared" si="219"/>
        <v>15</v>
      </c>
      <c r="V2774" t="str">
        <f>IF(U2774&lt;=40,"Low",
 IF(U2774&lt;=75,"Medium","High"))</f>
        <v>Low</v>
      </c>
    </row>
    <row r="2775" spans="1:22" x14ac:dyDescent="0.3">
      <c r="A2775" t="s">
        <v>2963</v>
      </c>
      <c r="B2775" t="s">
        <v>126</v>
      </c>
      <c r="C2775" t="s">
        <v>82</v>
      </c>
      <c r="D2775" t="s">
        <v>19</v>
      </c>
      <c r="E2775" t="s">
        <v>20</v>
      </c>
      <c r="F2775" t="s">
        <v>38</v>
      </c>
      <c r="G2775">
        <v>16</v>
      </c>
      <c r="H2775">
        <v>12</v>
      </c>
      <c r="I2775">
        <v>53.2</v>
      </c>
      <c r="J2775">
        <v>5</v>
      </c>
      <c r="K2775">
        <v>18</v>
      </c>
      <c r="L2775">
        <v>2594.8200000000002</v>
      </c>
      <c r="M2775" s="1">
        <v>45579</v>
      </c>
      <c r="N2775">
        <v>0.30099999999999999</v>
      </c>
      <c r="O2775" t="s">
        <v>54</v>
      </c>
      <c r="P2775" t="s">
        <v>23</v>
      </c>
      <c r="Q2775">
        <f t="shared" si="215"/>
        <v>15</v>
      </c>
      <c r="R2775">
        <f t="shared" si="216"/>
        <v>15</v>
      </c>
      <c r="S2775">
        <f t="shared" si="217"/>
        <v>15</v>
      </c>
      <c r="T2775">
        <f t="shared" si="218"/>
        <v>0</v>
      </c>
      <c r="U2775">
        <f t="shared" si="219"/>
        <v>45</v>
      </c>
      <c r="V2775" t="str">
        <f>IF(U2775&lt;=40,"Low",
 IF(U2775&lt;=75,"Medium","High"))</f>
        <v>Medium</v>
      </c>
    </row>
    <row r="2776" spans="1:22" x14ac:dyDescent="0.3">
      <c r="A2776" t="s">
        <v>2964</v>
      </c>
      <c r="B2776" t="s">
        <v>77</v>
      </c>
      <c r="C2776" t="s">
        <v>36</v>
      </c>
      <c r="D2776" t="s">
        <v>19</v>
      </c>
      <c r="E2776" t="s">
        <v>20</v>
      </c>
      <c r="F2776" t="s">
        <v>67</v>
      </c>
      <c r="G2776">
        <v>17</v>
      </c>
      <c r="H2776">
        <v>24</v>
      </c>
      <c r="I2776">
        <v>49</v>
      </c>
      <c r="J2776">
        <v>9</v>
      </c>
      <c r="K2776">
        <v>15</v>
      </c>
      <c r="L2776">
        <v>2232.11</v>
      </c>
      <c r="M2776" s="1">
        <v>45868</v>
      </c>
      <c r="N2776">
        <v>0.31</v>
      </c>
      <c r="O2776" t="s">
        <v>54</v>
      </c>
      <c r="P2776" t="s">
        <v>23</v>
      </c>
      <c r="Q2776">
        <f t="shared" si="215"/>
        <v>0</v>
      </c>
      <c r="R2776">
        <f t="shared" si="216"/>
        <v>15</v>
      </c>
      <c r="S2776">
        <f t="shared" si="217"/>
        <v>0</v>
      </c>
      <c r="T2776">
        <f t="shared" si="218"/>
        <v>15</v>
      </c>
      <c r="U2776">
        <f t="shared" si="219"/>
        <v>30</v>
      </c>
      <c r="V2776" t="str">
        <f>IF(U2776&lt;=40,"Low",
 IF(U2776&lt;=75,"Medium","High"))</f>
        <v>Low</v>
      </c>
    </row>
    <row r="2777" spans="1:22" x14ac:dyDescent="0.3">
      <c r="A2777" t="s">
        <v>2965</v>
      </c>
      <c r="B2777" t="s">
        <v>424</v>
      </c>
      <c r="C2777" t="s">
        <v>82</v>
      </c>
      <c r="D2777" t="s">
        <v>46</v>
      </c>
      <c r="E2777" t="s">
        <v>20</v>
      </c>
      <c r="F2777" t="s">
        <v>27</v>
      </c>
      <c r="G2777">
        <v>16</v>
      </c>
      <c r="H2777">
        <v>24</v>
      </c>
      <c r="I2777">
        <v>46.4</v>
      </c>
      <c r="J2777">
        <v>13</v>
      </c>
      <c r="K2777">
        <v>8</v>
      </c>
      <c r="L2777">
        <v>1326.15</v>
      </c>
      <c r="M2777" s="1">
        <v>45740</v>
      </c>
      <c r="N2777">
        <v>0.34899999999999998</v>
      </c>
      <c r="O2777" t="s">
        <v>54</v>
      </c>
      <c r="P2777" t="s">
        <v>28</v>
      </c>
      <c r="Q2777">
        <f t="shared" si="215"/>
        <v>0</v>
      </c>
      <c r="R2777">
        <f t="shared" si="216"/>
        <v>15</v>
      </c>
      <c r="S2777">
        <f t="shared" si="217"/>
        <v>0</v>
      </c>
      <c r="T2777">
        <f t="shared" si="218"/>
        <v>30</v>
      </c>
      <c r="U2777">
        <f t="shared" si="219"/>
        <v>45</v>
      </c>
      <c r="V2777" t="str">
        <f>IF(U2777&lt;=40,"Low",
 IF(U2777&lt;=75,"Medium","High"))</f>
        <v>Medium</v>
      </c>
    </row>
    <row r="2778" spans="1:22" x14ac:dyDescent="0.3">
      <c r="A2778" t="s">
        <v>2966</v>
      </c>
      <c r="B2778" t="s">
        <v>216</v>
      </c>
      <c r="C2778" t="s">
        <v>42</v>
      </c>
      <c r="D2778" t="s">
        <v>19</v>
      </c>
      <c r="E2778" t="s">
        <v>33</v>
      </c>
      <c r="F2778" t="s">
        <v>73</v>
      </c>
      <c r="G2778">
        <v>14</v>
      </c>
      <c r="H2778">
        <v>6</v>
      </c>
      <c r="I2778">
        <v>34.9</v>
      </c>
      <c r="J2778">
        <v>9</v>
      </c>
      <c r="K2778">
        <v>16</v>
      </c>
      <c r="L2778">
        <v>988.29</v>
      </c>
      <c r="M2778" s="1">
        <v>45389</v>
      </c>
      <c r="N2778">
        <v>0.76200000000000001</v>
      </c>
      <c r="O2778" t="s">
        <v>22</v>
      </c>
      <c r="P2778" t="s">
        <v>28</v>
      </c>
      <c r="Q2778">
        <f t="shared" si="215"/>
        <v>15</v>
      </c>
      <c r="R2778">
        <f t="shared" si="216"/>
        <v>30</v>
      </c>
      <c r="S2778">
        <f t="shared" si="217"/>
        <v>15</v>
      </c>
      <c r="T2778">
        <f t="shared" si="218"/>
        <v>15</v>
      </c>
      <c r="U2778">
        <f t="shared" si="219"/>
        <v>75</v>
      </c>
      <c r="V2778" t="str">
        <f>IF(U2778&lt;=40,"Low",
 IF(U2778&lt;=75,"Medium","High"))</f>
        <v>Medium</v>
      </c>
    </row>
    <row r="2779" spans="1:22" x14ac:dyDescent="0.3">
      <c r="A2779" t="s">
        <v>2967</v>
      </c>
      <c r="B2779" t="s">
        <v>518</v>
      </c>
      <c r="C2779" t="s">
        <v>70</v>
      </c>
      <c r="D2779" t="s">
        <v>32</v>
      </c>
      <c r="E2779" t="s">
        <v>47</v>
      </c>
      <c r="F2779" t="s">
        <v>38</v>
      </c>
      <c r="G2779">
        <v>10</v>
      </c>
      <c r="H2779">
        <v>24</v>
      </c>
      <c r="I2779">
        <v>67.5</v>
      </c>
      <c r="J2779">
        <v>6</v>
      </c>
      <c r="K2779">
        <v>28</v>
      </c>
      <c r="L2779">
        <v>9617.4699999999993</v>
      </c>
      <c r="M2779" s="1">
        <v>45716</v>
      </c>
      <c r="N2779">
        <v>0.11899999999999999</v>
      </c>
      <c r="O2779" t="s">
        <v>39</v>
      </c>
      <c r="P2779" t="s">
        <v>23</v>
      </c>
      <c r="Q2779">
        <f t="shared" si="215"/>
        <v>15</v>
      </c>
      <c r="R2779">
        <f t="shared" si="216"/>
        <v>0</v>
      </c>
      <c r="S2779">
        <f t="shared" si="217"/>
        <v>0</v>
      </c>
      <c r="T2779">
        <f t="shared" si="218"/>
        <v>15</v>
      </c>
      <c r="U2779">
        <f t="shared" si="219"/>
        <v>30</v>
      </c>
      <c r="V2779" t="str">
        <f>IF(U2779&lt;=40,"Low",
 IF(U2779&lt;=75,"Medium","High"))</f>
        <v>Low</v>
      </c>
    </row>
    <row r="2780" spans="1:22" x14ac:dyDescent="0.3">
      <c r="A2780" t="s">
        <v>2968</v>
      </c>
      <c r="B2780" t="s">
        <v>35</v>
      </c>
      <c r="C2780" t="s">
        <v>82</v>
      </c>
      <c r="D2780" t="s">
        <v>43</v>
      </c>
      <c r="E2780" t="s">
        <v>37</v>
      </c>
      <c r="F2780" t="s">
        <v>48</v>
      </c>
      <c r="G2780">
        <v>5</v>
      </c>
      <c r="H2780">
        <v>24</v>
      </c>
      <c r="I2780">
        <v>32.6</v>
      </c>
      <c r="J2780">
        <v>7</v>
      </c>
      <c r="K2780">
        <v>18</v>
      </c>
      <c r="L2780">
        <v>4955.76</v>
      </c>
      <c r="M2780" s="1">
        <v>45784</v>
      </c>
      <c r="N2780">
        <v>0.42399999999999999</v>
      </c>
      <c r="O2780" t="s">
        <v>22</v>
      </c>
      <c r="P2780" t="s">
        <v>28</v>
      </c>
      <c r="Q2780">
        <f t="shared" si="215"/>
        <v>15</v>
      </c>
      <c r="R2780">
        <f t="shared" si="216"/>
        <v>30</v>
      </c>
      <c r="S2780">
        <f t="shared" si="217"/>
        <v>0</v>
      </c>
      <c r="T2780">
        <f t="shared" si="218"/>
        <v>15</v>
      </c>
      <c r="U2780">
        <f t="shared" si="219"/>
        <v>60</v>
      </c>
      <c r="V2780" t="str">
        <f>IF(U2780&lt;=40,"Low",
 IF(U2780&lt;=75,"Medium","High"))</f>
        <v>Medium</v>
      </c>
    </row>
    <row r="2781" spans="1:22" x14ac:dyDescent="0.3">
      <c r="A2781" t="s">
        <v>2969</v>
      </c>
      <c r="B2781" t="s">
        <v>50</v>
      </c>
      <c r="C2781" t="s">
        <v>70</v>
      </c>
      <c r="D2781" t="s">
        <v>66</v>
      </c>
      <c r="E2781" t="s">
        <v>20</v>
      </c>
      <c r="F2781" t="s">
        <v>27</v>
      </c>
      <c r="G2781">
        <v>34</v>
      </c>
      <c r="H2781">
        <v>12</v>
      </c>
      <c r="I2781">
        <v>49.8</v>
      </c>
      <c r="J2781">
        <v>4</v>
      </c>
      <c r="K2781">
        <v>2</v>
      </c>
      <c r="L2781">
        <v>3348.34</v>
      </c>
      <c r="M2781" s="1">
        <v>45446</v>
      </c>
      <c r="N2781">
        <v>0.14799999999999999</v>
      </c>
      <c r="O2781" t="s">
        <v>39</v>
      </c>
      <c r="P2781" t="s">
        <v>23</v>
      </c>
      <c r="Q2781">
        <f t="shared" si="215"/>
        <v>0</v>
      </c>
      <c r="R2781">
        <f t="shared" si="216"/>
        <v>15</v>
      </c>
      <c r="S2781">
        <f t="shared" si="217"/>
        <v>15</v>
      </c>
      <c r="T2781">
        <f t="shared" si="218"/>
        <v>0</v>
      </c>
      <c r="U2781">
        <f t="shared" si="219"/>
        <v>30</v>
      </c>
      <c r="V2781" t="str">
        <f>IF(U2781&lt;=40,"Low",
 IF(U2781&lt;=75,"Medium","High"))</f>
        <v>Low</v>
      </c>
    </row>
    <row r="2782" spans="1:22" x14ac:dyDescent="0.3">
      <c r="A2782" t="s">
        <v>2970</v>
      </c>
      <c r="B2782" t="s">
        <v>197</v>
      </c>
      <c r="C2782" t="s">
        <v>42</v>
      </c>
      <c r="D2782" t="s">
        <v>19</v>
      </c>
      <c r="E2782" t="s">
        <v>37</v>
      </c>
      <c r="F2782" t="s">
        <v>38</v>
      </c>
      <c r="G2782">
        <v>36</v>
      </c>
      <c r="H2782">
        <v>12</v>
      </c>
      <c r="I2782">
        <v>66.3</v>
      </c>
      <c r="J2782">
        <v>6</v>
      </c>
      <c r="K2782">
        <v>3</v>
      </c>
      <c r="L2782">
        <v>3346.58</v>
      </c>
      <c r="M2782" s="1">
        <v>45411</v>
      </c>
      <c r="N2782">
        <v>0.1</v>
      </c>
      <c r="O2782" t="s">
        <v>39</v>
      </c>
      <c r="P2782" t="s">
        <v>23</v>
      </c>
      <c r="Q2782">
        <f t="shared" si="215"/>
        <v>0</v>
      </c>
      <c r="R2782">
        <f t="shared" si="216"/>
        <v>0</v>
      </c>
      <c r="S2782">
        <f t="shared" si="217"/>
        <v>15</v>
      </c>
      <c r="T2782">
        <f t="shared" si="218"/>
        <v>15</v>
      </c>
      <c r="U2782">
        <f t="shared" si="219"/>
        <v>30</v>
      </c>
      <c r="V2782" t="str">
        <f>IF(U2782&lt;=40,"Low",
 IF(U2782&lt;=75,"Medium","High"))</f>
        <v>Low</v>
      </c>
    </row>
    <row r="2783" spans="1:22" x14ac:dyDescent="0.3">
      <c r="A2783" t="s">
        <v>2971</v>
      </c>
      <c r="B2783" t="s">
        <v>382</v>
      </c>
      <c r="C2783" t="s">
        <v>53</v>
      </c>
      <c r="D2783" t="s">
        <v>46</v>
      </c>
      <c r="E2783" t="s">
        <v>47</v>
      </c>
      <c r="F2783" t="s">
        <v>21</v>
      </c>
      <c r="G2783">
        <v>5</v>
      </c>
      <c r="H2783">
        <v>12</v>
      </c>
      <c r="I2783">
        <v>82.9</v>
      </c>
      <c r="J2783">
        <v>4</v>
      </c>
      <c r="K2783">
        <v>9</v>
      </c>
      <c r="L2783">
        <v>12655.92</v>
      </c>
      <c r="M2783" s="1">
        <v>45655</v>
      </c>
      <c r="N2783">
        <v>6.6000000000000003E-2</v>
      </c>
      <c r="O2783" t="s">
        <v>39</v>
      </c>
      <c r="P2783" t="s">
        <v>23</v>
      </c>
      <c r="Q2783">
        <f t="shared" si="215"/>
        <v>0</v>
      </c>
      <c r="R2783">
        <f t="shared" si="216"/>
        <v>0</v>
      </c>
      <c r="S2783">
        <f t="shared" si="217"/>
        <v>15</v>
      </c>
      <c r="T2783">
        <f t="shared" si="218"/>
        <v>0</v>
      </c>
      <c r="U2783">
        <f t="shared" si="219"/>
        <v>15</v>
      </c>
      <c r="V2783" t="str">
        <f>IF(U2783&lt;=40,"Low",
 IF(U2783&lt;=75,"Medium","High"))</f>
        <v>Low</v>
      </c>
    </row>
    <row r="2784" spans="1:22" x14ac:dyDescent="0.3">
      <c r="A2784" t="s">
        <v>2972</v>
      </c>
      <c r="B2784" t="s">
        <v>397</v>
      </c>
      <c r="C2784" t="s">
        <v>26</v>
      </c>
      <c r="D2784" t="s">
        <v>43</v>
      </c>
      <c r="E2784" t="s">
        <v>33</v>
      </c>
      <c r="F2784" t="s">
        <v>21</v>
      </c>
      <c r="G2784">
        <v>19</v>
      </c>
      <c r="H2784">
        <v>6</v>
      </c>
      <c r="I2784">
        <v>25.7</v>
      </c>
      <c r="J2784">
        <v>8</v>
      </c>
      <c r="K2784">
        <v>69</v>
      </c>
      <c r="L2784">
        <v>797.7</v>
      </c>
      <c r="M2784" s="1">
        <v>45914</v>
      </c>
      <c r="N2784">
        <v>0.95899999999999996</v>
      </c>
      <c r="O2784" t="s">
        <v>22</v>
      </c>
      <c r="P2784" t="s">
        <v>28</v>
      </c>
      <c r="Q2784">
        <f t="shared" si="215"/>
        <v>30</v>
      </c>
      <c r="R2784">
        <f t="shared" si="216"/>
        <v>30</v>
      </c>
      <c r="S2784">
        <f t="shared" si="217"/>
        <v>15</v>
      </c>
      <c r="T2784">
        <f t="shared" si="218"/>
        <v>15</v>
      </c>
      <c r="U2784">
        <f t="shared" si="219"/>
        <v>90</v>
      </c>
      <c r="V2784" t="str">
        <f>IF(U2784&lt;=40,"Low",
 IF(U2784&lt;=75,"Medium","High"))</f>
        <v>High</v>
      </c>
    </row>
    <row r="2785" spans="1:22" x14ac:dyDescent="0.3">
      <c r="A2785" t="s">
        <v>2973</v>
      </c>
      <c r="B2785" t="s">
        <v>210</v>
      </c>
      <c r="C2785" t="s">
        <v>31</v>
      </c>
      <c r="D2785" t="s">
        <v>46</v>
      </c>
      <c r="E2785" t="s">
        <v>20</v>
      </c>
      <c r="F2785" t="s">
        <v>38</v>
      </c>
      <c r="G2785">
        <v>31</v>
      </c>
      <c r="H2785">
        <v>6</v>
      </c>
      <c r="I2785">
        <v>38.700000000000003</v>
      </c>
      <c r="J2785">
        <v>3</v>
      </c>
      <c r="K2785">
        <v>5</v>
      </c>
      <c r="L2785">
        <v>2304</v>
      </c>
      <c r="M2785" s="1">
        <v>45469</v>
      </c>
      <c r="N2785">
        <v>0.28299999999999997</v>
      </c>
      <c r="O2785" t="s">
        <v>54</v>
      </c>
      <c r="P2785" t="s">
        <v>23</v>
      </c>
      <c r="Q2785">
        <f t="shared" si="215"/>
        <v>0</v>
      </c>
      <c r="R2785">
        <f t="shared" si="216"/>
        <v>30</v>
      </c>
      <c r="S2785">
        <f t="shared" si="217"/>
        <v>15</v>
      </c>
      <c r="T2785">
        <f t="shared" si="218"/>
        <v>0</v>
      </c>
      <c r="U2785">
        <f t="shared" si="219"/>
        <v>45</v>
      </c>
      <c r="V2785" t="str">
        <f>IF(U2785&lt;=40,"Low",
 IF(U2785&lt;=75,"Medium","High"))</f>
        <v>Medium</v>
      </c>
    </row>
    <row r="2786" spans="1:22" x14ac:dyDescent="0.3">
      <c r="A2786" t="s">
        <v>2974</v>
      </c>
      <c r="B2786" t="s">
        <v>235</v>
      </c>
      <c r="C2786" t="s">
        <v>53</v>
      </c>
      <c r="D2786" t="s">
        <v>43</v>
      </c>
      <c r="E2786" t="s">
        <v>37</v>
      </c>
      <c r="F2786" t="s">
        <v>48</v>
      </c>
      <c r="G2786">
        <v>24</v>
      </c>
      <c r="H2786">
        <v>12</v>
      </c>
      <c r="I2786">
        <v>66.900000000000006</v>
      </c>
      <c r="J2786">
        <v>4</v>
      </c>
      <c r="K2786">
        <v>27</v>
      </c>
      <c r="L2786">
        <v>5343.21</v>
      </c>
      <c r="M2786" s="1">
        <v>45442</v>
      </c>
      <c r="N2786">
        <v>0.127</v>
      </c>
      <c r="O2786" t="s">
        <v>39</v>
      </c>
      <c r="P2786" t="s">
        <v>23</v>
      </c>
      <c r="Q2786">
        <f t="shared" si="215"/>
        <v>15</v>
      </c>
      <c r="R2786">
        <f t="shared" si="216"/>
        <v>0</v>
      </c>
      <c r="S2786">
        <f t="shared" si="217"/>
        <v>15</v>
      </c>
      <c r="T2786">
        <f t="shared" si="218"/>
        <v>0</v>
      </c>
      <c r="U2786">
        <f t="shared" si="219"/>
        <v>30</v>
      </c>
      <c r="V2786" t="str">
        <f>IF(U2786&lt;=40,"Low",
 IF(U2786&lt;=75,"Medium","High"))</f>
        <v>Low</v>
      </c>
    </row>
    <row r="2787" spans="1:22" x14ac:dyDescent="0.3">
      <c r="A2787" t="s">
        <v>2975</v>
      </c>
      <c r="B2787" t="s">
        <v>120</v>
      </c>
      <c r="C2787" t="s">
        <v>70</v>
      </c>
      <c r="D2787" t="s">
        <v>66</v>
      </c>
      <c r="E2787" t="s">
        <v>37</v>
      </c>
      <c r="F2787" t="s">
        <v>48</v>
      </c>
      <c r="G2787">
        <v>43</v>
      </c>
      <c r="H2787">
        <v>12</v>
      </c>
      <c r="I2787">
        <v>43.7</v>
      </c>
      <c r="J2787">
        <v>7</v>
      </c>
      <c r="K2787">
        <v>15</v>
      </c>
      <c r="L2787">
        <v>3550.26</v>
      </c>
      <c r="M2787" s="1">
        <v>45961</v>
      </c>
      <c r="N2787">
        <v>0.377</v>
      </c>
      <c r="O2787" t="s">
        <v>22</v>
      </c>
      <c r="P2787" t="s">
        <v>23</v>
      </c>
      <c r="Q2787">
        <f t="shared" si="215"/>
        <v>0</v>
      </c>
      <c r="R2787">
        <f t="shared" si="216"/>
        <v>15</v>
      </c>
      <c r="S2787">
        <f t="shared" si="217"/>
        <v>15</v>
      </c>
      <c r="T2787">
        <f t="shared" si="218"/>
        <v>15</v>
      </c>
      <c r="U2787">
        <f t="shared" si="219"/>
        <v>45</v>
      </c>
      <c r="V2787" t="str">
        <f>IF(U2787&lt;=40,"Low",
 IF(U2787&lt;=75,"Medium","High"))</f>
        <v>Medium</v>
      </c>
    </row>
    <row r="2788" spans="1:22" x14ac:dyDescent="0.3">
      <c r="A2788" t="s">
        <v>2976</v>
      </c>
      <c r="B2788" t="s">
        <v>94</v>
      </c>
      <c r="C2788" t="s">
        <v>26</v>
      </c>
      <c r="D2788" t="s">
        <v>19</v>
      </c>
      <c r="E2788" t="s">
        <v>33</v>
      </c>
      <c r="F2788" t="s">
        <v>38</v>
      </c>
      <c r="G2788">
        <v>43</v>
      </c>
      <c r="H2788">
        <v>6</v>
      </c>
      <c r="I2788">
        <v>33.700000000000003</v>
      </c>
      <c r="J2788">
        <v>5</v>
      </c>
      <c r="K2788">
        <v>35</v>
      </c>
      <c r="L2788">
        <v>1342.15</v>
      </c>
      <c r="M2788" s="1">
        <v>45536</v>
      </c>
      <c r="N2788">
        <v>0.60599999999999998</v>
      </c>
      <c r="O2788" t="s">
        <v>22</v>
      </c>
      <c r="P2788" t="s">
        <v>23</v>
      </c>
      <c r="Q2788">
        <f t="shared" si="215"/>
        <v>30</v>
      </c>
      <c r="R2788">
        <f t="shared" si="216"/>
        <v>30</v>
      </c>
      <c r="S2788">
        <f t="shared" si="217"/>
        <v>15</v>
      </c>
      <c r="T2788">
        <f t="shared" si="218"/>
        <v>0</v>
      </c>
      <c r="U2788">
        <f t="shared" si="219"/>
        <v>75</v>
      </c>
      <c r="V2788" t="str">
        <f>IF(U2788&lt;=40,"Low",
 IF(U2788&lt;=75,"Medium","High"))</f>
        <v>Medium</v>
      </c>
    </row>
    <row r="2789" spans="1:22" x14ac:dyDescent="0.3">
      <c r="A2789" t="s">
        <v>2977</v>
      </c>
      <c r="B2789" t="s">
        <v>30</v>
      </c>
      <c r="C2789" t="s">
        <v>70</v>
      </c>
      <c r="D2789" t="s">
        <v>43</v>
      </c>
      <c r="E2789" t="s">
        <v>47</v>
      </c>
      <c r="F2789" t="s">
        <v>21</v>
      </c>
      <c r="G2789">
        <v>12</v>
      </c>
      <c r="H2789">
        <v>48</v>
      </c>
      <c r="I2789">
        <v>50.7</v>
      </c>
      <c r="J2789">
        <v>8</v>
      </c>
      <c r="K2789">
        <v>22</v>
      </c>
      <c r="L2789">
        <v>4477.68</v>
      </c>
      <c r="M2789" s="1">
        <v>45435</v>
      </c>
      <c r="N2789">
        <v>0.123</v>
      </c>
      <c r="O2789" t="s">
        <v>39</v>
      </c>
      <c r="P2789" t="s">
        <v>23</v>
      </c>
      <c r="Q2789">
        <f t="shared" si="215"/>
        <v>15</v>
      </c>
      <c r="R2789">
        <f t="shared" si="216"/>
        <v>15</v>
      </c>
      <c r="S2789">
        <f t="shared" si="217"/>
        <v>0</v>
      </c>
      <c r="T2789">
        <f t="shared" si="218"/>
        <v>15</v>
      </c>
      <c r="U2789">
        <f t="shared" si="219"/>
        <v>45</v>
      </c>
      <c r="V2789" t="str">
        <f>IF(U2789&lt;=40,"Low",
 IF(U2789&lt;=75,"Medium","High"))</f>
        <v>Medium</v>
      </c>
    </row>
    <row r="2790" spans="1:22" x14ac:dyDescent="0.3">
      <c r="A2790" t="s">
        <v>2978</v>
      </c>
      <c r="B2790" t="s">
        <v>332</v>
      </c>
      <c r="C2790" t="s">
        <v>26</v>
      </c>
      <c r="D2790" t="s">
        <v>46</v>
      </c>
      <c r="E2790" t="s">
        <v>20</v>
      </c>
      <c r="F2790" t="s">
        <v>48</v>
      </c>
      <c r="G2790">
        <v>49</v>
      </c>
      <c r="H2790">
        <v>12</v>
      </c>
      <c r="I2790">
        <v>60.4</v>
      </c>
      <c r="J2790">
        <v>8</v>
      </c>
      <c r="K2790">
        <v>47</v>
      </c>
      <c r="L2790">
        <v>1685.18</v>
      </c>
      <c r="M2790" s="1">
        <v>46010</v>
      </c>
      <c r="N2790">
        <v>0.39700000000000002</v>
      </c>
      <c r="O2790" t="s">
        <v>22</v>
      </c>
      <c r="P2790" t="s">
        <v>28</v>
      </c>
      <c r="Q2790">
        <f t="shared" si="215"/>
        <v>30</v>
      </c>
      <c r="R2790">
        <f t="shared" si="216"/>
        <v>0</v>
      </c>
      <c r="S2790">
        <f t="shared" si="217"/>
        <v>15</v>
      </c>
      <c r="T2790">
        <f t="shared" si="218"/>
        <v>15</v>
      </c>
      <c r="U2790">
        <f t="shared" si="219"/>
        <v>60</v>
      </c>
      <c r="V2790" t="str">
        <f>IF(U2790&lt;=40,"Low",
 IF(U2790&lt;=75,"Medium","High"))</f>
        <v>Medium</v>
      </c>
    </row>
    <row r="2791" spans="1:22" x14ac:dyDescent="0.3">
      <c r="A2791" t="s">
        <v>2979</v>
      </c>
      <c r="B2791" t="s">
        <v>99</v>
      </c>
      <c r="C2791" t="s">
        <v>26</v>
      </c>
      <c r="D2791" t="s">
        <v>66</v>
      </c>
      <c r="E2791" t="s">
        <v>20</v>
      </c>
      <c r="F2791" t="s">
        <v>48</v>
      </c>
      <c r="G2791">
        <v>11</v>
      </c>
      <c r="H2791">
        <v>24</v>
      </c>
      <c r="I2791">
        <v>55.2</v>
      </c>
      <c r="J2791">
        <v>6</v>
      </c>
      <c r="K2791">
        <v>29</v>
      </c>
      <c r="L2791">
        <v>1724.39</v>
      </c>
      <c r="M2791" s="1">
        <v>45628</v>
      </c>
      <c r="N2791">
        <v>0.40200000000000002</v>
      </c>
      <c r="O2791" t="s">
        <v>22</v>
      </c>
      <c r="P2791" t="s">
        <v>28</v>
      </c>
      <c r="Q2791">
        <f t="shared" si="215"/>
        <v>15</v>
      </c>
      <c r="R2791">
        <f t="shared" si="216"/>
        <v>0</v>
      </c>
      <c r="S2791">
        <f t="shared" si="217"/>
        <v>0</v>
      </c>
      <c r="T2791">
        <f t="shared" si="218"/>
        <v>15</v>
      </c>
      <c r="U2791">
        <f t="shared" si="219"/>
        <v>30</v>
      </c>
      <c r="V2791" t="str">
        <f>IF(U2791&lt;=40,"Low",
 IF(U2791&lt;=75,"Medium","High"))</f>
        <v>Low</v>
      </c>
    </row>
    <row r="2792" spans="1:22" x14ac:dyDescent="0.3">
      <c r="A2792" t="s">
        <v>2980</v>
      </c>
      <c r="B2792" t="s">
        <v>554</v>
      </c>
      <c r="C2792" t="s">
        <v>59</v>
      </c>
      <c r="D2792" t="s">
        <v>66</v>
      </c>
      <c r="E2792" t="s">
        <v>20</v>
      </c>
      <c r="F2792" t="s">
        <v>73</v>
      </c>
      <c r="G2792">
        <v>19</v>
      </c>
      <c r="H2792">
        <v>12</v>
      </c>
      <c r="I2792">
        <v>41.9</v>
      </c>
      <c r="J2792">
        <v>5</v>
      </c>
      <c r="K2792">
        <v>14</v>
      </c>
      <c r="L2792">
        <v>2774.7</v>
      </c>
      <c r="M2792" s="1">
        <v>45653</v>
      </c>
      <c r="N2792">
        <v>0.47499999999999998</v>
      </c>
      <c r="O2792" t="s">
        <v>22</v>
      </c>
      <c r="P2792" t="s">
        <v>28</v>
      </c>
      <c r="Q2792">
        <f t="shared" si="215"/>
        <v>0</v>
      </c>
      <c r="R2792">
        <f t="shared" si="216"/>
        <v>15</v>
      </c>
      <c r="S2792">
        <f t="shared" si="217"/>
        <v>15</v>
      </c>
      <c r="T2792">
        <f t="shared" si="218"/>
        <v>0</v>
      </c>
      <c r="U2792">
        <f t="shared" si="219"/>
        <v>30</v>
      </c>
      <c r="V2792" t="str">
        <f>IF(U2792&lt;=40,"Low",
 IF(U2792&lt;=75,"Medium","High"))</f>
        <v>Low</v>
      </c>
    </row>
    <row r="2793" spans="1:22" x14ac:dyDescent="0.3">
      <c r="A2793" t="s">
        <v>2981</v>
      </c>
      <c r="B2793" t="s">
        <v>556</v>
      </c>
      <c r="C2793" t="s">
        <v>26</v>
      </c>
      <c r="D2793" t="s">
        <v>46</v>
      </c>
      <c r="E2793" t="s">
        <v>33</v>
      </c>
      <c r="F2793" t="s">
        <v>21</v>
      </c>
      <c r="G2793">
        <v>19</v>
      </c>
      <c r="H2793">
        <v>6</v>
      </c>
      <c r="I2793">
        <v>39.9</v>
      </c>
      <c r="J2793">
        <v>6</v>
      </c>
      <c r="K2793">
        <v>11</v>
      </c>
      <c r="L2793">
        <v>1282.8499999999999</v>
      </c>
      <c r="M2793" s="1">
        <v>46055</v>
      </c>
      <c r="N2793">
        <v>0.55400000000000005</v>
      </c>
      <c r="O2793" t="s">
        <v>22</v>
      </c>
      <c r="P2793" t="s">
        <v>23</v>
      </c>
      <c r="Q2793">
        <f t="shared" si="215"/>
        <v>0</v>
      </c>
      <c r="R2793">
        <f t="shared" si="216"/>
        <v>30</v>
      </c>
      <c r="S2793">
        <f t="shared" si="217"/>
        <v>15</v>
      </c>
      <c r="T2793">
        <f t="shared" si="218"/>
        <v>15</v>
      </c>
      <c r="U2793">
        <f t="shared" si="219"/>
        <v>60</v>
      </c>
      <c r="V2793" t="str">
        <f>IF(U2793&lt;=40,"Low",
 IF(U2793&lt;=75,"Medium","High"))</f>
        <v>Medium</v>
      </c>
    </row>
    <row r="2794" spans="1:22" x14ac:dyDescent="0.3">
      <c r="A2794" t="s">
        <v>2982</v>
      </c>
      <c r="B2794" t="s">
        <v>470</v>
      </c>
      <c r="C2794" t="s">
        <v>36</v>
      </c>
      <c r="D2794" t="s">
        <v>19</v>
      </c>
      <c r="E2794" t="s">
        <v>37</v>
      </c>
      <c r="F2794" t="s">
        <v>21</v>
      </c>
      <c r="G2794">
        <v>35</v>
      </c>
      <c r="H2794">
        <v>24</v>
      </c>
      <c r="I2794">
        <v>67.3</v>
      </c>
      <c r="J2794">
        <v>6</v>
      </c>
      <c r="K2794">
        <v>41</v>
      </c>
      <c r="L2794">
        <v>4950.5600000000004</v>
      </c>
      <c r="M2794" s="1">
        <v>45863</v>
      </c>
      <c r="N2794">
        <v>0.13100000000000001</v>
      </c>
      <c r="O2794" t="s">
        <v>39</v>
      </c>
      <c r="P2794" t="s">
        <v>23</v>
      </c>
      <c r="Q2794">
        <f t="shared" si="215"/>
        <v>30</v>
      </c>
      <c r="R2794">
        <f t="shared" si="216"/>
        <v>0</v>
      </c>
      <c r="S2794">
        <f t="shared" si="217"/>
        <v>0</v>
      </c>
      <c r="T2794">
        <f t="shared" si="218"/>
        <v>15</v>
      </c>
      <c r="U2794">
        <f t="shared" si="219"/>
        <v>45</v>
      </c>
      <c r="V2794" t="str">
        <f>IF(U2794&lt;=40,"Low",
 IF(U2794&lt;=75,"Medium","High"))</f>
        <v>Medium</v>
      </c>
    </row>
    <row r="2795" spans="1:22" x14ac:dyDescent="0.3">
      <c r="A2795" t="s">
        <v>2983</v>
      </c>
      <c r="B2795" t="s">
        <v>336</v>
      </c>
      <c r="C2795" t="s">
        <v>70</v>
      </c>
      <c r="D2795" t="s">
        <v>66</v>
      </c>
      <c r="E2795" t="s">
        <v>47</v>
      </c>
      <c r="F2795" t="s">
        <v>27</v>
      </c>
      <c r="G2795">
        <v>8</v>
      </c>
      <c r="H2795">
        <v>24</v>
      </c>
      <c r="I2795">
        <v>60.9</v>
      </c>
      <c r="J2795">
        <v>8</v>
      </c>
      <c r="K2795">
        <v>9</v>
      </c>
      <c r="L2795">
        <v>8687.6</v>
      </c>
      <c r="M2795" s="1">
        <v>46014</v>
      </c>
      <c r="N2795">
        <v>0.17399999999999999</v>
      </c>
      <c r="O2795" t="s">
        <v>39</v>
      </c>
      <c r="P2795" t="s">
        <v>23</v>
      </c>
      <c r="Q2795">
        <f t="shared" si="215"/>
        <v>0</v>
      </c>
      <c r="R2795">
        <f t="shared" si="216"/>
        <v>0</v>
      </c>
      <c r="S2795">
        <f t="shared" si="217"/>
        <v>0</v>
      </c>
      <c r="T2795">
        <f t="shared" si="218"/>
        <v>15</v>
      </c>
      <c r="U2795">
        <f t="shared" si="219"/>
        <v>15</v>
      </c>
      <c r="V2795" t="str">
        <f>IF(U2795&lt;=40,"Low",
 IF(U2795&lt;=75,"Medium","High"))</f>
        <v>Low</v>
      </c>
    </row>
    <row r="2796" spans="1:22" x14ac:dyDescent="0.3">
      <c r="A2796" t="s">
        <v>2984</v>
      </c>
      <c r="B2796" t="s">
        <v>326</v>
      </c>
      <c r="C2796" t="s">
        <v>82</v>
      </c>
      <c r="D2796" t="s">
        <v>32</v>
      </c>
      <c r="E2796" t="s">
        <v>20</v>
      </c>
      <c r="F2796" t="s">
        <v>67</v>
      </c>
      <c r="G2796">
        <v>14</v>
      </c>
      <c r="H2796">
        <v>24</v>
      </c>
      <c r="I2796">
        <v>25.7</v>
      </c>
      <c r="J2796">
        <v>3</v>
      </c>
      <c r="K2796">
        <v>18</v>
      </c>
      <c r="L2796">
        <v>3044.05</v>
      </c>
      <c r="M2796" s="1">
        <v>45570</v>
      </c>
      <c r="N2796">
        <v>0.33800000000000002</v>
      </c>
      <c r="O2796" t="s">
        <v>54</v>
      </c>
      <c r="P2796" t="s">
        <v>23</v>
      </c>
      <c r="Q2796">
        <f t="shared" si="215"/>
        <v>15</v>
      </c>
      <c r="R2796">
        <f t="shared" si="216"/>
        <v>30</v>
      </c>
      <c r="S2796">
        <f t="shared" si="217"/>
        <v>0</v>
      </c>
      <c r="T2796">
        <f t="shared" si="218"/>
        <v>0</v>
      </c>
      <c r="U2796">
        <f t="shared" si="219"/>
        <v>45</v>
      </c>
      <c r="V2796" t="str">
        <f>IF(U2796&lt;=40,"Low",
 IF(U2796&lt;=75,"Medium","High"))</f>
        <v>Medium</v>
      </c>
    </row>
    <row r="2797" spans="1:22" x14ac:dyDescent="0.3">
      <c r="A2797" t="s">
        <v>2985</v>
      </c>
      <c r="B2797" t="s">
        <v>308</v>
      </c>
      <c r="C2797" t="s">
        <v>36</v>
      </c>
      <c r="D2797" t="s">
        <v>46</v>
      </c>
      <c r="E2797" t="s">
        <v>47</v>
      </c>
      <c r="F2797" t="s">
        <v>38</v>
      </c>
      <c r="G2797">
        <v>8</v>
      </c>
      <c r="H2797">
        <v>48</v>
      </c>
      <c r="I2797">
        <v>79.8</v>
      </c>
      <c r="J2797">
        <v>8</v>
      </c>
      <c r="K2797">
        <v>3</v>
      </c>
      <c r="L2797">
        <v>8116.37</v>
      </c>
      <c r="M2797" s="1">
        <v>45791</v>
      </c>
      <c r="N2797">
        <v>1.0999999999999999E-2</v>
      </c>
      <c r="O2797" t="s">
        <v>39</v>
      </c>
      <c r="P2797" t="s">
        <v>23</v>
      </c>
      <c r="Q2797">
        <f t="shared" si="215"/>
        <v>0</v>
      </c>
      <c r="R2797">
        <f t="shared" si="216"/>
        <v>0</v>
      </c>
      <c r="S2797">
        <f t="shared" si="217"/>
        <v>0</v>
      </c>
      <c r="T2797">
        <f t="shared" si="218"/>
        <v>15</v>
      </c>
      <c r="U2797">
        <f t="shared" si="219"/>
        <v>15</v>
      </c>
      <c r="V2797" t="str">
        <f>IF(U2797&lt;=40,"Low",
 IF(U2797&lt;=75,"Medium","High"))</f>
        <v>Low</v>
      </c>
    </row>
    <row r="2798" spans="1:22" x14ac:dyDescent="0.3">
      <c r="A2798" t="s">
        <v>2986</v>
      </c>
      <c r="B2798" t="s">
        <v>120</v>
      </c>
      <c r="C2798" t="s">
        <v>42</v>
      </c>
      <c r="D2798" t="s">
        <v>43</v>
      </c>
      <c r="E2798" t="s">
        <v>47</v>
      </c>
      <c r="F2798" t="s">
        <v>21</v>
      </c>
      <c r="G2798">
        <v>36</v>
      </c>
      <c r="H2798">
        <v>24</v>
      </c>
      <c r="I2798">
        <v>68.5</v>
      </c>
      <c r="J2798">
        <v>4</v>
      </c>
      <c r="K2798">
        <v>4</v>
      </c>
      <c r="L2798">
        <v>8118</v>
      </c>
      <c r="M2798" s="1">
        <v>45688</v>
      </c>
      <c r="N2798">
        <v>4.1000000000000002E-2</v>
      </c>
      <c r="O2798" t="s">
        <v>39</v>
      </c>
      <c r="P2798" t="s">
        <v>23</v>
      </c>
      <c r="Q2798">
        <f t="shared" si="215"/>
        <v>0</v>
      </c>
      <c r="R2798">
        <f t="shared" si="216"/>
        <v>0</v>
      </c>
      <c r="S2798">
        <f t="shared" si="217"/>
        <v>0</v>
      </c>
      <c r="T2798">
        <f t="shared" si="218"/>
        <v>0</v>
      </c>
      <c r="U2798">
        <f t="shared" si="219"/>
        <v>0</v>
      </c>
      <c r="V2798" t="str">
        <f>IF(U2798&lt;=40,"Low",
 IF(U2798&lt;=75,"Medium","High"))</f>
        <v>Low</v>
      </c>
    </row>
    <row r="2799" spans="1:22" x14ac:dyDescent="0.3">
      <c r="A2799" t="s">
        <v>2987</v>
      </c>
      <c r="B2799" t="s">
        <v>92</v>
      </c>
      <c r="C2799" t="s">
        <v>59</v>
      </c>
      <c r="D2799" t="s">
        <v>46</v>
      </c>
      <c r="E2799" t="s">
        <v>20</v>
      </c>
      <c r="F2799" t="s">
        <v>21</v>
      </c>
      <c r="G2799">
        <v>14</v>
      </c>
      <c r="H2799">
        <v>6</v>
      </c>
      <c r="I2799">
        <v>66.099999999999994</v>
      </c>
      <c r="J2799">
        <v>7</v>
      </c>
      <c r="K2799">
        <v>15</v>
      </c>
      <c r="L2799">
        <v>2297.9</v>
      </c>
      <c r="M2799" s="1">
        <v>46078</v>
      </c>
      <c r="N2799">
        <v>0.44</v>
      </c>
      <c r="O2799" t="s">
        <v>22</v>
      </c>
      <c r="P2799" t="s">
        <v>28</v>
      </c>
      <c r="Q2799">
        <f t="shared" si="215"/>
        <v>0</v>
      </c>
      <c r="R2799">
        <f t="shared" si="216"/>
        <v>0</v>
      </c>
      <c r="S2799">
        <f t="shared" si="217"/>
        <v>15</v>
      </c>
      <c r="T2799">
        <f t="shared" si="218"/>
        <v>15</v>
      </c>
      <c r="U2799">
        <f t="shared" si="219"/>
        <v>30</v>
      </c>
      <c r="V2799" t="str">
        <f>IF(U2799&lt;=40,"Low",
 IF(U2799&lt;=75,"Medium","High"))</f>
        <v>Low</v>
      </c>
    </row>
    <row r="2800" spans="1:22" x14ac:dyDescent="0.3">
      <c r="A2800" t="s">
        <v>2988</v>
      </c>
      <c r="B2800" t="s">
        <v>139</v>
      </c>
      <c r="C2800" t="s">
        <v>26</v>
      </c>
      <c r="D2800" t="s">
        <v>19</v>
      </c>
      <c r="E2800" t="s">
        <v>37</v>
      </c>
      <c r="F2800" t="s">
        <v>48</v>
      </c>
      <c r="G2800">
        <v>3</v>
      </c>
      <c r="H2800">
        <v>24</v>
      </c>
      <c r="I2800">
        <v>59.2</v>
      </c>
      <c r="J2800">
        <v>2</v>
      </c>
      <c r="K2800">
        <v>5</v>
      </c>
      <c r="L2800">
        <v>2863.98</v>
      </c>
      <c r="M2800" s="1">
        <v>45703</v>
      </c>
      <c r="N2800">
        <v>4.9000000000000002E-2</v>
      </c>
      <c r="O2800" t="s">
        <v>39</v>
      </c>
      <c r="P2800" t="s">
        <v>23</v>
      </c>
      <c r="Q2800">
        <f t="shared" si="215"/>
        <v>0</v>
      </c>
      <c r="R2800">
        <f t="shared" si="216"/>
        <v>0</v>
      </c>
      <c r="S2800">
        <f t="shared" si="217"/>
        <v>0</v>
      </c>
      <c r="T2800">
        <f t="shared" si="218"/>
        <v>0</v>
      </c>
      <c r="U2800">
        <f t="shared" si="219"/>
        <v>0</v>
      </c>
      <c r="V2800" t="str">
        <f>IF(U2800&lt;=40,"Low",
 IF(U2800&lt;=75,"Medium","High"))</f>
        <v>Low</v>
      </c>
    </row>
    <row r="2801" spans="1:22" x14ac:dyDescent="0.3">
      <c r="A2801" t="s">
        <v>2989</v>
      </c>
      <c r="B2801" t="s">
        <v>227</v>
      </c>
      <c r="C2801" t="s">
        <v>70</v>
      </c>
      <c r="D2801" t="s">
        <v>19</v>
      </c>
      <c r="E2801" t="s">
        <v>20</v>
      </c>
      <c r="F2801" t="s">
        <v>27</v>
      </c>
      <c r="G2801">
        <v>6</v>
      </c>
      <c r="H2801">
        <v>12</v>
      </c>
      <c r="I2801">
        <v>42.6</v>
      </c>
      <c r="J2801">
        <v>4</v>
      </c>
      <c r="K2801">
        <v>21</v>
      </c>
      <c r="L2801">
        <v>2803.45</v>
      </c>
      <c r="M2801" s="1">
        <v>45850</v>
      </c>
      <c r="N2801">
        <v>0.47799999999999998</v>
      </c>
      <c r="O2801" t="s">
        <v>22</v>
      </c>
      <c r="P2801" t="s">
        <v>23</v>
      </c>
      <c r="Q2801">
        <f t="shared" si="215"/>
        <v>15</v>
      </c>
      <c r="R2801">
        <f t="shared" si="216"/>
        <v>15</v>
      </c>
      <c r="S2801">
        <f t="shared" si="217"/>
        <v>15</v>
      </c>
      <c r="T2801">
        <f t="shared" si="218"/>
        <v>0</v>
      </c>
      <c r="U2801">
        <f t="shared" si="219"/>
        <v>45</v>
      </c>
      <c r="V2801" t="str">
        <f>IF(U2801&lt;=40,"Low",
 IF(U2801&lt;=75,"Medium","High"))</f>
        <v>Medium</v>
      </c>
    </row>
    <row r="2802" spans="1:22" x14ac:dyDescent="0.3">
      <c r="A2802" t="s">
        <v>2990</v>
      </c>
      <c r="B2802" t="s">
        <v>79</v>
      </c>
      <c r="C2802" t="s">
        <v>31</v>
      </c>
      <c r="D2802" t="s">
        <v>46</v>
      </c>
      <c r="E2802" t="s">
        <v>37</v>
      </c>
      <c r="F2802" t="s">
        <v>67</v>
      </c>
      <c r="G2802">
        <v>20</v>
      </c>
      <c r="H2802">
        <v>12</v>
      </c>
      <c r="I2802">
        <v>81.599999999999994</v>
      </c>
      <c r="J2802">
        <v>4</v>
      </c>
      <c r="K2802">
        <v>4</v>
      </c>
      <c r="L2802">
        <v>2624.24</v>
      </c>
      <c r="M2802" s="1">
        <v>45496</v>
      </c>
      <c r="N2802">
        <v>5.0999999999999997E-2</v>
      </c>
      <c r="O2802" t="s">
        <v>39</v>
      </c>
      <c r="P2802" t="s">
        <v>23</v>
      </c>
      <c r="Q2802">
        <f t="shared" si="215"/>
        <v>0</v>
      </c>
      <c r="R2802">
        <f t="shared" si="216"/>
        <v>0</v>
      </c>
      <c r="S2802">
        <f t="shared" si="217"/>
        <v>15</v>
      </c>
      <c r="T2802">
        <f t="shared" si="218"/>
        <v>0</v>
      </c>
      <c r="U2802">
        <f t="shared" si="219"/>
        <v>15</v>
      </c>
      <c r="V2802" t="str">
        <f>IF(U2802&lt;=40,"Low",
 IF(U2802&lt;=75,"Medium","High"))</f>
        <v>Low</v>
      </c>
    </row>
    <row r="2803" spans="1:22" x14ac:dyDescent="0.3">
      <c r="A2803" t="s">
        <v>2991</v>
      </c>
      <c r="B2803" t="s">
        <v>424</v>
      </c>
      <c r="C2803" t="s">
        <v>128</v>
      </c>
      <c r="D2803" t="s">
        <v>46</v>
      </c>
      <c r="E2803" t="s">
        <v>33</v>
      </c>
      <c r="F2803" t="s">
        <v>67</v>
      </c>
      <c r="G2803">
        <v>25</v>
      </c>
      <c r="H2803">
        <v>12</v>
      </c>
      <c r="I2803">
        <v>40.9</v>
      </c>
      <c r="J2803">
        <v>5</v>
      </c>
      <c r="K2803">
        <v>33</v>
      </c>
      <c r="L2803">
        <v>1205.24</v>
      </c>
      <c r="M2803" s="1">
        <v>45451</v>
      </c>
      <c r="N2803">
        <v>0.46800000000000003</v>
      </c>
      <c r="O2803" t="s">
        <v>22</v>
      </c>
      <c r="P2803" t="s">
        <v>28</v>
      </c>
      <c r="Q2803">
        <f t="shared" si="215"/>
        <v>30</v>
      </c>
      <c r="R2803">
        <f t="shared" si="216"/>
        <v>15</v>
      </c>
      <c r="S2803">
        <f t="shared" si="217"/>
        <v>15</v>
      </c>
      <c r="T2803">
        <f t="shared" si="218"/>
        <v>0</v>
      </c>
      <c r="U2803">
        <f t="shared" si="219"/>
        <v>60</v>
      </c>
      <c r="V2803" t="str">
        <f>IF(U2803&lt;=40,"Low",
 IF(U2803&lt;=75,"Medium","High"))</f>
        <v>Medium</v>
      </c>
    </row>
    <row r="2804" spans="1:22" x14ac:dyDescent="0.3">
      <c r="A2804" t="s">
        <v>2992</v>
      </c>
      <c r="B2804" t="s">
        <v>162</v>
      </c>
      <c r="C2804" t="s">
        <v>26</v>
      </c>
      <c r="D2804" t="s">
        <v>43</v>
      </c>
      <c r="E2804" t="s">
        <v>37</v>
      </c>
      <c r="F2804" t="s">
        <v>48</v>
      </c>
      <c r="G2804">
        <v>19</v>
      </c>
      <c r="H2804">
        <v>24</v>
      </c>
      <c r="I2804">
        <v>15.1</v>
      </c>
      <c r="J2804">
        <v>5</v>
      </c>
      <c r="K2804">
        <v>11</v>
      </c>
      <c r="L2804">
        <v>4603.33</v>
      </c>
      <c r="M2804" s="1">
        <v>45421</v>
      </c>
      <c r="N2804">
        <v>0.45400000000000001</v>
      </c>
      <c r="O2804" t="s">
        <v>22</v>
      </c>
      <c r="P2804" t="s">
        <v>23</v>
      </c>
      <c r="Q2804">
        <f t="shared" si="215"/>
        <v>0</v>
      </c>
      <c r="R2804">
        <f t="shared" si="216"/>
        <v>30</v>
      </c>
      <c r="S2804">
        <f t="shared" si="217"/>
        <v>0</v>
      </c>
      <c r="T2804">
        <f t="shared" si="218"/>
        <v>0</v>
      </c>
      <c r="U2804">
        <f t="shared" si="219"/>
        <v>30</v>
      </c>
      <c r="V2804" t="str">
        <f>IF(U2804&lt;=40,"Low",
 IF(U2804&lt;=75,"Medium","High"))</f>
        <v>Low</v>
      </c>
    </row>
    <row r="2805" spans="1:22" x14ac:dyDescent="0.3">
      <c r="A2805" t="s">
        <v>2993</v>
      </c>
      <c r="B2805" t="s">
        <v>291</v>
      </c>
      <c r="C2805" t="s">
        <v>26</v>
      </c>
      <c r="D2805" t="s">
        <v>19</v>
      </c>
      <c r="E2805" t="s">
        <v>33</v>
      </c>
      <c r="F2805" t="s">
        <v>48</v>
      </c>
      <c r="G2805">
        <v>16</v>
      </c>
      <c r="H2805">
        <v>6</v>
      </c>
      <c r="I2805">
        <v>26.2</v>
      </c>
      <c r="J2805">
        <v>13</v>
      </c>
      <c r="K2805">
        <v>35</v>
      </c>
      <c r="L2805">
        <v>1028.1199999999999</v>
      </c>
      <c r="M2805" s="1">
        <v>45766</v>
      </c>
      <c r="N2805">
        <v>0.94299999999999995</v>
      </c>
      <c r="O2805" t="s">
        <v>22</v>
      </c>
      <c r="P2805" t="s">
        <v>28</v>
      </c>
      <c r="Q2805">
        <f t="shared" si="215"/>
        <v>30</v>
      </c>
      <c r="R2805">
        <f t="shared" si="216"/>
        <v>30</v>
      </c>
      <c r="S2805">
        <f t="shared" si="217"/>
        <v>15</v>
      </c>
      <c r="T2805">
        <f t="shared" si="218"/>
        <v>30</v>
      </c>
      <c r="U2805">
        <f t="shared" si="219"/>
        <v>105</v>
      </c>
      <c r="V2805" t="str">
        <f>IF(U2805&lt;=40,"Low",
 IF(U2805&lt;=75,"Medium","High"))</f>
        <v>High</v>
      </c>
    </row>
    <row r="2806" spans="1:22" x14ac:dyDescent="0.3">
      <c r="A2806" t="s">
        <v>2994</v>
      </c>
      <c r="B2806" t="s">
        <v>465</v>
      </c>
      <c r="C2806" t="s">
        <v>36</v>
      </c>
      <c r="D2806" t="s">
        <v>46</v>
      </c>
      <c r="E2806" t="s">
        <v>37</v>
      </c>
      <c r="F2806" t="s">
        <v>67</v>
      </c>
      <c r="G2806">
        <v>22</v>
      </c>
      <c r="H2806">
        <v>36</v>
      </c>
      <c r="I2806">
        <v>49.4</v>
      </c>
      <c r="J2806">
        <v>9</v>
      </c>
      <c r="K2806">
        <v>20</v>
      </c>
      <c r="L2806">
        <v>3494.95</v>
      </c>
      <c r="M2806" s="1">
        <v>45986</v>
      </c>
      <c r="N2806">
        <v>0.182</v>
      </c>
      <c r="O2806" t="s">
        <v>54</v>
      </c>
      <c r="P2806" t="s">
        <v>23</v>
      </c>
      <c r="Q2806">
        <f t="shared" si="215"/>
        <v>15</v>
      </c>
      <c r="R2806">
        <f t="shared" si="216"/>
        <v>15</v>
      </c>
      <c r="S2806">
        <f t="shared" si="217"/>
        <v>0</v>
      </c>
      <c r="T2806">
        <f t="shared" si="218"/>
        <v>15</v>
      </c>
      <c r="U2806">
        <f t="shared" si="219"/>
        <v>45</v>
      </c>
      <c r="V2806" t="str">
        <f>IF(U2806&lt;=40,"Low",
 IF(U2806&lt;=75,"Medium","High"))</f>
        <v>Medium</v>
      </c>
    </row>
    <row r="2807" spans="1:22" x14ac:dyDescent="0.3">
      <c r="A2807" t="s">
        <v>2995</v>
      </c>
      <c r="B2807" t="s">
        <v>322</v>
      </c>
      <c r="C2807" t="s">
        <v>26</v>
      </c>
      <c r="D2807" t="s">
        <v>46</v>
      </c>
      <c r="E2807" t="s">
        <v>47</v>
      </c>
      <c r="F2807" t="s">
        <v>21</v>
      </c>
      <c r="G2807">
        <v>5</v>
      </c>
      <c r="H2807">
        <v>24</v>
      </c>
      <c r="I2807">
        <v>59.4</v>
      </c>
      <c r="J2807">
        <v>6</v>
      </c>
      <c r="K2807">
        <v>17</v>
      </c>
      <c r="L2807">
        <v>8071.9</v>
      </c>
      <c r="M2807" s="1">
        <v>45986</v>
      </c>
      <c r="N2807">
        <v>0.152</v>
      </c>
      <c r="O2807" t="s">
        <v>39</v>
      </c>
      <c r="P2807" t="s">
        <v>23</v>
      </c>
      <c r="Q2807">
        <f t="shared" si="215"/>
        <v>15</v>
      </c>
      <c r="R2807">
        <f t="shared" si="216"/>
        <v>0</v>
      </c>
      <c r="S2807">
        <f t="shared" si="217"/>
        <v>0</v>
      </c>
      <c r="T2807">
        <f t="shared" si="218"/>
        <v>15</v>
      </c>
      <c r="U2807">
        <f t="shared" si="219"/>
        <v>30</v>
      </c>
      <c r="V2807" t="str">
        <f>IF(U2807&lt;=40,"Low",
 IF(U2807&lt;=75,"Medium","High"))</f>
        <v>Low</v>
      </c>
    </row>
    <row r="2808" spans="1:22" x14ac:dyDescent="0.3">
      <c r="A2808" t="s">
        <v>2996</v>
      </c>
      <c r="B2808" t="s">
        <v>518</v>
      </c>
      <c r="C2808" t="s">
        <v>31</v>
      </c>
      <c r="D2808" t="s">
        <v>32</v>
      </c>
      <c r="E2808" t="s">
        <v>20</v>
      </c>
      <c r="F2808" t="s">
        <v>48</v>
      </c>
      <c r="G2808">
        <v>28</v>
      </c>
      <c r="H2808">
        <v>12</v>
      </c>
      <c r="I2808">
        <v>46.3</v>
      </c>
      <c r="J2808">
        <v>6</v>
      </c>
      <c r="K2808">
        <v>18</v>
      </c>
      <c r="L2808">
        <v>2446.33</v>
      </c>
      <c r="M2808" s="1">
        <v>45399</v>
      </c>
      <c r="N2808">
        <v>0.58399999999999996</v>
      </c>
      <c r="O2808" t="s">
        <v>22</v>
      </c>
      <c r="P2808" t="s">
        <v>23</v>
      </c>
      <c r="Q2808">
        <f t="shared" si="215"/>
        <v>15</v>
      </c>
      <c r="R2808">
        <f t="shared" si="216"/>
        <v>15</v>
      </c>
      <c r="S2808">
        <f t="shared" si="217"/>
        <v>15</v>
      </c>
      <c r="T2808">
        <f t="shared" si="218"/>
        <v>15</v>
      </c>
      <c r="U2808">
        <f t="shared" si="219"/>
        <v>60</v>
      </c>
      <c r="V2808" t="str">
        <f>IF(U2808&lt;=40,"Low",
 IF(U2808&lt;=75,"Medium","High"))</f>
        <v>Medium</v>
      </c>
    </row>
    <row r="2809" spans="1:22" x14ac:dyDescent="0.3">
      <c r="A2809" t="s">
        <v>2997</v>
      </c>
      <c r="B2809" t="s">
        <v>90</v>
      </c>
      <c r="C2809" t="s">
        <v>70</v>
      </c>
      <c r="D2809" t="s">
        <v>32</v>
      </c>
      <c r="E2809" t="s">
        <v>20</v>
      </c>
      <c r="F2809" t="s">
        <v>27</v>
      </c>
      <c r="G2809">
        <v>19</v>
      </c>
      <c r="H2809">
        <v>12</v>
      </c>
      <c r="I2809">
        <v>55.2</v>
      </c>
      <c r="J2809">
        <v>5</v>
      </c>
      <c r="K2809">
        <v>18</v>
      </c>
      <c r="L2809">
        <v>2699.92</v>
      </c>
      <c r="M2809" s="1">
        <v>45928</v>
      </c>
      <c r="N2809">
        <v>0.33100000000000002</v>
      </c>
      <c r="O2809" t="s">
        <v>54</v>
      </c>
      <c r="P2809" t="s">
        <v>23</v>
      </c>
      <c r="Q2809">
        <f t="shared" si="215"/>
        <v>15</v>
      </c>
      <c r="R2809">
        <f t="shared" si="216"/>
        <v>0</v>
      </c>
      <c r="S2809">
        <f t="shared" si="217"/>
        <v>15</v>
      </c>
      <c r="T2809">
        <f t="shared" si="218"/>
        <v>0</v>
      </c>
      <c r="U2809">
        <f t="shared" si="219"/>
        <v>30</v>
      </c>
      <c r="V2809" t="str">
        <f>IF(U2809&lt;=40,"Low",
 IF(U2809&lt;=75,"Medium","High"))</f>
        <v>Low</v>
      </c>
    </row>
    <row r="2810" spans="1:22" x14ac:dyDescent="0.3">
      <c r="A2810" t="s">
        <v>2998</v>
      </c>
      <c r="B2810" t="s">
        <v>133</v>
      </c>
      <c r="C2810" t="s">
        <v>82</v>
      </c>
      <c r="D2810" t="s">
        <v>19</v>
      </c>
      <c r="E2810" t="s">
        <v>20</v>
      </c>
      <c r="F2810" t="s">
        <v>48</v>
      </c>
      <c r="G2810">
        <v>26</v>
      </c>
      <c r="H2810">
        <v>12</v>
      </c>
      <c r="I2810">
        <v>53.1</v>
      </c>
      <c r="J2810">
        <v>8</v>
      </c>
      <c r="K2810">
        <v>14</v>
      </c>
      <c r="L2810">
        <v>2593.37</v>
      </c>
      <c r="M2810" s="1">
        <v>45991</v>
      </c>
      <c r="N2810">
        <v>0.42099999999999999</v>
      </c>
      <c r="O2810" t="s">
        <v>22</v>
      </c>
      <c r="P2810" t="s">
        <v>23</v>
      </c>
      <c r="Q2810">
        <f t="shared" si="215"/>
        <v>0</v>
      </c>
      <c r="R2810">
        <f t="shared" si="216"/>
        <v>15</v>
      </c>
      <c r="S2810">
        <f t="shared" si="217"/>
        <v>15</v>
      </c>
      <c r="T2810">
        <f t="shared" si="218"/>
        <v>15</v>
      </c>
      <c r="U2810">
        <f t="shared" si="219"/>
        <v>45</v>
      </c>
      <c r="V2810" t="str">
        <f>IF(U2810&lt;=40,"Low",
 IF(U2810&lt;=75,"Medium","High"))</f>
        <v>Medium</v>
      </c>
    </row>
    <row r="2811" spans="1:22" x14ac:dyDescent="0.3">
      <c r="A2811" t="s">
        <v>2999</v>
      </c>
      <c r="B2811" t="s">
        <v>205</v>
      </c>
      <c r="C2811" t="s">
        <v>59</v>
      </c>
      <c r="D2811" t="s">
        <v>46</v>
      </c>
      <c r="E2811" t="s">
        <v>37</v>
      </c>
      <c r="F2811" t="s">
        <v>48</v>
      </c>
      <c r="G2811">
        <v>18</v>
      </c>
      <c r="H2811">
        <v>24</v>
      </c>
      <c r="I2811">
        <v>77.900000000000006</v>
      </c>
      <c r="J2811">
        <v>3</v>
      </c>
      <c r="K2811">
        <v>12</v>
      </c>
      <c r="L2811">
        <v>3348.17</v>
      </c>
      <c r="M2811" s="1">
        <v>45938</v>
      </c>
      <c r="N2811">
        <v>4.5999999999999999E-2</v>
      </c>
      <c r="O2811" t="s">
        <v>39</v>
      </c>
      <c r="P2811" t="s">
        <v>23</v>
      </c>
      <c r="Q2811">
        <f t="shared" si="215"/>
        <v>0</v>
      </c>
      <c r="R2811">
        <f t="shared" si="216"/>
        <v>0</v>
      </c>
      <c r="S2811">
        <f t="shared" si="217"/>
        <v>0</v>
      </c>
      <c r="T2811">
        <f t="shared" si="218"/>
        <v>0</v>
      </c>
      <c r="U2811">
        <f t="shared" si="219"/>
        <v>0</v>
      </c>
      <c r="V2811" t="str">
        <f>IF(U2811&lt;=40,"Low",
 IF(U2811&lt;=75,"Medium","High"))</f>
        <v>Low</v>
      </c>
    </row>
    <row r="2812" spans="1:22" x14ac:dyDescent="0.3">
      <c r="A2812" t="s">
        <v>3000</v>
      </c>
      <c r="B2812" t="s">
        <v>17</v>
      </c>
      <c r="C2812" t="s">
        <v>70</v>
      </c>
      <c r="D2812" t="s">
        <v>19</v>
      </c>
      <c r="E2812" t="s">
        <v>20</v>
      </c>
      <c r="F2812" t="s">
        <v>73</v>
      </c>
      <c r="G2812">
        <v>28</v>
      </c>
      <c r="H2812">
        <v>12</v>
      </c>
      <c r="I2812">
        <v>58.6</v>
      </c>
      <c r="J2812">
        <v>4</v>
      </c>
      <c r="K2812">
        <v>48</v>
      </c>
      <c r="L2812">
        <v>4151.16</v>
      </c>
      <c r="M2812" s="1">
        <v>45366</v>
      </c>
      <c r="N2812">
        <v>0.625</v>
      </c>
      <c r="O2812" t="s">
        <v>22</v>
      </c>
      <c r="P2812" t="s">
        <v>28</v>
      </c>
      <c r="Q2812">
        <f t="shared" si="215"/>
        <v>30</v>
      </c>
      <c r="R2812">
        <f t="shared" si="216"/>
        <v>0</v>
      </c>
      <c r="S2812">
        <f t="shared" si="217"/>
        <v>15</v>
      </c>
      <c r="T2812">
        <f t="shared" si="218"/>
        <v>0</v>
      </c>
      <c r="U2812">
        <f t="shared" si="219"/>
        <v>45</v>
      </c>
      <c r="V2812" t="str">
        <f>IF(U2812&lt;=40,"Low",
 IF(U2812&lt;=75,"Medium","High"))</f>
        <v>Medium</v>
      </c>
    </row>
    <row r="2813" spans="1:22" x14ac:dyDescent="0.3">
      <c r="A2813" t="s">
        <v>3001</v>
      </c>
      <c r="B2813" t="s">
        <v>336</v>
      </c>
      <c r="C2813" t="s">
        <v>59</v>
      </c>
      <c r="D2813" t="s">
        <v>46</v>
      </c>
      <c r="E2813" t="s">
        <v>37</v>
      </c>
      <c r="F2813" t="s">
        <v>38</v>
      </c>
      <c r="G2813">
        <v>53</v>
      </c>
      <c r="H2813">
        <v>12</v>
      </c>
      <c r="I2813">
        <v>71.900000000000006</v>
      </c>
      <c r="J2813">
        <v>8</v>
      </c>
      <c r="K2813">
        <v>24</v>
      </c>
      <c r="L2813">
        <v>5328.34</v>
      </c>
      <c r="M2813" s="1">
        <v>45864</v>
      </c>
      <c r="N2813">
        <v>0.161</v>
      </c>
      <c r="O2813" t="s">
        <v>39</v>
      </c>
      <c r="P2813" t="s">
        <v>23</v>
      </c>
      <c r="Q2813">
        <f t="shared" si="215"/>
        <v>15</v>
      </c>
      <c r="R2813">
        <f t="shared" si="216"/>
        <v>0</v>
      </c>
      <c r="S2813">
        <f t="shared" si="217"/>
        <v>15</v>
      </c>
      <c r="T2813">
        <f t="shared" si="218"/>
        <v>15</v>
      </c>
      <c r="U2813">
        <f t="shared" si="219"/>
        <v>45</v>
      </c>
      <c r="V2813" t="str">
        <f>IF(U2813&lt;=40,"Low",
 IF(U2813&lt;=75,"Medium","High"))</f>
        <v>Medium</v>
      </c>
    </row>
    <row r="2814" spans="1:22" x14ac:dyDescent="0.3">
      <c r="A2814" t="s">
        <v>3002</v>
      </c>
      <c r="B2814" t="s">
        <v>322</v>
      </c>
      <c r="C2814" t="s">
        <v>59</v>
      </c>
      <c r="D2814" t="s">
        <v>46</v>
      </c>
      <c r="E2814" t="s">
        <v>20</v>
      </c>
      <c r="F2814" t="s">
        <v>38</v>
      </c>
      <c r="G2814">
        <v>20</v>
      </c>
      <c r="H2814">
        <v>6</v>
      </c>
      <c r="I2814">
        <v>55.4</v>
      </c>
      <c r="J2814">
        <v>7</v>
      </c>
      <c r="K2814">
        <v>14</v>
      </c>
      <c r="L2814">
        <v>2017.51</v>
      </c>
      <c r="M2814" s="1">
        <v>45619</v>
      </c>
      <c r="N2814">
        <v>0.36899999999999999</v>
      </c>
      <c r="O2814" t="s">
        <v>22</v>
      </c>
      <c r="P2814" t="s">
        <v>28</v>
      </c>
      <c r="Q2814">
        <f t="shared" si="215"/>
        <v>0</v>
      </c>
      <c r="R2814">
        <f t="shared" si="216"/>
        <v>0</v>
      </c>
      <c r="S2814">
        <f t="shared" si="217"/>
        <v>15</v>
      </c>
      <c r="T2814">
        <f t="shared" si="218"/>
        <v>15</v>
      </c>
      <c r="U2814">
        <f t="shared" si="219"/>
        <v>30</v>
      </c>
      <c r="V2814" t="str">
        <f>IF(U2814&lt;=40,"Low",
 IF(U2814&lt;=75,"Medium","High"))</f>
        <v>Low</v>
      </c>
    </row>
    <row r="2815" spans="1:22" x14ac:dyDescent="0.3">
      <c r="A2815" t="s">
        <v>3003</v>
      </c>
      <c r="B2815" t="s">
        <v>261</v>
      </c>
      <c r="C2815" t="s">
        <v>70</v>
      </c>
      <c r="D2815" t="s">
        <v>19</v>
      </c>
      <c r="E2815" t="s">
        <v>33</v>
      </c>
      <c r="F2815" t="s">
        <v>48</v>
      </c>
      <c r="G2815">
        <v>4</v>
      </c>
      <c r="H2815">
        <v>6</v>
      </c>
      <c r="I2815">
        <v>51.4</v>
      </c>
      <c r="J2815">
        <v>7</v>
      </c>
      <c r="K2815">
        <v>10</v>
      </c>
      <c r="L2815">
        <v>1287.9100000000001</v>
      </c>
      <c r="M2815" s="1">
        <v>45880</v>
      </c>
      <c r="N2815">
        <v>0.52900000000000003</v>
      </c>
      <c r="O2815" t="s">
        <v>22</v>
      </c>
      <c r="P2815" t="s">
        <v>23</v>
      </c>
      <c r="Q2815">
        <f t="shared" si="215"/>
        <v>0</v>
      </c>
      <c r="R2815">
        <f t="shared" si="216"/>
        <v>15</v>
      </c>
      <c r="S2815">
        <f t="shared" si="217"/>
        <v>15</v>
      </c>
      <c r="T2815">
        <f t="shared" si="218"/>
        <v>15</v>
      </c>
      <c r="U2815">
        <f t="shared" si="219"/>
        <v>45</v>
      </c>
      <c r="V2815" t="str">
        <f>IF(U2815&lt;=40,"Low",
 IF(U2815&lt;=75,"Medium","High"))</f>
        <v>Medium</v>
      </c>
    </row>
    <row r="2816" spans="1:22" x14ac:dyDescent="0.3">
      <c r="A2816" t="s">
        <v>3004</v>
      </c>
      <c r="B2816" t="s">
        <v>58</v>
      </c>
      <c r="C2816" t="s">
        <v>36</v>
      </c>
      <c r="D2816" t="s">
        <v>19</v>
      </c>
      <c r="E2816" t="s">
        <v>33</v>
      </c>
      <c r="F2816" t="s">
        <v>21</v>
      </c>
      <c r="G2816">
        <v>8</v>
      </c>
      <c r="H2816">
        <v>6</v>
      </c>
      <c r="I2816">
        <v>35.200000000000003</v>
      </c>
      <c r="J2816">
        <v>12</v>
      </c>
      <c r="K2816">
        <v>10</v>
      </c>
      <c r="L2816">
        <v>1480.37</v>
      </c>
      <c r="M2816" s="1">
        <v>45683</v>
      </c>
      <c r="N2816">
        <v>0.72199999999999998</v>
      </c>
      <c r="O2816" t="s">
        <v>22</v>
      </c>
      <c r="P2816" t="s">
        <v>28</v>
      </c>
      <c r="Q2816">
        <f t="shared" si="215"/>
        <v>0</v>
      </c>
      <c r="R2816">
        <f t="shared" si="216"/>
        <v>30</v>
      </c>
      <c r="S2816">
        <f t="shared" si="217"/>
        <v>15</v>
      </c>
      <c r="T2816">
        <f t="shared" si="218"/>
        <v>30</v>
      </c>
      <c r="U2816">
        <f t="shared" si="219"/>
        <v>75</v>
      </c>
      <c r="V2816" t="str">
        <f>IF(U2816&lt;=40,"Low",
 IF(U2816&lt;=75,"Medium","High"))</f>
        <v>Medium</v>
      </c>
    </row>
    <row r="2817" spans="1:22" x14ac:dyDescent="0.3">
      <c r="A2817" t="s">
        <v>3005</v>
      </c>
      <c r="B2817" t="s">
        <v>227</v>
      </c>
      <c r="C2817" t="s">
        <v>31</v>
      </c>
      <c r="D2817" t="s">
        <v>66</v>
      </c>
      <c r="E2817" t="s">
        <v>33</v>
      </c>
      <c r="F2817" t="s">
        <v>38</v>
      </c>
      <c r="G2817">
        <v>19</v>
      </c>
      <c r="H2817">
        <v>6</v>
      </c>
      <c r="I2817">
        <v>29.5</v>
      </c>
      <c r="J2817">
        <v>6</v>
      </c>
      <c r="K2817">
        <v>23</v>
      </c>
      <c r="L2817">
        <v>1078.03</v>
      </c>
      <c r="M2817" s="1">
        <v>45838</v>
      </c>
      <c r="N2817">
        <v>0.82899999999999996</v>
      </c>
      <c r="O2817" t="s">
        <v>22</v>
      </c>
      <c r="P2817" t="s">
        <v>28</v>
      </c>
      <c r="Q2817">
        <f t="shared" si="215"/>
        <v>15</v>
      </c>
      <c r="R2817">
        <f t="shared" si="216"/>
        <v>30</v>
      </c>
      <c r="S2817">
        <f t="shared" si="217"/>
        <v>15</v>
      </c>
      <c r="T2817">
        <f t="shared" si="218"/>
        <v>15</v>
      </c>
      <c r="U2817">
        <f t="shared" si="219"/>
        <v>75</v>
      </c>
      <c r="V2817" t="str">
        <f>IF(U2817&lt;=40,"Low",
 IF(U2817&lt;=75,"Medium","High"))</f>
        <v>Medium</v>
      </c>
    </row>
    <row r="2818" spans="1:22" x14ac:dyDescent="0.3">
      <c r="A2818" t="s">
        <v>3006</v>
      </c>
      <c r="B2818" t="s">
        <v>438</v>
      </c>
      <c r="C2818" t="s">
        <v>82</v>
      </c>
      <c r="D2818" t="s">
        <v>19</v>
      </c>
      <c r="E2818" t="s">
        <v>37</v>
      </c>
      <c r="F2818" t="s">
        <v>21</v>
      </c>
      <c r="G2818">
        <v>23</v>
      </c>
      <c r="H2818">
        <v>24</v>
      </c>
      <c r="I2818">
        <v>39.1</v>
      </c>
      <c r="J2818">
        <v>16</v>
      </c>
      <c r="K2818">
        <v>28</v>
      </c>
      <c r="L2818">
        <v>4314.91</v>
      </c>
      <c r="M2818" s="1">
        <v>45548</v>
      </c>
      <c r="N2818">
        <v>0.64200000000000002</v>
      </c>
      <c r="O2818" t="s">
        <v>22</v>
      </c>
      <c r="P2818" t="s">
        <v>23</v>
      </c>
      <c r="Q2818">
        <f t="shared" si="215"/>
        <v>15</v>
      </c>
      <c r="R2818">
        <f t="shared" si="216"/>
        <v>30</v>
      </c>
      <c r="S2818">
        <f t="shared" si="217"/>
        <v>0</v>
      </c>
      <c r="T2818">
        <f t="shared" si="218"/>
        <v>30</v>
      </c>
      <c r="U2818">
        <f t="shared" si="219"/>
        <v>75</v>
      </c>
      <c r="V2818" t="str">
        <f>IF(U2818&lt;=40,"Low",
 IF(U2818&lt;=75,"Medium","High"))</f>
        <v>Medium</v>
      </c>
    </row>
    <row r="2819" spans="1:22" x14ac:dyDescent="0.3">
      <c r="A2819" t="s">
        <v>3007</v>
      </c>
      <c r="B2819" t="s">
        <v>17</v>
      </c>
      <c r="C2819" t="s">
        <v>42</v>
      </c>
      <c r="D2819" t="s">
        <v>43</v>
      </c>
      <c r="E2819" t="s">
        <v>47</v>
      </c>
      <c r="F2819" t="s">
        <v>21</v>
      </c>
      <c r="G2819">
        <v>6</v>
      </c>
      <c r="H2819">
        <v>12</v>
      </c>
      <c r="I2819">
        <v>90.7</v>
      </c>
      <c r="J2819">
        <v>1</v>
      </c>
      <c r="K2819">
        <v>21</v>
      </c>
      <c r="L2819">
        <v>9350.2099999999991</v>
      </c>
      <c r="M2819" s="1">
        <v>45455</v>
      </c>
      <c r="N2819">
        <v>7.6999999999999999E-2</v>
      </c>
      <c r="O2819" t="s">
        <v>39</v>
      </c>
      <c r="P2819" t="s">
        <v>23</v>
      </c>
      <c r="Q2819">
        <f t="shared" ref="Q2819:Q2882" si="220">IF(K2819&gt;30,30,IF(K2819&gt;15,15,0))</f>
        <v>15</v>
      </c>
      <c r="R2819">
        <f t="shared" ref="R2819:R2882" si="221">IF(I2819&lt;40,30,IF(I2819&lt;55,15,0))</f>
        <v>0</v>
      </c>
      <c r="S2819">
        <f t="shared" ref="S2819:S2882" si="222">IF(H2819&lt;6,25,IF(H2819&lt;=12,15,0))</f>
        <v>15</v>
      </c>
      <c r="T2819">
        <f t="shared" ref="T2819:T2882" si="223">IF(J2819&gt;10,30,IF(J2819&gt;5,15,0))</f>
        <v>0</v>
      </c>
      <c r="U2819">
        <f t="shared" ref="U2819:U2882" si="224">SUM(Q2819:T2819)</f>
        <v>30</v>
      </c>
      <c r="V2819" t="str">
        <f>IF(U2819&lt;=40,"Low",
 IF(U2819&lt;=75,"Medium","High"))</f>
        <v>Low</v>
      </c>
    </row>
    <row r="2820" spans="1:22" x14ac:dyDescent="0.3">
      <c r="A2820" t="s">
        <v>3008</v>
      </c>
      <c r="B2820" t="s">
        <v>69</v>
      </c>
      <c r="C2820" t="s">
        <v>42</v>
      </c>
      <c r="D2820" t="s">
        <v>43</v>
      </c>
      <c r="E2820" t="s">
        <v>20</v>
      </c>
      <c r="F2820" t="s">
        <v>73</v>
      </c>
      <c r="G2820">
        <v>31</v>
      </c>
      <c r="H2820">
        <v>12</v>
      </c>
      <c r="I2820">
        <v>55.1</v>
      </c>
      <c r="J2820">
        <v>6</v>
      </c>
      <c r="K2820">
        <v>114</v>
      </c>
      <c r="L2820">
        <v>3062.86</v>
      </c>
      <c r="M2820" s="1">
        <v>46021</v>
      </c>
      <c r="N2820">
        <v>0.93200000000000005</v>
      </c>
      <c r="O2820" t="s">
        <v>22</v>
      </c>
      <c r="P2820" t="s">
        <v>28</v>
      </c>
      <c r="Q2820">
        <f t="shared" si="220"/>
        <v>30</v>
      </c>
      <c r="R2820">
        <f t="shared" si="221"/>
        <v>0</v>
      </c>
      <c r="S2820">
        <f t="shared" si="222"/>
        <v>15</v>
      </c>
      <c r="T2820">
        <f t="shared" si="223"/>
        <v>15</v>
      </c>
      <c r="U2820">
        <f t="shared" si="224"/>
        <v>60</v>
      </c>
      <c r="V2820" t="str">
        <f>IF(U2820&lt;=40,"Low",
 IF(U2820&lt;=75,"Medium","High"))</f>
        <v>Medium</v>
      </c>
    </row>
    <row r="2821" spans="1:22" x14ac:dyDescent="0.3">
      <c r="A2821" t="s">
        <v>3009</v>
      </c>
      <c r="B2821" t="s">
        <v>316</v>
      </c>
      <c r="C2821" t="s">
        <v>18</v>
      </c>
      <c r="D2821" t="s">
        <v>66</v>
      </c>
      <c r="E2821" t="s">
        <v>20</v>
      </c>
      <c r="F2821" t="s">
        <v>48</v>
      </c>
      <c r="G2821">
        <v>7</v>
      </c>
      <c r="H2821">
        <v>24</v>
      </c>
      <c r="I2821">
        <v>87.2</v>
      </c>
      <c r="J2821">
        <v>3</v>
      </c>
      <c r="K2821">
        <v>5</v>
      </c>
      <c r="L2821">
        <v>3041.92</v>
      </c>
      <c r="M2821" s="1">
        <v>45873</v>
      </c>
      <c r="N2821">
        <v>1.9E-2</v>
      </c>
      <c r="O2821" t="s">
        <v>39</v>
      </c>
      <c r="P2821" t="s">
        <v>23</v>
      </c>
      <c r="Q2821">
        <f t="shared" si="220"/>
        <v>0</v>
      </c>
      <c r="R2821">
        <f t="shared" si="221"/>
        <v>0</v>
      </c>
      <c r="S2821">
        <f t="shared" si="222"/>
        <v>0</v>
      </c>
      <c r="T2821">
        <f t="shared" si="223"/>
        <v>0</v>
      </c>
      <c r="U2821">
        <f t="shared" si="224"/>
        <v>0</v>
      </c>
      <c r="V2821" t="str">
        <f>IF(U2821&lt;=40,"Low",
 IF(U2821&lt;=75,"Medium","High"))</f>
        <v>Low</v>
      </c>
    </row>
    <row r="2822" spans="1:22" x14ac:dyDescent="0.3">
      <c r="A2822" t="s">
        <v>3010</v>
      </c>
      <c r="B2822" t="s">
        <v>609</v>
      </c>
      <c r="C2822" t="s">
        <v>128</v>
      </c>
      <c r="D2822" t="s">
        <v>19</v>
      </c>
      <c r="E2822" t="s">
        <v>33</v>
      </c>
      <c r="F2822" t="s">
        <v>73</v>
      </c>
      <c r="G2822">
        <v>12</v>
      </c>
      <c r="H2822">
        <v>3</v>
      </c>
      <c r="I2822">
        <v>29.1</v>
      </c>
      <c r="J2822">
        <v>4</v>
      </c>
      <c r="K2822">
        <v>11</v>
      </c>
      <c r="L2822">
        <v>1424.54</v>
      </c>
      <c r="M2822" s="1">
        <v>46037</v>
      </c>
      <c r="N2822">
        <v>0.74099999999999999</v>
      </c>
      <c r="O2822" t="s">
        <v>22</v>
      </c>
      <c r="P2822" t="s">
        <v>28</v>
      </c>
      <c r="Q2822">
        <f t="shared" si="220"/>
        <v>0</v>
      </c>
      <c r="R2822">
        <f t="shared" si="221"/>
        <v>30</v>
      </c>
      <c r="S2822">
        <f t="shared" si="222"/>
        <v>25</v>
      </c>
      <c r="T2822">
        <f t="shared" si="223"/>
        <v>0</v>
      </c>
      <c r="U2822">
        <f t="shared" si="224"/>
        <v>55</v>
      </c>
      <c r="V2822" t="str">
        <f>IF(U2822&lt;=40,"Low",
 IF(U2822&lt;=75,"Medium","High"))</f>
        <v>Medium</v>
      </c>
    </row>
    <row r="2823" spans="1:22" x14ac:dyDescent="0.3">
      <c r="A2823" t="s">
        <v>3011</v>
      </c>
      <c r="B2823" t="s">
        <v>604</v>
      </c>
      <c r="C2823" t="s">
        <v>70</v>
      </c>
      <c r="D2823" t="s">
        <v>19</v>
      </c>
      <c r="E2823" t="s">
        <v>37</v>
      </c>
      <c r="F2823" t="s">
        <v>48</v>
      </c>
      <c r="G2823">
        <v>32</v>
      </c>
      <c r="H2823">
        <v>24</v>
      </c>
      <c r="I2823">
        <v>64.099999999999994</v>
      </c>
      <c r="J2823">
        <v>6</v>
      </c>
      <c r="K2823">
        <v>33</v>
      </c>
      <c r="L2823">
        <v>3490.63</v>
      </c>
      <c r="M2823" s="1">
        <v>45938</v>
      </c>
      <c r="N2823">
        <v>0.159</v>
      </c>
      <c r="O2823" t="s">
        <v>39</v>
      </c>
      <c r="P2823" t="s">
        <v>23</v>
      </c>
      <c r="Q2823">
        <f t="shared" si="220"/>
        <v>30</v>
      </c>
      <c r="R2823">
        <f t="shared" si="221"/>
        <v>0</v>
      </c>
      <c r="S2823">
        <f t="shared" si="222"/>
        <v>0</v>
      </c>
      <c r="T2823">
        <f t="shared" si="223"/>
        <v>15</v>
      </c>
      <c r="U2823">
        <f t="shared" si="224"/>
        <v>45</v>
      </c>
      <c r="V2823" t="str">
        <f>IF(U2823&lt;=40,"Low",
 IF(U2823&lt;=75,"Medium","High"))</f>
        <v>Medium</v>
      </c>
    </row>
    <row r="2824" spans="1:22" x14ac:dyDescent="0.3">
      <c r="A2824" t="s">
        <v>3012</v>
      </c>
      <c r="B2824" t="s">
        <v>90</v>
      </c>
      <c r="C2824" t="s">
        <v>59</v>
      </c>
      <c r="D2824" t="s">
        <v>19</v>
      </c>
      <c r="E2824" t="s">
        <v>33</v>
      </c>
      <c r="F2824" t="s">
        <v>27</v>
      </c>
      <c r="G2824">
        <v>23</v>
      </c>
      <c r="H2824">
        <v>6</v>
      </c>
      <c r="I2824">
        <v>44.6</v>
      </c>
      <c r="J2824">
        <v>3</v>
      </c>
      <c r="K2824">
        <v>14</v>
      </c>
      <c r="L2824">
        <v>1600.61</v>
      </c>
      <c r="M2824" s="1">
        <v>45516</v>
      </c>
      <c r="N2824">
        <v>0.45</v>
      </c>
      <c r="O2824" t="s">
        <v>22</v>
      </c>
      <c r="P2824" t="s">
        <v>28</v>
      </c>
      <c r="Q2824">
        <f t="shared" si="220"/>
        <v>0</v>
      </c>
      <c r="R2824">
        <f t="shared" si="221"/>
        <v>15</v>
      </c>
      <c r="S2824">
        <f t="shared" si="222"/>
        <v>15</v>
      </c>
      <c r="T2824">
        <f t="shared" si="223"/>
        <v>0</v>
      </c>
      <c r="U2824">
        <f t="shared" si="224"/>
        <v>30</v>
      </c>
      <c r="V2824" t="str">
        <f>IF(U2824&lt;=40,"Low",
 IF(U2824&lt;=75,"Medium","High"))</f>
        <v>Low</v>
      </c>
    </row>
    <row r="2825" spans="1:22" x14ac:dyDescent="0.3">
      <c r="A2825" t="s">
        <v>3013</v>
      </c>
      <c r="B2825" t="s">
        <v>295</v>
      </c>
      <c r="C2825" t="s">
        <v>70</v>
      </c>
      <c r="D2825" t="s">
        <v>32</v>
      </c>
      <c r="E2825" t="s">
        <v>37</v>
      </c>
      <c r="F2825" t="s">
        <v>21</v>
      </c>
      <c r="G2825">
        <v>47</v>
      </c>
      <c r="H2825">
        <v>24</v>
      </c>
      <c r="I2825">
        <v>49.8</v>
      </c>
      <c r="J2825">
        <v>4</v>
      </c>
      <c r="K2825">
        <v>8</v>
      </c>
      <c r="L2825">
        <v>4023.39</v>
      </c>
      <c r="M2825" s="1">
        <v>45860</v>
      </c>
      <c r="N2825">
        <v>0.1</v>
      </c>
      <c r="O2825" t="s">
        <v>39</v>
      </c>
      <c r="P2825" t="s">
        <v>23</v>
      </c>
      <c r="Q2825">
        <f t="shared" si="220"/>
        <v>0</v>
      </c>
      <c r="R2825">
        <f t="shared" si="221"/>
        <v>15</v>
      </c>
      <c r="S2825">
        <f t="shared" si="222"/>
        <v>0</v>
      </c>
      <c r="T2825">
        <f t="shared" si="223"/>
        <v>0</v>
      </c>
      <c r="U2825">
        <f t="shared" si="224"/>
        <v>15</v>
      </c>
      <c r="V2825" t="str">
        <f>IF(U2825&lt;=40,"Low",
 IF(U2825&lt;=75,"Medium","High"))</f>
        <v>Low</v>
      </c>
    </row>
    <row r="2826" spans="1:22" x14ac:dyDescent="0.3">
      <c r="A2826" t="s">
        <v>3014</v>
      </c>
      <c r="B2826" t="s">
        <v>182</v>
      </c>
      <c r="C2826" t="s">
        <v>18</v>
      </c>
      <c r="D2826" t="s">
        <v>19</v>
      </c>
      <c r="E2826" t="s">
        <v>47</v>
      </c>
      <c r="F2826" t="s">
        <v>38</v>
      </c>
      <c r="G2826">
        <v>3</v>
      </c>
      <c r="H2826">
        <v>24</v>
      </c>
      <c r="I2826">
        <v>78.3</v>
      </c>
      <c r="J2826">
        <v>6</v>
      </c>
      <c r="K2826">
        <v>45</v>
      </c>
      <c r="L2826">
        <v>9113.41</v>
      </c>
      <c r="M2826" s="1">
        <v>45757</v>
      </c>
      <c r="N2826">
        <v>0.193</v>
      </c>
      <c r="O2826" t="s">
        <v>54</v>
      </c>
      <c r="P2826" t="s">
        <v>23</v>
      </c>
      <c r="Q2826">
        <f t="shared" si="220"/>
        <v>30</v>
      </c>
      <c r="R2826">
        <f t="shared" si="221"/>
        <v>0</v>
      </c>
      <c r="S2826">
        <f t="shared" si="222"/>
        <v>0</v>
      </c>
      <c r="T2826">
        <f t="shared" si="223"/>
        <v>15</v>
      </c>
      <c r="U2826">
        <f t="shared" si="224"/>
        <v>45</v>
      </c>
      <c r="V2826" t="str">
        <f>IF(U2826&lt;=40,"Low",
 IF(U2826&lt;=75,"Medium","High"))</f>
        <v>Medium</v>
      </c>
    </row>
    <row r="2827" spans="1:22" x14ac:dyDescent="0.3">
      <c r="A2827" t="s">
        <v>3015</v>
      </c>
      <c r="B2827" t="s">
        <v>579</v>
      </c>
      <c r="C2827" t="s">
        <v>53</v>
      </c>
      <c r="D2827" t="s">
        <v>32</v>
      </c>
      <c r="E2827" t="s">
        <v>33</v>
      </c>
      <c r="F2827" t="s">
        <v>27</v>
      </c>
      <c r="G2827">
        <v>15</v>
      </c>
      <c r="H2827">
        <v>12</v>
      </c>
      <c r="I2827">
        <v>40.4</v>
      </c>
      <c r="J2827">
        <v>7</v>
      </c>
      <c r="K2827">
        <v>28</v>
      </c>
      <c r="L2827">
        <v>1189.93</v>
      </c>
      <c r="M2827" s="1">
        <v>45551</v>
      </c>
      <c r="N2827">
        <v>0.74099999999999999</v>
      </c>
      <c r="O2827" t="s">
        <v>22</v>
      </c>
      <c r="P2827" t="s">
        <v>23</v>
      </c>
      <c r="Q2827">
        <f t="shared" si="220"/>
        <v>15</v>
      </c>
      <c r="R2827">
        <f t="shared" si="221"/>
        <v>15</v>
      </c>
      <c r="S2827">
        <f t="shared" si="222"/>
        <v>15</v>
      </c>
      <c r="T2827">
        <f t="shared" si="223"/>
        <v>15</v>
      </c>
      <c r="U2827">
        <f t="shared" si="224"/>
        <v>60</v>
      </c>
      <c r="V2827" t="str">
        <f>IF(U2827&lt;=40,"Low",
 IF(U2827&lt;=75,"Medium","High"))</f>
        <v>Medium</v>
      </c>
    </row>
    <row r="2828" spans="1:22" x14ac:dyDescent="0.3">
      <c r="A2828" t="s">
        <v>3016</v>
      </c>
      <c r="B2828" t="s">
        <v>114</v>
      </c>
      <c r="C2828" t="s">
        <v>31</v>
      </c>
      <c r="D2828" t="s">
        <v>43</v>
      </c>
      <c r="E2828" t="s">
        <v>37</v>
      </c>
      <c r="F2828" t="s">
        <v>48</v>
      </c>
      <c r="G2828">
        <v>24</v>
      </c>
      <c r="H2828">
        <v>24</v>
      </c>
      <c r="I2828">
        <v>56.4</v>
      </c>
      <c r="J2828">
        <v>6</v>
      </c>
      <c r="K2828">
        <v>22</v>
      </c>
      <c r="L2828">
        <v>4788.8</v>
      </c>
      <c r="M2828" s="1">
        <v>45981</v>
      </c>
      <c r="N2828">
        <v>0.20599999999999999</v>
      </c>
      <c r="O2828" t="s">
        <v>54</v>
      </c>
      <c r="P2828" t="s">
        <v>23</v>
      </c>
      <c r="Q2828">
        <f t="shared" si="220"/>
        <v>15</v>
      </c>
      <c r="R2828">
        <f t="shared" si="221"/>
        <v>0</v>
      </c>
      <c r="S2828">
        <f t="shared" si="222"/>
        <v>0</v>
      </c>
      <c r="T2828">
        <f t="shared" si="223"/>
        <v>15</v>
      </c>
      <c r="U2828">
        <f t="shared" si="224"/>
        <v>30</v>
      </c>
      <c r="V2828" t="str">
        <f>IF(U2828&lt;=40,"Low",
 IF(U2828&lt;=75,"Medium","High"))</f>
        <v>Low</v>
      </c>
    </row>
    <row r="2829" spans="1:22" x14ac:dyDescent="0.3">
      <c r="A2829" t="s">
        <v>3017</v>
      </c>
      <c r="B2829" t="s">
        <v>527</v>
      </c>
      <c r="C2829" t="s">
        <v>42</v>
      </c>
      <c r="D2829" t="s">
        <v>19</v>
      </c>
      <c r="E2829" t="s">
        <v>33</v>
      </c>
      <c r="F2829" t="s">
        <v>38</v>
      </c>
      <c r="G2829">
        <v>17</v>
      </c>
      <c r="H2829">
        <v>12</v>
      </c>
      <c r="I2829">
        <v>55.1</v>
      </c>
      <c r="J2829">
        <v>2</v>
      </c>
      <c r="K2829">
        <v>4</v>
      </c>
      <c r="L2829">
        <v>1142.53</v>
      </c>
      <c r="M2829" s="1">
        <v>45918</v>
      </c>
      <c r="N2829">
        <v>0.189</v>
      </c>
      <c r="O2829" t="s">
        <v>54</v>
      </c>
      <c r="P2829" t="s">
        <v>23</v>
      </c>
      <c r="Q2829">
        <f t="shared" si="220"/>
        <v>0</v>
      </c>
      <c r="R2829">
        <f t="shared" si="221"/>
        <v>0</v>
      </c>
      <c r="S2829">
        <f t="shared" si="222"/>
        <v>15</v>
      </c>
      <c r="T2829">
        <f t="shared" si="223"/>
        <v>0</v>
      </c>
      <c r="U2829">
        <f t="shared" si="224"/>
        <v>15</v>
      </c>
      <c r="V2829" t="str">
        <f>IF(U2829&lt;=40,"Low",
 IF(U2829&lt;=75,"Medium","High"))</f>
        <v>Low</v>
      </c>
    </row>
    <row r="2830" spans="1:22" x14ac:dyDescent="0.3">
      <c r="A2830" t="s">
        <v>3018</v>
      </c>
      <c r="B2830" t="s">
        <v>577</v>
      </c>
      <c r="C2830" t="s">
        <v>82</v>
      </c>
      <c r="D2830" t="s">
        <v>66</v>
      </c>
      <c r="E2830" t="s">
        <v>20</v>
      </c>
      <c r="F2830" t="s">
        <v>48</v>
      </c>
      <c r="G2830">
        <v>31</v>
      </c>
      <c r="H2830">
        <v>6</v>
      </c>
      <c r="I2830">
        <v>39.200000000000003</v>
      </c>
      <c r="J2830">
        <v>2</v>
      </c>
      <c r="K2830">
        <v>19</v>
      </c>
      <c r="L2830">
        <v>2252.36</v>
      </c>
      <c r="M2830" s="1">
        <v>45442</v>
      </c>
      <c r="N2830">
        <v>0.32</v>
      </c>
      <c r="O2830" t="s">
        <v>54</v>
      </c>
      <c r="P2830" t="s">
        <v>23</v>
      </c>
      <c r="Q2830">
        <f t="shared" si="220"/>
        <v>15</v>
      </c>
      <c r="R2830">
        <f t="shared" si="221"/>
        <v>30</v>
      </c>
      <c r="S2830">
        <f t="shared" si="222"/>
        <v>15</v>
      </c>
      <c r="T2830">
        <f t="shared" si="223"/>
        <v>0</v>
      </c>
      <c r="U2830">
        <f t="shared" si="224"/>
        <v>60</v>
      </c>
      <c r="V2830" t="str">
        <f>IF(U2830&lt;=40,"Low",
 IF(U2830&lt;=75,"Medium","High"))</f>
        <v>Medium</v>
      </c>
    </row>
    <row r="2831" spans="1:22" x14ac:dyDescent="0.3">
      <c r="A2831" t="s">
        <v>3019</v>
      </c>
      <c r="B2831" t="s">
        <v>527</v>
      </c>
      <c r="C2831" t="s">
        <v>42</v>
      </c>
      <c r="D2831" t="s">
        <v>46</v>
      </c>
      <c r="E2831" t="s">
        <v>33</v>
      </c>
      <c r="F2831" t="s">
        <v>21</v>
      </c>
      <c r="G2831">
        <v>27</v>
      </c>
      <c r="H2831">
        <v>6</v>
      </c>
      <c r="I2831">
        <v>44.3</v>
      </c>
      <c r="J2831">
        <v>8</v>
      </c>
      <c r="K2831">
        <v>10</v>
      </c>
      <c r="L2831">
        <v>2511.9699999999998</v>
      </c>
      <c r="M2831" s="1">
        <v>45765</v>
      </c>
      <c r="N2831">
        <v>0.51900000000000002</v>
      </c>
      <c r="O2831" t="s">
        <v>22</v>
      </c>
      <c r="P2831" t="s">
        <v>23</v>
      </c>
      <c r="Q2831">
        <f t="shared" si="220"/>
        <v>0</v>
      </c>
      <c r="R2831">
        <f t="shared" si="221"/>
        <v>15</v>
      </c>
      <c r="S2831">
        <f t="shared" si="222"/>
        <v>15</v>
      </c>
      <c r="T2831">
        <f t="shared" si="223"/>
        <v>15</v>
      </c>
      <c r="U2831">
        <f t="shared" si="224"/>
        <v>45</v>
      </c>
      <c r="V2831" t="str">
        <f>IF(U2831&lt;=40,"Low",
 IF(U2831&lt;=75,"Medium","High"))</f>
        <v>Medium</v>
      </c>
    </row>
    <row r="2832" spans="1:22" x14ac:dyDescent="0.3">
      <c r="A2832" t="s">
        <v>3020</v>
      </c>
      <c r="B2832" t="s">
        <v>604</v>
      </c>
      <c r="C2832" t="s">
        <v>82</v>
      </c>
      <c r="D2832" t="s">
        <v>46</v>
      </c>
      <c r="E2832" t="s">
        <v>20</v>
      </c>
      <c r="F2832" t="s">
        <v>48</v>
      </c>
      <c r="G2832">
        <v>23</v>
      </c>
      <c r="H2832">
        <v>12</v>
      </c>
      <c r="I2832">
        <v>67.5</v>
      </c>
      <c r="J2832">
        <v>4</v>
      </c>
      <c r="K2832">
        <v>9</v>
      </c>
      <c r="L2832">
        <v>1454.18</v>
      </c>
      <c r="M2832" s="1">
        <v>45909</v>
      </c>
      <c r="N2832">
        <v>0.151</v>
      </c>
      <c r="O2832" t="s">
        <v>39</v>
      </c>
      <c r="P2832" t="s">
        <v>23</v>
      </c>
      <c r="Q2832">
        <f t="shared" si="220"/>
        <v>0</v>
      </c>
      <c r="R2832">
        <f t="shared" si="221"/>
        <v>0</v>
      </c>
      <c r="S2832">
        <f t="shared" si="222"/>
        <v>15</v>
      </c>
      <c r="T2832">
        <f t="shared" si="223"/>
        <v>0</v>
      </c>
      <c r="U2832">
        <f t="shared" si="224"/>
        <v>15</v>
      </c>
      <c r="V2832" t="str">
        <f>IF(U2832&lt;=40,"Low",
 IF(U2832&lt;=75,"Medium","High"))</f>
        <v>Low</v>
      </c>
    </row>
    <row r="2833" spans="1:22" x14ac:dyDescent="0.3">
      <c r="A2833" t="s">
        <v>3021</v>
      </c>
      <c r="B2833" t="s">
        <v>155</v>
      </c>
      <c r="C2833" t="s">
        <v>59</v>
      </c>
      <c r="D2833" t="s">
        <v>19</v>
      </c>
      <c r="E2833" t="s">
        <v>33</v>
      </c>
      <c r="F2833" t="s">
        <v>38</v>
      </c>
      <c r="G2833">
        <v>15</v>
      </c>
      <c r="H2833">
        <v>6</v>
      </c>
      <c r="I2833">
        <v>29.5</v>
      </c>
      <c r="J2833">
        <v>5</v>
      </c>
      <c r="K2833">
        <v>56</v>
      </c>
      <c r="L2833">
        <v>963.87</v>
      </c>
      <c r="M2833" s="1">
        <v>45466</v>
      </c>
      <c r="N2833">
        <v>0.92400000000000004</v>
      </c>
      <c r="O2833" t="s">
        <v>22</v>
      </c>
      <c r="P2833" t="s">
        <v>28</v>
      </c>
      <c r="Q2833">
        <f t="shared" si="220"/>
        <v>30</v>
      </c>
      <c r="R2833">
        <f t="shared" si="221"/>
        <v>30</v>
      </c>
      <c r="S2833">
        <f t="shared" si="222"/>
        <v>15</v>
      </c>
      <c r="T2833">
        <f t="shared" si="223"/>
        <v>0</v>
      </c>
      <c r="U2833">
        <f t="shared" si="224"/>
        <v>75</v>
      </c>
      <c r="V2833" t="str">
        <f>IF(U2833&lt;=40,"Low",
 IF(U2833&lt;=75,"Medium","High"))</f>
        <v>Medium</v>
      </c>
    </row>
    <row r="2834" spans="1:22" x14ac:dyDescent="0.3">
      <c r="A2834" t="s">
        <v>3022</v>
      </c>
      <c r="B2834" t="s">
        <v>103</v>
      </c>
      <c r="C2834" t="s">
        <v>42</v>
      </c>
      <c r="D2834" t="s">
        <v>46</v>
      </c>
      <c r="E2834" t="s">
        <v>20</v>
      </c>
      <c r="F2834" t="s">
        <v>38</v>
      </c>
      <c r="G2834">
        <v>33</v>
      </c>
      <c r="H2834">
        <v>12</v>
      </c>
      <c r="I2834">
        <v>52.4</v>
      </c>
      <c r="J2834">
        <v>1</v>
      </c>
      <c r="K2834">
        <v>7</v>
      </c>
      <c r="L2834">
        <v>3464.2</v>
      </c>
      <c r="M2834" s="1">
        <v>46073</v>
      </c>
      <c r="N2834">
        <v>8.5999999999999993E-2</v>
      </c>
      <c r="O2834" t="s">
        <v>39</v>
      </c>
      <c r="P2834" t="s">
        <v>23</v>
      </c>
      <c r="Q2834">
        <f t="shared" si="220"/>
        <v>0</v>
      </c>
      <c r="R2834">
        <f t="shared" si="221"/>
        <v>15</v>
      </c>
      <c r="S2834">
        <f t="shared" si="222"/>
        <v>15</v>
      </c>
      <c r="T2834">
        <f t="shared" si="223"/>
        <v>0</v>
      </c>
      <c r="U2834">
        <f t="shared" si="224"/>
        <v>30</v>
      </c>
      <c r="V2834" t="str">
        <f>IF(U2834&lt;=40,"Low",
 IF(U2834&lt;=75,"Medium","High"))</f>
        <v>Low</v>
      </c>
    </row>
    <row r="2835" spans="1:22" x14ac:dyDescent="0.3">
      <c r="A2835" t="s">
        <v>3023</v>
      </c>
      <c r="B2835" t="s">
        <v>112</v>
      </c>
      <c r="C2835" t="s">
        <v>70</v>
      </c>
      <c r="D2835" t="s">
        <v>43</v>
      </c>
      <c r="E2835" t="s">
        <v>20</v>
      </c>
      <c r="F2835" t="s">
        <v>21</v>
      </c>
      <c r="G2835">
        <v>12</v>
      </c>
      <c r="H2835">
        <v>12</v>
      </c>
      <c r="I2835">
        <v>79.099999999999994</v>
      </c>
      <c r="J2835">
        <v>3</v>
      </c>
      <c r="K2835">
        <v>16</v>
      </c>
      <c r="L2835">
        <v>2471.58</v>
      </c>
      <c r="M2835" s="1">
        <v>45790</v>
      </c>
      <c r="N2835">
        <v>0.108</v>
      </c>
      <c r="O2835" t="s">
        <v>39</v>
      </c>
      <c r="P2835" t="s">
        <v>23</v>
      </c>
      <c r="Q2835">
        <f t="shared" si="220"/>
        <v>15</v>
      </c>
      <c r="R2835">
        <f t="shared" si="221"/>
        <v>0</v>
      </c>
      <c r="S2835">
        <f t="shared" si="222"/>
        <v>15</v>
      </c>
      <c r="T2835">
        <f t="shared" si="223"/>
        <v>0</v>
      </c>
      <c r="U2835">
        <f t="shared" si="224"/>
        <v>30</v>
      </c>
      <c r="V2835" t="str">
        <f>IF(U2835&lt;=40,"Low",
 IF(U2835&lt;=75,"Medium","High"))</f>
        <v>Low</v>
      </c>
    </row>
    <row r="2836" spans="1:22" x14ac:dyDescent="0.3">
      <c r="A2836" t="s">
        <v>3024</v>
      </c>
      <c r="B2836" t="s">
        <v>253</v>
      </c>
      <c r="C2836" t="s">
        <v>18</v>
      </c>
      <c r="D2836" t="s">
        <v>46</v>
      </c>
      <c r="E2836" t="s">
        <v>20</v>
      </c>
      <c r="F2836" t="s">
        <v>21</v>
      </c>
      <c r="G2836">
        <v>18</v>
      </c>
      <c r="H2836">
        <v>6</v>
      </c>
      <c r="I2836">
        <v>57.7</v>
      </c>
      <c r="J2836">
        <v>5</v>
      </c>
      <c r="K2836">
        <v>18</v>
      </c>
      <c r="L2836">
        <v>2955.89</v>
      </c>
      <c r="M2836" s="1">
        <v>45978</v>
      </c>
      <c r="N2836">
        <v>0.51400000000000001</v>
      </c>
      <c r="O2836" t="s">
        <v>22</v>
      </c>
      <c r="P2836" t="s">
        <v>28</v>
      </c>
      <c r="Q2836">
        <f t="shared" si="220"/>
        <v>15</v>
      </c>
      <c r="R2836">
        <f t="shared" si="221"/>
        <v>0</v>
      </c>
      <c r="S2836">
        <f t="shared" si="222"/>
        <v>15</v>
      </c>
      <c r="T2836">
        <f t="shared" si="223"/>
        <v>0</v>
      </c>
      <c r="U2836">
        <f t="shared" si="224"/>
        <v>30</v>
      </c>
      <c r="V2836" t="str">
        <f>IF(U2836&lt;=40,"Low",
 IF(U2836&lt;=75,"Medium","High"))</f>
        <v>Low</v>
      </c>
    </row>
    <row r="2837" spans="1:22" x14ac:dyDescent="0.3">
      <c r="A2837" t="s">
        <v>3025</v>
      </c>
      <c r="B2837" t="s">
        <v>216</v>
      </c>
      <c r="C2837" t="s">
        <v>128</v>
      </c>
      <c r="D2837" t="s">
        <v>19</v>
      </c>
      <c r="E2837" t="s">
        <v>37</v>
      </c>
      <c r="F2837" t="s">
        <v>48</v>
      </c>
      <c r="G2837">
        <v>26</v>
      </c>
      <c r="H2837">
        <v>24</v>
      </c>
      <c r="I2837">
        <v>54.9</v>
      </c>
      <c r="J2837">
        <v>8</v>
      </c>
      <c r="K2837">
        <v>11</v>
      </c>
      <c r="L2837">
        <v>3077.74</v>
      </c>
      <c r="M2837" s="1">
        <v>45747</v>
      </c>
      <c r="N2837">
        <v>0.17899999999999999</v>
      </c>
      <c r="O2837" t="s">
        <v>39</v>
      </c>
      <c r="P2837" t="s">
        <v>28</v>
      </c>
      <c r="Q2837">
        <f t="shared" si="220"/>
        <v>0</v>
      </c>
      <c r="R2837">
        <f t="shared" si="221"/>
        <v>15</v>
      </c>
      <c r="S2837">
        <f t="shared" si="222"/>
        <v>0</v>
      </c>
      <c r="T2837">
        <f t="shared" si="223"/>
        <v>15</v>
      </c>
      <c r="U2837">
        <f t="shared" si="224"/>
        <v>30</v>
      </c>
      <c r="V2837" t="str">
        <f>IF(U2837&lt;=40,"Low",
 IF(U2837&lt;=75,"Medium","High"))</f>
        <v>Low</v>
      </c>
    </row>
    <row r="2838" spans="1:22" x14ac:dyDescent="0.3">
      <c r="A2838" t="s">
        <v>3026</v>
      </c>
      <c r="B2838" t="s">
        <v>63</v>
      </c>
      <c r="C2838" t="s">
        <v>26</v>
      </c>
      <c r="D2838" t="s">
        <v>66</v>
      </c>
      <c r="E2838" t="s">
        <v>47</v>
      </c>
      <c r="F2838" t="s">
        <v>38</v>
      </c>
      <c r="G2838">
        <v>16</v>
      </c>
      <c r="H2838">
        <v>12</v>
      </c>
      <c r="I2838">
        <v>78.599999999999994</v>
      </c>
      <c r="J2838">
        <v>5</v>
      </c>
      <c r="K2838">
        <v>6</v>
      </c>
      <c r="L2838">
        <v>7297.45</v>
      </c>
      <c r="M2838" s="1">
        <v>45574</v>
      </c>
      <c r="N2838">
        <v>0.114</v>
      </c>
      <c r="O2838" t="s">
        <v>39</v>
      </c>
      <c r="P2838" t="s">
        <v>23</v>
      </c>
      <c r="Q2838">
        <f t="shared" si="220"/>
        <v>0</v>
      </c>
      <c r="R2838">
        <f t="shared" si="221"/>
        <v>0</v>
      </c>
      <c r="S2838">
        <f t="shared" si="222"/>
        <v>15</v>
      </c>
      <c r="T2838">
        <f t="shared" si="223"/>
        <v>0</v>
      </c>
      <c r="U2838">
        <f t="shared" si="224"/>
        <v>15</v>
      </c>
      <c r="V2838" t="str">
        <f>IF(U2838&lt;=40,"Low",
 IF(U2838&lt;=75,"Medium","High"))</f>
        <v>Low</v>
      </c>
    </row>
    <row r="2839" spans="1:22" x14ac:dyDescent="0.3">
      <c r="A2839" t="s">
        <v>3027</v>
      </c>
      <c r="B2839" t="s">
        <v>41</v>
      </c>
      <c r="C2839" t="s">
        <v>42</v>
      </c>
      <c r="D2839" t="s">
        <v>32</v>
      </c>
      <c r="E2839" t="s">
        <v>20</v>
      </c>
      <c r="F2839" t="s">
        <v>21</v>
      </c>
      <c r="G2839">
        <v>30</v>
      </c>
      <c r="H2839">
        <v>6</v>
      </c>
      <c r="I2839">
        <v>49.2</v>
      </c>
      <c r="J2839">
        <v>7</v>
      </c>
      <c r="K2839">
        <v>16</v>
      </c>
      <c r="L2839">
        <v>2600.84</v>
      </c>
      <c r="M2839" s="1">
        <v>45958</v>
      </c>
      <c r="N2839">
        <v>0.317</v>
      </c>
      <c r="O2839" t="s">
        <v>54</v>
      </c>
      <c r="P2839" t="s">
        <v>23</v>
      </c>
      <c r="Q2839">
        <f t="shared" si="220"/>
        <v>15</v>
      </c>
      <c r="R2839">
        <f t="shared" si="221"/>
        <v>15</v>
      </c>
      <c r="S2839">
        <f t="shared" si="222"/>
        <v>15</v>
      </c>
      <c r="T2839">
        <f t="shared" si="223"/>
        <v>15</v>
      </c>
      <c r="U2839">
        <f t="shared" si="224"/>
        <v>60</v>
      </c>
      <c r="V2839" t="str">
        <f>IF(U2839&lt;=40,"Low",
 IF(U2839&lt;=75,"Medium","High"))</f>
        <v>Medium</v>
      </c>
    </row>
    <row r="2840" spans="1:22" x14ac:dyDescent="0.3">
      <c r="A2840" t="s">
        <v>3028</v>
      </c>
      <c r="B2840" t="s">
        <v>518</v>
      </c>
      <c r="C2840" t="s">
        <v>31</v>
      </c>
      <c r="D2840" t="s">
        <v>19</v>
      </c>
      <c r="E2840" t="s">
        <v>33</v>
      </c>
      <c r="F2840" t="s">
        <v>27</v>
      </c>
      <c r="G2840">
        <v>24</v>
      </c>
      <c r="H2840">
        <v>6</v>
      </c>
      <c r="I2840">
        <v>14.2</v>
      </c>
      <c r="J2840">
        <v>5</v>
      </c>
      <c r="K2840">
        <v>24</v>
      </c>
      <c r="L2840">
        <v>1038.97</v>
      </c>
      <c r="M2840" s="1">
        <v>45675</v>
      </c>
      <c r="N2840">
        <v>0.88600000000000001</v>
      </c>
      <c r="O2840" t="s">
        <v>22</v>
      </c>
      <c r="P2840" t="s">
        <v>28</v>
      </c>
      <c r="Q2840">
        <f t="shared" si="220"/>
        <v>15</v>
      </c>
      <c r="R2840">
        <f t="shared" si="221"/>
        <v>30</v>
      </c>
      <c r="S2840">
        <f t="shared" si="222"/>
        <v>15</v>
      </c>
      <c r="T2840">
        <f t="shared" si="223"/>
        <v>0</v>
      </c>
      <c r="U2840">
        <f t="shared" si="224"/>
        <v>60</v>
      </c>
      <c r="V2840" t="str">
        <f>IF(U2840&lt;=40,"Low",
 IF(U2840&lt;=75,"Medium","High"))</f>
        <v>Medium</v>
      </c>
    </row>
    <row r="2841" spans="1:22" x14ac:dyDescent="0.3">
      <c r="A2841" t="s">
        <v>3029</v>
      </c>
      <c r="B2841" t="s">
        <v>640</v>
      </c>
      <c r="C2841" t="s">
        <v>18</v>
      </c>
      <c r="D2841" t="s">
        <v>43</v>
      </c>
      <c r="E2841" t="s">
        <v>20</v>
      </c>
      <c r="F2841" t="s">
        <v>27</v>
      </c>
      <c r="G2841">
        <v>12</v>
      </c>
      <c r="H2841">
        <v>6</v>
      </c>
      <c r="I2841">
        <v>68.5</v>
      </c>
      <c r="J2841">
        <v>6</v>
      </c>
      <c r="K2841">
        <v>24</v>
      </c>
      <c r="L2841">
        <v>2613.5300000000002</v>
      </c>
      <c r="M2841" s="1">
        <v>45774</v>
      </c>
      <c r="N2841">
        <v>0.34399999999999997</v>
      </c>
      <c r="O2841" t="s">
        <v>54</v>
      </c>
      <c r="P2841" t="s">
        <v>28</v>
      </c>
      <c r="Q2841">
        <f t="shared" si="220"/>
        <v>15</v>
      </c>
      <c r="R2841">
        <f t="shared" si="221"/>
        <v>0</v>
      </c>
      <c r="S2841">
        <f t="shared" si="222"/>
        <v>15</v>
      </c>
      <c r="T2841">
        <f t="shared" si="223"/>
        <v>15</v>
      </c>
      <c r="U2841">
        <f t="shared" si="224"/>
        <v>45</v>
      </c>
      <c r="V2841" t="str">
        <f>IF(U2841&lt;=40,"Low",
 IF(U2841&lt;=75,"Medium","High"))</f>
        <v>Medium</v>
      </c>
    </row>
    <row r="2842" spans="1:22" x14ac:dyDescent="0.3">
      <c r="A2842" t="s">
        <v>3030</v>
      </c>
      <c r="B2842" t="s">
        <v>126</v>
      </c>
      <c r="C2842" t="s">
        <v>18</v>
      </c>
      <c r="D2842" t="s">
        <v>66</v>
      </c>
      <c r="E2842" t="s">
        <v>47</v>
      </c>
      <c r="F2842" t="s">
        <v>73</v>
      </c>
      <c r="G2842">
        <v>45</v>
      </c>
      <c r="H2842">
        <v>48</v>
      </c>
      <c r="I2842">
        <v>60.8</v>
      </c>
      <c r="J2842">
        <v>3</v>
      </c>
      <c r="K2842">
        <v>23</v>
      </c>
      <c r="L2842">
        <v>4781.37</v>
      </c>
      <c r="M2842" s="1">
        <v>45769</v>
      </c>
      <c r="N2842">
        <v>2.1000000000000001E-2</v>
      </c>
      <c r="O2842" t="s">
        <v>39</v>
      </c>
      <c r="P2842" t="s">
        <v>23</v>
      </c>
      <c r="Q2842">
        <f t="shared" si="220"/>
        <v>15</v>
      </c>
      <c r="R2842">
        <f t="shared" si="221"/>
        <v>0</v>
      </c>
      <c r="S2842">
        <f t="shared" si="222"/>
        <v>0</v>
      </c>
      <c r="T2842">
        <f t="shared" si="223"/>
        <v>0</v>
      </c>
      <c r="U2842">
        <f t="shared" si="224"/>
        <v>15</v>
      </c>
      <c r="V2842" t="str">
        <f>IF(U2842&lt;=40,"Low",
 IF(U2842&lt;=75,"Medium","High"))</f>
        <v>Low</v>
      </c>
    </row>
    <row r="2843" spans="1:22" x14ac:dyDescent="0.3">
      <c r="A2843" t="s">
        <v>3031</v>
      </c>
      <c r="B2843" t="s">
        <v>214</v>
      </c>
      <c r="C2843" t="s">
        <v>31</v>
      </c>
      <c r="D2843" t="s">
        <v>19</v>
      </c>
      <c r="E2843" t="s">
        <v>37</v>
      </c>
      <c r="F2843" t="s">
        <v>38</v>
      </c>
      <c r="G2843">
        <v>9</v>
      </c>
      <c r="H2843">
        <v>36</v>
      </c>
      <c r="I2843">
        <v>89.4</v>
      </c>
      <c r="J2843">
        <v>9</v>
      </c>
      <c r="K2843">
        <v>8</v>
      </c>
      <c r="L2843">
        <v>3242.07</v>
      </c>
      <c r="M2843" s="1">
        <v>45392</v>
      </c>
      <c r="N2843">
        <v>2.4E-2</v>
      </c>
      <c r="O2843" t="s">
        <v>39</v>
      </c>
      <c r="P2843" t="s">
        <v>23</v>
      </c>
      <c r="Q2843">
        <f t="shared" si="220"/>
        <v>0</v>
      </c>
      <c r="R2843">
        <f t="shared" si="221"/>
        <v>0</v>
      </c>
      <c r="S2843">
        <f t="shared" si="222"/>
        <v>0</v>
      </c>
      <c r="T2843">
        <f t="shared" si="223"/>
        <v>15</v>
      </c>
      <c r="U2843">
        <f t="shared" si="224"/>
        <v>15</v>
      </c>
      <c r="V2843" t="str">
        <f>IF(U2843&lt;=40,"Low",
 IF(U2843&lt;=75,"Medium","High"))</f>
        <v>Low</v>
      </c>
    </row>
    <row r="2844" spans="1:22" x14ac:dyDescent="0.3">
      <c r="A2844" t="s">
        <v>3032</v>
      </c>
      <c r="B2844" t="s">
        <v>118</v>
      </c>
      <c r="C2844" t="s">
        <v>128</v>
      </c>
      <c r="D2844" t="s">
        <v>46</v>
      </c>
      <c r="E2844" t="s">
        <v>20</v>
      </c>
      <c r="F2844" t="s">
        <v>67</v>
      </c>
      <c r="G2844">
        <v>20</v>
      </c>
      <c r="H2844">
        <v>12</v>
      </c>
      <c r="I2844">
        <v>43.1</v>
      </c>
      <c r="J2844">
        <v>1</v>
      </c>
      <c r="K2844">
        <v>6</v>
      </c>
      <c r="L2844">
        <v>3662.82</v>
      </c>
      <c r="M2844" s="1">
        <v>45596</v>
      </c>
      <c r="N2844">
        <v>0.249</v>
      </c>
      <c r="O2844" t="s">
        <v>54</v>
      </c>
      <c r="P2844" t="s">
        <v>28</v>
      </c>
      <c r="Q2844">
        <f t="shared" si="220"/>
        <v>0</v>
      </c>
      <c r="R2844">
        <f t="shared" si="221"/>
        <v>15</v>
      </c>
      <c r="S2844">
        <f t="shared" si="222"/>
        <v>15</v>
      </c>
      <c r="T2844">
        <f t="shared" si="223"/>
        <v>0</v>
      </c>
      <c r="U2844">
        <f t="shared" si="224"/>
        <v>30</v>
      </c>
      <c r="V2844" t="str">
        <f>IF(U2844&lt;=40,"Low",
 IF(U2844&lt;=75,"Medium","High"))</f>
        <v>Low</v>
      </c>
    </row>
    <row r="2845" spans="1:22" x14ac:dyDescent="0.3">
      <c r="A2845" t="s">
        <v>3033</v>
      </c>
      <c r="B2845" t="s">
        <v>527</v>
      </c>
      <c r="C2845" t="s">
        <v>26</v>
      </c>
      <c r="D2845" t="s">
        <v>19</v>
      </c>
      <c r="E2845" t="s">
        <v>33</v>
      </c>
      <c r="F2845" t="s">
        <v>48</v>
      </c>
      <c r="G2845">
        <v>18</v>
      </c>
      <c r="H2845">
        <v>12</v>
      </c>
      <c r="I2845">
        <v>57.6</v>
      </c>
      <c r="J2845">
        <v>1</v>
      </c>
      <c r="K2845">
        <v>23</v>
      </c>
      <c r="L2845">
        <v>1008.47</v>
      </c>
      <c r="M2845" s="1">
        <v>45592</v>
      </c>
      <c r="N2845">
        <v>0.39900000000000002</v>
      </c>
      <c r="O2845" t="s">
        <v>22</v>
      </c>
      <c r="P2845" t="s">
        <v>23</v>
      </c>
      <c r="Q2845">
        <f t="shared" si="220"/>
        <v>15</v>
      </c>
      <c r="R2845">
        <f t="shared" si="221"/>
        <v>0</v>
      </c>
      <c r="S2845">
        <f t="shared" si="222"/>
        <v>15</v>
      </c>
      <c r="T2845">
        <f t="shared" si="223"/>
        <v>0</v>
      </c>
      <c r="U2845">
        <f t="shared" si="224"/>
        <v>30</v>
      </c>
      <c r="V2845" t="str">
        <f>IF(U2845&lt;=40,"Low",
 IF(U2845&lt;=75,"Medium","High"))</f>
        <v>Low</v>
      </c>
    </row>
    <row r="2846" spans="1:22" x14ac:dyDescent="0.3">
      <c r="A2846" t="s">
        <v>3034</v>
      </c>
      <c r="B2846" t="s">
        <v>554</v>
      </c>
      <c r="C2846" t="s">
        <v>36</v>
      </c>
      <c r="D2846" t="s">
        <v>32</v>
      </c>
      <c r="E2846" t="s">
        <v>20</v>
      </c>
      <c r="F2846" t="s">
        <v>67</v>
      </c>
      <c r="G2846">
        <v>12</v>
      </c>
      <c r="H2846">
        <v>24</v>
      </c>
      <c r="I2846">
        <v>37.6</v>
      </c>
      <c r="J2846">
        <v>10</v>
      </c>
      <c r="K2846">
        <v>6</v>
      </c>
      <c r="L2846">
        <v>2125.4899999999998</v>
      </c>
      <c r="M2846" s="1">
        <v>45380</v>
      </c>
      <c r="N2846">
        <v>0.26600000000000001</v>
      </c>
      <c r="O2846" t="s">
        <v>54</v>
      </c>
      <c r="P2846" t="s">
        <v>23</v>
      </c>
      <c r="Q2846">
        <f t="shared" si="220"/>
        <v>0</v>
      </c>
      <c r="R2846">
        <f t="shared" si="221"/>
        <v>30</v>
      </c>
      <c r="S2846">
        <f t="shared" si="222"/>
        <v>0</v>
      </c>
      <c r="T2846">
        <f t="shared" si="223"/>
        <v>15</v>
      </c>
      <c r="U2846">
        <f t="shared" si="224"/>
        <v>45</v>
      </c>
      <c r="V2846" t="str">
        <f>IF(U2846&lt;=40,"Low",
 IF(U2846&lt;=75,"Medium","High"))</f>
        <v>Medium</v>
      </c>
    </row>
    <row r="2847" spans="1:22" x14ac:dyDescent="0.3">
      <c r="A2847" t="s">
        <v>3035</v>
      </c>
      <c r="B2847" t="s">
        <v>157</v>
      </c>
      <c r="C2847" t="s">
        <v>18</v>
      </c>
      <c r="D2847" t="s">
        <v>66</v>
      </c>
      <c r="E2847" t="s">
        <v>20</v>
      </c>
      <c r="F2847" t="s">
        <v>48</v>
      </c>
      <c r="G2847">
        <v>33</v>
      </c>
      <c r="H2847">
        <v>12</v>
      </c>
      <c r="I2847">
        <v>64.3</v>
      </c>
      <c r="J2847">
        <v>4</v>
      </c>
      <c r="K2847">
        <v>27</v>
      </c>
      <c r="L2847">
        <v>2171.7199999999998</v>
      </c>
      <c r="M2847" s="1">
        <v>45425</v>
      </c>
      <c r="N2847">
        <v>0.188</v>
      </c>
      <c r="O2847" t="s">
        <v>54</v>
      </c>
      <c r="P2847" t="s">
        <v>23</v>
      </c>
      <c r="Q2847">
        <f t="shared" si="220"/>
        <v>15</v>
      </c>
      <c r="R2847">
        <f t="shared" si="221"/>
        <v>0</v>
      </c>
      <c r="S2847">
        <f t="shared" si="222"/>
        <v>15</v>
      </c>
      <c r="T2847">
        <f t="shared" si="223"/>
        <v>0</v>
      </c>
      <c r="U2847">
        <f t="shared" si="224"/>
        <v>30</v>
      </c>
      <c r="V2847" t="str">
        <f>IF(U2847&lt;=40,"Low",
 IF(U2847&lt;=75,"Medium","High"))</f>
        <v>Low</v>
      </c>
    </row>
    <row r="2848" spans="1:22" x14ac:dyDescent="0.3">
      <c r="A2848" t="s">
        <v>3036</v>
      </c>
      <c r="B2848" t="s">
        <v>65</v>
      </c>
      <c r="C2848" t="s">
        <v>31</v>
      </c>
      <c r="D2848" t="s">
        <v>32</v>
      </c>
      <c r="E2848" t="s">
        <v>47</v>
      </c>
      <c r="F2848" t="s">
        <v>21</v>
      </c>
      <c r="G2848">
        <v>23</v>
      </c>
      <c r="H2848">
        <v>36</v>
      </c>
      <c r="I2848">
        <v>76</v>
      </c>
      <c r="J2848">
        <v>4</v>
      </c>
      <c r="K2848">
        <v>9</v>
      </c>
      <c r="L2848">
        <v>9149.81</v>
      </c>
      <c r="M2848" s="1">
        <v>45765</v>
      </c>
      <c r="N2848">
        <v>2.1999999999999999E-2</v>
      </c>
      <c r="O2848" t="s">
        <v>39</v>
      </c>
      <c r="P2848" t="s">
        <v>28</v>
      </c>
      <c r="Q2848">
        <f t="shared" si="220"/>
        <v>0</v>
      </c>
      <c r="R2848">
        <f t="shared" si="221"/>
        <v>0</v>
      </c>
      <c r="S2848">
        <f t="shared" si="222"/>
        <v>0</v>
      </c>
      <c r="T2848">
        <f t="shared" si="223"/>
        <v>0</v>
      </c>
      <c r="U2848">
        <f t="shared" si="224"/>
        <v>0</v>
      </c>
      <c r="V2848" t="str">
        <f>IF(U2848&lt;=40,"Low",
 IF(U2848&lt;=75,"Medium","High"))</f>
        <v>Low</v>
      </c>
    </row>
    <row r="2849" spans="1:22" x14ac:dyDescent="0.3">
      <c r="A2849" t="s">
        <v>3037</v>
      </c>
      <c r="B2849" t="s">
        <v>81</v>
      </c>
      <c r="C2849" t="s">
        <v>70</v>
      </c>
      <c r="D2849" t="s">
        <v>66</v>
      </c>
      <c r="E2849" t="s">
        <v>47</v>
      </c>
      <c r="F2849" t="s">
        <v>48</v>
      </c>
      <c r="G2849">
        <v>46</v>
      </c>
      <c r="H2849">
        <v>24</v>
      </c>
      <c r="I2849">
        <v>83.1</v>
      </c>
      <c r="J2849">
        <v>2</v>
      </c>
      <c r="K2849">
        <v>31</v>
      </c>
      <c r="L2849">
        <v>4387.74</v>
      </c>
      <c r="M2849" s="1">
        <v>45584</v>
      </c>
      <c r="N2849">
        <v>6.5000000000000002E-2</v>
      </c>
      <c r="O2849" t="s">
        <v>39</v>
      </c>
      <c r="P2849" t="s">
        <v>23</v>
      </c>
      <c r="Q2849">
        <f t="shared" si="220"/>
        <v>30</v>
      </c>
      <c r="R2849">
        <f t="shared" si="221"/>
        <v>0</v>
      </c>
      <c r="S2849">
        <f t="shared" si="222"/>
        <v>0</v>
      </c>
      <c r="T2849">
        <f t="shared" si="223"/>
        <v>0</v>
      </c>
      <c r="U2849">
        <f t="shared" si="224"/>
        <v>30</v>
      </c>
      <c r="V2849" t="str">
        <f>IF(U2849&lt;=40,"Low",
 IF(U2849&lt;=75,"Medium","High"))</f>
        <v>Low</v>
      </c>
    </row>
    <row r="2850" spans="1:22" x14ac:dyDescent="0.3">
      <c r="A2850" t="s">
        <v>3038</v>
      </c>
      <c r="B2850" t="s">
        <v>382</v>
      </c>
      <c r="C2850" t="s">
        <v>36</v>
      </c>
      <c r="D2850" t="s">
        <v>46</v>
      </c>
      <c r="E2850" t="s">
        <v>33</v>
      </c>
      <c r="F2850" t="s">
        <v>48</v>
      </c>
      <c r="G2850">
        <v>20</v>
      </c>
      <c r="H2850">
        <v>6</v>
      </c>
      <c r="I2850">
        <v>50.6</v>
      </c>
      <c r="J2850">
        <v>7</v>
      </c>
      <c r="K2850">
        <v>11</v>
      </c>
      <c r="L2850">
        <v>1642.85</v>
      </c>
      <c r="M2850" s="1">
        <v>45715</v>
      </c>
      <c r="N2850">
        <v>0.45900000000000002</v>
      </c>
      <c r="O2850" t="s">
        <v>22</v>
      </c>
      <c r="P2850" t="s">
        <v>23</v>
      </c>
      <c r="Q2850">
        <f t="shared" si="220"/>
        <v>0</v>
      </c>
      <c r="R2850">
        <f t="shared" si="221"/>
        <v>15</v>
      </c>
      <c r="S2850">
        <f t="shared" si="222"/>
        <v>15</v>
      </c>
      <c r="T2850">
        <f t="shared" si="223"/>
        <v>15</v>
      </c>
      <c r="U2850">
        <f t="shared" si="224"/>
        <v>45</v>
      </c>
      <c r="V2850" t="str">
        <f>IF(U2850&lt;=40,"Low",
 IF(U2850&lt;=75,"Medium","High"))</f>
        <v>Medium</v>
      </c>
    </row>
    <row r="2851" spans="1:22" x14ac:dyDescent="0.3">
      <c r="A2851" t="s">
        <v>3039</v>
      </c>
      <c r="B2851" t="s">
        <v>105</v>
      </c>
      <c r="C2851" t="s">
        <v>18</v>
      </c>
      <c r="D2851" t="s">
        <v>46</v>
      </c>
      <c r="E2851" t="s">
        <v>20</v>
      </c>
      <c r="F2851" t="s">
        <v>73</v>
      </c>
      <c r="G2851">
        <v>14</v>
      </c>
      <c r="H2851">
        <v>12</v>
      </c>
      <c r="I2851">
        <v>46</v>
      </c>
      <c r="J2851">
        <v>7</v>
      </c>
      <c r="K2851">
        <v>17</v>
      </c>
      <c r="L2851">
        <v>2768.17</v>
      </c>
      <c r="M2851" s="1">
        <v>45701</v>
      </c>
      <c r="N2851">
        <v>0.4</v>
      </c>
      <c r="O2851" t="s">
        <v>22</v>
      </c>
      <c r="P2851" t="s">
        <v>23</v>
      </c>
      <c r="Q2851">
        <f t="shared" si="220"/>
        <v>15</v>
      </c>
      <c r="R2851">
        <f t="shared" si="221"/>
        <v>15</v>
      </c>
      <c r="S2851">
        <f t="shared" si="222"/>
        <v>15</v>
      </c>
      <c r="T2851">
        <f t="shared" si="223"/>
        <v>15</v>
      </c>
      <c r="U2851">
        <f t="shared" si="224"/>
        <v>60</v>
      </c>
      <c r="V2851" t="str">
        <f>IF(U2851&lt;=40,"Low",
 IF(U2851&lt;=75,"Medium","High"))</f>
        <v>Medium</v>
      </c>
    </row>
    <row r="2852" spans="1:22" x14ac:dyDescent="0.3">
      <c r="A2852" t="s">
        <v>3040</v>
      </c>
      <c r="B2852" t="s">
        <v>222</v>
      </c>
      <c r="C2852" t="s">
        <v>59</v>
      </c>
      <c r="D2852" t="s">
        <v>19</v>
      </c>
      <c r="E2852" t="s">
        <v>20</v>
      </c>
      <c r="F2852" t="s">
        <v>27</v>
      </c>
      <c r="G2852">
        <v>28</v>
      </c>
      <c r="H2852">
        <v>12</v>
      </c>
      <c r="I2852">
        <v>37.299999999999997</v>
      </c>
      <c r="J2852">
        <v>8</v>
      </c>
      <c r="K2852">
        <v>12</v>
      </c>
      <c r="L2852">
        <v>1923.41</v>
      </c>
      <c r="M2852" s="1">
        <v>45826</v>
      </c>
      <c r="N2852">
        <v>0.57399999999999995</v>
      </c>
      <c r="O2852" t="s">
        <v>22</v>
      </c>
      <c r="P2852" t="s">
        <v>23</v>
      </c>
      <c r="Q2852">
        <f t="shared" si="220"/>
        <v>0</v>
      </c>
      <c r="R2852">
        <f t="shared" si="221"/>
        <v>30</v>
      </c>
      <c r="S2852">
        <f t="shared" si="222"/>
        <v>15</v>
      </c>
      <c r="T2852">
        <f t="shared" si="223"/>
        <v>15</v>
      </c>
      <c r="U2852">
        <f t="shared" si="224"/>
        <v>60</v>
      </c>
      <c r="V2852" t="str">
        <f>IF(U2852&lt;=40,"Low",
 IF(U2852&lt;=75,"Medium","High"))</f>
        <v>Medium</v>
      </c>
    </row>
    <row r="2853" spans="1:22" x14ac:dyDescent="0.3">
      <c r="A2853" t="s">
        <v>3041</v>
      </c>
      <c r="B2853" t="s">
        <v>45</v>
      </c>
      <c r="C2853" t="s">
        <v>70</v>
      </c>
      <c r="D2853" t="s">
        <v>32</v>
      </c>
      <c r="E2853" t="s">
        <v>20</v>
      </c>
      <c r="F2853" t="s">
        <v>67</v>
      </c>
      <c r="G2853">
        <v>26</v>
      </c>
      <c r="H2853">
        <v>6</v>
      </c>
      <c r="I2853">
        <v>50.4</v>
      </c>
      <c r="J2853">
        <v>7</v>
      </c>
      <c r="K2853">
        <v>5</v>
      </c>
      <c r="L2853">
        <v>5180.76</v>
      </c>
      <c r="M2853" s="1">
        <v>45969</v>
      </c>
      <c r="N2853">
        <v>0.373</v>
      </c>
      <c r="O2853" t="s">
        <v>22</v>
      </c>
      <c r="P2853" t="s">
        <v>23</v>
      </c>
      <c r="Q2853">
        <f t="shared" si="220"/>
        <v>0</v>
      </c>
      <c r="R2853">
        <f t="shared" si="221"/>
        <v>15</v>
      </c>
      <c r="S2853">
        <f t="shared" si="222"/>
        <v>15</v>
      </c>
      <c r="T2853">
        <f t="shared" si="223"/>
        <v>15</v>
      </c>
      <c r="U2853">
        <f t="shared" si="224"/>
        <v>45</v>
      </c>
      <c r="V2853" t="str">
        <f>IF(U2853&lt;=40,"Low",
 IF(U2853&lt;=75,"Medium","High"))</f>
        <v>Medium</v>
      </c>
    </row>
    <row r="2854" spans="1:22" x14ac:dyDescent="0.3">
      <c r="A2854" t="s">
        <v>3042</v>
      </c>
      <c r="B2854" t="s">
        <v>120</v>
      </c>
      <c r="C2854" t="s">
        <v>70</v>
      </c>
      <c r="D2854" t="s">
        <v>32</v>
      </c>
      <c r="E2854" t="s">
        <v>47</v>
      </c>
      <c r="F2854" t="s">
        <v>21</v>
      </c>
      <c r="G2854">
        <v>24</v>
      </c>
      <c r="H2854">
        <v>24</v>
      </c>
      <c r="I2854">
        <v>75.7</v>
      </c>
      <c r="J2854">
        <v>5</v>
      </c>
      <c r="K2854">
        <v>8</v>
      </c>
      <c r="L2854">
        <v>10453.540000000001</v>
      </c>
      <c r="M2854" s="1">
        <v>45514</v>
      </c>
      <c r="N2854">
        <v>3.3000000000000002E-2</v>
      </c>
      <c r="O2854" t="s">
        <v>39</v>
      </c>
      <c r="P2854" t="s">
        <v>23</v>
      </c>
      <c r="Q2854">
        <f t="shared" si="220"/>
        <v>0</v>
      </c>
      <c r="R2854">
        <f t="shared" si="221"/>
        <v>0</v>
      </c>
      <c r="S2854">
        <f t="shared" si="222"/>
        <v>0</v>
      </c>
      <c r="T2854">
        <f t="shared" si="223"/>
        <v>0</v>
      </c>
      <c r="U2854">
        <f t="shared" si="224"/>
        <v>0</v>
      </c>
      <c r="V2854" t="str">
        <f>IF(U2854&lt;=40,"Low",
 IF(U2854&lt;=75,"Medium","High"))</f>
        <v>Low</v>
      </c>
    </row>
    <row r="2855" spans="1:22" x14ac:dyDescent="0.3">
      <c r="A2855" t="s">
        <v>3043</v>
      </c>
      <c r="B2855" t="s">
        <v>440</v>
      </c>
      <c r="C2855" t="s">
        <v>128</v>
      </c>
      <c r="D2855" t="s">
        <v>19</v>
      </c>
      <c r="E2855" t="s">
        <v>20</v>
      </c>
      <c r="F2855" t="s">
        <v>21</v>
      </c>
      <c r="G2855">
        <v>36</v>
      </c>
      <c r="H2855">
        <v>12</v>
      </c>
      <c r="I2855">
        <v>43.3</v>
      </c>
      <c r="J2855">
        <v>11</v>
      </c>
      <c r="K2855">
        <v>10</v>
      </c>
      <c r="L2855">
        <v>2639.39</v>
      </c>
      <c r="M2855" s="1">
        <v>45612</v>
      </c>
      <c r="N2855">
        <v>0.53600000000000003</v>
      </c>
      <c r="O2855" t="s">
        <v>22</v>
      </c>
      <c r="P2855" t="s">
        <v>28</v>
      </c>
      <c r="Q2855">
        <f t="shared" si="220"/>
        <v>0</v>
      </c>
      <c r="R2855">
        <f t="shared" si="221"/>
        <v>15</v>
      </c>
      <c r="S2855">
        <f t="shared" si="222"/>
        <v>15</v>
      </c>
      <c r="T2855">
        <f t="shared" si="223"/>
        <v>30</v>
      </c>
      <c r="U2855">
        <f t="shared" si="224"/>
        <v>60</v>
      </c>
      <c r="V2855" t="str">
        <f>IF(U2855&lt;=40,"Low",
 IF(U2855&lt;=75,"Medium","High"))</f>
        <v>Medium</v>
      </c>
    </row>
    <row r="2856" spans="1:22" x14ac:dyDescent="0.3">
      <c r="A2856" t="s">
        <v>3044</v>
      </c>
      <c r="B2856" t="s">
        <v>197</v>
      </c>
      <c r="C2856" t="s">
        <v>42</v>
      </c>
      <c r="D2856" t="s">
        <v>66</v>
      </c>
      <c r="E2856" t="s">
        <v>20</v>
      </c>
      <c r="F2856" t="s">
        <v>38</v>
      </c>
      <c r="G2856">
        <v>5</v>
      </c>
      <c r="H2856">
        <v>12</v>
      </c>
      <c r="I2856">
        <v>59.3</v>
      </c>
      <c r="J2856">
        <v>9</v>
      </c>
      <c r="K2856">
        <v>7</v>
      </c>
      <c r="L2856">
        <v>3539.1</v>
      </c>
      <c r="M2856" s="1">
        <v>45755</v>
      </c>
      <c r="N2856">
        <v>0.40100000000000002</v>
      </c>
      <c r="O2856" t="s">
        <v>22</v>
      </c>
      <c r="P2856" t="s">
        <v>23</v>
      </c>
      <c r="Q2856">
        <f t="shared" si="220"/>
        <v>0</v>
      </c>
      <c r="R2856">
        <f t="shared" si="221"/>
        <v>0</v>
      </c>
      <c r="S2856">
        <f t="shared" si="222"/>
        <v>15</v>
      </c>
      <c r="T2856">
        <f t="shared" si="223"/>
        <v>15</v>
      </c>
      <c r="U2856">
        <f t="shared" si="224"/>
        <v>30</v>
      </c>
      <c r="V2856" t="str">
        <f>IF(U2856&lt;=40,"Low",
 IF(U2856&lt;=75,"Medium","High"))</f>
        <v>Low</v>
      </c>
    </row>
    <row r="2857" spans="1:22" x14ac:dyDescent="0.3">
      <c r="A2857" t="s">
        <v>3045</v>
      </c>
      <c r="B2857" t="s">
        <v>245</v>
      </c>
      <c r="C2857" t="s">
        <v>36</v>
      </c>
      <c r="D2857" t="s">
        <v>19</v>
      </c>
      <c r="E2857" t="s">
        <v>33</v>
      </c>
      <c r="F2857" t="s">
        <v>67</v>
      </c>
      <c r="G2857">
        <v>17</v>
      </c>
      <c r="H2857">
        <v>12</v>
      </c>
      <c r="I2857">
        <v>43</v>
      </c>
      <c r="J2857">
        <v>3</v>
      </c>
      <c r="K2857">
        <v>5</v>
      </c>
      <c r="L2857">
        <v>1605.74</v>
      </c>
      <c r="M2857" s="1">
        <v>45890</v>
      </c>
      <c r="N2857">
        <v>0.28399999999999997</v>
      </c>
      <c r="O2857" t="s">
        <v>54</v>
      </c>
      <c r="P2857" t="s">
        <v>23</v>
      </c>
      <c r="Q2857">
        <f t="shared" si="220"/>
        <v>0</v>
      </c>
      <c r="R2857">
        <f t="shared" si="221"/>
        <v>15</v>
      </c>
      <c r="S2857">
        <f t="shared" si="222"/>
        <v>15</v>
      </c>
      <c r="T2857">
        <f t="shared" si="223"/>
        <v>0</v>
      </c>
      <c r="U2857">
        <f t="shared" si="224"/>
        <v>30</v>
      </c>
      <c r="V2857" t="str">
        <f>IF(U2857&lt;=40,"Low",
 IF(U2857&lt;=75,"Medium","High"))</f>
        <v>Low</v>
      </c>
    </row>
    <row r="2858" spans="1:22" x14ac:dyDescent="0.3">
      <c r="A2858" t="s">
        <v>3046</v>
      </c>
      <c r="B2858" t="s">
        <v>238</v>
      </c>
      <c r="C2858" t="s">
        <v>70</v>
      </c>
      <c r="D2858" t="s">
        <v>19</v>
      </c>
      <c r="E2858" t="s">
        <v>37</v>
      </c>
      <c r="F2858" t="s">
        <v>21</v>
      </c>
      <c r="G2858">
        <v>32</v>
      </c>
      <c r="H2858">
        <v>24</v>
      </c>
      <c r="I2858">
        <v>52.1</v>
      </c>
      <c r="J2858">
        <v>5</v>
      </c>
      <c r="K2858">
        <v>28</v>
      </c>
      <c r="L2858">
        <v>4485.91</v>
      </c>
      <c r="M2858" s="1">
        <v>45628</v>
      </c>
      <c r="N2858">
        <v>0.32500000000000001</v>
      </c>
      <c r="O2858" t="s">
        <v>54</v>
      </c>
      <c r="P2858" t="s">
        <v>23</v>
      </c>
      <c r="Q2858">
        <f t="shared" si="220"/>
        <v>15</v>
      </c>
      <c r="R2858">
        <f t="shared" si="221"/>
        <v>15</v>
      </c>
      <c r="S2858">
        <f t="shared" si="222"/>
        <v>0</v>
      </c>
      <c r="T2858">
        <f t="shared" si="223"/>
        <v>0</v>
      </c>
      <c r="U2858">
        <f t="shared" si="224"/>
        <v>30</v>
      </c>
      <c r="V2858" t="str">
        <f>IF(U2858&lt;=40,"Low",
 IF(U2858&lt;=75,"Medium","High"))</f>
        <v>Low</v>
      </c>
    </row>
    <row r="2859" spans="1:22" x14ac:dyDescent="0.3">
      <c r="A2859" t="s">
        <v>3047</v>
      </c>
      <c r="B2859" t="s">
        <v>52</v>
      </c>
      <c r="C2859" t="s">
        <v>42</v>
      </c>
      <c r="D2859" t="s">
        <v>19</v>
      </c>
      <c r="E2859" t="s">
        <v>37</v>
      </c>
      <c r="F2859" t="s">
        <v>27</v>
      </c>
      <c r="G2859">
        <v>39</v>
      </c>
      <c r="H2859">
        <v>12</v>
      </c>
      <c r="I2859">
        <v>72.7</v>
      </c>
      <c r="J2859">
        <v>6</v>
      </c>
      <c r="K2859">
        <v>11</v>
      </c>
      <c r="L2859">
        <v>4856.47</v>
      </c>
      <c r="M2859" s="1">
        <v>45542</v>
      </c>
      <c r="N2859">
        <v>0.107</v>
      </c>
      <c r="O2859" t="s">
        <v>39</v>
      </c>
      <c r="P2859" t="s">
        <v>23</v>
      </c>
      <c r="Q2859">
        <f t="shared" si="220"/>
        <v>0</v>
      </c>
      <c r="R2859">
        <f t="shared" si="221"/>
        <v>0</v>
      </c>
      <c r="S2859">
        <f t="shared" si="222"/>
        <v>15</v>
      </c>
      <c r="T2859">
        <f t="shared" si="223"/>
        <v>15</v>
      </c>
      <c r="U2859">
        <f t="shared" si="224"/>
        <v>30</v>
      </c>
      <c r="V2859" t="str">
        <f>IF(U2859&lt;=40,"Low",
 IF(U2859&lt;=75,"Medium","High"))</f>
        <v>Low</v>
      </c>
    </row>
    <row r="2860" spans="1:22" x14ac:dyDescent="0.3">
      <c r="A2860" t="s">
        <v>3048</v>
      </c>
      <c r="B2860" t="s">
        <v>162</v>
      </c>
      <c r="C2860" t="s">
        <v>42</v>
      </c>
      <c r="D2860" t="s">
        <v>46</v>
      </c>
      <c r="E2860" t="s">
        <v>20</v>
      </c>
      <c r="F2860" t="s">
        <v>21</v>
      </c>
      <c r="G2860">
        <v>36</v>
      </c>
      <c r="H2860">
        <v>6</v>
      </c>
      <c r="I2860">
        <v>52.8</v>
      </c>
      <c r="J2860">
        <v>4</v>
      </c>
      <c r="K2860">
        <v>98</v>
      </c>
      <c r="L2860">
        <v>2349.77</v>
      </c>
      <c r="M2860" s="1">
        <v>45842</v>
      </c>
      <c r="N2860">
        <v>0.82599999999999996</v>
      </c>
      <c r="O2860" t="s">
        <v>22</v>
      </c>
      <c r="P2860" t="s">
        <v>28</v>
      </c>
      <c r="Q2860">
        <f t="shared" si="220"/>
        <v>30</v>
      </c>
      <c r="R2860">
        <f t="shared" si="221"/>
        <v>15</v>
      </c>
      <c r="S2860">
        <f t="shared" si="222"/>
        <v>15</v>
      </c>
      <c r="T2860">
        <f t="shared" si="223"/>
        <v>0</v>
      </c>
      <c r="U2860">
        <f t="shared" si="224"/>
        <v>60</v>
      </c>
      <c r="V2860" t="str">
        <f>IF(U2860&lt;=40,"Low",
 IF(U2860&lt;=75,"Medium","High"))</f>
        <v>Medium</v>
      </c>
    </row>
    <row r="2861" spans="1:22" x14ac:dyDescent="0.3">
      <c r="A2861" t="s">
        <v>3049</v>
      </c>
      <c r="B2861" t="s">
        <v>640</v>
      </c>
      <c r="C2861" t="s">
        <v>70</v>
      </c>
      <c r="D2861" t="s">
        <v>46</v>
      </c>
      <c r="E2861" t="s">
        <v>33</v>
      </c>
      <c r="F2861" t="s">
        <v>21</v>
      </c>
      <c r="G2861">
        <v>8</v>
      </c>
      <c r="H2861">
        <v>6</v>
      </c>
      <c r="I2861">
        <v>27.6</v>
      </c>
      <c r="J2861">
        <v>8</v>
      </c>
      <c r="K2861">
        <v>25</v>
      </c>
      <c r="L2861">
        <v>1583.07</v>
      </c>
      <c r="M2861" s="1">
        <v>45833</v>
      </c>
      <c r="N2861">
        <v>0.91400000000000003</v>
      </c>
      <c r="O2861" t="s">
        <v>22</v>
      </c>
      <c r="P2861" t="s">
        <v>28</v>
      </c>
      <c r="Q2861">
        <f t="shared" si="220"/>
        <v>15</v>
      </c>
      <c r="R2861">
        <f t="shared" si="221"/>
        <v>30</v>
      </c>
      <c r="S2861">
        <f t="shared" si="222"/>
        <v>15</v>
      </c>
      <c r="T2861">
        <f t="shared" si="223"/>
        <v>15</v>
      </c>
      <c r="U2861">
        <f t="shared" si="224"/>
        <v>75</v>
      </c>
      <c r="V2861" t="str">
        <f>IF(U2861&lt;=40,"Low",
 IF(U2861&lt;=75,"Medium","High"))</f>
        <v>Medium</v>
      </c>
    </row>
    <row r="2862" spans="1:22" x14ac:dyDescent="0.3">
      <c r="A2862" t="s">
        <v>3050</v>
      </c>
      <c r="B2862" t="s">
        <v>160</v>
      </c>
      <c r="C2862" t="s">
        <v>53</v>
      </c>
      <c r="D2862" t="s">
        <v>46</v>
      </c>
      <c r="E2862" t="s">
        <v>20</v>
      </c>
      <c r="F2862" t="s">
        <v>67</v>
      </c>
      <c r="G2862">
        <v>49</v>
      </c>
      <c r="H2862">
        <v>12</v>
      </c>
      <c r="I2862">
        <v>64.400000000000006</v>
      </c>
      <c r="J2862">
        <v>3</v>
      </c>
      <c r="K2862">
        <v>7</v>
      </c>
      <c r="L2862">
        <v>2570.5100000000002</v>
      </c>
      <c r="M2862" s="1">
        <v>45901</v>
      </c>
      <c r="N2862">
        <v>0.123</v>
      </c>
      <c r="O2862" t="s">
        <v>39</v>
      </c>
      <c r="P2862" t="s">
        <v>23</v>
      </c>
      <c r="Q2862">
        <f t="shared" si="220"/>
        <v>0</v>
      </c>
      <c r="R2862">
        <f t="shared" si="221"/>
        <v>0</v>
      </c>
      <c r="S2862">
        <f t="shared" si="222"/>
        <v>15</v>
      </c>
      <c r="T2862">
        <f t="shared" si="223"/>
        <v>0</v>
      </c>
      <c r="U2862">
        <f t="shared" si="224"/>
        <v>15</v>
      </c>
      <c r="V2862" t="str">
        <f>IF(U2862&lt;=40,"Low",
 IF(U2862&lt;=75,"Medium","High"))</f>
        <v>Low</v>
      </c>
    </row>
    <row r="2863" spans="1:22" x14ac:dyDescent="0.3">
      <c r="A2863" t="s">
        <v>3051</v>
      </c>
      <c r="B2863" t="s">
        <v>444</v>
      </c>
      <c r="C2863" t="s">
        <v>70</v>
      </c>
      <c r="D2863" t="s">
        <v>46</v>
      </c>
      <c r="E2863" t="s">
        <v>47</v>
      </c>
      <c r="F2863" t="s">
        <v>38</v>
      </c>
      <c r="G2863">
        <v>34</v>
      </c>
      <c r="H2863">
        <v>24</v>
      </c>
      <c r="I2863">
        <v>63.7</v>
      </c>
      <c r="J2863">
        <v>3</v>
      </c>
      <c r="K2863">
        <v>11</v>
      </c>
      <c r="L2863">
        <v>11022.75</v>
      </c>
      <c r="M2863" s="1">
        <v>45712</v>
      </c>
      <c r="N2863">
        <v>5.1999999999999998E-2</v>
      </c>
      <c r="O2863" t="s">
        <v>39</v>
      </c>
      <c r="P2863" t="s">
        <v>23</v>
      </c>
      <c r="Q2863">
        <f t="shared" si="220"/>
        <v>0</v>
      </c>
      <c r="R2863">
        <f t="shared" si="221"/>
        <v>0</v>
      </c>
      <c r="S2863">
        <f t="shared" si="222"/>
        <v>0</v>
      </c>
      <c r="T2863">
        <f t="shared" si="223"/>
        <v>0</v>
      </c>
      <c r="U2863">
        <f t="shared" si="224"/>
        <v>0</v>
      </c>
      <c r="V2863" t="str">
        <f>IF(U2863&lt;=40,"Low",
 IF(U2863&lt;=75,"Medium","High"))</f>
        <v>Low</v>
      </c>
    </row>
    <row r="2864" spans="1:22" x14ac:dyDescent="0.3">
      <c r="A2864" t="s">
        <v>3052</v>
      </c>
      <c r="B2864" t="s">
        <v>124</v>
      </c>
      <c r="C2864" t="s">
        <v>26</v>
      </c>
      <c r="D2864" t="s">
        <v>46</v>
      </c>
      <c r="E2864" t="s">
        <v>20</v>
      </c>
      <c r="F2864" t="s">
        <v>48</v>
      </c>
      <c r="G2864">
        <v>12</v>
      </c>
      <c r="H2864">
        <v>12</v>
      </c>
      <c r="I2864">
        <v>41.5</v>
      </c>
      <c r="J2864">
        <v>4</v>
      </c>
      <c r="K2864">
        <v>11</v>
      </c>
      <c r="L2864">
        <v>2871.02</v>
      </c>
      <c r="M2864" s="1">
        <v>45404</v>
      </c>
      <c r="N2864">
        <v>0.46200000000000002</v>
      </c>
      <c r="O2864" t="s">
        <v>22</v>
      </c>
      <c r="P2864" t="s">
        <v>23</v>
      </c>
      <c r="Q2864">
        <f t="shared" si="220"/>
        <v>0</v>
      </c>
      <c r="R2864">
        <f t="shared" si="221"/>
        <v>15</v>
      </c>
      <c r="S2864">
        <f t="shared" si="222"/>
        <v>15</v>
      </c>
      <c r="T2864">
        <f t="shared" si="223"/>
        <v>0</v>
      </c>
      <c r="U2864">
        <f t="shared" si="224"/>
        <v>30</v>
      </c>
      <c r="V2864" t="str">
        <f>IF(U2864&lt;=40,"Low",
 IF(U2864&lt;=75,"Medium","High"))</f>
        <v>Low</v>
      </c>
    </row>
    <row r="2865" spans="1:22" x14ac:dyDescent="0.3">
      <c r="A2865" t="s">
        <v>3053</v>
      </c>
      <c r="B2865" t="s">
        <v>155</v>
      </c>
      <c r="C2865" t="s">
        <v>36</v>
      </c>
      <c r="D2865" t="s">
        <v>66</v>
      </c>
      <c r="E2865" t="s">
        <v>20</v>
      </c>
      <c r="F2865" t="s">
        <v>38</v>
      </c>
      <c r="G2865">
        <v>10</v>
      </c>
      <c r="H2865">
        <v>12</v>
      </c>
      <c r="I2865">
        <v>54.9</v>
      </c>
      <c r="J2865">
        <v>4</v>
      </c>
      <c r="K2865">
        <v>12</v>
      </c>
      <c r="L2865">
        <v>3511.66</v>
      </c>
      <c r="M2865" s="1">
        <v>45778</v>
      </c>
      <c r="N2865">
        <v>0.24</v>
      </c>
      <c r="O2865" t="s">
        <v>54</v>
      </c>
      <c r="P2865" t="s">
        <v>28</v>
      </c>
      <c r="Q2865">
        <f t="shared" si="220"/>
        <v>0</v>
      </c>
      <c r="R2865">
        <f t="shared" si="221"/>
        <v>15</v>
      </c>
      <c r="S2865">
        <f t="shared" si="222"/>
        <v>15</v>
      </c>
      <c r="T2865">
        <f t="shared" si="223"/>
        <v>0</v>
      </c>
      <c r="U2865">
        <f t="shared" si="224"/>
        <v>30</v>
      </c>
      <c r="V2865" t="str">
        <f>IF(U2865&lt;=40,"Low",
 IF(U2865&lt;=75,"Medium","High"))</f>
        <v>Low</v>
      </c>
    </row>
    <row r="2866" spans="1:22" x14ac:dyDescent="0.3">
      <c r="A2866" t="s">
        <v>3054</v>
      </c>
      <c r="B2866" t="s">
        <v>197</v>
      </c>
      <c r="C2866" t="s">
        <v>82</v>
      </c>
      <c r="D2866" t="s">
        <v>19</v>
      </c>
      <c r="E2866" t="s">
        <v>20</v>
      </c>
      <c r="F2866" t="s">
        <v>27</v>
      </c>
      <c r="G2866">
        <v>8</v>
      </c>
      <c r="H2866">
        <v>6</v>
      </c>
      <c r="I2866">
        <v>66.5</v>
      </c>
      <c r="J2866">
        <v>9</v>
      </c>
      <c r="K2866">
        <v>22</v>
      </c>
      <c r="L2866">
        <v>2085.2199999999998</v>
      </c>
      <c r="M2866" s="1">
        <v>45578</v>
      </c>
      <c r="N2866">
        <v>0.443</v>
      </c>
      <c r="O2866" t="s">
        <v>22</v>
      </c>
      <c r="P2866" t="s">
        <v>28</v>
      </c>
      <c r="Q2866">
        <f t="shared" si="220"/>
        <v>15</v>
      </c>
      <c r="R2866">
        <f t="shared" si="221"/>
        <v>0</v>
      </c>
      <c r="S2866">
        <f t="shared" si="222"/>
        <v>15</v>
      </c>
      <c r="T2866">
        <f t="shared" si="223"/>
        <v>15</v>
      </c>
      <c r="U2866">
        <f t="shared" si="224"/>
        <v>45</v>
      </c>
      <c r="V2866" t="str">
        <f>IF(U2866&lt;=40,"Low",
 IF(U2866&lt;=75,"Medium","High"))</f>
        <v>Medium</v>
      </c>
    </row>
    <row r="2867" spans="1:22" x14ac:dyDescent="0.3">
      <c r="A2867" t="s">
        <v>3055</v>
      </c>
      <c r="B2867" t="s">
        <v>402</v>
      </c>
      <c r="C2867" t="s">
        <v>36</v>
      </c>
      <c r="D2867" t="s">
        <v>43</v>
      </c>
      <c r="E2867" t="s">
        <v>37</v>
      </c>
      <c r="F2867" t="s">
        <v>38</v>
      </c>
      <c r="G2867">
        <v>27</v>
      </c>
      <c r="H2867">
        <v>24</v>
      </c>
      <c r="I2867">
        <v>68.3</v>
      </c>
      <c r="J2867">
        <v>7</v>
      </c>
      <c r="K2867">
        <v>13</v>
      </c>
      <c r="L2867">
        <v>3789.04</v>
      </c>
      <c r="M2867" s="1">
        <v>46077</v>
      </c>
      <c r="N2867">
        <v>0.09</v>
      </c>
      <c r="O2867" t="s">
        <v>39</v>
      </c>
      <c r="P2867" t="s">
        <v>23</v>
      </c>
      <c r="Q2867">
        <f t="shared" si="220"/>
        <v>0</v>
      </c>
      <c r="R2867">
        <f t="shared" si="221"/>
        <v>0</v>
      </c>
      <c r="S2867">
        <f t="shared" si="222"/>
        <v>0</v>
      </c>
      <c r="T2867">
        <f t="shared" si="223"/>
        <v>15</v>
      </c>
      <c r="U2867">
        <f t="shared" si="224"/>
        <v>15</v>
      </c>
      <c r="V2867" t="str">
        <f>IF(U2867&lt;=40,"Low",
 IF(U2867&lt;=75,"Medium","High"))</f>
        <v>Low</v>
      </c>
    </row>
    <row r="2868" spans="1:22" x14ac:dyDescent="0.3">
      <c r="A2868" t="s">
        <v>3056</v>
      </c>
      <c r="B2868" t="s">
        <v>877</v>
      </c>
      <c r="C2868" t="s">
        <v>36</v>
      </c>
      <c r="D2868" t="s">
        <v>46</v>
      </c>
      <c r="E2868" t="s">
        <v>20</v>
      </c>
      <c r="F2868" t="s">
        <v>38</v>
      </c>
      <c r="G2868">
        <v>11</v>
      </c>
      <c r="H2868">
        <v>12</v>
      </c>
      <c r="I2868">
        <v>60.3</v>
      </c>
      <c r="J2868">
        <v>5</v>
      </c>
      <c r="K2868">
        <v>19</v>
      </c>
      <c r="L2868">
        <v>2734.85</v>
      </c>
      <c r="M2868" s="1">
        <v>45773</v>
      </c>
      <c r="N2868">
        <v>0.23899999999999999</v>
      </c>
      <c r="O2868" t="s">
        <v>54</v>
      </c>
      <c r="P2868" t="s">
        <v>23</v>
      </c>
      <c r="Q2868">
        <f t="shared" si="220"/>
        <v>15</v>
      </c>
      <c r="R2868">
        <f t="shared" si="221"/>
        <v>0</v>
      </c>
      <c r="S2868">
        <f t="shared" si="222"/>
        <v>15</v>
      </c>
      <c r="T2868">
        <f t="shared" si="223"/>
        <v>0</v>
      </c>
      <c r="U2868">
        <f t="shared" si="224"/>
        <v>30</v>
      </c>
      <c r="V2868" t="str">
        <f>IF(U2868&lt;=40,"Low",
 IF(U2868&lt;=75,"Medium","High"))</f>
        <v>Low</v>
      </c>
    </row>
    <row r="2869" spans="1:22" x14ac:dyDescent="0.3">
      <c r="A2869" t="s">
        <v>3057</v>
      </c>
      <c r="B2869" t="s">
        <v>30</v>
      </c>
      <c r="C2869" t="s">
        <v>31</v>
      </c>
      <c r="D2869" t="s">
        <v>19</v>
      </c>
      <c r="E2869" t="s">
        <v>33</v>
      </c>
      <c r="F2869" t="s">
        <v>48</v>
      </c>
      <c r="G2869">
        <v>20</v>
      </c>
      <c r="H2869">
        <v>6</v>
      </c>
      <c r="I2869">
        <v>29.4</v>
      </c>
      <c r="J2869">
        <v>4</v>
      </c>
      <c r="K2869">
        <v>15</v>
      </c>
      <c r="L2869">
        <v>1036.4000000000001</v>
      </c>
      <c r="M2869" s="1">
        <v>45671</v>
      </c>
      <c r="N2869">
        <v>0.57899999999999996</v>
      </c>
      <c r="O2869" t="s">
        <v>22</v>
      </c>
      <c r="P2869" t="s">
        <v>28</v>
      </c>
      <c r="Q2869">
        <f t="shared" si="220"/>
        <v>0</v>
      </c>
      <c r="R2869">
        <f t="shared" si="221"/>
        <v>30</v>
      </c>
      <c r="S2869">
        <f t="shared" si="222"/>
        <v>15</v>
      </c>
      <c r="T2869">
        <f t="shared" si="223"/>
        <v>0</v>
      </c>
      <c r="U2869">
        <f t="shared" si="224"/>
        <v>45</v>
      </c>
      <c r="V2869" t="str">
        <f>IF(U2869&lt;=40,"Low",
 IF(U2869&lt;=75,"Medium","High"))</f>
        <v>Medium</v>
      </c>
    </row>
    <row r="2870" spans="1:22" x14ac:dyDescent="0.3">
      <c r="A2870" t="s">
        <v>3058</v>
      </c>
      <c r="B2870" t="s">
        <v>520</v>
      </c>
      <c r="C2870" t="s">
        <v>70</v>
      </c>
      <c r="D2870" t="s">
        <v>19</v>
      </c>
      <c r="E2870" t="s">
        <v>37</v>
      </c>
      <c r="F2870" t="s">
        <v>21</v>
      </c>
      <c r="G2870">
        <v>26</v>
      </c>
      <c r="H2870">
        <v>24</v>
      </c>
      <c r="I2870">
        <v>62.1</v>
      </c>
      <c r="J2870">
        <v>6</v>
      </c>
      <c r="K2870">
        <v>5</v>
      </c>
      <c r="L2870">
        <v>3700.74</v>
      </c>
      <c r="M2870" s="1">
        <v>45905</v>
      </c>
      <c r="N2870">
        <v>0.14599999999999999</v>
      </c>
      <c r="O2870" t="s">
        <v>39</v>
      </c>
      <c r="P2870" t="s">
        <v>28</v>
      </c>
      <c r="Q2870">
        <f t="shared" si="220"/>
        <v>0</v>
      </c>
      <c r="R2870">
        <f t="shared" si="221"/>
        <v>0</v>
      </c>
      <c r="S2870">
        <f t="shared" si="222"/>
        <v>0</v>
      </c>
      <c r="T2870">
        <f t="shared" si="223"/>
        <v>15</v>
      </c>
      <c r="U2870">
        <f t="shared" si="224"/>
        <v>15</v>
      </c>
      <c r="V2870" t="str">
        <f>IF(U2870&lt;=40,"Low",
 IF(U2870&lt;=75,"Medium","High"))</f>
        <v>Low</v>
      </c>
    </row>
    <row r="2871" spans="1:22" x14ac:dyDescent="0.3">
      <c r="A2871" t="s">
        <v>3059</v>
      </c>
      <c r="B2871" t="s">
        <v>330</v>
      </c>
      <c r="C2871" t="s">
        <v>18</v>
      </c>
      <c r="D2871" t="s">
        <v>46</v>
      </c>
      <c r="E2871" t="s">
        <v>37</v>
      </c>
      <c r="F2871" t="s">
        <v>21</v>
      </c>
      <c r="G2871">
        <v>17</v>
      </c>
      <c r="H2871">
        <v>12</v>
      </c>
      <c r="I2871">
        <v>63.4</v>
      </c>
      <c r="J2871">
        <v>4</v>
      </c>
      <c r="K2871">
        <v>14</v>
      </c>
      <c r="L2871">
        <v>5694.79</v>
      </c>
      <c r="M2871" s="1">
        <v>46063</v>
      </c>
      <c r="N2871">
        <v>0.09</v>
      </c>
      <c r="O2871" t="s">
        <v>39</v>
      </c>
      <c r="P2871" t="s">
        <v>23</v>
      </c>
      <c r="Q2871">
        <f t="shared" si="220"/>
        <v>0</v>
      </c>
      <c r="R2871">
        <f t="shared" si="221"/>
        <v>0</v>
      </c>
      <c r="S2871">
        <f t="shared" si="222"/>
        <v>15</v>
      </c>
      <c r="T2871">
        <f t="shared" si="223"/>
        <v>0</v>
      </c>
      <c r="U2871">
        <f t="shared" si="224"/>
        <v>15</v>
      </c>
      <c r="V2871" t="str">
        <f>IF(U2871&lt;=40,"Low",
 IF(U2871&lt;=75,"Medium","High"))</f>
        <v>Low</v>
      </c>
    </row>
    <row r="2872" spans="1:22" x14ac:dyDescent="0.3">
      <c r="A2872" t="s">
        <v>3060</v>
      </c>
      <c r="B2872" t="s">
        <v>440</v>
      </c>
      <c r="C2872" t="s">
        <v>128</v>
      </c>
      <c r="D2872" t="s">
        <v>32</v>
      </c>
      <c r="E2872" t="s">
        <v>37</v>
      </c>
      <c r="F2872" t="s">
        <v>38</v>
      </c>
      <c r="G2872">
        <v>23</v>
      </c>
      <c r="H2872">
        <v>24</v>
      </c>
      <c r="I2872">
        <v>64.5</v>
      </c>
      <c r="J2872">
        <v>7</v>
      </c>
      <c r="K2872">
        <v>8</v>
      </c>
      <c r="L2872">
        <v>5383.48</v>
      </c>
      <c r="M2872" s="1">
        <v>45709</v>
      </c>
      <c r="N2872">
        <v>0.13700000000000001</v>
      </c>
      <c r="O2872" t="s">
        <v>39</v>
      </c>
      <c r="P2872" t="s">
        <v>23</v>
      </c>
      <c r="Q2872">
        <f t="shared" si="220"/>
        <v>0</v>
      </c>
      <c r="R2872">
        <f t="shared" si="221"/>
        <v>0</v>
      </c>
      <c r="S2872">
        <f t="shared" si="222"/>
        <v>0</v>
      </c>
      <c r="T2872">
        <f t="shared" si="223"/>
        <v>15</v>
      </c>
      <c r="U2872">
        <f t="shared" si="224"/>
        <v>15</v>
      </c>
      <c r="V2872" t="str">
        <f>IF(U2872&lt;=40,"Low",
 IF(U2872&lt;=75,"Medium","High"))</f>
        <v>Low</v>
      </c>
    </row>
    <row r="2873" spans="1:22" x14ac:dyDescent="0.3">
      <c r="A2873" t="s">
        <v>3061</v>
      </c>
      <c r="B2873" t="s">
        <v>577</v>
      </c>
      <c r="C2873" t="s">
        <v>26</v>
      </c>
      <c r="D2873" t="s">
        <v>46</v>
      </c>
      <c r="E2873" t="s">
        <v>47</v>
      </c>
      <c r="F2873" t="s">
        <v>67</v>
      </c>
      <c r="G2873">
        <v>22</v>
      </c>
      <c r="H2873">
        <v>36</v>
      </c>
      <c r="I2873">
        <v>65.400000000000006</v>
      </c>
      <c r="J2873">
        <v>6</v>
      </c>
      <c r="K2873">
        <v>24</v>
      </c>
      <c r="L2873">
        <v>8702.09</v>
      </c>
      <c r="M2873" s="1">
        <v>45590</v>
      </c>
      <c r="N2873">
        <v>9.0999999999999998E-2</v>
      </c>
      <c r="O2873" t="s">
        <v>39</v>
      </c>
      <c r="P2873" t="s">
        <v>23</v>
      </c>
      <c r="Q2873">
        <f t="shared" si="220"/>
        <v>15</v>
      </c>
      <c r="R2873">
        <f t="shared" si="221"/>
        <v>0</v>
      </c>
      <c r="S2873">
        <f t="shared" si="222"/>
        <v>0</v>
      </c>
      <c r="T2873">
        <f t="shared" si="223"/>
        <v>15</v>
      </c>
      <c r="U2873">
        <f t="shared" si="224"/>
        <v>30</v>
      </c>
      <c r="V2873" t="str">
        <f>IF(U2873&lt;=40,"Low",
 IF(U2873&lt;=75,"Medium","High"))</f>
        <v>Low</v>
      </c>
    </row>
    <row r="2874" spans="1:22" x14ac:dyDescent="0.3">
      <c r="A2874" t="s">
        <v>3062</v>
      </c>
      <c r="B2874" t="s">
        <v>50</v>
      </c>
      <c r="C2874" t="s">
        <v>128</v>
      </c>
      <c r="D2874" t="s">
        <v>43</v>
      </c>
      <c r="E2874" t="s">
        <v>20</v>
      </c>
      <c r="F2874" t="s">
        <v>67</v>
      </c>
      <c r="G2874">
        <v>30</v>
      </c>
      <c r="H2874">
        <v>12</v>
      </c>
      <c r="I2874">
        <v>65.099999999999994</v>
      </c>
      <c r="J2874">
        <v>7</v>
      </c>
      <c r="K2874">
        <v>17</v>
      </c>
      <c r="L2874">
        <v>3609.28</v>
      </c>
      <c r="M2874" s="1">
        <v>45700</v>
      </c>
      <c r="N2874">
        <v>0.161</v>
      </c>
      <c r="O2874" t="s">
        <v>39</v>
      </c>
      <c r="P2874" t="s">
        <v>23</v>
      </c>
      <c r="Q2874">
        <f t="shared" si="220"/>
        <v>15</v>
      </c>
      <c r="R2874">
        <f t="shared" si="221"/>
        <v>0</v>
      </c>
      <c r="S2874">
        <f t="shared" si="222"/>
        <v>15</v>
      </c>
      <c r="T2874">
        <f t="shared" si="223"/>
        <v>15</v>
      </c>
      <c r="U2874">
        <f t="shared" si="224"/>
        <v>45</v>
      </c>
      <c r="V2874" t="str">
        <f>IF(U2874&lt;=40,"Low",
 IF(U2874&lt;=75,"Medium","High"))</f>
        <v>Medium</v>
      </c>
    </row>
    <row r="2875" spans="1:22" x14ac:dyDescent="0.3">
      <c r="A2875" t="s">
        <v>3063</v>
      </c>
      <c r="B2875" t="s">
        <v>105</v>
      </c>
      <c r="C2875" t="s">
        <v>82</v>
      </c>
      <c r="D2875" t="s">
        <v>43</v>
      </c>
      <c r="E2875" t="s">
        <v>33</v>
      </c>
      <c r="F2875" t="s">
        <v>48</v>
      </c>
      <c r="G2875">
        <v>18</v>
      </c>
      <c r="H2875">
        <v>6</v>
      </c>
      <c r="I2875">
        <v>30.5</v>
      </c>
      <c r="J2875">
        <v>3</v>
      </c>
      <c r="K2875">
        <v>6</v>
      </c>
      <c r="L2875">
        <v>1228.06</v>
      </c>
      <c r="M2875" s="1">
        <v>45855</v>
      </c>
      <c r="N2875">
        <v>0.55700000000000005</v>
      </c>
      <c r="O2875" t="s">
        <v>22</v>
      </c>
      <c r="P2875" t="s">
        <v>23</v>
      </c>
      <c r="Q2875">
        <f t="shared" si="220"/>
        <v>0</v>
      </c>
      <c r="R2875">
        <f t="shared" si="221"/>
        <v>30</v>
      </c>
      <c r="S2875">
        <f t="shared" si="222"/>
        <v>15</v>
      </c>
      <c r="T2875">
        <f t="shared" si="223"/>
        <v>0</v>
      </c>
      <c r="U2875">
        <f t="shared" si="224"/>
        <v>45</v>
      </c>
      <c r="V2875" t="str">
        <f>IF(U2875&lt;=40,"Low",
 IF(U2875&lt;=75,"Medium","High"))</f>
        <v>Medium</v>
      </c>
    </row>
    <row r="2876" spans="1:22" x14ac:dyDescent="0.3">
      <c r="A2876" t="s">
        <v>3064</v>
      </c>
      <c r="B2876" t="s">
        <v>640</v>
      </c>
      <c r="C2876" t="s">
        <v>31</v>
      </c>
      <c r="D2876" t="s">
        <v>66</v>
      </c>
      <c r="E2876" t="s">
        <v>47</v>
      </c>
      <c r="F2876" t="s">
        <v>27</v>
      </c>
      <c r="G2876">
        <v>26</v>
      </c>
      <c r="H2876">
        <v>36</v>
      </c>
      <c r="I2876">
        <v>49.5</v>
      </c>
      <c r="J2876">
        <v>11</v>
      </c>
      <c r="K2876">
        <v>5</v>
      </c>
      <c r="L2876">
        <v>5192.67</v>
      </c>
      <c r="M2876" s="1">
        <v>45840</v>
      </c>
      <c r="N2876">
        <v>0.125</v>
      </c>
      <c r="O2876" t="s">
        <v>39</v>
      </c>
      <c r="P2876" t="s">
        <v>23</v>
      </c>
      <c r="Q2876">
        <f t="shared" si="220"/>
        <v>0</v>
      </c>
      <c r="R2876">
        <f t="shared" si="221"/>
        <v>15</v>
      </c>
      <c r="S2876">
        <f t="shared" si="222"/>
        <v>0</v>
      </c>
      <c r="T2876">
        <f t="shared" si="223"/>
        <v>30</v>
      </c>
      <c r="U2876">
        <f t="shared" si="224"/>
        <v>45</v>
      </c>
      <c r="V2876" t="str">
        <f>IF(U2876&lt;=40,"Low",
 IF(U2876&lt;=75,"Medium","High"))</f>
        <v>Medium</v>
      </c>
    </row>
    <row r="2877" spans="1:22" x14ac:dyDescent="0.3">
      <c r="A2877" t="s">
        <v>3065</v>
      </c>
      <c r="B2877" t="s">
        <v>58</v>
      </c>
      <c r="C2877" t="s">
        <v>82</v>
      </c>
      <c r="D2877" t="s">
        <v>66</v>
      </c>
      <c r="E2877" t="s">
        <v>20</v>
      </c>
      <c r="F2877" t="s">
        <v>21</v>
      </c>
      <c r="G2877">
        <v>28</v>
      </c>
      <c r="H2877">
        <v>12</v>
      </c>
      <c r="I2877">
        <v>82.9</v>
      </c>
      <c r="J2877">
        <v>2</v>
      </c>
      <c r="K2877">
        <v>26</v>
      </c>
      <c r="L2877">
        <v>3233.36</v>
      </c>
      <c r="M2877" s="1">
        <v>45892</v>
      </c>
      <c r="N2877">
        <v>0.13600000000000001</v>
      </c>
      <c r="O2877" t="s">
        <v>39</v>
      </c>
      <c r="P2877" t="s">
        <v>23</v>
      </c>
      <c r="Q2877">
        <f t="shared" si="220"/>
        <v>15</v>
      </c>
      <c r="R2877">
        <f t="shared" si="221"/>
        <v>0</v>
      </c>
      <c r="S2877">
        <f t="shared" si="222"/>
        <v>15</v>
      </c>
      <c r="T2877">
        <f t="shared" si="223"/>
        <v>0</v>
      </c>
      <c r="U2877">
        <f t="shared" si="224"/>
        <v>30</v>
      </c>
      <c r="V2877" t="str">
        <f>IF(U2877&lt;=40,"Low",
 IF(U2877&lt;=75,"Medium","High"))</f>
        <v>Low</v>
      </c>
    </row>
    <row r="2878" spans="1:22" x14ac:dyDescent="0.3">
      <c r="A2878" t="s">
        <v>3066</v>
      </c>
      <c r="B2878" t="s">
        <v>253</v>
      </c>
      <c r="C2878" t="s">
        <v>82</v>
      </c>
      <c r="D2878" t="s">
        <v>66</v>
      </c>
      <c r="E2878" t="s">
        <v>37</v>
      </c>
      <c r="F2878" t="s">
        <v>48</v>
      </c>
      <c r="G2878">
        <v>13</v>
      </c>
      <c r="H2878">
        <v>12</v>
      </c>
      <c r="I2878">
        <v>58.1</v>
      </c>
      <c r="J2878">
        <v>5</v>
      </c>
      <c r="K2878">
        <v>3</v>
      </c>
      <c r="L2878">
        <v>4502.21</v>
      </c>
      <c r="M2878" s="1">
        <v>45801</v>
      </c>
      <c r="N2878">
        <v>0.14199999999999999</v>
      </c>
      <c r="O2878" t="s">
        <v>39</v>
      </c>
      <c r="P2878" t="s">
        <v>23</v>
      </c>
      <c r="Q2878">
        <f t="shared" si="220"/>
        <v>0</v>
      </c>
      <c r="R2878">
        <f t="shared" si="221"/>
        <v>0</v>
      </c>
      <c r="S2878">
        <f t="shared" si="222"/>
        <v>15</v>
      </c>
      <c r="T2878">
        <f t="shared" si="223"/>
        <v>0</v>
      </c>
      <c r="U2878">
        <f t="shared" si="224"/>
        <v>15</v>
      </c>
      <c r="V2878" t="str">
        <f>IF(U2878&lt;=40,"Low",
 IF(U2878&lt;=75,"Medium","High"))</f>
        <v>Low</v>
      </c>
    </row>
    <row r="2879" spans="1:22" x14ac:dyDescent="0.3">
      <c r="A2879" t="s">
        <v>3067</v>
      </c>
      <c r="B2879" t="s">
        <v>413</v>
      </c>
      <c r="C2879" t="s">
        <v>70</v>
      </c>
      <c r="D2879" t="s">
        <v>19</v>
      </c>
      <c r="E2879" t="s">
        <v>37</v>
      </c>
      <c r="F2879" t="s">
        <v>48</v>
      </c>
      <c r="G2879">
        <v>24</v>
      </c>
      <c r="H2879">
        <v>24</v>
      </c>
      <c r="I2879">
        <v>78.8</v>
      </c>
      <c r="J2879">
        <v>5</v>
      </c>
      <c r="K2879">
        <v>34</v>
      </c>
      <c r="L2879">
        <v>5393.96</v>
      </c>
      <c r="M2879" s="1">
        <v>46045</v>
      </c>
      <c r="N2879">
        <v>0.10299999999999999</v>
      </c>
      <c r="O2879" t="s">
        <v>39</v>
      </c>
      <c r="P2879" t="s">
        <v>23</v>
      </c>
      <c r="Q2879">
        <f t="shared" si="220"/>
        <v>30</v>
      </c>
      <c r="R2879">
        <f t="shared" si="221"/>
        <v>0</v>
      </c>
      <c r="S2879">
        <f t="shared" si="222"/>
        <v>0</v>
      </c>
      <c r="T2879">
        <f t="shared" si="223"/>
        <v>0</v>
      </c>
      <c r="U2879">
        <f t="shared" si="224"/>
        <v>30</v>
      </c>
      <c r="V2879" t="str">
        <f>IF(U2879&lt;=40,"Low",
 IF(U2879&lt;=75,"Medium","High"))</f>
        <v>Low</v>
      </c>
    </row>
    <row r="2880" spans="1:22" x14ac:dyDescent="0.3">
      <c r="A2880" t="s">
        <v>3068</v>
      </c>
      <c r="B2880" t="s">
        <v>583</v>
      </c>
      <c r="C2880" t="s">
        <v>36</v>
      </c>
      <c r="D2880" t="s">
        <v>66</v>
      </c>
      <c r="E2880" t="s">
        <v>37</v>
      </c>
      <c r="F2880" t="s">
        <v>21</v>
      </c>
      <c r="G2880">
        <v>40</v>
      </c>
      <c r="H2880">
        <v>24</v>
      </c>
      <c r="I2880">
        <v>82.9</v>
      </c>
      <c r="J2880">
        <v>1</v>
      </c>
      <c r="K2880">
        <v>3</v>
      </c>
      <c r="L2880">
        <v>5261.75</v>
      </c>
      <c r="M2880" s="1">
        <v>45615</v>
      </c>
      <c r="N2880">
        <v>1.7999999999999999E-2</v>
      </c>
      <c r="O2880" t="s">
        <v>39</v>
      </c>
      <c r="P2880" t="s">
        <v>23</v>
      </c>
      <c r="Q2880">
        <f t="shared" si="220"/>
        <v>0</v>
      </c>
      <c r="R2880">
        <f t="shared" si="221"/>
        <v>0</v>
      </c>
      <c r="S2880">
        <f t="shared" si="222"/>
        <v>0</v>
      </c>
      <c r="T2880">
        <f t="shared" si="223"/>
        <v>0</v>
      </c>
      <c r="U2880">
        <f t="shared" si="224"/>
        <v>0</v>
      </c>
      <c r="V2880" t="str">
        <f>IF(U2880&lt;=40,"Low",
 IF(U2880&lt;=75,"Medium","High"))</f>
        <v>Low</v>
      </c>
    </row>
    <row r="2881" spans="1:22" x14ac:dyDescent="0.3">
      <c r="A2881" t="s">
        <v>3069</v>
      </c>
      <c r="B2881" t="s">
        <v>269</v>
      </c>
      <c r="C2881" t="s">
        <v>70</v>
      </c>
      <c r="D2881" t="s">
        <v>46</v>
      </c>
      <c r="E2881" t="s">
        <v>33</v>
      </c>
      <c r="F2881" t="s">
        <v>21</v>
      </c>
      <c r="G2881">
        <v>37</v>
      </c>
      <c r="H2881">
        <v>12</v>
      </c>
      <c r="I2881">
        <v>47.3</v>
      </c>
      <c r="J2881">
        <v>9</v>
      </c>
      <c r="K2881">
        <v>14</v>
      </c>
      <c r="L2881">
        <v>1038.47</v>
      </c>
      <c r="M2881" s="1">
        <v>45349</v>
      </c>
      <c r="N2881">
        <v>0.36499999999999999</v>
      </c>
      <c r="O2881" t="s">
        <v>22</v>
      </c>
      <c r="P2881" t="s">
        <v>28</v>
      </c>
      <c r="Q2881">
        <f t="shared" si="220"/>
        <v>0</v>
      </c>
      <c r="R2881">
        <f t="shared" si="221"/>
        <v>15</v>
      </c>
      <c r="S2881">
        <f t="shared" si="222"/>
        <v>15</v>
      </c>
      <c r="T2881">
        <f t="shared" si="223"/>
        <v>15</v>
      </c>
      <c r="U2881">
        <f t="shared" si="224"/>
        <v>45</v>
      </c>
      <c r="V2881" t="str">
        <f>IF(U2881&lt;=40,"Low",
 IF(U2881&lt;=75,"Medium","High"))</f>
        <v>Medium</v>
      </c>
    </row>
    <row r="2882" spans="1:22" x14ac:dyDescent="0.3">
      <c r="A2882" t="s">
        <v>3070</v>
      </c>
      <c r="B2882" t="s">
        <v>525</v>
      </c>
      <c r="C2882" t="s">
        <v>18</v>
      </c>
      <c r="D2882" t="s">
        <v>46</v>
      </c>
      <c r="E2882" t="s">
        <v>37</v>
      </c>
      <c r="F2882" t="s">
        <v>48</v>
      </c>
      <c r="G2882">
        <v>15</v>
      </c>
      <c r="H2882">
        <v>24</v>
      </c>
      <c r="I2882">
        <v>61.6</v>
      </c>
      <c r="J2882">
        <v>13</v>
      </c>
      <c r="K2882">
        <v>39</v>
      </c>
      <c r="L2882">
        <v>3180.83</v>
      </c>
      <c r="M2882" s="1">
        <v>45458</v>
      </c>
      <c r="N2882">
        <v>0.32100000000000001</v>
      </c>
      <c r="O2882" t="s">
        <v>54</v>
      </c>
      <c r="P2882" t="s">
        <v>23</v>
      </c>
      <c r="Q2882">
        <f t="shared" si="220"/>
        <v>30</v>
      </c>
      <c r="R2882">
        <f t="shared" si="221"/>
        <v>0</v>
      </c>
      <c r="S2882">
        <f t="shared" si="222"/>
        <v>0</v>
      </c>
      <c r="T2882">
        <f t="shared" si="223"/>
        <v>30</v>
      </c>
      <c r="U2882">
        <f t="shared" si="224"/>
        <v>60</v>
      </c>
      <c r="V2882" t="str">
        <f>IF(U2882&lt;=40,"Low",
 IF(U2882&lt;=75,"Medium","High"))</f>
        <v>Medium</v>
      </c>
    </row>
    <row r="2883" spans="1:22" x14ac:dyDescent="0.3">
      <c r="A2883" t="s">
        <v>3071</v>
      </c>
      <c r="B2883" t="s">
        <v>357</v>
      </c>
      <c r="C2883" t="s">
        <v>53</v>
      </c>
      <c r="D2883" t="s">
        <v>19</v>
      </c>
      <c r="E2883" t="s">
        <v>37</v>
      </c>
      <c r="F2883" t="s">
        <v>73</v>
      </c>
      <c r="G2883">
        <v>41</v>
      </c>
      <c r="H2883">
        <v>24</v>
      </c>
      <c r="I2883">
        <v>70.400000000000006</v>
      </c>
      <c r="J2883">
        <v>6</v>
      </c>
      <c r="K2883">
        <v>23</v>
      </c>
      <c r="L2883">
        <v>5710.63</v>
      </c>
      <c r="M2883" s="1">
        <v>45381</v>
      </c>
      <c r="N2883">
        <v>8.5000000000000006E-2</v>
      </c>
      <c r="O2883" t="s">
        <v>39</v>
      </c>
      <c r="P2883" t="s">
        <v>23</v>
      </c>
      <c r="Q2883">
        <f t="shared" ref="Q2883:Q2946" si="225">IF(K2883&gt;30,30,IF(K2883&gt;15,15,0))</f>
        <v>15</v>
      </c>
      <c r="R2883">
        <f t="shared" ref="R2883:R2946" si="226">IF(I2883&lt;40,30,IF(I2883&lt;55,15,0))</f>
        <v>0</v>
      </c>
      <c r="S2883">
        <f t="shared" ref="S2883:S2946" si="227">IF(H2883&lt;6,25,IF(H2883&lt;=12,15,0))</f>
        <v>0</v>
      </c>
      <c r="T2883">
        <f t="shared" ref="T2883:T2946" si="228">IF(J2883&gt;10,30,IF(J2883&gt;5,15,0))</f>
        <v>15</v>
      </c>
      <c r="U2883">
        <f t="shared" ref="U2883:U2946" si="229">SUM(Q2883:T2883)</f>
        <v>30</v>
      </c>
      <c r="V2883" t="str">
        <f>IF(U2883&lt;=40,"Low",
 IF(U2883&lt;=75,"Medium","High"))</f>
        <v>Low</v>
      </c>
    </row>
    <row r="2884" spans="1:22" x14ac:dyDescent="0.3">
      <c r="A2884" t="s">
        <v>3072</v>
      </c>
      <c r="B2884" t="s">
        <v>58</v>
      </c>
      <c r="C2884" t="s">
        <v>70</v>
      </c>
      <c r="D2884" t="s">
        <v>66</v>
      </c>
      <c r="E2884" t="s">
        <v>37</v>
      </c>
      <c r="F2884" t="s">
        <v>21</v>
      </c>
      <c r="G2884">
        <v>22</v>
      </c>
      <c r="H2884">
        <v>24</v>
      </c>
      <c r="I2884">
        <v>47.7</v>
      </c>
      <c r="J2884">
        <v>1</v>
      </c>
      <c r="K2884">
        <v>19</v>
      </c>
      <c r="L2884">
        <v>3696.64</v>
      </c>
      <c r="M2884" s="1">
        <v>45460</v>
      </c>
      <c r="N2884">
        <v>9.9000000000000005E-2</v>
      </c>
      <c r="O2884" t="s">
        <v>39</v>
      </c>
      <c r="P2884" t="s">
        <v>23</v>
      </c>
      <c r="Q2884">
        <f t="shared" si="225"/>
        <v>15</v>
      </c>
      <c r="R2884">
        <f t="shared" si="226"/>
        <v>15</v>
      </c>
      <c r="S2884">
        <f t="shared" si="227"/>
        <v>0</v>
      </c>
      <c r="T2884">
        <f t="shared" si="228"/>
        <v>0</v>
      </c>
      <c r="U2884">
        <f t="shared" si="229"/>
        <v>30</v>
      </c>
      <c r="V2884" t="str">
        <f>IF(U2884&lt;=40,"Low",
 IF(U2884&lt;=75,"Medium","High"))</f>
        <v>Low</v>
      </c>
    </row>
    <row r="2885" spans="1:22" x14ac:dyDescent="0.3">
      <c r="A2885" t="s">
        <v>3073</v>
      </c>
      <c r="B2885" t="s">
        <v>470</v>
      </c>
      <c r="C2885" t="s">
        <v>42</v>
      </c>
      <c r="D2885" t="s">
        <v>43</v>
      </c>
      <c r="E2885" t="s">
        <v>20</v>
      </c>
      <c r="F2885" t="s">
        <v>21</v>
      </c>
      <c r="G2885">
        <v>39</v>
      </c>
      <c r="H2885">
        <v>24</v>
      </c>
      <c r="I2885">
        <v>79.900000000000006</v>
      </c>
      <c r="J2885">
        <v>6</v>
      </c>
      <c r="K2885">
        <v>6</v>
      </c>
      <c r="L2885">
        <v>3333.93</v>
      </c>
      <c r="M2885" s="1">
        <v>45505</v>
      </c>
      <c r="N2885">
        <v>2.8000000000000001E-2</v>
      </c>
      <c r="O2885" t="s">
        <v>39</v>
      </c>
      <c r="P2885" t="s">
        <v>23</v>
      </c>
      <c r="Q2885">
        <f t="shared" si="225"/>
        <v>0</v>
      </c>
      <c r="R2885">
        <f t="shared" si="226"/>
        <v>0</v>
      </c>
      <c r="S2885">
        <f t="shared" si="227"/>
        <v>0</v>
      </c>
      <c r="T2885">
        <f t="shared" si="228"/>
        <v>15</v>
      </c>
      <c r="U2885">
        <f t="shared" si="229"/>
        <v>15</v>
      </c>
      <c r="V2885" t="str">
        <f>IF(U2885&lt;=40,"Low",
 IF(U2885&lt;=75,"Medium","High"))</f>
        <v>Low</v>
      </c>
    </row>
    <row r="2886" spans="1:22" x14ac:dyDescent="0.3">
      <c r="A2886" t="s">
        <v>3074</v>
      </c>
      <c r="B2886" t="s">
        <v>413</v>
      </c>
      <c r="C2886" t="s">
        <v>42</v>
      </c>
      <c r="D2886" t="s">
        <v>46</v>
      </c>
      <c r="E2886" t="s">
        <v>33</v>
      </c>
      <c r="F2886" t="s">
        <v>38</v>
      </c>
      <c r="G2886">
        <v>28</v>
      </c>
      <c r="H2886">
        <v>12</v>
      </c>
      <c r="I2886">
        <v>30.8</v>
      </c>
      <c r="J2886">
        <v>8</v>
      </c>
      <c r="K2886">
        <v>50</v>
      </c>
      <c r="L2886">
        <v>801.93</v>
      </c>
      <c r="M2886" s="1">
        <v>45547</v>
      </c>
      <c r="N2886">
        <v>0.85799999999999998</v>
      </c>
      <c r="O2886" t="s">
        <v>22</v>
      </c>
      <c r="P2886" t="s">
        <v>23</v>
      </c>
      <c r="Q2886">
        <f t="shared" si="225"/>
        <v>30</v>
      </c>
      <c r="R2886">
        <f t="shared" si="226"/>
        <v>30</v>
      </c>
      <c r="S2886">
        <f t="shared" si="227"/>
        <v>15</v>
      </c>
      <c r="T2886">
        <f t="shared" si="228"/>
        <v>15</v>
      </c>
      <c r="U2886">
        <f t="shared" si="229"/>
        <v>90</v>
      </c>
      <c r="V2886" t="str">
        <f>IF(U2886&lt;=40,"Low",
 IF(U2886&lt;=75,"Medium","High"))</f>
        <v>High</v>
      </c>
    </row>
    <row r="2887" spans="1:22" x14ac:dyDescent="0.3">
      <c r="A2887" t="s">
        <v>3075</v>
      </c>
      <c r="B2887" t="s">
        <v>131</v>
      </c>
      <c r="C2887" t="s">
        <v>26</v>
      </c>
      <c r="D2887" t="s">
        <v>32</v>
      </c>
      <c r="E2887" t="s">
        <v>33</v>
      </c>
      <c r="F2887" t="s">
        <v>21</v>
      </c>
      <c r="G2887">
        <v>15</v>
      </c>
      <c r="H2887">
        <v>12</v>
      </c>
      <c r="I2887">
        <v>29</v>
      </c>
      <c r="J2887">
        <v>8</v>
      </c>
      <c r="K2887">
        <v>24</v>
      </c>
      <c r="L2887">
        <v>1277.04</v>
      </c>
      <c r="M2887" s="1">
        <v>45366</v>
      </c>
      <c r="N2887">
        <v>0.72699999999999998</v>
      </c>
      <c r="O2887" t="s">
        <v>22</v>
      </c>
      <c r="P2887" t="s">
        <v>28</v>
      </c>
      <c r="Q2887">
        <f t="shared" si="225"/>
        <v>15</v>
      </c>
      <c r="R2887">
        <f t="shared" si="226"/>
        <v>30</v>
      </c>
      <c r="S2887">
        <f t="shared" si="227"/>
        <v>15</v>
      </c>
      <c r="T2887">
        <f t="shared" si="228"/>
        <v>15</v>
      </c>
      <c r="U2887">
        <f t="shared" si="229"/>
        <v>75</v>
      </c>
      <c r="V2887" t="str">
        <f>IF(U2887&lt;=40,"Low",
 IF(U2887&lt;=75,"Medium","High"))</f>
        <v>Medium</v>
      </c>
    </row>
    <row r="2888" spans="1:22" x14ac:dyDescent="0.3">
      <c r="A2888" t="s">
        <v>3076</v>
      </c>
      <c r="B2888" t="s">
        <v>164</v>
      </c>
      <c r="C2888" t="s">
        <v>36</v>
      </c>
      <c r="D2888" t="s">
        <v>46</v>
      </c>
      <c r="E2888" t="s">
        <v>20</v>
      </c>
      <c r="F2888" t="s">
        <v>48</v>
      </c>
      <c r="G2888">
        <v>19</v>
      </c>
      <c r="H2888">
        <v>12</v>
      </c>
      <c r="I2888">
        <v>55.2</v>
      </c>
      <c r="J2888">
        <v>8</v>
      </c>
      <c r="K2888">
        <v>44</v>
      </c>
      <c r="L2888">
        <v>3194.85</v>
      </c>
      <c r="M2888" s="1">
        <v>45554</v>
      </c>
      <c r="N2888">
        <v>0.53900000000000003</v>
      </c>
      <c r="O2888" t="s">
        <v>22</v>
      </c>
      <c r="P2888" t="s">
        <v>23</v>
      </c>
      <c r="Q2888">
        <f t="shared" si="225"/>
        <v>30</v>
      </c>
      <c r="R2888">
        <f t="shared" si="226"/>
        <v>0</v>
      </c>
      <c r="S2888">
        <f t="shared" si="227"/>
        <v>15</v>
      </c>
      <c r="T2888">
        <f t="shared" si="228"/>
        <v>15</v>
      </c>
      <c r="U2888">
        <f t="shared" si="229"/>
        <v>60</v>
      </c>
      <c r="V2888" t="str">
        <f>IF(U2888&lt;=40,"Low",
 IF(U2888&lt;=75,"Medium","High"))</f>
        <v>Medium</v>
      </c>
    </row>
    <row r="2889" spans="1:22" x14ac:dyDescent="0.3">
      <c r="A2889" t="s">
        <v>3077</v>
      </c>
      <c r="B2889" t="s">
        <v>574</v>
      </c>
      <c r="C2889" t="s">
        <v>82</v>
      </c>
      <c r="D2889" t="s">
        <v>19</v>
      </c>
      <c r="E2889" t="s">
        <v>20</v>
      </c>
      <c r="F2889" t="s">
        <v>21</v>
      </c>
      <c r="G2889">
        <v>6</v>
      </c>
      <c r="H2889">
        <v>6</v>
      </c>
      <c r="I2889">
        <v>48.7</v>
      </c>
      <c r="J2889">
        <v>6</v>
      </c>
      <c r="K2889">
        <v>8</v>
      </c>
      <c r="L2889">
        <v>3467.65</v>
      </c>
      <c r="M2889" s="1">
        <v>45457</v>
      </c>
      <c r="N2889">
        <v>0.60199999999999998</v>
      </c>
      <c r="O2889" t="s">
        <v>22</v>
      </c>
      <c r="P2889" t="s">
        <v>28</v>
      </c>
      <c r="Q2889">
        <f t="shared" si="225"/>
        <v>0</v>
      </c>
      <c r="R2889">
        <f t="shared" si="226"/>
        <v>15</v>
      </c>
      <c r="S2889">
        <f t="shared" si="227"/>
        <v>15</v>
      </c>
      <c r="T2889">
        <f t="shared" si="228"/>
        <v>15</v>
      </c>
      <c r="U2889">
        <f t="shared" si="229"/>
        <v>45</v>
      </c>
      <c r="V2889" t="str">
        <f>IF(U2889&lt;=40,"Low",
 IF(U2889&lt;=75,"Medium","High"))</f>
        <v>Medium</v>
      </c>
    </row>
    <row r="2890" spans="1:22" x14ac:dyDescent="0.3">
      <c r="A2890" t="s">
        <v>3078</v>
      </c>
      <c r="B2890" t="s">
        <v>326</v>
      </c>
      <c r="C2890" t="s">
        <v>53</v>
      </c>
      <c r="D2890" t="s">
        <v>19</v>
      </c>
      <c r="E2890" t="s">
        <v>47</v>
      </c>
      <c r="F2890" t="s">
        <v>27</v>
      </c>
      <c r="G2890">
        <v>18</v>
      </c>
      <c r="H2890">
        <v>36</v>
      </c>
      <c r="I2890">
        <v>69.099999999999994</v>
      </c>
      <c r="J2890">
        <v>10</v>
      </c>
      <c r="K2890">
        <v>9</v>
      </c>
      <c r="L2890">
        <v>7958.38</v>
      </c>
      <c r="M2890" s="1">
        <v>45411</v>
      </c>
      <c r="N2890">
        <v>7.8E-2</v>
      </c>
      <c r="O2890" t="s">
        <v>39</v>
      </c>
      <c r="P2890" t="s">
        <v>23</v>
      </c>
      <c r="Q2890">
        <f t="shared" si="225"/>
        <v>0</v>
      </c>
      <c r="R2890">
        <f t="shared" si="226"/>
        <v>0</v>
      </c>
      <c r="S2890">
        <f t="shared" si="227"/>
        <v>0</v>
      </c>
      <c r="T2890">
        <f t="shared" si="228"/>
        <v>15</v>
      </c>
      <c r="U2890">
        <f t="shared" si="229"/>
        <v>15</v>
      </c>
      <c r="V2890" t="str">
        <f>IF(U2890&lt;=40,"Low",
 IF(U2890&lt;=75,"Medium","High"))</f>
        <v>Low</v>
      </c>
    </row>
    <row r="2891" spans="1:22" x14ac:dyDescent="0.3">
      <c r="A2891" t="s">
        <v>3079</v>
      </c>
      <c r="B2891" t="s">
        <v>94</v>
      </c>
      <c r="C2891" t="s">
        <v>53</v>
      </c>
      <c r="D2891" t="s">
        <v>19</v>
      </c>
      <c r="E2891" t="s">
        <v>37</v>
      </c>
      <c r="F2891" t="s">
        <v>27</v>
      </c>
      <c r="G2891">
        <v>24</v>
      </c>
      <c r="H2891">
        <v>24</v>
      </c>
      <c r="I2891">
        <v>83.7</v>
      </c>
      <c r="J2891">
        <v>9</v>
      </c>
      <c r="K2891">
        <v>5</v>
      </c>
      <c r="L2891">
        <v>4453.93</v>
      </c>
      <c r="M2891" s="1">
        <v>45773</v>
      </c>
      <c r="N2891">
        <v>7.3999999999999996E-2</v>
      </c>
      <c r="O2891" t="s">
        <v>39</v>
      </c>
      <c r="P2891" t="s">
        <v>23</v>
      </c>
      <c r="Q2891">
        <f t="shared" si="225"/>
        <v>0</v>
      </c>
      <c r="R2891">
        <f t="shared" si="226"/>
        <v>0</v>
      </c>
      <c r="S2891">
        <f t="shared" si="227"/>
        <v>0</v>
      </c>
      <c r="T2891">
        <f t="shared" si="228"/>
        <v>15</v>
      </c>
      <c r="U2891">
        <f t="shared" si="229"/>
        <v>15</v>
      </c>
      <c r="V2891" t="str">
        <f>IF(U2891&lt;=40,"Low",
 IF(U2891&lt;=75,"Medium","High"))</f>
        <v>Low</v>
      </c>
    </row>
    <row r="2892" spans="1:22" x14ac:dyDescent="0.3">
      <c r="A2892" t="s">
        <v>3080</v>
      </c>
      <c r="B2892" t="s">
        <v>340</v>
      </c>
      <c r="C2892" t="s">
        <v>18</v>
      </c>
      <c r="D2892" t="s">
        <v>46</v>
      </c>
      <c r="E2892" t="s">
        <v>37</v>
      </c>
      <c r="F2892" t="s">
        <v>48</v>
      </c>
      <c r="G2892">
        <v>2</v>
      </c>
      <c r="H2892">
        <v>24</v>
      </c>
      <c r="I2892">
        <v>75.400000000000006</v>
      </c>
      <c r="J2892">
        <v>4</v>
      </c>
      <c r="K2892">
        <v>7</v>
      </c>
      <c r="L2892">
        <v>6372.3</v>
      </c>
      <c r="M2892" s="1">
        <v>45489</v>
      </c>
      <c r="N2892">
        <v>0.05</v>
      </c>
      <c r="O2892" t="s">
        <v>39</v>
      </c>
      <c r="P2892" t="s">
        <v>28</v>
      </c>
      <c r="Q2892">
        <f t="shared" si="225"/>
        <v>0</v>
      </c>
      <c r="R2892">
        <f t="shared" si="226"/>
        <v>0</v>
      </c>
      <c r="S2892">
        <f t="shared" si="227"/>
        <v>0</v>
      </c>
      <c r="T2892">
        <f t="shared" si="228"/>
        <v>0</v>
      </c>
      <c r="U2892">
        <f t="shared" si="229"/>
        <v>0</v>
      </c>
      <c r="V2892" t="str">
        <f>IF(U2892&lt;=40,"Low",
 IF(U2892&lt;=75,"Medium","High"))</f>
        <v>Low</v>
      </c>
    </row>
    <row r="2893" spans="1:22" x14ac:dyDescent="0.3">
      <c r="A2893" t="s">
        <v>3081</v>
      </c>
      <c r="B2893" t="s">
        <v>146</v>
      </c>
      <c r="C2893" t="s">
        <v>59</v>
      </c>
      <c r="D2893" t="s">
        <v>66</v>
      </c>
      <c r="E2893" t="s">
        <v>20</v>
      </c>
      <c r="F2893" t="s">
        <v>27</v>
      </c>
      <c r="G2893">
        <v>12</v>
      </c>
      <c r="H2893">
        <v>6</v>
      </c>
      <c r="I2893">
        <v>56.9</v>
      </c>
      <c r="J2893">
        <v>3</v>
      </c>
      <c r="K2893">
        <v>10</v>
      </c>
      <c r="L2893">
        <v>3384.79</v>
      </c>
      <c r="M2893" s="1">
        <v>45408</v>
      </c>
      <c r="N2893">
        <v>0.29899999999999999</v>
      </c>
      <c r="O2893" t="s">
        <v>54</v>
      </c>
      <c r="P2893" t="s">
        <v>23</v>
      </c>
      <c r="Q2893">
        <f t="shared" si="225"/>
        <v>0</v>
      </c>
      <c r="R2893">
        <f t="shared" si="226"/>
        <v>0</v>
      </c>
      <c r="S2893">
        <f t="shared" si="227"/>
        <v>15</v>
      </c>
      <c r="T2893">
        <f t="shared" si="228"/>
        <v>0</v>
      </c>
      <c r="U2893">
        <f t="shared" si="229"/>
        <v>15</v>
      </c>
      <c r="V2893" t="str">
        <f>IF(U2893&lt;=40,"Low",
 IF(U2893&lt;=75,"Medium","High"))</f>
        <v>Low</v>
      </c>
    </row>
    <row r="2894" spans="1:22" x14ac:dyDescent="0.3">
      <c r="A2894" t="s">
        <v>3082</v>
      </c>
      <c r="B2894" t="s">
        <v>235</v>
      </c>
      <c r="C2894" t="s">
        <v>31</v>
      </c>
      <c r="D2894" t="s">
        <v>32</v>
      </c>
      <c r="E2894" t="s">
        <v>33</v>
      </c>
      <c r="F2894" t="s">
        <v>67</v>
      </c>
      <c r="G2894">
        <v>12</v>
      </c>
      <c r="H2894">
        <v>6</v>
      </c>
      <c r="I2894">
        <v>28.2</v>
      </c>
      <c r="J2894">
        <v>14</v>
      </c>
      <c r="K2894">
        <v>30</v>
      </c>
      <c r="L2894">
        <v>906.08</v>
      </c>
      <c r="M2894" s="1">
        <v>45479</v>
      </c>
      <c r="N2894">
        <v>0.94299999999999995</v>
      </c>
      <c r="O2894" t="s">
        <v>22</v>
      </c>
      <c r="P2894" t="s">
        <v>28</v>
      </c>
      <c r="Q2894">
        <f t="shared" si="225"/>
        <v>15</v>
      </c>
      <c r="R2894">
        <f t="shared" si="226"/>
        <v>30</v>
      </c>
      <c r="S2894">
        <f t="shared" si="227"/>
        <v>15</v>
      </c>
      <c r="T2894">
        <f t="shared" si="228"/>
        <v>30</v>
      </c>
      <c r="U2894">
        <f t="shared" si="229"/>
        <v>90</v>
      </c>
      <c r="V2894" t="str">
        <f>IF(U2894&lt;=40,"Low",
 IF(U2894&lt;=75,"Medium","High"))</f>
        <v>High</v>
      </c>
    </row>
    <row r="2895" spans="1:22" x14ac:dyDescent="0.3">
      <c r="A2895" t="s">
        <v>3083</v>
      </c>
      <c r="B2895" t="s">
        <v>444</v>
      </c>
      <c r="C2895" t="s">
        <v>59</v>
      </c>
      <c r="D2895" t="s">
        <v>19</v>
      </c>
      <c r="E2895" t="s">
        <v>47</v>
      </c>
      <c r="F2895" t="s">
        <v>21</v>
      </c>
      <c r="G2895">
        <v>31</v>
      </c>
      <c r="H2895">
        <v>24</v>
      </c>
      <c r="I2895">
        <v>87.8</v>
      </c>
      <c r="J2895">
        <v>7</v>
      </c>
      <c r="K2895">
        <v>11</v>
      </c>
      <c r="L2895">
        <v>6271.26</v>
      </c>
      <c r="M2895" s="1">
        <v>45982</v>
      </c>
      <c r="N2895">
        <v>3.7999999999999999E-2</v>
      </c>
      <c r="O2895" t="s">
        <v>39</v>
      </c>
      <c r="P2895" t="s">
        <v>23</v>
      </c>
      <c r="Q2895">
        <f t="shared" si="225"/>
        <v>0</v>
      </c>
      <c r="R2895">
        <f t="shared" si="226"/>
        <v>0</v>
      </c>
      <c r="S2895">
        <f t="shared" si="227"/>
        <v>0</v>
      </c>
      <c r="T2895">
        <f t="shared" si="228"/>
        <v>15</v>
      </c>
      <c r="U2895">
        <f t="shared" si="229"/>
        <v>15</v>
      </c>
      <c r="V2895" t="str">
        <f>IF(U2895&lt;=40,"Low",
 IF(U2895&lt;=75,"Medium","High"))</f>
        <v>Low</v>
      </c>
    </row>
    <row r="2896" spans="1:22" x14ac:dyDescent="0.3">
      <c r="A2896" t="s">
        <v>3084</v>
      </c>
      <c r="B2896" t="s">
        <v>261</v>
      </c>
      <c r="C2896" t="s">
        <v>42</v>
      </c>
      <c r="D2896" t="s">
        <v>66</v>
      </c>
      <c r="E2896" t="s">
        <v>20</v>
      </c>
      <c r="F2896" t="s">
        <v>38</v>
      </c>
      <c r="G2896">
        <v>35</v>
      </c>
      <c r="H2896">
        <v>12</v>
      </c>
      <c r="I2896">
        <v>50.4</v>
      </c>
      <c r="J2896">
        <v>15</v>
      </c>
      <c r="K2896">
        <v>23</v>
      </c>
      <c r="L2896">
        <v>2729.66</v>
      </c>
      <c r="M2896" s="1">
        <v>45735</v>
      </c>
      <c r="N2896">
        <v>0.65700000000000003</v>
      </c>
      <c r="O2896" t="s">
        <v>22</v>
      </c>
      <c r="P2896" t="s">
        <v>28</v>
      </c>
      <c r="Q2896">
        <f t="shared" si="225"/>
        <v>15</v>
      </c>
      <c r="R2896">
        <f t="shared" si="226"/>
        <v>15</v>
      </c>
      <c r="S2896">
        <f t="shared" si="227"/>
        <v>15</v>
      </c>
      <c r="T2896">
        <f t="shared" si="228"/>
        <v>30</v>
      </c>
      <c r="U2896">
        <f t="shared" si="229"/>
        <v>75</v>
      </c>
      <c r="V2896" t="str">
        <f>IF(U2896&lt;=40,"Low",
 IF(U2896&lt;=75,"Medium","High"))</f>
        <v>Medium</v>
      </c>
    </row>
    <row r="2897" spans="1:22" x14ac:dyDescent="0.3">
      <c r="A2897" t="s">
        <v>3085</v>
      </c>
      <c r="B2897" t="s">
        <v>391</v>
      </c>
      <c r="C2897" t="s">
        <v>53</v>
      </c>
      <c r="D2897" t="s">
        <v>32</v>
      </c>
      <c r="E2897" t="s">
        <v>33</v>
      </c>
      <c r="F2897" t="s">
        <v>27</v>
      </c>
      <c r="G2897">
        <v>25</v>
      </c>
      <c r="H2897">
        <v>6</v>
      </c>
      <c r="I2897">
        <v>58.8</v>
      </c>
      <c r="J2897">
        <v>8</v>
      </c>
      <c r="K2897">
        <v>21</v>
      </c>
      <c r="L2897">
        <v>1732.94</v>
      </c>
      <c r="M2897" s="1">
        <v>45739</v>
      </c>
      <c r="N2897">
        <v>0.436</v>
      </c>
      <c r="O2897" t="s">
        <v>22</v>
      </c>
      <c r="P2897" t="s">
        <v>23</v>
      </c>
      <c r="Q2897">
        <f t="shared" si="225"/>
        <v>15</v>
      </c>
      <c r="R2897">
        <f t="shared" si="226"/>
        <v>0</v>
      </c>
      <c r="S2897">
        <f t="shared" si="227"/>
        <v>15</v>
      </c>
      <c r="T2897">
        <f t="shared" si="228"/>
        <v>15</v>
      </c>
      <c r="U2897">
        <f t="shared" si="229"/>
        <v>45</v>
      </c>
      <c r="V2897" t="str">
        <f>IF(U2897&lt;=40,"Low",
 IF(U2897&lt;=75,"Medium","High"))</f>
        <v>Medium</v>
      </c>
    </row>
    <row r="2898" spans="1:22" x14ac:dyDescent="0.3">
      <c r="A2898" t="s">
        <v>3086</v>
      </c>
      <c r="B2898" t="s">
        <v>174</v>
      </c>
      <c r="C2898" t="s">
        <v>36</v>
      </c>
      <c r="D2898" t="s">
        <v>32</v>
      </c>
      <c r="E2898" t="s">
        <v>20</v>
      </c>
      <c r="F2898" t="s">
        <v>38</v>
      </c>
      <c r="G2898">
        <v>3</v>
      </c>
      <c r="H2898">
        <v>12</v>
      </c>
      <c r="I2898">
        <v>55.3</v>
      </c>
      <c r="J2898">
        <v>9</v>
      </c>
      <c r="K2898">
        <v>4</v>
      </c>
      <c r="L2898">
        <v>3289.84</v>
      </c>
      <c r="M2898" s="1">
        <v>45547</v>
      </c>
      <c r="N2898">
        <v>0.28999999999999998</v>
      </c>
      <c r="O2898" t="s">
        <v>54</v>
      </c>
      <c r="P2898" t="s">
        <v>28</v>
      </c>
      <c r="Q2898">
        <f t="shared" si="225"/>
        <v>0</v>
      </c>
      <c r="R2898">
        <f t="shared" si="226"/>
        <v>0</v>
      </c>
      <c r="S2898">
        <f t="shared" si="227"/>
        <v>15</v>
      </c>
      <c r="T2898">
        <f t="shared" si="228"/>
        <v>15</v>
      </c>
      <c r="U2898">
        <f t="shared" si="229"/>
        <v>30</v>
      </c>
      <c r="V2898" t="str">
        <f>IF(U2898&lt;=40,"Low",
 IF(U2898&lt;=75,"Medium","High"))</f>
        <v>Low</v>
      </c>
    </row>
    <row r="2899" spans="1:22" x14ac:dyDescent="0.3">
      <c r="A2899" t="s">
        <v>3087</v>
      </c>
      <c r="B2899" t="s">
        <v>274</v>
      </c>
      <c r="C2899" t="s">
        <v>70</v>
      </c>
      <c r="D2899" t="s">
        <v>66</v>
      </c>
      <c r="E2899" t="s">
        <v>47</v>
      </c>
      <c r="F2899" t="s">
        <v>73</v>
      </c>
      <c r="G2899">
        <v>9</v>
      </c>
      <c r="H2899">
        <v>24</v>
      </c>
      <c r="I2899">
        <v>87.8</v>
      </c>
      <c r="J2899">
        <v>6</v>
      </c>
      <c r="K2899">
        <v>16</v>
      </c>
      <c r="L2899">
        <v>8032.19</v>
      </c>
      <c r="M2899" s="1">
        <v>45725</v>
      </c>
      <c r="N2899">
        <v>3.2000000000000001E-2</v>
      </c>
      <c r="O2899" t="s">
        <v>39</v>
      </c>
      <c r="P2899" t="s">
        <v>23</v>
      </c>
      <c r="Q2899">
        <f t="shared" si="225"/>
        <v>15</v>
      </c>
      <c r="R2899">
        <f t="shared" si="226"/>
        <v>0</v>
      </c>
      <c r="S2899">
        <f t="shared" si="227"/>
        <v>0</v>
      </c>
      <c r="T2899">
        <f t="shared" si="228"/>
        <v>15</v>
      </c>
      <c r="U2899">
        <f t="shared" si="229"/>
        <v>30</v>
      </c>
      <c r="V2899" t="str">
        <f>IF(U2899&lt;=40,"Low",
 IF(U2899&lt;=75,"Medium","High"))</f>
        <v>Low</v>
      </c>
    </row>
    <row r="2900" spans="1:22" x14ac:dyDescent="0.3">
      <c r="A2900" t="s">
        <v>3088</v>
      </c>
      <c r="B2900" t="s">
        <v>291</v>
      </c>
      <c r="C2900" t="s">
        <v>82</v>
      </c>
      <c r="D2900" t="s">
        <v>19</v>
      </c>
      <c r="E2900" t="s">
        <v>47</v>
      </c>
      <c r="F2900" t="s">
        <v>21</v>
      </c>
      <c r="G2900">
        <v>22</v>
      </c>
      <c r="H2900">
        <v>12</v>
      </c>
      <c r="I2900">
        <v>70.599999999999994</v>
      </c>
      <c r="J2900">
        <v>6</v>
      </c>
      <c r="K2900">
        <v>19</v>
      </c>
      <c r="L2900">
        <v>14001.27</v>
      </c>
      <c r="M2900" s="1">
        <v>45886</v>
      </c>
      <c r="N2900">
        <v>0.188</v>
      </c>
      <c r="O2900" t="s">
        <v>54</v>
      </c>
      <c r="P2900" t="s">
        <v>28</v>
      </c>
      <c r="Q2900">
        <f t="shared" si="225"/>
        <v>15</v>
      </c>
      <c r="R2900">
        <f t="shared" si="226"/>
        <v>0</v>
      </c>
      <c r="S2900">
        <f t="shared" si="227"/>
        <v>15</v>
      </c>
      <c r="T2900">
        <f t="shared" si="228"/>
        <v>15</v>
      </c>
      <c r="U2900">
        <f t="shared" si="229"/>
        <v>45</v>
      </c>
      <c r="V2900" t="str">
        <f>IF(U2900&lt;=40,"Low",
 IF(U2900&lt;=75,"Medium","High"))</f>
        <v>Medium</v>
      </c>
    </row>
    <row r="2901" spans="1:22" x14ac:dyDescent="0.3">
      <c r="A2901" t="s">
        <v>3089</v>
      </c>
      <c r="B2901" t="s">
        <v>413</v>
      </c>
      <c r="C2901" t="s">
        <v>42</v>
      </c>
      <c r="D2901" t="s">
        <v>43</v>
      </c>
      <c r="E2901" t="s">
        <v>33</v>
      </c>
      <c r="F2901" t="s">
        <v>21</v>
      </c>
      <c r="G2901">
        <v>10</v>
      </c>
      <c r="H2901">
        <v>6</v>
      </c>
      <c r="I2901">
        <v>41.9</v>
      </c>
      <c r="J2901">
        <v>8</v>
      </c>
      <c r="K2901">
        <v>27</v>
      </c>
      <c r="L2901">
        <v>1248.05</v>
      </c>
      <c r="M2901" s="1">
        <v>45784</v>
      </c>
      <c r="N2901">
        <v>0.80100000000000005</v>
      </c>
      <c r="O2901" t="s">
        <v>22</v>
      </c>
      <c r="P2901" t="s">
        <v>28</v>
      </c>
      <c r="Q2901">
        <f t="shared" si="225"/>
        <v>15</v>
      </c>
      <c r="R2901">
        <f t="shared" si="226"/>
        <v>15</v>
      </c>
      <c r="S2901">
        <f t="shared" si="227"/>
        <v>15</v>
      </c>
      <c r="T2901">
        <f t="shared" si="228"/>
        <v>15</v>
      </c>
      <c r="U2901">
        <f t="shared" si="229"/>
        <v>60</v>
      </c>
      <c r="V2901" t="str">
        <f>IF(U2901&lt;=40,"Low",
 IF(U2901&lt;=75,"Medium","High"))</f>
        <v>Medium</v>
      </c>
    </row>
    <row r="2902" spans="1:22" x14ac:dyDescent="0.3">
      <c r="A2902" t="s">
        <v>3090</v>
      </c>
      <c r="B2902" t="s">
        <v>118</v>
      </c>
      <c r="C2902" t="s">
        <v>42</v>
      </c>
      <c r="D2902" t="s">
        <v>66</v>
      </c>
      <c r="E2902" t="s">
        <v>47</v>
      </c>
      <c r="F2902" t="s">
        <v>38</v>
      </c>
      <c r="G2902">
        <v>2</v>
      </c>
      <c r="H2902">
        <v>12</v>
      </c>
      <c r="I2902">
        <v>92.7</v>
      </c>
      <c r="J2902">
        <v>5</v>
      </c>
      <c r="K2902">
        <v>10</v>
      </c>
      <c r="L2902">
        <v>10412.26</v>
      </c>
      <c r="M2902" s="1">
        <v>45741</v>
      </c>
      <c r="N2902">
        <v>7.8E-2</v>
      </c>
      <c r="O2902" t="s">
        <v>39</v>
      </c>
      <c r="P2902" t="s">
        <v>23</v>
      </c>
      <c r="Q2902">
        <f t="shared" si="225"/>
        <v>0</v>
      </c>
      <c r="R2902">
        <f t="shared" si="226"/>
        <v>0</v>
      </c>
      <c r="S2902">
        <f t="shared" si="227"/>
        <v>15</v>
      </c>
      <c r="T2902">
        <f t="shared" si="228"/>
        <v>0</v>
      </c>
      <c r="U2902">
        <f t="shared" si="229"/>
        <v>15</v>
      </c>
      <c r="V2902" t="str">
        <f>IF(U2902&lt;=40,"Low",
 IF(U2902&lt;=75,"Medium","High"))</f>
        <v>Low</v>
      </c>
    </row>
    <row r="2903" spans="1:22" x14ac:dyDescent="0.3">
      <c r="A2903" t="s">
        <v>3091</v>
      </c>
      <c r="B2903" t="s">
        <v>50</v>
      </c>
      <c r="C2903" t="s">
        <v>31</v>
      </c>
      <c r="D2903" t="s">
        <v>19</v>
      </c>
      <c r="E2903" t="s">
        <v>20</v>
      </c>
      <c r="F2903" t="s">
        <v>21</v>
      </c>
      <c r="G2903">
        <v>41</v>
      </c>
      <c r="H2903">
        <v>12</v>
      </c>
      <c r="I2903">
        <v>74.3</v>
      </c>
      <c r="J2903">
        <v>6</v>
      </c>
      <c r="K2903">
        <v>52</v>
      </c>
      <c r="L2903">
        <v>1532.64</v>
      </c>
      <c r="M2903" s="1">
        <v>45614</v>
      </c>
      <c r="N2903">
        <v>0.29899999999999999</v>
      </c>
      <c r="O2903" t="s">
        <v>54</v>
      </c>
      <c r="P2903" t="s">
        <v>28</v>
      </c>
      <c r="Q2903">
        <f t="shared" si="225"/>
        <v>30</v>
      </c>
      <c r="R2903">
        <f t="shared" si="226"/>
        <v>0</v>
      </c>
      <c r="S2903">
        <f t="shared" si="227"/>
        <v>15</v>
      </c>
      <c r="T2903">
        <f t="shared" si="228"/>
        <v>15</v>
      </c>
      <c r="U2903">
        <f t="shared" si="229"/>
        <v>60</v>
      </c>
      <c r="V2903" t="str">
        <f>IF(U2903&lt;=40,"Low",
 IF(U2903&lt;=75,"Medium","High"))</f>
        <v>Medium</v>
      </c>
    </row>
    <row r="2904" spans="1:22" x14ac:dyDescent="0.3">
      <c r="A2904" t="s">
        <v>3092</v>
      </c>
      <c r="B2904" t="s">
        <v>174</v>
      </c>
      <c r="C2904" t="s">
        <v>42</v>
      </c>
      <c r="D2904" t="s">
        <v>19</v>
      </c>
      <c r="E2904" t="s">
        <v>33</v>
      </c>
      <c r="F2904" t="s">
        <v>67</v>
      </c>
      <c r="G2904">
        <v>44</v>
      </c>
      <c r="H2904">
        <v>12</v>
      </c>
      <c r="I2904">
        <v>59.7</v>
      </c>
      <c r="J2904">
        <v>7</v>
      </c>
      <c r="K2904">
        <v>44</v>
      </c>
      <c r="L2904">
        <v>1121.3499999999999</v>
      </c>
      <c r="M2904" s="1">
        <v>45809</v>
      </c>
      <c r="N2904">
        <v>0.53900000000000003</v>
      </c>
      <c r="O2904" t="s">
        <v>22</v>
      </c>
      <c r="P2904" t="s">
        <v>23</v>
      </c>
      <c r="Q2904">
        <f t="shared" si="225"/>
        <v>30</v>
      </c>
      <c r="R2904">
        <f t="shared" si="226"/>
        <v>0</v>
      </c>
      <c r="S2904">
        <f t="shared" si="227"/>
        <v>15</v>
      </c>
      <c r="T2904">
        <f t="shared" si="228"/>
        <v>15</v>
      </c>
      <c r="U2904">
        <f t="shared" si="229"/>
        <v>60</v>
      </c>
      <c r="V2904" t="str">
        <f>IF(U2904&lt;=40,"Low",
 IF(U2904&lt;=75,"Medium","High"))</f>
        <v>Medium</v>
      </c>
    </row>
    <row r="2905" spans="1:22" x14ac:dyDescent="0.3">
      <c r="A2905" t="s">
        <v>3093</v>
      </c>
      <c r="B2905" t="s">
        <v>214</v>
      </c>
      <c r="C2905" t="s">
        <v>82</v>
      </c>
      <c r="D2905" t="s">
        <v>32</v>
      </c>
      <c r="E2905" t="s">
        <v>47</v>
      </c>
      <c r="F2905" t="s">
        <v>38</v>
      </c>
      <c r="G2905">
        <v>8</v>
      </c>
      <c r="H2905">
        <v>48</v>
      </c>
      <c r="I2905">
        <v>82.5</v>
      </c>
      <c r="J2905">
        <v>1</v>
      </c>
      <c r="K2905">
        <v>5</v>
      </c>
      <c r="L2905">
        <v>7416.91</v>
      </c>
      <c r="M2905" s="1">
        <v>45974</v>
      </c>
      <c r="N2905">
        <v>1.2E-2</v>
      </c>
      <c r="O2905" t="s">
        <v>39</v>
      </c>
      <c r="P2905" t="s">
        <v>23</v>
      </c>
      <c r="Q2905">
        <f t="shared" si="225"/>
        <v>0</v>
      </c>
      <c r="R2905">
        <f t="shared" si="226"/>
        <v>0</v>
      </c>
      <c r="S2905">
        <f t="shared" si="227"/>
        <v>0</v>
      </c>
      <c r="T2905">
        <f t="shared" si="228"/>
        <v>0</v>
      </c>
      <c r="U2905">
        <f t="shared" si="229"/>
        <v>0</v>
      </c>
      <c r="V2905" t="str">
        <f>IF(U2905&lt;=40,"Low",
 IF(U2905&lt;=75,"Medium","High"))</f>
        <v>Low</v>
      </c>
    </row>
    <row r="2906" spans="1:22" x14ac:dyDescent="0.3">
      <c r="A2906" t="s">
        <v>3094</v>
      </c>
      <c r="B2906" t="s">
        <v>86</v>
      </c>
      <c r="C2906" t="s">
        <v>36</v>
      </c>
      <c r="D2906" t="s">
        <v>46</v>
      </c>
      <c r="E2906" t="s">
        <v>47</v>
      </c>
      <c r="F2906" t="s">
        <v>21</v>
      </c>
      <c r="G2906">
        <v>20</v>
      </c>
      <c r="H2906">
        <v>24</v>
      </c>
      <c r="I2906">
        <v>83.1</v>
      </c>
      <c r="J2906">
        <v>2</v>
      </c>
      <c r="K2906">
        <v>35</v>
      </c>
      <c r="L2906">
        <v>10890.73</v>
      </c>
      <c r="M2906" s="1">
        <v>45488</v>
      </c>
      <c r="N2906">
        <v>8.4000000000000005E-2</v>
      </c>
      <c r="O2906" t="s">
        <v>39</v>
      </c>
      <c r="P2906" t="s">
        <v>23</v>
      </c>
      <c r="Q2906">
        <f t="shared" si="225"/>
        <v>30</v>
      </c>
      <c r="R2906">
        <f t="shared" si="226"/>
        <v>0</v>
      </c>
      <c r="S2906">
        <f t="shared" si="227"/>
        <v>0</v>
      </c>
      <c r="T2906">
        <f t="shared" si="228"/>
        <v>0</v>
      </c>
      <c r="U2906">
        <f t="shared" si="229"/>
        <v>30</v>
      </c>
      <c r="V2906" t="str">
        <f>IF(U2906&lt;=40,"Low",
 IF(U2906&lt;=75,"Medium","High"))</f>
        <v>Low</v>
      </c>
    </row>
    <row r="2907" spans="1:22" x14ac:dyDescent="0.3">
      <c r="A2907" t="s">
        <v>3095</v>
      </c>
      <c r="B2907" t="s">
        <v>65</v>
      </c>
      <c r="C2907" t="s">
        <v>42</v>
      </c>
      <c r="D2907" t="s">
        <v>43</v>
      </c>
      <c r="E2907" t="s">
        <v>37</v>
      </c>
      <c r="F2907" t="s">
        <v>67</v>
      </c>
      <c r="G2907">
        <v>16</v>
      </c>
      <c r="H2907">
        <v>24</v>
      </c>
      <c r="I2907">
        <v>61.9</v>
      </c>
      <c r="J2907">
        <v>1</v>
      </c>
      <c r="K2907">
        <v>15</v>
      </c>
      <c r="L2907">
        <v>2618.16</v>
      </c>
      <c r="M2907" s="1">
        <v>45950</v>
      </c>
      <c r="N2907">
        <v>0.12</v>
      </c>
      <c r="O2907" t="s">
        <v>39</v>
      </c>
      <c r="P2907" t="s">
        <v>23</v>
      </c>
      <c r="Q2907">
        <f t="shared" si="225"/>
        <v>0</v>
      </c>
      <c r="R2907">
        <f t="shared" si="226"/>
        <v>0</v>
      </c>
      <c r="S2907">
        <f t="shared" si="227"/>
        <v>0</v>
      </c>
      <c r="T2907">
        <f t="shared" si="228"/>
        <v>0</v>
      </c>
      <c r="U2907">
        <f t="shared" si="229"/>
        <v>0</v>
      </c>
      <c r="V2907" t="str">
        <f>IF(U2907&lt;=40,"Low",
 IF(U2907&lt;=75,"Medium","High"))</f>
        <v>Low</v>
      </c>
    </row>
    <row r="2908" spans="1:22" x14ac:dyDescent="0.3">
      <c r="A2908" t="s">
        <v>3096</v>
      </c>
      <c r="B2908" t="s">
        <v>164</v>
      </c>
      <c r="C2908" t="s">
        <v>26</v>
      </c>
      <c r="D2908" t="s">
        <v>46</v>
      </c>
      <c r="E2908" t="s">
        <v>37</v>
      </c>
      <c r="F2908" t="s">
        <v>21</v>
      </c>
      <c r="G2908">
        <v>6</v>
      </c>
      <c r="H2908">
        <v>12</v>
      </c>
      <c r="I2908">
        <v>62.5</v>
      </c>
      <c r="J2908">
        <v>3</v>
      </c>
      <c r="K2908">
        <v>10</v>
      </c>
      <c r="L2908">
        <v>3118.05</v>
      </c>
      <c r="M2908" s="1">
        <v>45702</v>
      </c>
      <c r="N2908">
        <v>9.9000000000000005E-2</v>
      </c>
      <c r="O2908" t="s">
        <v>39</v>
      </c>
      <c r="P2908" t="s">
        <v>23</v>
      </c>
      <c r="Q2908">
        <f t="shared" si="225"/>
        <v>0</v>
      </c>
      <c r="R2908">
        <f t="shared" si="226"/>
        <v>0</v>
      </c>
      <c r="S2908">
        <f t="shared" si="227"/>
        <v>15</v>
      </c>
      <c r="T2908">
        <f t="shared" si="228"/>
        <v>0</v>
      </c>
      <c r="U2908">
        <f t="shared" si="229"/>
        <v>15</v>
      </c>
      <c r="V2908" t="str">
        <f>IF(U2908&lt;=40,"Low",
 IF(U2908&lt;=75,"Medium","High"))</f>
        <v>Low</v>
      </c>
    </row>
    <row r="2909" spans="1:22" x14ac:dyDescent="0.3">
      <c r="A2909" t="s">
        <v>3097</v>
      </c>
      <c r="B2909" t="s">
        <v>17</v>
      </c>
      <c r="C2909" t="s">
        <v>70</v>
      </c>
      <c r="D2909" t="s">
        <v>32</v>
      </c>
      <c r="E2909" t="s">
        <v>37</v>
      </c>
      <c r="F2909" t="s">
        <v>21</v>
      </c>
      <c r="G2909">
        <v>31</v>
      </c>
      <c r="H2909">
        <v>36</v>
      </c>
      <c r="I2909">
        <v>52</v>
      </c>
      <c r="J2909">
        <v>4</v>
      </c>
      <c r="K2909">
        <v>5</v>
      </c>
      <c r="L2909">
        <v>2297.4</v>
      </c>
      <c r="M2909" s="1">
        <v>46063</v>
      </c>
      <c r="N2909">
        <v>7.6999999999999999E-2</v>
      </c>
      <c r="O2909" t="s">
        <v>39</v>
      </c>
      <c r="P2909" t="s">
        <v>23</v>
      </c>
      <c r="Q2909">
        <f t="shared" si="225"/>
        <v>0</v>
      </c>
      <c r="R2909">
        <f t="shared" si="226"/>
        <v>15</v>
      </c>
      <c r="S2909">
        <f t="shared" si="227"/>
        <v>0</v>
      </c>
      <c r="T2909">
        <f t="shared" si="228"/>
        <v>0</v>
      </c>
      <c r="U2909">
        <f t="shared" si="229"/>
        <v>15</v>
      </c>
      <c r="V2909" t="str">
        <f>IF(U2909&lt;=40,"Low",
 IF(U2909&lt;=75,"Medium","High"))</f>
        <v>Low</v>
      </c>
    </row>
    <row r="2910" spans="1:22" x14ac:dyDescent="0.3">
      <c r="A2910" t="s">
        <v>3098</v>
      </c>
      <c r="B2910" t="s">
        <v>41</v>
      </c>
      <c r="C2910" t="s">
        <v>18</v>
      </c>
      <c r="D2910" t="s">
        <v>19</v>
      </c>
      <c r="E2910" t="s">
        <v>37</v>
      </c>
      <c r="F2910" t="s">
        <v>21</v>
      </c>
      <c r="G2910">
        <v>10</v>
      </c>
      <c r="H2910">
        <v>24</v>
      </c>
      <c r="I2910">
        <v>68.5</v>
      </c>
      <c r="J2910">
        <v>2</v>
      </c>
      <c r="K2910">
        <v>14</v>
      </c>
      <c r="L2910">
        <v>2839.74</v>
      </c>
      <c r="M2910" s="1">
        <v>45540</v>
      </c>
      <c r="N2910">
        <v>5.8000000000000003E-2</v>
      </c>
      <c r="O2910" t="s">
        <v>39</v>
      </c>
      <c r="P2910" t="s">
        <v>23</v>
      </c>
      <c r="Q2910">
        <f t="shared" si="225"/>
        <v>0</v>
      </c>
      <c r="R2910">
        <f t="shared" si="226"/>
        <v>0</v>
      </c>
      <c r="S2910">
        <f t="shared" si="227"/>
        <v>0</v>
      </c>
      <c r="T2910">
        <f t="shared" si="228"/>
        <v>0</v>
      </c>
      <c r="U2910">
        <f t="shared" si="229"/>
        <v>0</v>
      </c>
      <c r="V2910" t="str">
        <f>IF(U2910&lt;=40,"Low",
 IF(U2910&lt;=75,"Medium","High"))</f>
        <v>Low</v>
      </c>
    </row>
    <row r="2911" spans="1:22" x14ac:dyDescent="0.3">
      <c r="A2911" t="s">
        <v>3099</v>
      </c>
      <c r="B2911" t="s">
        <v>440</v>
      </c>
      <c r="C2911" t="s">
        <v>18</v>
      </c>
      <c r="D2911" t="s">
        <v>66</v>
      </c>
      <c r="E2911" t="s">
        <v>47</v>
      </c>
      <c r="F2911" t="s">
        <v>21</v>
      </c>
      <c r="G2911">
        <v>18</v>
      </c>
      <c r="H2911">
        <v>12</v>
      </c>
      <c r="I2911">
        <v>79.3</v>
      </c>
      <c r="J2911">
        <v>3</v>
      </c>
      <c r="K2911">
        <v>20</v>
      </c>
      <c r="L2911">
        <v>13157.31</v>
      </c>
      <c r="M2911" s="1">
        <v>45420</v>
      </c>
      <c r="N2911">
        <v>0.107</v>
      </c>
      <c r="O2911" t="s">
        <v>39</v>
      </c>
      <c r="P2911" t="s">
        <v>23</v>
      </c>
      <c r="Q2911">
        <f t="shared" si="225"/>
        <v>15</v>
      </c>
      <c r="R2911">
        <f t="shared" si="226"/>
        <v>0</v>
      </c>
      <c r="S2911">
        <f t="shared" si="227"/>
        <v>15</v>
      </c>
      <c r="T2911">
        <f t="shared" si="228"/>
        <v>0</v>
      </c>
      <c r="U2911">
        <f t="shared" si="229"/>
        <v>30</v>
      </c>
      <c r="V2911" t="str">
        <f>IF(U2911&lt;=40,"Low",
 IF(U2911&lt;=75,"Medium","High"))</f>
        <v>Low</v>
      </c>
    </row>
    <row r="2912" spans="1:22" x14ac:dyDescent="0.3">
      <c r="A2912" t="s">
        <v>3100</v>
      </c>
      <c r="B2912" t="s">
        <v>554</v>
      </c>
      <c r="C2912" t="s">
        <v>70</v>
      </c>
      <c r="D2912" t="s">
        <v>43</v>
      </c>
      <c r="E2912" t="s">
        <v>37</v>
      </c>
      <c r="F2912" t="s">
        <v>38</v>
      </c>
      <c r="G2912">
        <v>11</v>
      </c>
      <c r="H2912">
        <v>24</v>
      </c>
      <c r="I2912">
        <v>39.5</v>
      </c>
      <c r="J2912">
        <v>11</v>
      </c>
      <c r="K2912">
        <v>11</v>
      </c>
      <c r="L2912">
        <v>3461.26</v>
      </c>
      <c r="M2912" s="1">
        <v>45466</v>
      </c>
      <c r="N2912">
        <v>0.39300000000000002</v>
      </c>
      <c r="O2912" t="s">
        <v>22</v>
      </c>
      <c r="P2912" t="s">
        <v>28</v>
      </c>
      <c r="Q2912">
        <f t="shared" si="225"/>
        <v>0</v>
      </c>
      <c r="R2912">
        <f t="shared" si="226"/>
        <v>30</v>
      </c>
      <c r="S2912">
        <f t="shared" si="227"/>
        <v>0</v>
      </c>
      <c r="T2912">
        <f t="shared" si="228"/>
        <v>30</v>
      </c>
      <c r="U2912">
        <f t="shared" si="229"/>
        <v>60</v>
      </c>
      <c r="V2912" t="str">
        <f>IF(U2912&lt;=40,"Low",
 IF(U2912&lt;=75,"Medium","High"))</f>
        <v>Medium</v>
      </c>
    </row>
    <row r="2913" spans="1:22" x14ac:dyDescent="0.3">
      <c r="A2913" t="s">
        <v>3101</v>
      </c>
      <c r="B2913" t="s">
        <v>326</v>
      </c>
      <c r="C2913" t="s">
        <v>42</v>
      </c>
      <c r="D2913" t="s">
        <v>19</v>
      </c>
      <c r="E2913" t="s">
        <v>47</v>
      </c>
      <c r="F2913" t="s">
        <v>38</v>
      </c>
      <c r="G2913">
        <v>22</v>
      </c>
      <c r="H2913">
        <v>24</v>
      </c>
      <c r="I2913">
        <v>78.5</v>
      </c>
      <c r="J2913">
        <v>3</v>
      </c>
      <c r="K2913">
        <v>21</v>
      </c>
      <c r="L2913">
        <v>15950.08</v>
      </c>
      <c r="M2913" s="1">
        <v>45362</v>
      </c>
      <c r="N2913">
        <v>3.7999999999999999E-2</v>
      </c>
      <c r="O2913" t="s">
        <v>39</v>
      </c>
      <c r="P2913" t="s">
        <v>23</v>
      </c>
      <c r="Q2913">
        <f t="shared" si="225"/>
        <v>15</v>
      </c>
      <c r="R2913">
        <f t="shared" si="226"/>
        <v>0</v>
      </c>
      <c r="S2913">
        <f t="shared" si="227"/>
        <v>0</v>
      </c>
      <c r="T2913">
        <f t="shared" si="228"/>
        <v>0</v>
      </c>
      <c r="U2913">
        <f t="shared" si="229"/>
        <v>15</v>
      </c>
      <c r="V2913" t="str">
        <f>IF(U2913&lt;=40,"Low",
 IF(U2913&lt;=75,"Medium","High"))</f>
        <v>Low</v>
      </c>
    </row>
    <row r="2914" spans="1:22" x14ac:dyDescent="0.3">
      <c r="A2914" t="s">
        <v>3102</v>
      </c>
      <c r="B2914" t="s">
        <v>177</v>
      </c>
      <c r="C2914" t="s">
        <v>31</v>
      </c>
      <c r="D2914" t="s">
        <v>66</v>
      </c>
      <c r="E2914" t="s">
        <v>47</v>
      </c>
      <c r="F2914" t="s">
        <v>21</v>
      </c>
      <c r="G2914">
        <v>5</v>
      </c>
      <c r="H2914">
        <v>36</v>
      </c>
      <c r="I2914">
        <v>75</v>
      </c>
      <c r="J2914">
        <v>6</v>
      </c>
      <c r="K2914">
        <v>34</v>
      </c>
      <c r="L2914">
        <v>4968.28</v>
      </c>
      <c r="M2914" s="1">
        <v>45615</v>
      </c>
      <c r="N2914">
        <v>6.8000000000000005E-2</v>
      </c>
      <c r="O2914" t="s">
        <v>39</v>
      </c>
      <c r="P2914" t="s">
        <v>23</v>
      </c>
      <c r="Q2914">
        <f t="shared" si="225"/>
        <v>30</v>
      </c>
      <c r="R2914">
        <f t="shared" si="226"/>
        <v>0</v>
      </c>
      <c r="S2914">
        <f t="shared" si="227"/>
        <v>0</v>
      </c>
      <c r="T2914">
        <f t="shared" si="228"/>
        <v>15</v>
      </c>
      <c r="U2914">
        <f t="shared" si="229"/>
        <v>45</v>
      </c>
      <c r="V2914" t="str">
        <f>IF(U2914&lt;=40,"Low",
 IF(U2914&lt;=75,"Medium","High"))</f>
        <v>Medium</v>
      </c>
    </row>
    <row r="2915" spans="1:22" x14ac:dyDescent="0.3">
      <c r="A2915" t="s">
        <v>3103</v>
      </c>
      <c r="B2915" t="s">
        <v>308</v>
      </c>
      <c r="C2915" t="s">
        <v>26</v>
      </c>
      <c r="D2915" t="s">
        <v>46</v>
      </c>
      <c r="E2915" t="s">
        <v>33</v>
      </c>
      <c r="F2915" t="s">
        <v>67</v>
      </c>
      <c r="G2915">
        <v>21</v>
      </c>
      <c r="H2915">
        <v>6</v>
      </c>
      <c r="I2915">
        <v>31</v>
      </c>
      <c r="J2915">
        <v>4</v>
      </c>
      <c r="K2915">
        <v>46</v>
      </c>
      <c r="L2915">
        <v>1347.96</v>
      </c>
      <c r="M2915" s="1">
        <v>45582</v>
      </c>
      <c r="N2915">
        <v>0.873</v>
      </c>
      <c r="O2915" t="s">
        <v>22</v>
      </c>
      <c r="P2915" t="s">
        <v>28</v>
      </c>
      <c r="Q2915">
        <f t="shared" si="225"/>
        <v>30</v>
      </c>
      <c r="R2915">
        <f t="shared" si="226"/>
        <v>30</v>
      </c>
      <c r="S2915">
        <f t="shared" si="227"/>
        <v>15</v>
      </c>
      <c r="T2915">
        <f t="shared" si="228"/>
        <v>0</v>
      </c>
      <c r="U2915">
        <f t="shared" si="229"/>
        <v>75</v>
      </c>
      <c r="V2915" t="str">
        <f>IF(U2915&lt;=40,"Low",
 IF(U2915&lt;=75,"Medium","High"))</f>
        <v>Medium</v>
      </c>
    </row>
    <row r="2916" spans="1:22" x14ac:dyDescent="0.3">
      <c r="A2916" t="s">
        <v>3104</v>
      </c>
      <c r="B2916" t="s">
        <v>350</v>
      </c>
      <c r="C2916" t="s">
        <v>70</v>
      </c>
      <c r="D2916" t="s">
        <v>46</v>
      </c>
      <c r="E2916" t="s">
        <v>47</v>
      </c>
      <c r="F2916" t="s">
        <v>38</v>
      </c>
      <c r="G2916">
        <v>18</v>
      </c>
      <c r="H2916">
        <v>36</v>
      </c>
      <c r="I2916">
        <v>77.3</v>
      </c>
      <c r="J2916">
        <v>10</v>
      </c>
      <c r="K2916">
        <v>10</v>
      </c>
      <c r="L2916">
        <v>8519.19</v>
      </c>
      <c r="M2916" s="1">
        <v>45815</v>
      </c>
      <c r="N2916">
        <v>4.8000000000000001E-2</v>
      </c>
      <c r="O2916" t="s">
        <v>39</v>
      </c>
      <c r="P2916" t="s">
        <v>23</v>
      </c>
      <c r="Q2916">
        <f t="shared" si="225"/>
        <v>0</v>
      </c>
      <c r="R2916">
        <f t="shared" si="226"/>
        <v>0</v>
      </c>
      <c r="S2916">
        <f t="shared" si="227"/>
        <v>0</v>
      </c>
      <c r="T2916">
        <f t="shared" si="228"/>
        <v>15</v>
      </c>
      <c r="U2916">
        <f t="shared" si="229"/>
        <v>15</v>
      </c>
      <c r="V2916" t="str">
        <f>IF(U2916&lt;=40,"Low",
 IF(U2916&lt;=75,"Medium","High"))</f>
        <v>Low</v>
      </c>
    </row>
    <row r="2917" spans="1:22" x14ac:dyDescent="0.3">
      <c r="A2917" t="s">
        <v>3105</v>
      </c>
      <c r="B2917" t="s">
        <v>162</v>
      </c>
      <c r="C2917" t="s">
        <v>59</v>
      </c>
      <c r="D2917" t="s">
        <v>19</v>
      </c>
      <c r="E2917" t="s">
        <v>20</v>
      </c>
      <c r="F2917" t="s">
        <v>48</v>
      </c>
      <c r="G2917">
        <v>23</v>
      </c>
      <c r="H2917">
        <v>12</v>
      </c>
      <c r="I2917">
        <v>36.9</v>
      </c>
      <c r="J2917">
        <v>6</v>
      </c>
      <c r="K2917">
        <v>24</v>
      </c>
      <c r="L2917">
        <v>2384.21</v>
      </c>
      <c r="M2917" s="1">
        <v>45467</v>
      </c>
      <c r="N2917">
        <v>0.51300000000000001</v>
      </c>
      <c r="O2917" t="s">
        <v>22</v>
      </c>
      <c r="P2917" t="s">
        <v>28</v>
      </c>
      <c r="Q2917">
        <f t="shared" si="225"/>
        <v>15</v>
      </c>
      <c r="R2917">
        <f t="shared" si="226"/>
        <v>30</v>
      </c>
      <c r="S2917">
        <f t="shared" si="227"/>
        <v>15</v>
      </c>
      <c r="T2917">
        <f t="shared" si="228"/>
        <v>15</v>
      </c>
      <c r="U2917">
        <f t="shared" si="229"/>
        <v>75</v>
      </c>
      <c r="V2917" t="str">
        <f>IF(U2917&lt;=40,"Low",
 IF(U2917&lt;=75,"Medium","High"))</f>
        <v>Medium</v>
      </c>
    </row>
    <row r="2918" spans="1:22" x14ac:dyDescent="0.3">
      <c r="A2918" t="s">
        <v>3106</v>
      </c>
      <c r="B2918" t="s">
        <v>577</v>
      </c>
      <c r="C2918" t="s">
        <v>31</v>
      </c>
      <c r="D2918" t="s">
        <v>32</v>
      </c>
      <c r="E2918" t="s">
        <v>20</v>
      </c>
      <c r="F2918" t="s">
        <v>48</v>
      </c>
      <c r="G2918">
        <v>13</v>
      </c>
      <c r="H2918">
        <v>24</v>
      </c>
      <c r="I2918">
        <v>38.700000000000003</v>
      </c>
      <c r="J2918">
        <v>5</v>
      </c>
      <c r="K2918">
        <v>14</v>
      </c>
      <c r="L2918">
        <v>1399.44</v>
      </c>
      <c r="M2918" s="1">
        <v>45904</v>
      </c>
      <c r="N2918">
        <v>0.20300000000000001</v>
      </c>
      <c r="O2918" t="s">
        <v>54</v>
      </c>
      <c r="P2918" t="s">
        <v>23</v>
      </c>
      <c r="Q2918">
        <f t="shared" si="225"/>
        <v>0</v>
      </c>
      <c r="R2918">
        <f t="shared" si="226"/>
        <v>30</v>
      </c>
      <c r="S2918">
        <f t="shared" si="227"/>
        <v>0</v>
      </c>
      <c r="T2918">
        <f t="shared" si="228"/>
        <v>0</v>
      </c>
      <c r="U2918">
        <f t="shared" si="229"/>
        <v>30</v>
      </c>
      <c r="V2918" t="str">
        <f>IF(U2918&lt;=40,"Low",
 IF(U2918&lt;=75,"Medium","High"))</f>
        <v>Low</v>
      </c>
    </row>
    <row r="2919" spans="1:22" x14ac:dyDescent="0.3">
      <c r="A2919" t="s">
        <v>3107</v>
      </c>
      <c r="B2919" t="s">
        <v>122</v>
      </c>
      <c r="C2919" t="s">
        <v>53</v>
      </c>
      <c r="D2919" t="s">
        <v>46</v>
      </c>
      <c r="E2919" t="s">
        <v>37</v>
      </c>
      <c r="F2919" t="s">
        <v>73</v>
      </c>
      <c r="G2919">
        <v>40</v>
      </c>
      <c r="H2919">
        <v>36</v>
      </c>
      <c r="I2919">
        <v>79.400000000000006</v>
      </c>
      <c r="J2919">
        <v>0</v>
      </c>
      <c r="K2919">
        <v>22</v>
      </c>
      <c r="L2919">
        <v>3945.4</v>
      </c>
      <c r="M2919" s="1">
        <v>45584</v>
      </c>
      <c r="N2919">
        <v>8.9999999999999993E-3</v>
      </c>
      <c r="O2919" t="s">
        <v>39</v>
      </c>
      <c r="P2919" t="s">
        <v>23</v>
      </c>
      <c r="Q2919">
        <f t="shared" si="225"/>
        <v>15</v>
      </c>
      <c r="R2919">
        <f t="shared" si="226"/>
        <v>0</v>
      </c>
      <c r="S2919">
        <f t="shared" si="227"/>
        <v>0</v>
      </c>
      <c r="T2919">
        <f t="shared" si="228"/>
        <v>0</v>
      </c>
      <c r="U2919">
        <f t="shared" si="229"/>
        <v>15</v>
      </c>
      <c r="V2919" t="str">
        <f>IF(U2919&lt;=40,"Low",
 IF(U2919&lt;=75,"Medium","High"))</f>
        <v>Low</v>
      </c>
    </row>
    <row r="2920" spans="1:22" x14ac:dyDescent="0.3">
      <c r="A2920" t="s">
        <v>3108</v>
      </c>
      <c r="B2920" t="s">
        <v>75</v>
      </c>
      <c r="C2920" t="s">
        <v>82</v>
      </c>
      <c r="D2920" t="s">
        <v>46</v>
      </c>
      <c r="E2920" t="s">
        <v>33</v>
      </c>
      <c r="F2920" t="s">
        <v>48</v>
      </c>
      <c r="G2920">
        <v>9</v>
      </c>
      <c r="H2920">
        <v>6</v>
      </c>
      <c r="I2920">
        <v>35</v>
      </c>
      <c r="J2920">
        <v>14</v>
      </c>
      <c r="K2920">
        <v>27</v>
      </c>
      <c r="L2920">
        <v>1159.56</v>
      </c>
      <c r="M2920" s="1">
        <v>45988</v>
      </c>
      <c r="N2920">
        <v>0.84099999999999997</v>
      </c>
      <c r="O2920" t="s">
        <v>22</v>
      </c>
      <c r="P2920" t="s">
        <v>23</v>
      </c>
      <c r="Q2920">
        <f t="shared" si="225"/>
        <v>15</v>
      </c>
      <c r="R2920">
        <f t="shared" si="226"/>
        <v>30</v>
      </c>
      <c r="S2920">
        <f t="shared" si="227"/>
        <v>15</v>
      </c>
      <c r="T2920">
        <f t="shared" si="228"/>
        <v>30</v>
      </c>
      <c r="U2920">
        <f t="shared" si="229"/>
        <v>90</v>
      </c>
      <c r="V2920" t="str">
        <f>IF(U2920&lt;=40,"Low",
 IF(U2920&lt;=75,"Medium","High"))</f>
        <v>High</v>
      </c>
    </row>
    <row r="2921" spans="1:22" x14ac:dyDescent="0.3">
      <c r="A2921" t="s">
        <v>3109</v>
      </c>
      <c r="B2921" t="s">
        <v>150</v>
      </c>
      <c r="C2921" t="s">
        <v>18</v>
      </c>
      <c r="D2921" t="s">
        <v>19</v>
      </c>
      <c r="E2921" t="s">
        <v>20</v>
      </c>
      <c r="F2921" t="s">
        <v>73</v>
      </c>
      <c r="G2921">
        <v>33</v>
      </c>
      <c r="H2921">
        <v>12</v>
      </c>
      <c r="I2921">
        <v>56.1</v>
      </c>
      <c r="J2921">
        <v>1</v>
      </c>
      <c r="K2921">
        <v>16</v>
      </c>
      <c r="L2921">
        <v>2324.0700000000002</v>
      </c>
      <c r="M2921" s="1">
        <v>45482</v>
      </c>
      <c r="N2921">
        <v>0.28699999999999998</v>
      </c>
      <c r="O2921" t="s">
        <v>54</v>
      </c>
      <c r="P2921" t="s">
        <v>28</v>
      </c>
      <c r="Q2921">
        <f t="shared" si="225"/>
        <v>15</v>
      </c>
      <c r="R2921">
        <f t="shared" si="226"/>
        <v>0</v>
      </c>
      <c r="S2921">
        <f t="shared" si="227"/>
        <v>15</v>
      </c>
      <c r="T2921">
        <f t="shared" si="228"/>
        <v>0</v>
      </c>
      <c r="U2921">
        <f t="shared" si="229"/>
        <v>30</v>
      </c>
      <c r="V2921" t="str">
        <f>IF(U2921&lt;=40,"Low",
 IF(U2921&lt;=75,"Medium","High"))</f>
        <v>Low</v>
      </c>
    </row>
    <row r="2922" spans="1:22" x14ac:dyDescent="0.3">
      <c r="A2922" t="s">
        <v>3110</v>
      </c>
      <c r="B2922" t="s">
        <v>86</v>
      </c>
      <c r="C2922" t="s">
        <v>18</v>
      </c>
      <c r="D2922" t="s">
        <v>66</v>
      </c>
      <c r="E2922" t="s">
        <v>47</v>
      </c>
      <c r="F2922" t="s">
        <v>38</v>
      </c>
      <c r="G2922">
        <v>17</v>
      </c>
      <c r="H2922">
        <v>36</v>
      </c>
      <c r="I2922">
        <v>67.400000000000006</v>
      </c>
      <c r="J2922">
        <v>5</v>
      </c>
      <c r="K2922">
        <v>15</v>
      </c>
      <c r="L2922">
        <v>9380.9500000000007</v>
      </c>
      <c r="M2922" s="1">
        <v>45931</v>
      </c>
      <c r="N2922">
        <v>6.2E-2</v>
      </c>
      <c r="O2922" t="s">
        <v>39</v>
      </c>
      <c r="P2922" t="s">
        <v>23</v>
      </c>
      <c r="Q2922">
        <f t="shared" si="225"/>
        <v>0</v>
      </c>
      <c r="R2922">
        <f t="shared" si="226"/>
        <v>0</v>
      </c>
      <c r="S2922">
        <f t="shared" si="227"/>
        <v>0</v>
      </c>
      <c r="T2922">
        <f t="shared" si="228"/>
        <v>0</v>
      </c>
      <c r="U2922">
        <f t="shared" si="229"/>
        <v>0</v>
      </c>
      <c r="V2922" t="str">
        <f>IF(U2922&lt;=40,"Low",
 IF(U2922&lt;=75,"Medium","High"))</f>
        <v>Low</v>
      </c>
    </row>
    <row r="2923" spans="1:22" x14ac:dyDescent="0.3">
      <c r="A2923" t="s">
        <v>3111</v>
      </c>
      <c r="B2923" t="s">
        <v>99</v>
      </c>
      <c r="C2923" t="s">
        <v>59</v>
      </c>
      <c r="D2923" t="s">
        <v>32</v>
      </c>
      <c r="E2923" t="s">
        <v>33</v>
      </c>
      <c r="F2923" t="s">
        <v>67</v>
      </c>
      <c r="G2923">
        <v>48</v>
      </c>
      <c r="H2923">
        <v>12</v>
      </c>
      <c r="I2923">
        <v>38.200000000000003</v>
      </c>
      <c r="J2923">
        <v>4</v>
      </c>
      <c r="K2923">
        <v>23</v>
      </c>
      <c r="L2923">
        <v>1045.1500000000001</v>
      </c>
      <c r="M2923" s="1">
        <v>45484</v>
      </c>
      <c r="N2923">
        <v>0.54900000000000004</v>
      </c>
      <c r="O2923" t="s">
        <v>22</v>
      </c>
      <c r="P2923" t="s">
        <v>28</v>
      </c>
      <c r="Q2923">
        <f t="shared" si="225"/>
        <v>15</v>
      </c>
      <c r="R2923">
        <f t="shared" si="226"/>
        <v>30</v>
      </c>
      <c r="S2923">
        <f t="shared" si="227"/>
        <v>15</v>
      </c>
      <c r="T2923">
        <f t="shared" si="228"/>
        <v>0</v>
      </c>
      <c r="U2923">
        <f t="shared" si="229"/>
        <v>60</v>
      </c>
      <c r="V2923" t="str">
        <f>IF(U2923&lt;=40,"Low",
 IF(U2923&lt;=75,"Medium","High"))</f>
        <v>Medium</v>
      </c>
    </row>
    <row r="2924" spans="1:22" x14ac:dyDescent="0.3">
      <c r="A2924" t="s">
        <v>3112</v>
      </c>
      <c r="B2924" t="s">
        <v>50</v>
      </c>
      <c r="C2924" t="s">
        <v>53</v>
      </c>
      <c r="D2924" t="s">
        <v>46</v>
      </c>
      <c r="E2924" t="s">
        <v>20</v>
      </c>
      <c r="F2924" t="s">
        <v>21</v>
      </c>
      <c r="G2924">
        <v>19</v>
      </c>
      <c r="H2924">
        <v>6</v>
      </c>
      <c r="I2924">
        <v>27.4</v>
      </c>
      <c r="J2924">
        <v>5</v>
      </c>
      <c r="K2924">
        <v>38</v>
      </c>
      <c r="L2924">
        <v>2383.34</v>
      </c>
      <c r="M2924" s="1">
        <v>45363</v>
      </c>
      <c r="N2924">
        <v>0.76800000000000002</v>
      </c>
      <c r="O2924" t="s">
        <v>22</v>
      </c>
      <c r="P2924" t="s">
        <v>23</v>
      </c>
      <c r="Q2924">
        <f t="shared" si="225"/>
        <v>30</v>
      </c>
      <c r="R2924">
        <f t="shared" si="226"/>
        <v>30</v>
      </c>
      <c r="S2924">
        <f t="shared" si="227"/>
        <v>15</v>
      </c>
      <c r="T2924">
        <f t="shared" si="228"/>
        <v>0</v>
      </c>
      <c r="U2924">
        <f t="shared" si="229"/>
        <v>75</v>
      </c>
      <c r="V2924" t="str">
        <f>IF(U2924&lt;=40,"Low",
 IF(U2924&lt;=75,"Medium","High"))</f>
        <v>Medium</v>
      </c>
    </row>
    <row r="2925" spans="1:22" x14ac:dyDescent="0.3">
      <c r="A2925" t="s">
        <v>3113</v>
      </c>
      <c r="B2925" t="s">
        <v>84</v>
      </c>
      <c r="C2925" t="s">
        <v>70</v>
      </c>
      <c r="D2925" t="s">
        <v>46</v>
      </c>
      <c r="E2925" t="s">
        <v>47</v>
      </c>
      <c r="F2925" t="s">
        <v>21</v>
      </c>
      <c r="G2925">
        <v>29</v>
      </c>
      <c r="H2925">
        <v>24</v>
      </c>
      <c r="I2925">
        <v>83.2</v>
      </c>
      <c r="J2925">
        <v>3</v>
      </c>
      <c r="K2925">
        <v>11</v>
      </c>
      <c r="L2925">
        <v>8242.77</v>
      </c>
      <c r="M2925" s="1">
        <v>45391</v>
      </c>
      <c r="N2925">
        <v>1.6E-2</v>
      </c>
      <c r="O2925" t="s">
        <v>39</v>
      </c>
      <c r="P2925" t="s">
        <v>23</v>
      </c>
      <c r="Q2925">
        <f t="shared" si="225"/>
        <v>0</v>
      </c>
      <c r="R2925">
        <f t="shared" si="226"/>
        <v>0</v>
      </c>
      <c r="S2925">
        <f t="shared" si="227"/>
        <v>0</v>
      </c>
      <c r="T2925">
        <f t="shared" si="228"/>
        <v>0</v>
      </c>
      <c r="U2925">
        <f t="shared" si="229"/>
        <v>0</v>
      </c>
      <c r="V2925" t="str">
        <f>IF(U2925&lt;=40,"Low",
 IF(U2925&lt;=75,"Medium","High"))</f>
        <v>Low</v>
      </c>
    </row>
    <row r="2926" spans="1:22" x14ac:dyDescent="0.3">
      <c r="A2926" t="s">
        <v>3114</v>
      </c>
      <c r="B2926" t="s">
        <v>205</v>
      </c>
      <c r="C2926" t="s">
        <v>18</v>
      </c>
      <c r="D2926" t="s">
        <v>43</v>
      </c>
      <c r="E2926" t="s">
        <v>20</v>
      </c>
      <c r="F2926" t="s">
        <v>48</v>
      </c>
      <c r="G2926">
        <v>26</v>
      </c>
      <c r="H2926">
        <v>12</v>
      </c>
      <c r="I2926">
        <v>73.7</v>
      </c>
      <c r="J2926">
        <v>4</v>
      </c>
      <c r="K2926">
        <v>27</v>
      </c>
      <c r="L2926">
        <v>3195.79</v>
      </c>
      <c r="M2926" s="1">
        <v>45944</v>
      </c>
      <c r="N2926">
        <v>0.223</v>
      </c>
      <c r="O2926" t="s">
        <v>54</v>
      </c>
      <c r="P2926" t="s">
        <v>23</v>
      </c>
      <c r="Q2926">
        <f t="shared" si="225"/>
        <v>15</v>
      </c>
      <c r="R2926">
        <f t="shared" si="226"/>
        <v>0</v>
      </c>
      <c r="S2926">
        <f t="shared" si="227"/>
        <v>15</v>
      </c>
      <c r="T2926">
        <f t="shared" si="228"/>
        <v>0</v>
      </c>
      <c r="U2926">
        <f t="shared" si="229"/>
        <v>30</v>
      </c>
      <c r="V2926" t="str">
        <f>IF(U2926&lt;=40,"Low",
 IF(U2926&lt;=75,"Medium","High"))</f>
        <v>Low</v>
      </c>
    </row>
    <row r="2927" spans="1:22" x14ac:dyDescent="0.3">
      <c r="A2927" t="s">
        <v>3115</v>
      </c>
      <c r="B2927" t="s">
        <v>322</v>
      </c>
      <c r="C2927" t="s">
        <v>128</v>
      </c>
      <c r="D2927" t="s">
        <v>19</v>
      </c>
      <c r="E2927" t="s">
        <v>20</v>
      </c>
      <c r="F2927" t="s">
        <v>27</v>
      </c>
      <c r="G2927">
        <v>34</v>
      </c>
      <c r="H2927">
        <v>12</v>
      </c>
      <c r="I2927">
        <v>36.200000000000003</v>
      </c>
      <c r="J2927">
        <v>4</v>
      </c>
      <c r="K2927">
        <v>15</v>
      </c>
      <c r="L2927">
        <v>4211.43</v>
      </c>
      <c r="M2927" s="1">
        <v>45737</v>
      </c>
      <c r="N2927">
        <v>0.42699999999999999</v>
      </c>
      <c r="O2927" t="s">
        <v>22</v>
      </c>
      <c r="P2927" t="s">
        <v>28</v>
      </c>
      <c r="Q2927">
        <f t="shared" si="225"/>
        <v>0</v>
      </c>
      <c r="R2927">
        <f t="shared" si="226"/>
        <v>30</v>
      </c>
      <c r="S2927">
        <f t="shared" si="227"/>
        <v>15</v>
      </c>
      <c r="T2927">
        <f t="shared" si="228"/>
        <v>0</v>
      </c>
      <c r="U2927">
        <f t="shared" si="229"/>
        <v>45</v>
      </c>
      <c r="V2927" t="str">
        <f>IF(U2927&lt;=40,"Low",
 IF(U2927&lt;=75,"Medium","High"))</f>
        <v>Medium</v>
      </c>
    </row>
    <row r="2928" spans="1:22" x14ac:dyDescent="0.3">
      <c r="A2928" t="s">
        <v>3116</v>
      </c>
      <c r="B2928" t="s">
        <v>131</v>
      </c>
      <c r="C2928" t="s">
        <v>53</v>
      </c>
      <c r="D2928" t="s">
        <v>32</v>
      </c>
      <c r="E2928" t="s">
        <v>20</v>
      </c>
      <c r="F2928" t="s">
        <v>38</v>
      </c>
      <c r="G2928">
        <v>20</v>
      </c>
      <c r="H2928">
        <v>6</v>
      </c>
      <c r="I2928">
        <v>43.7</v>
      </c>
      <c r="J2928">
        <v>2</v>
      </c>
      <c r="K2928">
        <v>17</v>
      </c>
      <c r="L2928">
        <v>2244.96</v>
      </c>
      <c r="M2928" s="1">
        <v>45583</v>
      </c>
      <c r="N2928">
        <v>0.38800000000000001</v>
      </c>
      <c r="O2928" t="s">
        <v>22</v>
      </c>
      <c r="P2928" t="s">
        <v>23</v>
      </c>
      <c r="Q2928">
        <f t="shared" si="225"/>
        <v>15</v>
      </c>
      <c r="R2928">
        <f t="shared" si="226"/>
        <v>15</v>
      </c>
      <c r="S2928">
        <f t="shared" si="227"/>
        <v>15</v>
      </c>
      <c r="T2928">
        <f t="shared" si="228"/>
        <v>0</v>
      </c>
      <c r="U2928">
        <f t="shared" si="229"/>
        <v>45</v>
      </c>
      <c r="V2928" t="str">
        <f>IF(U2928&lt;=40,"Low",
 IF(U2928&lt;=75,"Medium","High"))</f>
        <v>Medium</v>
      </c>
    </row>
    <row r="2929" spans="1:22" x14ac:dyDescent="0.3">
      <c r="A2929" t="s">
        <v>3117</v>
      </c>
      <c r="B2929" t="s">
        <v>133</v>
      </c>
      <c r="C2929" t="s">
        <v>26</v>
      </c>
      <c r="D2929" t="s">
        <v>43</v>
      </c>
      <c r="E2929" t="s">
        <v>20</v>
      </c>
      <c r="F2929" t="s">
        <v>38</v>
      </c>
      <c r="G2929">
        <v>26</v>
      </c>
      <c r="H2929">
        <v>12</v>
      </c>
      <c r="I2929">
        <v>52.3</v>
      </c>
      <c r="J2929">
        <v>7</v>
      </c>
      <c r="K2929">
        <v>15</v>
      </c>
      <c r="L2929">
        <v>1235.3</v>
      </c>
      <c r="M2929" s="1">
        <v>45817</v>
      </c>
      <c r="N2929">
        <v>0.35399999999999998</v>
      </c>
      <c r="O2929" t="s">
        <v>22</v>
      </c>
      <c r="P2929" t="s">
        <v>28</v>
      </c>
      <c r="Q2929">
        <f t="shared" si="225"/>
        <v>0</v>
      </c>
      <c r="R2929">
        <f t="shared" si="226"/>
        <v>15</v>
      </c>
      <c r="S2929">
        <f t="shared" si="227"/>
        <v>15</v>
      </c>
      <c r="T2929">
        <f t="shared" si="228"/>
        <v>15</v>
      </c>
      <c r="U2929">
        <f t="shared" si="229"/>
        <v>45</v>
      </c>
      <c r="V2929" t="str">
        <f>IF(U2929&lt;=40,"Low",
 IF(U2929&lt;=75,"Medium","High"))</f>
        <v>Medium</v>
      </c>
    </row>
    <row r="2930" spans="1:22" x14ac:dyDescent="0.3">
      <c r="A2930" t="s">
        <v>3118</v>
      </c>
      <c r="B2930" t="s">
        <v>137</v>
      </c>
      <c r="C2930" t="s">
        <v>31</v>
      </c>
      <c r="D2930" t="s">
        <v>32</v>
      </c>
      <c r="E2930" t="s">
        <v>37</v>
      </c>
      <c r="F2930" t="s">
        <v>21</v>
      </c>
      <c r="G2930">
        <v>18</v>
      </c>
      <c r="H2930">
        <v>24</v>
      </c>
      <c r="I2930">
        <v>77.7</v>
      </c>
      <c r="J2930">
        <v>5</v>
      </c>
      <c r="K2930">
        <v>6</v>
      </c>
      <c r="L2930">
        <v>4259.8100000000004</v>
      </c>
      <c r="M2930" s="1">
        <v>45624</v>
      </c>
      <c r="N2930">
        <v>0.112</v>
      </c>
      <c r="O2930" t="s">
        <v>39</v>
      </c>
      <c r="P2930" t="s">
        <v>23</v>
      </c>
      <c r="Q2930">
        <f t="shared" si="225"/>
        <v>0</v>
      </c>
      <c r="R2930">
        <f t="shared" si="226"/>
        <v>0</v>
      </c>
      <c r="S2930">
        <f t="shared" si="227"/>
        <v>0</v>
      </c>
      <c r="T2930">
        <f t="shared" si="228"/>
        <v>0</v>
      </c>
      <c r="U2930">
        <f t="shared" si="229"/>
        <v>0</v>
      </c>
      <c r="V2930" t="str">
        <f>IF(U2930&lt;=40,"Low",
 IF(U2930&lt;=75,"Medium","High"))</f>
        <v>Low</v>
      </c>
    </row>
    <row r="2931" spans="1:22" x14ac:dyDescent="0.3">
      <c r="A2931" t="s">
        <v>3119</v>
      </c>
      <c r="B2931" t="s">
        <v>402</v>
      </c>
      <c r="C2931" t="s">
        <v>18</v>
      </c>
      <c r="D2931" t="s">
        <v>46</v>
      </c>
      <c r="E2931" t="s">
        <v>37</v>
      </c>
      <c r="F2931" t="s">
        <v>73</v>
      </c>
      <c r="G2931">
        <v>40</v>
      </c>
      <c r="H2931">
        <v>24</v>
      </c>
      <c r="I2931">
        <v>64</v>
      </c>
      <c r="J2931">
        <v>8</v>
      </c>
      <c r="K2931">
        <v>4</v>
      </c>
      <c r="L2931">
        <v>5946.05</v>
      </c>
      <c r="M2931" s="1">
        <v>45947</v>
      </c>
      <c r="N2931">
        <v>7.9000000000000001E-2</v>
      </c>
      <c r="O2931" t="s">
        <v>39</v>
      </c>
      <c r="P2931" t="s">
        <v>23</v>
      </c>
      <c r="Q2931">
        <f t="shared" si="225"/>
        <v>0</v>
      </c>
      <c r="R2931">
        <f t="shared" si="226"/>
        <v>0</v>
      </c>
      <c r="S2931">
        <f t="shared" si="227"/>
        <v>0</v>
      </c>
      <c r="T2931">
        <f t="shared" si="228"/>
        <v>15</v>
      </c>
      <c r="U2931">
        <f t="shared" si="229"/>
        <v>15</v>
      </c>
      <c r="V2931" t="str">
        <f>IF(U2931&lt;=40,"Low",
 IF(U2931&lt;=75,"Medium","High"))</f>
        <v>Low</v>
      </c>
    </row>
    <row r="2932" spans="1:22" x14ac:dyDescent="0.3">
      <c r="A2932" t="s">
        <v>3120</v>
      </c>
      <c r="B2932" t="s">
        <v>326</v>
      </c>
      <c r="C2932" t="s">
        <v>36</v>
      </c>
      <c r="D2932" t="s">
        <v>32</v>
      </c>
      <c r="E2932" t="s">
        <v>20</v>
      </c>
      <c r="F2932" t="s">
        <v>27</v>
      </c>
      <c r="G2932">
        <v>12</v>
      </c>
      <c r="H2932">
        <v>12</v>
      </c>
      <c r="I2932">
        <v>39.200000000000003</v>
      </c>
      <c r="J2932">
        <v>9</v>
      </c>
      <c r="K2932">
        <v>11</v>
      </c>
      <c r="L2932">
        <v>2031.43</v>
      </c>
      <c r="M2932" s="1">
        <v>45895</v>
      </c>
      <c r="N2932">
        <v>0.39200000000000002</v>
      </c>
      <c r="O2932" t="s">
        <v>22</v>
      </c>
      <c r="P2932" t="s">
        <v>23</v>
      </c>
      <c r="Q2932">
        <f t="shared" si="225"/>
        <v>0</v>
      </c>
      <c r="R2932">
        <f t="shared" si="226"/>
        <v>30</v>
      </c>
      <c r="S2932">
        <f t="shared" si="227"/>
        <v>15</v>
      </c>
      <c r="T2932">
        <f t="shared" si="228"/>
        <v>15</v>
      </c>
      <c r="U2932">
        <f t="shared" si="229"/>
        <v>60</v>
      </c>
      <c r="V2932" t="str">
        <f>IF(U2932&lt;=40,"Low",
 IF(U2932&lt;=75,"Medium","High"))</f>
        <v>Medium</v>
      </c>
    </row>
    <row r="2933" spans="1:22" x14ac:dyDescent="0.3">
      <c r="A2933" t="s">
        <v>3121</v>
      </c>
      <c r="B2933" t="s">
        <v>717</v>
      </c>
      <c r="C2933" t="s">
        <v>59</v>
      </c>
      <c r="D2933" t="s">
        <v>32</v>
      </c>
      <c r="E2933" t="s">
        <v>37</v>
      </c>
      <c r="F2933" t="s">
        <v>21</v>
      </c>
      <c r="G2933">
        <v>30</v>
      </c>
      <c r="H2933">
        <v>12</v>
      </c>
      <c r="I2933">
        <v>62.5</v>
      </c>
      <c r="J2933">
        <v>12</v>
      </c>
      <c r="K2933">
        <v>11</v>
      </c>
      <c r="L2933">
        <v>5697.75</v>
      </c>
      <c r="M2933" s="1">
        <v>45689</v>
      </c>
      <c r="N2933">
        <v>0.26300000000000001</v>
      </c>
      <c r="O2933" t="s">
        <v>54</v>
      </c>
      <c r="P2933" t="s">
        <v>23</v>
      </c>
      <c r="Q2933">
        <f t="shared" si="225"/>
        <v>0</v>
      </c>
      <c r="R2933">
        <f t="shared" si="226"/>
        <v>0</v>
      </c>
      <c r="S2933">
        <f t="shared" si="227"/>
        <v>15</v>
      </c>
      <c r="T2933">
        <f t="shared" si="228"/>
        <v>30</v>
      </c>
      <c r="U2933">
        <f t="shared" si="229"/>
        <v>45</v>
      </c>
      <c r="V2933" t="str">
        <f>IF(U2933&lt;=40,"Low",
 IF(U2933&lt;=75,"Medium","High"))</f>
        <v>Medium</v>
      </c>
    </row>
    <row r="2934" spans="1:22" x14ac:dyDescent="0.3">
      <c r="A2934" t="s">
        <v>3122</v>
      </c>
      <c r="B2934" t="s">
        <v>444</v>
      </c>
      <c r="C2934" t="s">
        <v>42</v>
      </c>
      <c r="D2934" t="s">
        <v>66</v>
      </c>
      <c r="E2934" t="s">
        <v>20</v>
      </c>
      <c r="F2934" t="s">
        <v>21</v>
      </c>
      <c r="G2934">
        <v>39</v>
      </c>
      <c r="H2934">
        <v>24</v>
      </c>
      <c r="I2934">
        <v>43.6</v>
      </c>
      <c r="J2934">
        <v>1</v>
      </c>
      <c r="K2934">
        <v>22</v>
      </c>
      <c r="L2934">
        <v>2993.84</v>
      </c>
      <c r="M2934" s="1">
        <v>45357</v>
      </c>
      <c r="N2934">
        <v>0.13200000000000001</v>
      </c>
      <c r="O2934" t="s">
        <v>39</v>
      </c>
      <c r="P2934" t="s">
        <v>23</v>
      </c>
      <c r="Q2934">
        <f t="shared" si="225"/>
        <v>15</v>
      </c>
      <c r="R2934">
        <f t="shared" si="226"/>
        <v>15</v>
      </c>
      <c r="S2934">
        <f t="shared" si="227"/>
        <v>0</v>
      </c>
      <c r="T2934">
        <f t="shared" si="228"/>
        <v>0</v>
      </c>
      <c r="U2934">
        <f t="shared" si="229"/>
        <v>30</v>
      </c>
      <c r="V2934" t="str">
        <f>IF(U2934&lt;=40,"Low",
 IF(U2934&lt;=75,"Medium","High"))</f>
        <v>Low</v>
      </c>
    </row>
    <row r="2935" spans="1:22" x14ac:dyDescent="0.3">
      <c r="A2935" t="s">
        <v>3123</v>
      </c>
      <c r="B2935" t="s">
        <v>413</v>
      </c>
      <c r="C2935" t="s">
        <v>36</v>
      </c>
      <c r="D2935" t="s">
        <v>19</v>
      </c>
      <c r="E2935" t="s">
        <v>20</v>
      </c>
      <c r="F2935" t="s">
        <v>38</v>
      </c>
      <c r="G2935">
        <v>17</v>
      </c>
      <c r="H2935">
        <v>24</v>
      </c>
      <c r="I2935">
        <v>46</v>
      </c>
      <c r="J2935">
        <v>9</v>
      </c>
      <c r="K2935">
        <v>32</v>
      </c>
      <c r="L2935">
        <v>1995.83</v>
      </c>
      <c r="M2935" s="1">
        <v>45728</v>
      </c>
      <c r="N2935">
        <v>0.45600000000000002</v>
      </c>
      <c r="O2935" t="s">
        <v>22</v>
      </c>
      <c r="P2935" t="s">
        <v>23</v>
      </c>
      <c r="Q2935">
        <f t="shared" si="225"/>
        <v>30</v>
      </c>
      <c r="R2935">
        <f t="shared" si="226"/>
        <v>15</v>
      </c>
      <c r="S2935">
        <f t="shared" si="227"/>
        <v>0</v>
      </c>
      <c r="T2935">
        <f t="shared" si="228"/>
        <v>15</v>
      </c>
      <c r="U2935">
        <f t="shared" si="229"/>
        <v>60</v>
      </c>
      <c r="V2935" t="str">
        <f>IF(U2935&lt;=40,"Low",
 IF(U2935&lt;=75,"Medium","High"))</f>
        <v>Medium</v>
      </c>
    </row>
    <row r="2936" spans="1:22" x14ac:dyDescent="0.3">
      <c r="A2936" t="s">
        <v>3124</v>
      </c>
      <c r="B2936" t="s">
        <v>144</v>
      </c>
      <c r="C2936" t="s">
        <v>59</v>
      </c>
      <c r="D2936" t="s">
        <v>19</v>
      </c>
      <c r="E2936" t="s">
        <v>37</v>
      </c>
      <c r="F2936" t="s">
        <v>73</v>
      </c>
      <c r="G2936">
        <v>22</v>
      </c>
      <c r="H2936">
        <v>24</v>
      </c>
      <c r="I2936">
        <v>61.4</v>
      </c>
      <c r="J2936">
        <v>7</v>
      </c>
      <c r="K2936">
        <v>8</v>
      </c>
      <c r="L2936">
        <v>2057.59</v>
      </c>
      <c r="M2936" s="1">
        <v>45628</v>
      </c>
      <c r="N2936">
        <v>0.16200000000000001</v>
      </c>
      <c r="O2936" t="s">
        <v>39</v>
      </c>
      <c r="P2936" t="s">
        <v>28</v>
      </c>
      <c r="Q2936">
        <f t="shared" si="225"/>
        <v>0</v>
      </c>
      <c r="R2936">
        <f t="shared" si="226"/>
        <v>0</v>
      </c>
      <c r="S2936">
        <f t="shared" si="227"/>
        <v>0</v>
      </c>
      <c r="T2936">
        <f t="shared" si="228"/>
        <v>15</v>
      </c>
      <c r="U2936">
        <f t="shared" si="229"/>
        <v>15</v>
      </c>
      <c r="V2936" t="str">
        <f>IF(U2936&lt;=40,"Low",
 IF(U2936&lt;=75,"Medium","High"))</f>
        <v>Low</v>
      </c>
    </row>
    <row r="2937" spans="1:22" x14ac:dyDescent="0.3">
      <c r="A2937" t="s">
        <v>3125</v>
      </c>
      <c r="B2937" t="s">
        <v>250</v>
      </c>
      <c r="C2937" t="s">
        <v>70</v>
      </c>
      <c r="D2937" t="s">
        <v>46</v>
      </c>
      <c r="E2937" t="s">
        <v>37</v>
      </c>
      <c r="F2937" t="s">
        <v>27</v>
      </c>
      <c r="G2937">
        <v>21</v>
      </c>
      <c r="H2937">
        <v>36</v>
      </c>
      <c r="I2937">
        <v>51.8</v>
      </c>
      <c r="J2937">
        <v>12</v>
      </c>
      <c r="K2937">
        <v>10</v>
      </c>
      <c r="L2937">
        <v>3330.42</v>
      </c>
      <c r="M2937" s="1">
        <v>45782</v>
      </c>
      <c r="N2937">
        <v>0.17599999999999999</v>
      </c>
      <c r="O2937" t="s">
        <v>39</v>
      </c>
      <c r="P2937" t="s">
        <v>23</v>
      </c>
      <c r="Q2937">
        <f t="shared" si="225"/>
        <v>0</v>
      </c>
      <c r="R2937">
        <f t="shared" si="226"/>
        <v>15</v>
      </c>
      <c r="S2937">
        <f t="shared" si="227"/>
        <v>0</v>
      </c>
      <c r="T2937">
        <f t="shared" si="228"/>
        <v>30</v>
      </c>
      <c r="U2937">
        <f t="shared" si="229"/>
        <v>45</v>
      </c>
      <c r="V2937" t="str">
        <f>IF(U2937&lt;=40,"Low",
 IF(U2937&lt;=75,"Medium","High"))</f>
        <v>Medium</v>
      </c>
    </row>
    <row r="2938" spans="1:22" x14ac:dyDescent="0.3">
      <c r="A2938" t="s">
        <v>3126</v>
      </c>
      <c r="B2938" t="s">
        <v>640</v>
      </c>
      <c r="C2938" t="s">
        <v>31</v>
      </c>
      <c r="D2938" t="s">
        <v>66</v>
      </c>
      <c r="E2938" t="s">
        <v>37</v>
      </c>
      <c r="F2938" t="s">
        <v>21</v>
      </c>
      <c r="G2938">
        <v>20</v>
      </c>
      <c r="H2938">
        <v>12</v>
      </c>
      <c r="I2938">
        <v>50.7</v>
      </c>
      <c r="J2938">
        <v>7</v>
      </c>
      <c r="K2938">
        <v>22</v>
      </c>
      <c r="L2938">
        <v>4695.24</v>
      </c>
      <c r="M2938" s="1">
        <v>45466</v>
      </c>
      <c r="N2938">
        <v>0.34899999999999998</v>
      </c>
      <c r="O2938" t="s">
        <v>54</v>
      </c>
      <c r="P2938" t="s">
        <v>23</v>
      </c>
      <c r="Q2938">
        <f t="shared" si="225"/>
        <v>15</v>
      </c>
      <c r="R2938">
        <f t="shared" si="226"/>
        <v>15</v>
      </c>
      <c r="S2938">
        <f t="shared" si="227"/>
        <v>15</v>
      </c>
      <c r="T2938">
        <f t="shared" si="228"/>
        <v>15</v>
      </c>
      <c r="U2938">
        <f t="shared" si="229"/>
        <v>60</v>
      </c>
      <c r="V2938" t="str">
        <f>IF(U2938&lt;=40,"Low",
 IF(U2938&lt;=75,"Medium","High"))</f>
        <v>Medium</v>
      </c>
    </row>
    <row r="2939" spans="1:22" x14ac:dyDescent="0.3">
      <c r="A2939" t="s">
        <v>3127</v>
      </c>
      <c r="B2939" t="s">
        <v>124</v>
      </c>
      <c r="C2939" t="s">
        <v>36</v>
      </c>
      <c r="D2939" t="s">
        <v>66</v>
      </c>
      <c r="E2939" t="s">
        <v>33</v>
      </c>
      <c r="F2939" t="s">
        <v>21</v>
      </c>
      <c r="G2939">
        <v>12</v>
      </c>
      <c r="H2939">
        <v>12</v>
      </c>
      <c r="I2939">
        <v>39.9</v>
      </c>
      <c r="J2939">
        <v>13</v>
      </c>
      <c r="K2939">
        <v>21</v>
      </c>
      <c r="L2939">
        <v>1207.52</v>
      </c>
      <c r="M2939" s="1">
        <v>45834</v>
      </c>
      <c r="N2939">
        <v>0.81699999999999995</v>
      </c>
      <c r="O2939" t="s">
        <v>22</v>
      </c>
      <c r="P2939" t="s">
        <v>28</v>
      </c>
      <c r="Q2939">
        <f t="shared" si="225"/>
        <v>15</v>
      </c>
      <c r="R2939">
        <f t="shared" si="226"/>
        <v>30</v>
      </c>
      <c r="S2939">
        <f t="shared" si="227"/>
        <v>15</v>
      </c>
      <c r="T2939">
        <f t="shared" si="228"/>
        <v>30</v>
      </c>
      <c r="U2939">
        <f t="shared" si="229"/>
        <v>90</v>
      </c>
      <c r="V2939" t="str">
        <f>IF(U2939&lt;=40,"Low",
 IF(U2939&lt;=75,"Medium","High"))</f>
        <v>High</v>
      </c>
    </row>
    <row r="2940" spans="1:22" x14ac:dyDescent="0.3">
      <c r="A2940" t="s">
        <v>3128</v>
      </c>
      <c r="B2940" t="s">
        <v>112</v>
      </c>
      <c r="C2940" t="s">
        <v>26</v>
      </c>
      <c r="D2940" t="s">
        <v>19</v>
      </c>
      <c r="E2940" t="s">
        <v>33</v>
      </c>
      <c r="F2940" t="s">
        <v>67</v>
      </c>
      <c r="G2940">
        <v>9</v>
      </c>
      <c r="H2940">
        <v>3</v>
      </c>
      <c r="I2940">
        <v>34.6</v>
      </c>
      <c r="J2940">
        <v>10</v>
      </c>
      <c r="K2940">
        <v>10</v>
      </c>
      <c r="L2940">
        <v>1129.3900000000001</v>
      </c>
      <c r="M2940" s="1">
        <v>45499</v>
      </c>
      <c r="N2940">
        <v>0.86299999999999999</v>
      </c>
      <c r="O2940" t="s">
        <v>22</v>
      </c>
      <c r="P2940" t="s">
        <v>28</v>
      </c>
      <c r="Q2940">
        <f t="shared" si="225"/>
        <v>0</v>
      </c>
      <c r="R2940">
        <f t="shared" si="226"/>
        <v>30</v>
      </c>
      <c r="S2940">
        <f t="shared" si="227"/>
        <v>25</v>
      </c>
      <c r="T2940">
        <f t="shared" si="228"/>
        <v>15</v>
      </c>
      <c r="U2940">
        <f t="shared" si="229"/>
        <v>70</v>
      </c>
      <c r="V2940" t="str">
        <f>IF(U2940&lt;=40,"Low",
 IF(U2940&lt;=75,"Medium","High"))</f>
        <v>Medium</v>
      </c>
    </row>
    <row r="2941" spans="1:22" x14ac:dyDescent="0.3">
      <c r="A2941" t="s">
        <v>3129</v>
      </c>
      <c r="B2941" t="s">
        <v>61</v>
      </c>
      <c r="C2941" t="s">
        <v>42</v>
      </c>
      <c r="D2941" t="s">
        <v>19</v>
      </c>
      <c r="E2941" t="s">
        <v>20</v>
      </c>
      <c r="F2941" t="s">
        <v>73</v>
      </c>
      <c r="G2941">
        <v>40</v>
      </c>
      <c r="H2941">
        <v>12</v>
      </c>
      <c r="I2941">
        <v>38.9</v>
      </c>
      <c r="J2941">
        <v>11</v>
      </c>
      <c r="K2941">
        <v>20</v>
      </c>
      <c r="L2941">
        <v>1731.54</v>
      </c>
      <c r="M2941" s="1">
        <v>46064</v>
      </c>
      <c r="N2941">
        <v>0.56899999999999995</v>
      </c>
      <c r="O2941" t="s">
        <v>22</v>
      </c>
      <c r="P2941" t="s">
        <v>28</v>
      </c>
      <c r="Q2941">
        <f t="shared" si="225"/>
        <v>15</v>
      </c>
      <c r="R2941">
        <f t="shared" si="226"/>
        <v>30</v>
      </c>
      <c r="S2941">
        <f t="shared" si="227"/>
        <v>15</v>
      </c>
      <c r="T2941">
        <f t="shared" si="228"/>
        <v>30</v>
      </c>
      <c r="U2941">
        <f t="shared" si="229"/>
        <v>90</v>
      </c>
      <c r="V2941" t="str">
        <f>IF(U2941&lt;=40,"Low",
 IF(U2941&lt;=75,"Medium","High"))</f>
        <v>High</v>
      </c>
    </row>
    <row r="2942" spans="1:22" x14ac:dyDescent="0.3">
      <c r="A2942" t="s">
        <v>3130</v>
      </c>
      <c r="B2942" t="s">
        <v>263</v>
      </c>
      <c r="C2942" t="s">
        <v>70</v>
      </c>
      <c r="D2942" t="s">
        <v>19</v>
      </c>
      <c r="E2942" t="s">
        <v>20</v>
      </c>
      <c r="F2942" t="s">
        <v>21</v>
      </c>
      <c r="G2942">
        <v>1</v>
      </c>
      <c r="H2942">
        <v>12</v>
      </c>
      <c r="I2942">
        <v>55.8</v>
      </c>
      <c r="J2942">
        <v>10</v>
      </c>
      <c r="K2942">
        <v>9</v>
      </c>
      <c r="L2942">
        <v>2962.14</v>
      </c>
      <c r="M2942" s="1">
        <v>45946</v>
      </c>
      <c r="N2942">
        <v>0.52</v>
      </c>
      <c r="O2942" t="s">
        <v>22</v>
      </c>
      <c r="P2942" t="s">
        <v>23</v>
      </c>
      <c r="Q2942">
        <f t="shared" si="225"/>
        <v>0</v>
      </c>
      <c r="R2942">
        <f t="shared" si="226"/>
        <v>0</v>
      </c>
      <c r="S2942">
        <f t="shared" si="227"/>
        <v>15</v>
      </c>
      <c r="T2942">
        <f t="shared" si="228"/>
        <v>15</v>
      </c>
      <c r="U2942">
        <f t="shared" si="229"/>
        <v>30</v>
      </c>
      <c r="V2942" t="str">
        <f>IF(U2942&lt;=40,"Low",
 IF(U2942&lt;=75,"Medium","High"))</f>
        <v>Low</v>
      </c>
    </row>
    <row r="2943" spans="1:22" x14ac:dyDescent="0.3">
      <c r="A2943" t="s">
        <v>3131</v>
      </c>
      <c r="B2943" t="s">
        <v>291</v>
      </c>
      <c r="C2943" t="s">
        <v>36</v>
      </c>
      <c r="D2943" t="s">
        <v>66</v>
      </c>
      <c r="E2943" t="s">
        <v>37</v>
      </c>
      <c r="F2943" t="s">
        <v>48</v>
      </c>
      <c r="G2943">
        <v>39</v>
      </c>
      <c r="H2943">
        <v>24</v>
      </c>
      <c r="I2943">
        <v>61.4</v>
      </c>
      <c r="J2943">
        <v>7</v>
      </c>
      <c r="K2943">
        <v>21</v>
      </c>
      <c r="L2943">
        <v>4295.62</v>
      </c>
      <c r="M2943" s="1">
        <v>45481</v>
      </c>
      <c r="N2943">
        <v>9.2999999999999999E-2</v>
      </c>
      <c r="O2943" t="s">
        <v>39</v>
      </c>
      <c r="P2943" t="s">
        <v>23</v>
      </c>
      <c r="Q2943">
        <f t="shared" si="225"/>
        <v>15</v>
      </c>
      <c r="R2943">
        <f t="shared" si="226"/>
        <v>0</v>
      </c>
      <c r="S2943">
        <f t="shared" si="227"/>
        <v>0</v>
      </c>
      <c r="T2943">
        <f t="shared" si="228"/>
        <v>15</v>
      </c>
      <c r="U2943">
        <f t="shared" si="229"/>
        <v>30</v>
      </c>
      <c r="V2943" t="str">
        <f>IF(U2943&lt;=40,"Low",
 IF(U2943&lt;=75,"Medium","High"))</f>
        <v>Low</v>
      </c>
    </row>
    <row r="2944" spans="1:22" x14ac:dyDescent="0.3">
      <c r="A2944" t="s">
        <v>3132</v>
      </c>
      <c r="B2944" t="s">
        <v>56</v>
      </c>
      <c r="C2944" t="s">
        <v>70</v>
      </c>
      <c r="D2944" t="s">
        <v>43</v>
      </c>
      <c r="E2944" t="s">
        <v>33</v>
      </c>
      <c r="F2944" t="s">
        <v>21</v>
      </c>
      <c r="G2944">
        <v>28</v>
      </c>
      <c r="H2944">
        <v>6</v>
      </c>
      <c r="I2944">
        <v>44.6</v>
      </c>
      <c r="J2944">
        <v>4</v>
      </c>
      <c r="K2944">
        <v>62</v>
      </c>
      <c r="L2944">
        <v>1553.15</v>
      </c>
      <c r="M2944" s="1">
        <v>45746</v>
      </c>
      <c r="N2944">
        <v>0.86699999999999999</v>
      </c>
      <c r="O2944" t="s">
        <v>22</v>
      </c>
      <c r="P2944" t="s">
        <v>23</v>
      </c>
      <c r="Q2944">
        <f t="shared" si="225"/>
        <v>30</v>
      </c>
      <c r="R2944">
        <f t="shared" si="226"/>
        <v>15</v>
      </c>
      <c r="S2944">
        <f t="shared" si="227"/>
        <v>15</v>
      </c>
      <c r="T2944">
        <f t="shared" si="228"/>
        <v>0</v>
      </c>
      <c r="U2944">
        <f t="shared" si="229"/>
        <v>60</v>
      </c>
      <c r="V2944" t="str">
        <f>IF(U2944&lt;=40,"Low",
 IF(U2944&lt;=75,"Medium","High"))</f>
        <v>Medium</v>
      </c>
    </row>
    <row r="2945" spans="1:22" x14ac:dyDescent="0.3">
      <c r="A2945" t="s">
        <v>3133</v>
      </c>
      <c r="B2945" t="s">
        <v>120</v>
      </c>
      <c r="C2945" t="s">
        <v>59</v>
      </c>
      <c r="D2945" t="s">
        <v>46</v>
      </c>
      <c r="E2945" t="s">
        <v>37</v>
      </c>
      <c r="F2945" t="s">
        <v>21</v>
      </c>
      <c r="G2945">
        <v>55</v>
      </c>
      <c r="H2945">
        <v>24</v>
      </c>
      <c r="I2945">
        <v>74.400000000000006</v>
      </c>
      <c r="J2945">
        <v>7</v>
      </c>
      <c r="K2945">
        <v>20</v>
      </c>
      <c r="L2945">
        <v>3007.62</v>
      </c>
      <c r="M2945" s="1">
        <v>45681</v>
      </c>
      <c r="N2945">
        <v>9.0999999999999998E-2</v>
      </c>
      <c r="O2945" t="s">
        <v>39</v>
      </c>
      <c r="P2945" t="s">
        <v>23</v>
      </c>
      <c r="Q2945">
        <f t="shared" si="225"/>
        <v>15</v>
      </c>
      <c r="R2945">
        <f t="shared" si="226"/>
        <v>0</v>
      </c>
      <c r="S2945">
        <f t="shared" si="227"/>
        <v>0</v>
      </c>
      <c r="T2945">
        <f t="shared" si="228"/>
        <v>15</v>
      </c>
      <c r="U2945">
        <f t="shared" si="229"/>
        <v>30</v>
      </c>
      <c r="V2945" t="str">
        <f>IF(U2945&lt;=40,"Low",
 IF(U2945&lt;=75,"Medium","High"))</f>
        <v>Low</v>
      </c>
    </row>
    <row r="2946" spans="1:22" x14ac:dyDescent="0.3">
      <c r="A2946" t="s">
        <v>3134</v>
      </c>
      <c r="B2946" t="s">
        <v>216</v>
      </c>
      <c r="C2946" t="s">
        <v>31</v>
      </c>
      <c r="D2946" t="s">
        <v>19</v>
      </c>
      <c r="E2946" t="s">
        <v>20</v>
      </c>
      <c r="F2946" t="s">
        <v>21</v>
      </c>
      <c r="G2946">
        <v>27</v>
      </c>
      <c r="H2946">
        <v>12</v>
      </c>
      <c r="I2946">
        <v>41.5</v>
      </c>
      <c r="J2946">
        <v>7</v>
      </c>
      <c r="K2946">
        <v>40</v>
      </c>
      <c r="L2946">
        <v>1322.97</v>
      </c>
      <c r="M2946" s="1">
        <v>45940</v>
      </c>
      <c r="N2946">
        <v>0.70899999999999996</v>
      </c>
      <c r="O2946" t="s">
        <v>22</v>
      </c>
      <c r="P2946" t="s">
        <v>28</v>
      </c>
      <c r="Q2946">
        <f t="shared" si="225"/>
        <v>30</v>
      </c>
      <c r="R2946">
        <f t="shared" si="226"/>
        <v>15</v>
      </c>
      <c r="S2946">
        <f t="shared" si="227"/>
        <v>15</v>
      </c>
      <c r="T2946">
        <f t="shared" si="228"/>
        <v>15</v>
      </c>
      <c r="U2946">
        <f t="shared" si="229"/>
        <v>75</v>
      </c>
      <c r="V2946" t="str">
        <f>IF(U2946&lt;=40,"Low",
 IF(U2946&lt;=75,"Medium","High"))</f>
        <v>Medium</v>
      </c>
    </row>
    <row r="2947" spans="1:22" x14ac:dyDescent="0.3">
      <c r="A2947" t="s">
        <v>3135</v>
      </c>
      <c r="B2947" t="s">
        <v>442</v>
      </c>
      <c r="C2947" t="s">
        <v>42</v>
      </c>
      <c r="D2947" t="s">
        <v>46</v>
      </c>
      <c r="E2947" t="s">
        <v>20</v>
      </c>
      <c r="F2947" t="s">
        <v>48</v>
      </c>
      <c r="G2947">
        <v>11</v>
      </c>
      <c r="H2947">
        <v>24</v>
      </c>
      <c r="I2947">
        <v>63.4</v>
      </c>
      <c r="J2947">
        <v>7</v>
      </c>
      <c r="K2947">
        <v>5</v>
      </c>
      <c r="L2947">
        <v>3203.55</v>
      </c>
      <c r="M2947" s="1">
        <v>45889</v>
      </c>
      <c r="N2947">
        <v>0.17100000000000001</v>
      </c>
      <c r="O2947" t="s">
        <v>39</v>
      </c>
      <c r="P2947" t="s">
        <v>28</v>
      </c>
      <c r="Q2947">
        <f t="shared" ref="Q2947:Q3010" si="230">IF(K2947&gt;30,30,IF(K2947&gt;15,15,0))</f>
        <v>0</v>
      </c>
      <c r="R2947">
        <f t="shared" ref="R2947:R3010" si="231">IF(I2947&lt;40,30,IF(I2947&lt;55,15,0))</f>
        <v>0</v>
      </c>
      <c r="S2947">
        <f t="shared" ref="S2947:S3010" si="232">IF(H2947&lt;6,25,IF(H2947&lt;=12,15,0))</f>
        <v>0</v>
      </c>
      <c r="T2947">
        <f t="shared" ref="T2947:T3010" si="233">IF(J2947&gt;10,30,IF(J2947&gt;5,15,0))</f>
        <v>15</v>
      </c>
      <c r="U2947">
        <f t="shared" ref="U2947:U3010" si="234">SUM(Q2947:T2947)</f>
        <v>15</v>
      </c>
      <c r="V2947" t="str">
        <f>IF(U2947&lt;=40,"Low",
 IF(U2947&lt;=75,"Medium","High"))</f>
        <v>Low</v>
      </c>
    </row>
    <row r="2948" spans="1:22" x14ac:dyDescent="0.3">
      <c r="A2948" t="s">
        <v>3136</v>
      </c>
      <c r="B2948" t="s">
        <v>164</v>
      </c>
      <c r="C2948" t="s">
        <v>36</v>
      </c>
      <c r="D2948" t="s">
        <v>66</v>
      </c>
      <c r="E2948" t="s">
        <v>20</v>
      </c>
      <c r="F2948" t="s">
        <v>21</v>
      </c>
      <c r="G2948">
        <v>28</v>
      </c>
      <c r="H2948">
        <v>12</v>
      </c>
      <c r="I2948">
        <v>44</v>
      </c>
      <c r="J2948">
        <v>5</v>
      </c>
      <c r="K2948">
        <v>20</v>
      </c>
      <c r="L2948">
        <v>3349.31</v>
      </c>
      <c r="M2948" s="1">
        <v>45565</v>
      </c>
      <c r="N2948">
        <v>0.44400000000000001</v>
      </c>
      <c r="O2948" t="s">
        <v>22</v>
      </c>
      <c r="P2948" t="s">
        <v>28</v>
      </c>
      <c r="Q2948">
        <f t="shared" si="230"/>
        <v>15</v>
      </c>
      <c r="R2948">
        <f t="shared" si="231"/>
        <v>15</v>
      </c>
      <c r="S2948">
        <f t="shared" si="232"/>
        <v>15</v>
      </c>
      <c r="T2948">
        <f t="shared" si="233"/>
        <v>0</v>
      </c>
      <c r="U2948">
        <f t="shared" si="234"/>
        <v>45</v>
      </c>
      <c r="V2948" t="str">
        <f>IF(U2948&lt;=40,"Low",
 IF(U2948&lt;=75,"Medium","High"))</f>
        <v>Medium</v>
      </c>
    </row>
    <row r="2949" spans="1:22" x14ac:dyDescent="0.3">
      <c r="A2949" t="s">
        <v>3137</v>
      </c>
      <c r="B2949" t="s">
        <v>357</v>
      </c>
      <c r="C2949" t="s">
        <v>36</v>
      </c>
      <c r="D2949" t="s">
        <v>32</v>
      </c>
      <c r="E2949" t="s">
        <v>33</v>
      </c>
      <c r="F2949" t="s">
        <v>21</v>
      </c>
      <c r="G2949">
        <v>10</v>
      </c>
      <c r="H2949">
        <v>6</v>
      </c>
      <c r="I2949">
        <v>54.9</v>
      </c>
      <c r="J2949">
        <v>3</v>
      </c>
      <c r="K2949">
        <v>27</v>
      </c>
      <c r="L2949">
        <v>1198.1300000000001</v>
      </c>
      <c r="M2949" s="1">
        <v>45614</v>
      </c>
      <c r="N2949">
        <v>0.37</v>
      </c>
      <c r="O2949" t="s">
        <v>22</v>
      </c>
      <c r="P2949" t="s">
        <v>23</v>
      </c>
      <c r="Q2949">
        <f t="shared" si="230"/>
        <v>15</v>
      </c>
      <c r="R2949">
        <f t="shared" si="231"/>
        <v>15</v>
      </c>
      <c r="S2949">
        <f t="shared" si="232"/>
        <v>15</v>
      </c>
      <c r="T2949">
        <f t="shared" si="233"/>
        <v>0</v>
      </c>
      <c r="U2949">
        <f t="shared" si="234"/>
        <v>45</v>
      </c>
      <c r="V2949" t="str">
        <f>IF(U2949&lt;=40,"Low",
 IF(U2949&lt;=75,"Medium","High"))</f>
        <v>Medium</v>
      </c>
    </row>
    <row r="2950" spans="1:22" x14ac:dyDescent="0.3">
      <c r="A2950" t="s">
        <v>3138</v>
      </c>
      <c r="B2950" t="s">
        <v>224</v>
      </c>
      <c r="C2950" t="s">
        <v>18</v>
      </c>
      <c r="D2950" t="s">
        <v>43</v>
      </c>
      <c r="E2950" t="s">
        <v>47</v>
      </c>
      <c r="F2950" t="s">
        <v>21</v>
      </c>
      <c r="G2950">
        <v>17</v>
      </c>
      <c r="H2950">
        <v>24</v>
      </c>
      <c r="I2950">
        <v>64.400000000000006</v>
      </c>
      <c r="J2950">
        <v>5</v>
      </c>
      <c r="K2950">
        <v>4</v>
      </c>
      <c r="L2950">
        <v>15916.52</v>
      </c>
      <c r="M2950" s="1">
        <v>45392</v>
      </c>
      <c r="N2950">
        <v>5.6000000000000001E-2</v>
      </c>
      <c r="O2950" t="s">
        <v>39</v>
      </c>
      <c r="P2950" t="s">
        <v>23</v>
      </c>
      <c r="Q2950">
        <f t="shared" si="230"/>
        <v>0</v>
      </c>
      <c r="R2950">
        <f t="shared" si="231"/>
        <v>0</v>
      </c>
      <c r="S2950">
        <f t="shared" si="232"/>
        <v>0</v>
      </c>
      <c r="T2950">
        <f t="shared" si="233"/>
        <v>0</v>
      </c>
      <c r="U2950">
        <f t="shared" si="234"/>
        <v>0</v>
      </c>
      <c r="V2950" t="str">
        <f>IF(U2950&lt;=40,"Low",
 IF(U2950&lt;=75,"Medium","High"))</f>
        <v>Low</v>
      </c>
    </row>
    <row r="2951" spans="1:22" x14ac:dyDescent="0.3">
      <c r="A2951" t="s">
        <v>3139</v>
      </c>
      <c r="B2951" t="s">
        <v>280</v>
      </c>
      <c r="C2951" t="s">
        <v>128</v>
      </c>
      <c r="D2951" t="s">
        <v>19</v>
      </c>
      <c r="E2951" t="s">
        <v>33</v>
      </c>
      <c r="F2951" t="s">
        <v>48</v>
      </c>
      <c r="G2951">
        <v>26</v>
      </c>
      <c r="H2951">
        <v>12</v>
      </c>
      <c r="I2951">
        <v>38.200000000000003</v>
      </c>
      <c r="J2951">
        <v>8</v>
      </c>
      <c r="K2951">
        <v>26</v>
      </c>
      <c r="L2951">
        <v>1334.4</v>
      </c>
      <c r="M2951" s="1">
        <v>45763</v>
      </c>
      <c r="N2951">
        <v>0.74</v>
      </c>
      <c r="O2951" t="s">
        <v>22</v>
      </c>
      <c r="P2951" t="s">
        <v>28</v>
      </c>
      <c r="Q2951">
        <f t="shared" si="230"/>
        <v>15</v>
      </c>
      <c r="R2951">
        <f t="shared" si="231"/>
        <v>30</v>
      </c>
      <c r="S2951">
        <f t="shared" si="232"/>
        <v>15</v>
      </c>
      <c r="T2951">
        <f t="shared" si="233"/>
        <v>15</v>
      </c>
      <c r="U2951">
        <f t="shared" si="234"/>
        <v>75</v>
      </c>
      <c r="V2951" t="str">
        <f>IF(U2951&lt;=40,"Low",
 IF(U2951&lt;=75,"Medium","High"))</f>
        <v>Medium</v>
      </c>
    </row>
    <row r="2952" spans="1:22" x14ac:dyDescent="0.3">
      <c r="A2952" t="s">
        <v>3140</v>
      </c>
      <c r="B2952" t="s">
        <v>261</v>
      </c>
      <c r="C2952" t="s">
        <v>53</v>
      </c>
      <c r="D2952" t="s">
        <v>43</v>
      </c>
      <c r="E2952" t="s">
        <v>20</v>
      </c>
      <c r="F2952" t="s">
        <v>27</v>
      </c>
      <c r="G2952">
        <v>14</v>
      </c>
      <c r="H2952">
        <v>12</v>
      </c>
      <c r="I2952">
        <v>52.7</v>
      </c>
      <c r="J2952">
        <v>6</v>
      </c>
      <c r="K2952">
        <v>21</v>
      </c>
      <c r="L2952">
        <v>2574.08</v>
      </c>
      <c r="M2952" s="1">
        <v>45903</v>
      </c>
      <c r="N2952">
        <v>0.35499999999999998</v>
      </c>
      <c r="O2952" t="s">
        <v>22</v>
      </c>
      <c r="P2952" t="s">
        <v>23</v>
      </c>
      <c r="Q2952">
        <f t="shared" si="230"/>
        <v>15</v>
      </c>
      <c r="R2952">
        <f t="shared" si="231"/>
        <v>15</v>
      </c>
      <c r="S2952">
        <f t="shared" si="232"/>
        <v>15</v>
      </c>
      <c r="T2952">
        <f t="shared" si="233"/>
        <v>15</v>
      </c>
      <c r="U2952">
        <f t="shared" si="234"/>
        <v>60</v>
      </c>
      <c r="V2952" t="str">
        <f>IF(U2952&lt;=40,"Low",
 IF(U2952&lt;=75,"Medium","High"))</f>
        <v>Medium</v>
      </c>
    </row>
    <row r="2953" spans="1:22" x14ac:dyDescent="0.3">
      <c r="A2953" t="s">
        <v>3141</v>
      </c>
      <c r="B2953" t="s">
        <v>762</v>
      </c>
      <c r="C2953" t="s">
        <v>59</v>
      </c>
      <c r="D2953" t="s">
        <v>46</v>
      </c>
      <c r="E2953" t="s">
        <v>47</v>
      </c>
      <c r="F2953" t="s">
        <v>21</v>
      </c>
      <c r="G2953">
        <v>29</v>
      </c>
      <c r="H2953">
        <v>24</v>
      </c>
      <c r="I2953">
        <v>62.8</v>
      </c>
      <c r="J2953">
        <v>1</v>
      </c>
      <c r="K2953">
        <v>3</v>
      </c>
      <c r="L2953">
        <v>9061.0499999999993</v>
      </c>
      <c r="M2953" s="1">
        <v>45654</v>
      </c>
      <c r="N2953">
        <v>3.4000000000000002E-2</v>
      </c>
      <c r="O2953" t="s">
        <v>39</v>
      </c>
      <c r="P2953" t="s">
        <v>23</v>
      </c>
      <c r="Q2953">
        <f t="shared" si="230"/>
        <v>0</v>
      </c>
      <c r="R2953">
        <f t="shared" si="231"/>
        <v>0</v>
      </c>
      <c r="S2953">
        <f t="shared" si="232"/>
        <v>0</v>
      </c>
      <c r="T2953">
        <f t="shared" si="233"/>
        <v>0</v>
      </c>
      <c r="U2953">
        <f t="shared" si="234"/>
        <v>0</v>
      </c>
      <c r="V2953" t="str">
        <f>IF(U2953&lt;=40,"Low",
 IF(U2953&lt;=75,"Medium","High"))</f>
        <v>Low</v>
      </c>
    </row>
    <row r="2954" spans="1:22" x14ac:dyDescent="0.3">
      <c r="A2954" t="s">
        <v>3142</v>
      </c>
      <c r="B2954" t="s">
        <v>17</v>
      </c>
      <c r="C2954" t="s">
        <v>59</v>
      </c>
      <c r="D2954" t="s">
        <v>66</v>
      </c>
      <c r="E2954" t="s">
        <v>37</v>
      </c>
      <c r="F2954" t="s">
        <v>38</v>
      </c>
      <c r="G2954">
        <v>18</v>
      </c>
      <c r="H2954">
        <v>24</v>
      </c>
      <c r="I2954">
        <v>75.8</v>
      </c>
      <c r="J2954">
        <v>10</v>
      </c>
      <c r="K2954">
        <v>14</v>
      </c>
      <c r="L2954">
        <v>4518.32</v>
      </c>
      <c r="M2954" s="1">
        <v>46039</v>
      </c>
      <c r="N2954">
        <v>0.13300000000000001</v>
      </c>
      <c r="O2954" t="s">
        <v>39</v>
      </c>
      <c r="P2954" t="s">
        <v>23</v>
      </c>
      <c r="Q2954">
        <f t="shared" si="230"/>
        <v>0</v>
      </c>
      <c r="R2954">
        <f t="shared" si="231"/>
        <v>0</v>
      </c>
      <c r="S2954">
        <f t="shared" si="232"/>
        <v>0</v>
      </c>
      <c r="T2954">
        <f t="shared" si="233"/>
        <v>15</v>
      </c>
      <c r="U2954">
        <f t="shared" si="234"/>
        <v>15</v>
      </c>
      <c r="V2954" t="str">
        <f>IF(U2954&lt;=40,"Low",
 IF(U2954&lt;=75,"Medium","High"))</f>
        <v>Low</v>
      </c>
    </row>
    <row r="2955" spans="1:22" x14ac:dyDescent="0.3">
      <c r="A2955" t="s">
        <v>3143</v>
      </c>
      <c r="B2955" t="s">
        <v>350</v>
      </c>
      <c r="C2955" t="s">
        <v>82</v>
      </c>
      <c r="D2955" t="s">
        <v>46</v>
      </c>
      <c r="E2955" t="s">
        <v>20</v>
      </c>
      <c r="F2955" t="s">
        <v>48</v>
      </c>
      <c r="G2955">
        <v>26</v>
      </c>
      <c r="H2955">
        <v>12</v>
      </c>
      <c r="I2955">
        <v>42.6</v>
      </c>
      <c r="J2955">
        <v>7</v>
      </c>
      <c r="K2955">
        <v>20</v>
      </c>
      <c r="L2955">
        <v>3017.35</v>
      </c>
      <c r="M2955" s="1">
        <v>45449</v>
      </c>
      <c r="N2955">
        <v>0.54</v>
      </c>
      <c r="O2955" t="s">
        <v>22</v>
      </c>
      <c r="P2955" t="s">
        <v>28</v>
      </c>
      <c r="Q2955">
        <f t="shared" si="230"/>
        <v>15</v>
      </c>
      <c r="R2955">
        <f t="shared" si="231"/>
        <v>15</v>
      </c>
      <c r="S2955">
        <f t="shared" si="232"/>
        <v>15</v>
      </c>
      <c r="T2955">
        <f t="shared" si="233"/>
        <v>15</v>
      </c>
      <c r="U2955">
        <f t="shared" si="234"/>
        <v>60</v>
      </c>
      <c r="V2955" t="str">
        <f>IF(U2955&lt;=40,"Low",
 IF(U2955&lt;=75,"Medium","High"))</f>
        <v>Medium</v>
      </c>
    </row>
    <row r="2956" spans="1:22" x14ac:dyDescent="0.3">
      <c r="A2956" t="s">
        <v>3144</v>
      </c>
      <c r="B2956" t="s">
        <v>75</v>
      </c>
      <c r="C2956" t="s">
        <v>128</v>
      </c>
      <c r="D2956" t="s">
        <v>43</v>
      </c>
      <c r="E2956" t="s">
        <v>20</v>
      </c>
      <c r="F2956" t="s">
        <v>73</v>
      </c>
      <c r="G2956">
        <v>10</v>
      </c>
      <c r="H2956">
        <v>12</v>
      </c>
      <c r="I2956">
        <v>28.6</v>
      </c>
      <c r="J2956">
        <v>5</v>
      </c>
      <c r="K2956">
        <v>27</v>
      </c>
      <c r="L2956">
        <v>2168.9699999999998</v>
      </c>
      <c r="M2956" s="1">
        <v>45999</v>
      </c>
      <c r="N2956">
        <v>0.67800000000000005</v>
      </c>
      <c r="O2956" t="s">
        <v>22</v>
      </c>
      <c r="P2956" t="s">
        <v>28</v>
      </c>
      <c r="Q2956">
        <f t="shared" si="230"/>
        <v>15</v>
      </c>
      <c r="R2956">
        <f t="shared" si="231"/>
        <v>30</v>
      </c>
      <c r="S2956">
        <f t="shared" si="232"/>
        <v>15</v>
      </c>
      <c r="T2956">
        <f t="shared" si="233"/>
        <v>0</v>
      </c>
      <c r="U2956">
        <f t="shared" si="234"/>
        <v>60</v>
      </c>
      <c r="V2956" t="str">
        <f>IF(U2956&lt;=40,"Low",
 IF(U2956&lt;=75,"Medium","High"))</f>
        <v>Medium</v>
      </c>
    </row>
    <row r="2957" spans="1:22" x14ac:dyDescent="0.3">
      <c r="A2957" t="s">
        <v>3145</v>
      </c>
      <c r="B2957" t="s">
        <v>397</v>
      </c>
      <c r="C2957" t="s">
        <v>59</v>
      </c>
      <c r="D2957" t="s">
        <v>66</v>
      </c>
      <c r="E2957" t="s">
        <v>37</v>
      </c>
      <c r="F2957" t="s">
        <v>27</v>
      </c>
      <c r="G2957">
        <v>21</v>
      </c>
      <c r="H2957">
        <v>24</v>
      </c>
      <c r="I2957">
        <v>30.4</v>
      </c>
      <c r="J2957">
        <v>8</v>
      </c>
      <c r="K2957">
        <v>5</v>
      </c>
      <c r="L2957">
        <v>4120.28</v>
      </c>
      <c r="M2957" s="1">
        <v>45364</v>
      </c>
      <c r="N2957">
        <v>0.253</v>
      </c>
      <c r="O2957" t="s">
        <v>54</v>
      </c>
      <c r="P2957" t="s">
        <v>23</v>
      </c>
      <c r="Q2957">
        <f t="shared" si="230"/>
        <v>0</v>
      </c>
      <c r="R2957">
        <f t="shared" si="231"/>
        <v>30</v>
      </c>
      <c r="S2957">
        <f t="shared" si="232"/>
        <v>0</v>
      </c>
      <c r="T2957">
        <f t="shared" si="233"/>
        <v>15</v>
      </c>
      <c r="U2957">
        <f t="shared" si="234"/>
        <v>45</v>
      </c>
      <c r="V2957" t="str">
        <f>IF(U2957&lt;=40,"Low",
 IF(U2957&lt;=75,"Medium","High"))</f>
        <v>Medium</v>
      </c>
    </row>
    <row r="2958" spans="1:22" x14ac:dyDescent="0.3">
      <c r="A2958" t="s">
        <v>3146</v>
      </c>
      <c r="B2958" t="s">
        <v>94</v>
      </c>
      <c r="C2958" t="s">
        <v>31</v>
      </c>
      <c r="D2958" t="s">
        <v>32</v>
      </c>
      <c r="E2958" t="s">
        <v>47</v>
      </c>
      <c r="F2958" t="s">
        <v>48</v>
      </c>
      <c r="G2958">
        <v>11</v>
      </c>
      <c r="H2958">
        <v>24</v>
      </c>
      <c r="I2958">
        <v>59.5</v>
      </c>
      <c r="J2958">
        <v>4</v>
      </c>
      <c r="K2958">
        <v>2</v>
      </c>
      <c r="L2958">
        <v>6793.92</v>
      </c>
      <c r="M2958" s="1">
        <v>46015</v>
      </c>
      <c r="N2958">
        <v>8.6999999999999994E-2</v>
      </c>
      <c r="O2958" t="s">
        <v>39</v>
      </c>
      <c r="P2958" t="s">
        <v>23</v>
      </c>
      <c r="Q2958">
        <f t="shared" si="230"/>
        <v>0</v>
      </c>
      <c r="R2958">
        <f t="shared" si="231"/>
        <v>0</v>
      </c>
      <c r="S2958">
        <f t="shared" si="232"/>
        <v>0</v>
      </c>
      <c r="T2958">
        <f t="shared" si="233"/>
        <v>0</v>
      </c>
      <c r="U2958">
        <f t="shared" si="234"/>
        <v>0</v>
      </c>
      <c r="V2958" t="str">
        <f>IF(U2958&lt;=40,"Low",
 IF(U2958&lt;=75,"Medium","High"))</f>
        <v>Low</v>
      </c>
    </row>
    <row r="2959" spans="1:22" x14ac:dyDescent="0.3">
      <c r="A2959" t="s">
        <v>3147</v>
      </c>
      <c r="B2959" t="s">
        <v>291</v>
      </c>
      <c r="C2959" t="s">
        <v>53</v>
      </c>
      <c r="D2959" t="s">
        <v>32</v>
      </c>
      <c r="E2959" t="s">
        <v>47</v>
      </c>
      <c r="F2959" t="s">
        <v>67</v>
      </c>
      <c r="G2959">
        <v>15</v>
      </c>
      <c r="H2959">
        <v>24</v>
      </c>
      <c r="I2959">
        <v>93.5</v>
      </c>
      <c r="J2959">
        <v>3</v>
      </c>
      <c r="K2959">
        <v>13</v>
      </c>
      <c r="L2959">
        <v>9507.77</v>
      </c>
      <c r="M2959" s="1">
        <v>45572</v>
      </c>
      <c r="N2959">
        <v>1.4999999999999999E-2</v>
      </c>
      <c r="O2959" t="s">
        <v>39</v>
      </c>
      <c r="P2959" t="s">
        <v>23</v>
      </c>
      <c r="Q2959">
        <f t="shared" si="230"/>
        <v>0</v>
      </c>
      <c r="R2959">
        <f t="shared" si="231"/>
        <v>0</v>
      </c>
      <c r="S2959">
        <f t="shared" si="232"/>
        <v>0</v>
      </c>
      <c r="T2959">
        <f t="shared" si="233"/>
        <v>0</v>
      </c>
      <c r="U2959">
        <f t="shared" si="234"/>
        <v>0</v>
      </c>
      <c r="V2959" t="str">
        <f>IF(U2959&lt;=40,"Low",
 IF(U2959&lt;=75,"Medium","High"))</f>
        <v>Low</v>
      </c>
    </row>
    <row r="2960" spans="1:22" x14ac:dyDescent="0.3">
      <c r="A2960" t="s">
        <v>3148</v>
      </c>
      <c r="B2960" t="s">
        <v>63</v>
      </c>
      <c r="C2960" t="s">
        <v>70</v>
      </c>
      <c r="D2960" t="s">
        <v>46</v>
      </c>
      <c r="E2960" t="s">
        <v>20</v>
      </c>
      <c r="F2960" t="s">
        <v>38</v>
      </c>
      <c r="G2960">
        <v>23</v>
      </c>
      <c r="H2960">
        <v>6</v>
      </c>
      <c r="I2960">
        <v>66.099999999999994</v>
      </c>
      <c r="J2960">
        <v>6</v>
      </c>
      <c r="K2960">
        <v>12</v>
      </c>
      <c r="L2960">
        <v>3670.04</v>
      </c>
      <c r="M2960" s="1">
        <v>45429</v>
      </c>
      <c r="N2960">
        <v>0.32600000000000001</v>
      </c>
      <c r="O2960" t="s">
        <v>54</v>
      </c>
      <c r="P2960" t="s">
        <v>23</v>
      </c>
      <c r="Q2960">
        <f t="shared" si="230"/>
        <v>0</v>
      </c>
      <c r="R2960">
        <f t="shared" si="231"/>
        <v>0</v>
      </c>
      <c r="S2960">
        <f t="shared" si="232"/>
        <v>15</v>
      </c>
      <c r="T2960">
        <f t="shared" si="233"/>
        <v>15</v>
      </c>
      <c r="U2960">
        <f t="shared" si="234"/>
        <v>30</v>
      </c>
      <c r="V2960" t="str">
        <f>IF(U2960&lt;=40,"Low",
 IF(U2960&lt;=75,"Medium","High"))</f>
        <v>Low</v>
      </c>
    </row>
    <row r="2961" spans="1:22" x14ac:dyDescent="0.3">
      <c r="A2961" t="s">
        <v>3149</v>
      </c>
      <c r="B2961" t="s">
        <v>197</v>
      </c>
      <c r="C2961" t="s">
        <v>53</v>
      </c>
      <c r="D2961" t="s">
        <v>46</v>
      </c>
      <c r="E2961" t="s">
        <v>47</v>
      </c>
      <c r="F2961" t="s">
        <v>67</v>
      </c>
      <c r="G2961">
        <v>14</v>
      </c>
      <c r="H2961">
        <v>24</v>
      </c>
      <c r="I2961">
        <v>68.400000000000006</v>
      </c>
      <c r="J2961">
        <v>7</v>
      </c>
      <c r="K2961">
        <v>26</v>
      </c>
      <c r="L2961">
        <v>8682.5300000000007</v>
      </c>
      <c r="M2961" s="1">
        <v>46071</v>
      </c>
      <c r="N2961">
        <v>0.155</v>
      </c>
      <c r="O2961" t="s">
        <v>39</v>
      </c>
      <c r="P2961" t="s">
        <v>23</v>
      </c>
      <c r="Q2961">
        <f t="shared" si="230"/>
        <v>15</v>
      </c>
      <c r="R2961">
        <f t="shared" si="231"/>
        <v>0</v>
      </c>
      <c r="S2961">
        <f t="shared" si="232"/>
        <v>0</v>
      </c>
      <c r="T2961">
        <f t="shared" si="233"/>
        <v>15</v>
      </c>
      <c r="U2961">
        <f t="shared" si="234"/>
        <v>30</v>
      </c>
      <c r="V2961" t="str">
        <f>IF(U2961&lt;=40,"Low",
 IF(U2961&lt;=75,"Medium","High"))</f>
        <v>Low</v>
      </c>
    </row>
    <row r="2962" spans="1:22" x14ac:dyDescent="0.3">
      <c r="A2962" t="s">
        <v>3150</v>
      </c>
      <c r="B2962" t="s">
        <v>157</v>
      </c>
      <c r="C2962" t="s">
        <v>70</v>
      </c>
      <c r="D2962" t="s">
        <v>43</v>
      </c>
      <c r="E2962" t="s">
        <v>33</v>
      </c>
      <c r="F2962" t="s">
        <v>48</v>
      </c>
      <c r="G2962">
        <v>20</v>
      </c>
      <c r="H2962">
        <v>6</v>
      </c>
      <c r="I2962">
        <v>31.5</v>
      </c>
      <c r="J2962">
        <v>9</v>
      </c>
      <c r="K2962">
        <v>77</v>
      </c>
      <c r="L2962">
        <v>1165.78</v>
      </c>
      <c r="M2962" s="1">
        <v>45892</v>
      </c>
      <c r="N2962">
        <v>0.97399999999999998</v>
      </c>
      <c r="O2962" t="s">
        <v>22</v>
      </c>
      <c r="P2962" t="s">
        <v>28</v>
      </c>
      <c r="Q2962">
        <f t="shared" si="230"/>
        <v>30</v>
      </c>
      <c r="R2962">
        <f t="shared" si="231"/>
        <v>30</v>
      </c>
      <c r="S2962">
        <f t="shared" si="232"/>
        <v>15</v>
      </c>
      <c r="T2962">
        <f t="shared" si="233"/>
        <v>15</v>
      </c>
      <c r="U2962">
        <f t="shared" si="234"/>
        <v>90</v>
      </c>
      <c r="V2962" t="str">
        <f>IF(U2962&lt;=40,"Low",
 IF(U2962&lt;=75,"Medium","High"))</f>
        <v>High</v>
      </c>
    </row>
    <row r="2963" spans="1:22" x14ac:dyDescent="0.3">
      <c r="A2963" t="s">
        <v>3151</v>
      </c>
      <c r="B2963" t="s">
        <v>525</v>
      </c>
      <c r="C2963" t="s">
        <v>18</v>
      </c>
      <c r="D2963" t="s">
        <v>19</v>
      </c>
      <c r="E2963" t="s">
        <v>33</v>
      </c>
      <c r="F2963" t="s">
        <v>38</v>
      </c>
      <c r="G2963">
        <v>18</v>
      </c>
      <c r="H2963">
        <v>12</v>
      </c>
      <c r="I2963">
        <v>31.4</v>
      </c>
      <c r="J2963">
        <v>6</v>
      </c>
      <c r="K2963">
        <v>36</v>
      </c>
      <c r="L2963">
        <v>1262.49</v>
      </c>
      <c r="M2963" s="1">
        <v>45736</v>
      </c>
      <c r="N2963">
        <v>0.77600000000000002</v>
      </c>
      <c r="O2963" t="s">
        <v>22</v>
      </c>
      <c r="P2963" t="s">
        <v>28</v>
      </c>
      <c r="Q2963">
        <f t="shared" si="230"/>
        <v>30</v>
      </c>
      <c r="R2963">
        <f t="shared" si="231"/>
        <v>30</v>
      </c>
      <c r="S2963">
        <f t="shared" si="232"/>
        <v>15</v>
      </c>
      <c r="T2963">
        <f t="shared" si="233"/>
        <v>15</v>
      </c>
      <c r="U2963">
        <f t="shared" si="234"/>
        <v>90</v>
      </c>
      <c r="V2963" t="str">
        <f>IF(U2963&lt;=40,"Low",
 IF(U2963&lt;=75,"Medium","High"))</f>
        <v>High</v>
      </c>
    </row>
    <row r="2964" spans="1:22" x14ac:dyDescent="0.3">
      <c r="A2964" t="s">
        <v>3152</v>
      </c>
      <c r="B2964" t="s">
        <v>442</v>
      </c>
      <c r="C2964" t="s">
        <v>18</v>
      </c>
      <c r="D2964" t="s">
        <v>46</v>
      </c>
      <c r="E2964" t="s">
        <v>47</v>
      </c>
      <c r="F2964" t="s">
        <v>21</v>
      </c>
      <c r="G2964">
        <v>20</v>
      </c>
      <c r="H2964">
        <v>36</v>
      </c>
      <c r="I2964">
        <v>58</v>
      </c>
      <c r="J2964">
        <v>6</v>
      </c>
      <c r="K2964">
        <v>32</v>
      </c>
      <c r="L2964">
        <v>8141.25</v>
      </c>
      <c r="M2964" s="1">
        <v>45636</v>
      </c>
      <c r="N2964">
        <v>0.12</v>
      </c>
      <c r="O2964" t="s">
        <v>39</v>
      </c>
      <c r="P2964" t="s">
        <v>23</v>
      </c>
      <c r="Q2964">
        <f t="shared" si="230"/>
        <v>30</v>
      </c>
      <c r="R2964">
        <f t="shared" si="231"/>
        <v>0</v>
      </c>
      <c r="S2964">
        <f t="shared" si="232"/>
        <v>0</v>
      </c>
      <c r="T2964">
        <f t="shared" si="233"/>
        <v>15</v>
      </c>
      <c r="U2964">
        <f t="shared" si="234"/>
        <v>45</v>
      </c>
      <c r="V2964" t="str">
        <f>IF(U2964&lt;=40,"Low",
 IF(U2964&lt;=75,"Medium","High"))</f>
        <v>Medium</v>
      </c>
    </row>
    <row r="2965" spans="1:22" x14ac:dyDescent="0.3">
      <c r="A2965" t="s">
        <v>3153</v>
      </c>
      <c r="B2965" t="s">
        <v>30</v>
      </c>
      <c r="C2965" t="s">
        <v>26</v>
      </c>
      <c r="D2965" t="s">
        <v>19</v>
      </c>
      <c r="E2965" t="s">
        <v>33</v>
      </c>
      <c r="F2965" t="s">
        <v>48</v>
      </c>
      <c r="G2965">
        <v>15</v>
      </c>
      <c r="H2965">
        <v>12</v>
      </c>
      <c r="I2965">
        <v>20.6</v>
      </c>
      <c r="J2965">
        <v>4</v>
      </c>
      <c r="K2965">
        <v>14</v>
      </c>
      <c r="L2965">
        <v>1032.8399999999999</v>
      </c>
      <c r="M2965" s="1">
        <v>45535</v>
      </c>
      <c r="N2965">
        <v>0.63500000000000001</v>
      </c>
      <c r="O2965" t="s">
        <v>22</v>
      </c>
      <c r="P2965" t="s">
        <v>23</v>
      </c>
      <c r="Q2965">
        <f t="shared" si="230"/>
        <v>0</v>
      </c>
      <c r="R2965">
        <f t="shared" si="231"/>
        <v>30</v>
      </c>
      <c r="S2965">
        <f t="shared" si="232"/>
        <v>15</v>
      </c>
      <c r="T2965">
        <f t="shared" si="233"/>
        <v>0</v>
      </c>
      <c r="U2965">
        <f t="shared" si="234"/>
        <v>45</v>
      </c>
      <c r="V2965" t="str">
        <f>IF(U2965&lt;=40,"Low",
 IF(U2965&lt;=75,"Medium","High"))</f>
        <v>Medium</v>
      </c>
    </row>
    <row r="2966" spans="1:22" x14ac:dyDescent="0.3">
      <c r="A2966" t="s">
        <v>3154</v>
      </c>
      <c r="B2966" t="s">
        <v>402</v>
      </c>
      <c r="C2966" t="s">
        <v>53</v>
      </c>
      <c r="D2966" t="s">
        <v>66</v>
      </c>
      <c r="E2966" t="s">
        <v>33</v>
      </c>
      <c r="F2966" t="s">
        <v>21</v>
      </c>
      <c r="G2966">
        <v>15</v>
      </c>
      <c r="H2966">
        <v>3</v>
      </c>
      <c r="I2966">
        <v>51.8</v>
      </c>
      <c r="J2966">
        <v>5</v>
      </c>
      <c r="K2966">
        <v>33</v>
      </c>
      <c r="L2966">
        <v>1484.54</v>
      </c>
      <c r="M2966" s="1">
        <v>45785</v>
      </c>
      <c r="N2966">
        <v>0.42899999999999999</v>
      </c>
      <c r="O2966" t="s">
        <v>22</v>
      </c>
      <c r="P2966" t="s">
        <v>23</v>
      </c>
      <c r="Q2966">
        <f t="shared" si="230"/>
        <v>30</v>
      </c>
      <c r="R2966">
        <f t="shared" si="231"/>
        <v>15</v>
      </c>
      <c r="S2966">
        <f t="shared" si="232"/>
        <v>25</v>
      </c>
      <c r="T2966">
        <f t="shared" si="233"/>
        <v>0</v>
      </c>
      <c r="U2966">
        <f t="shared" si="234"/>
        <v>70</v>
      </c>
      <c r="V2966" t="str">
        <f>IF(U2966&lt;=40,"Low",
 IF(U2966&lt;=75,"Medium","High"))</f>
        <v>Medium</v>
      </c>
    </row>
    <row r="2967" spans="1:22" x14ac:dyDescent="0.3">
      <c r="A2967" t="s">
        <v>3155</v>
      </c>
      <c r="B2967" t="s">
        <v>122</v>
      </c>
      <c r="C2967" t="s">
        <v>59</v>
      </c>
      <c r="D2967" t="s">
        <v>46</v>
      </c>
      <c r="E2967" t="s">
        <v>20</v>
      </c>
      <c r="F2967" t="s">
        <v>27</v>
      </c>
      <c r="G2967">
        <v>33</v>
      </c>
      <c r="H2967">
        <v>6</v>
      </c>
      <c r="I2967">
        <v>59</v>
      </c>
      <c r="J2967">
        <v>5</v>
      </c>
      <c r="K2967">
        <v>9</v>
      </c>
      <c r="L2967">
        <v>2435.5100000000002</v>
      </c>
      <c r="M2967" s="1">
        <v>45676</v>
      </c>
      <c r="N2967">
        <v>0.18</v>
      </c>
      <c r="O2967" t="s">
        <v>54</v>
      </c>
      <c r="P2967" t="s">
        <v>23</v>
      </c>
      <c r="Q2967">
        <f t="shared" si="230"/>
        <v>0</v>
      </c>
      <c r="R2967">
        <f t="shared" si="231"/>
        <v>0</v>
      </c>
      <c r="S2967">
        <f t="shared" si="232"/>
        <v>15</v>
      </c>
      <c r="T2967">
        <f t="shared" si="233"/>
        <v>0</v>
      </c>
      <c r="U2967">
        <f t="shared" si="234"/>
        <v>15</v>
      </c>
      <c r="V2967" t="str">
        <f>IF(U2967&lt;=40,"Low",
 IF(U2967&lt;=75,"Medium","High"))</f>
        <v>Low</v>
      </c>
    </row>
    <row r="2968" spans="1:22" x14ac:dyDescent="0.3">
      <c r="A2968" t="s">
        <v>3156</v>
      </c>
      <c r="B2968" t="s">
        <v>150</v>
      </c>
      <c r="C2968" t="s">
        <v>31</v>
      </c>
      <c r="D2968" t="s">
        <v>19</v>
      </c>
      <c r="E2968" t="s">
        <v>20</v>
      </c>
      <c r="F2968" t="s">
        <v>73</v>
      </c>
      <c r="G2968">
        <v>26</v>
      </c>
      <c r="H2968">
        <v>24</v>
      </c>
      <c r="I2968">
        <v>51.3</v>
      </c>
      <c r="J2968">
        <v>5</v>
      </c>
      <c r="K2968">
        <v>31</v>
      </c>
      <c r="L2968">
        <v>2091.36</v>
      </c>
      <c r="M2968" s="1">
        <v>45718</v>
      </c>
      <c r="N2968">
        <v>0.215</v>
      </c>
      <c r="O2968" t="s">
        <v>54</v>
      </c>
      <c r="P2968" t="s">
        <v>28</v>
      </c>
      <c r="Q2968">
        <f t="shared" si="230"/>
        <v>30</v>
      </c>
      <c r="R2968">
        <f t="shared" si="231"/>
        <v>15</v>
      </c>
      <c r="S2968">
        <f t="shared" si="232"/>
        <v>0</v>
      </c>
      <c r="T2968">
        <f t="shared" si="233"/>
        <v>0</v>
      </c>
      <c r="U2968">
        <f t="shared" si="234"/>
        <v>45</v>
      </c>
      <c r="V2968" t="str">
        <f>IF(U2968&lt;=40,"Low",
 IF(U2968&lt;=75,"Medium","High"))</f>
        <v>Medium</v>
      </c>
    </row>
    <row r="2969" spans="1:22" x14ac:dyDescent="0.3">
      <c r="A2969" t="s">
        <v>3157</v>
      </c>
      <c r="B2969" t="s">
        <v>556</v>
      </c>
      <c r="C2969" t="s">
        <v>36</v>
      </c>
      <c r="D2969" t="s">
        <v>46</v>
      </c>
      <c r="E2969" t="s">
        <v>37</v>
      </c>
      <c r="F2969" t="s">
        <v>21</v>
      </c>
      <c r="G2969">
        <v>19</v>
      </c>
      <c r="H2969">
        <v>24</v>
      </c>
      <c r="I2969">
        <v>50</v>
      </c>
      <c r="J2969">
        <v>14</v>
      </c>
      <c r="K2969">
        <v>18</v>
      </c>
      <c r="L2969">
        <v>5467.89</v>
      </c>
      <c r="M2969" s="1">
        <v>45686</v>
      </c>
      <c r="N2969">
        <v>0.316</v>
      </c>
      <c r="O2969" t="s">
        <v>54</v>
      </c>
      <c r="P2969" t="s">
        <v>23</v>
      </c>
      <c r="Q2969">
        <f t="shared" si="230"/>
        <v>15</v>
      </c>
      <c r="R2969">
        <f t="shared" si="231"/>
        <v>15</v>
      </c>
      <c r="S2969">
        <f t="shared" si="232"/>
        <v>0</v>
      </c>
      <c r="T2969">
        <f t="shared" si="233"/>
        <v>30</v>
      </c>
      <c r="U2969">
        <f t="shared" si="234"/>
        <v>60</v>
      </c>
      <c r="V2969" t="str">
        <f>IF(U2969&lt;=40,"Low",
 IF(U2969&lt;=75,"Medium","High"))</f>
        <v>Medium</v>
      </c>
    </row>
    <row r="2970" spans="1:22" x14ac:dyDescent="0.3">
      <c r="A2970" t="s">
        <v>3158</v>
      </c>
      <c r="B2970" t="s">
        <v>293</v>
      </c>
      <c r="C2970" t="s">
        <v>26</v>
      </c>
      <c r="D2970" t="s">
        <v>19</v>
      </c>
      <c r="E2970" t="s">
        <v>37</v>
      </c>
      <c r="F2970" t="s">
        <v>21</v>
      </c>
      <c r="G2970">
        <v>10</v>
      </c>
      <c r="H2970">
        <v>12</v>
      </c>
      <c r="I2970">
        <v>60.2</v>
      </c>
      <c r="J2970">
        <v>11</v>
      </c>
      <c r="K2970">
        <v>28</v>
      </c>
      <c r="L2970">
        <v>4705.95</v>
      </c>
      <c r="M2970" s="1">
        <v>45817</v>
      </c>
      <c r="N2970">
        <v>0.505</v>
      </c>
      <c r="O2970" t="s">
        <v>22</v>
      </c>
      <c r="P2970" t="s">
        <v>28</v>
      </c>
      <c r="Q2970">
        <f t="shared" si="230"/>
        <v>15</v>
      </c>
      <c r="R2970">
        <f t="shared" si="231"/>
        <v>0</v>
      </c>
      <c r="S2970">
        <f t="shared" si="232"/>
        <v>15</v>
      </c>
      <c r="T2970">
        <f t="shared" si="233"/>
        <v>30</v>
      </c>
      <c r="U2970">
        <f t="shared" si="234"/>
        <v>60</v>
      </c>
      <c r="V2970" t="str">
        <f>IF(U2970&lt;=40,"Low",
 IF(U2970&lt;=75,"Medium","High"))</f>
        <v>Medium</v>
      </c>
    </row>
    <row r="2971" spans="1:22" x14ac:dyDescent="0.3">
      <c r="A2971" t="s">
        <v>3159</v>
      </c>
      <c r="B2971" t="s">
        <v>431</v>
      </c>
      <c r="C2971" t="s">
        <v>82</v>
      </c>
      <c r="D2971" t="s">
        <v>43</v>
      </c>
      <c r="E2971" t="s">
        <v>20</v>
      </c>
      <c r="F2971" t="s">
        <v>38</v>
      </c>
      <c r="G2971">
        <v>31</v>
      </c>
      <c r="H2971">
        <v>12</v>
      </c>
      <c r="I2971">
        <v>22.4</v>
      </c>
      <c r="J2971">
        <v>5</v>
      </c>
      <c r="K2971">
        <v>8</v>
      </c>
      <c r="L2971">
        <v>2927.36</v>
      </c>
      <c r="M2971" s="1">
        <v>46023</v>
      </c>
      <c r="N2971">
        <v>0.53800000000000003</v>
      </c>
      <c r="O2971" t="s">
        <v>22</v>
      </c>
      <c r="P2971" t="s">
        <v>23</v>
      </c>
      <c r="Q2971">
        <f t="shared" si="230"/>
        <v>0</v>
      </c>
      <c r="R2971">
        <f t="shared" si="231"/>
        <v>30</v>
      </c>
      <c r="S2971">
        <f t="shared" si="232"/>
        <v>15</v>
      </c>
      <c r="T2971">
        <f t="shared" si="233"/>
        <v>0</v>
      </c>
      <c r="U2971">
        <f t="shared" si="234"/>
        <v>45</v>
      </c>
      <c r="V2971" t="str">
        <f>IF(U2971&lt;=40,"Low",
 IF(U2971&lt;=75,"Medium","High"))</f>
        <v>Medium</v>
      </c>
    </row>
    <row r="2972" spans="1:22" x14ac:dyDescent="0.3">
      <c r="A2972" t="s">
        <v>3160</v>
      </c>
      <c r="B2972" t="s">
        <v>284</v>
      </c>
      <c r="C2972" t="s">
        <v>18</v>
      </c>
      <c r="D2972" t="s">
        <v>43</v>
      </c>
      <c r="E2972" t="s">
        <v>20</v>
      </c>
      <c r="F2972" t="s">
        <v>38</v>
      </c>
      <c r="G2972">
        <v>10</v>
      </c>
      <c r="H2972">
        <v>12</v>
      </c>
      <c r="I2972">
        <v>62.1</v>
      </c>
      <c r="J2972">
        <v>3</v>
      </c>
      <c r="K2972">
        <v>27</v>
      </c>
      <c r="L2972">
        <v>3208.91</v>
      </c>
      <c r="M2972" s="1">
        <v>46044</v>
      </c>
      <c r="N2972">
        <v>0.30499999999999999</v>
      </c>
      <c r="O2972" t="s">
        <v>54</v>
      </c>
      <c r="P2972" t="s">
        <v>23</v>
      </c>
      <c r="Q2972">
        <f t="shared" si="230"/>
        <v>15</v>
      </c>
      <c r="R2972">
        <f t="shared" si="231"/>
        <v>0</v>
      </c>
      <c r="S2972">
        <f t="shared" si="232"/>
        <v>15</v>
      </c>
      <c r="T2972">
        <f t="shared" si="233"/>
        <v>0</v>
      </c>
      <c r="U2972">
        <f t="shared" si="234"/>
        <v>30</v>
      </c>
      <c r="V2972" t="str">
        <f>IF(U2972&lt;=40,"Low",
 IF(U2972&lt;=75,"Medium","High"))</f>
        <v>Low</v>
      </c>
    </row>
    <row r="2973" spans="1:22" x14ac:dyDescent="0.3">
      <c r="A2973" t="s">
        <v>3161</v>
      </c>
      <c r="B2973" t="s">
        <v>153</v>
      </c>
      <c r="C2973" t="s">
        <v>70</v>
      </c>
      <c r="D2973" t="s">
        <v>66</v>
      </c>
      <c r="E2973" t="s">
        <v>47</v>
      </c>
      <c r="F2973" t="s">
        <v>21</v>
      </c>
      <c r="G2973">
        <v>4</v>
      </c>
      <c r="H2973">
        <v>36</v>
      </c>
      <c r="I2973">
        <v>76.099999999999994</v>
      </c>
      <c r="J2973">
        <v>6</v>
      </c>
      <c r="K2973">
        <v>27</v>
      </c>
      <c r="L2973">
        <v>9233.2900000000009</v>
      </c>
      <c r="M2973" s="1">
        <v>45958</v>
      </c>
      <c r="N2973">
        <v>4.3999999999999997E-2</v>
      </c>
      <c r="O2973" t="s">
        <v>39</v>
      </c>
      <c r="P2973" t="s">
        <v>23</v>
      </c>
      <c r="Q2973">
        <f t="shared" si="230"/>
        <v>15</v>
      </c>
      <c r="R2973">
        <f t="shared" si="231"/>
        <v>0</v>
      </c>
      <c r="S2973">
        <f t="shared" si="232"/>
        <v>0</v>
      </c>
      <c r="T2973">
        <f t="shared" si="233"/>
        <v>15</v>
      </c>
      <c r="U2973">
        <f t="shared" si="234"/>
        <v>30</v>
      </c>
      <c r="V2973" t="str">
        <f>IF(U2973&lt;=40,"Low",
 IF(U2973&lt;=75,"Medium","High"))</f>
        <v>Low</v>
      </c>
    </row>
    <row r="2974" spans="1:22" x14ac:dyDescent="0.3">
      <c r="A2974" t="s">
        <v>3162</v>
      </c>
      <c r="B2974" t="s">
        <v>250</v>
      </c>
      <c r="C2974" t="s">
        <v>31</v>
      </c>
      <c r="D2974" t="s">
        <v>46</v>
      </c>
      <c r="E2974" t="s">
        <v>37</v>
      </c>
      <c r="F2974" t="s">
        <v>38</v>
      </c>
      <c r="G2974">
        <v>6</v>
      </c>
      <c r="H2974">
        <v>12</v>
      </c>
      <c r="I2974">
        <v>43.9</v>
      </c>
      <c r="J2974">
        <v>4</v>
      </c>
      <c r="K2974">
        <v>17</v>
      </c>
      <c r="L2974">
        <v>2676.43</v>
      </c>
      <c r="M2974" s="1">
        <v>45544</v>
      </c>
      <c r="N2974">
        <v>0.49199999999999999</v>
      </c>
      <c r="O2974" t="s">
        <v>22</v>
      </c>
      <c r="P2974" t="s">
        <v>28</v>
      </c>
      <c r="Q2974">
        <f t="shared" si="230"/>
        <v>15</v>
      </c>
      <c r="R2974">
        <f t="shared" si="231"/>
        <v>15</v>
      </c>
      <c r="S2974">
        <f t="shared" si="232"/>
        <v>15</v>
      </c>
      <c r="T2974">
        <f t="shared" si="233"/>
        <v>0</v>
      </c>
      <c r="U2974">
        <f t="shared" si="234"/>
        <v>45</v>
      </c>
      <c r="V2974" t="str">
        <f>IF(U2974&lt;=40,"Low",
 IF(U2974&lt;=75,"Medium","High"))</f>
        <v>Medium</v>
      </c>
    </row>
    <row r="2975" spans="1:22" x14ac:dyDescent="0.3">
      <c r="A2975" t="s">
        <v>3163</v>
      </c>
      <c r="B2975" t="s">
        <v>574</v>
      </c>
      <c r="C2975" t="s">
        <v>31</v>
      </c>
      <c r="D2975" t="s">
        <v>43</v>
      </c>
      <c r="E2975" t="s">
        <v>20</v>
      </c>
      <c r="F2975" t="s">
        <v>27</v>
      </c>
      <c r="G2975">
        <v>38</v>
      </c>
      <c r="H2975">
        <v>12</v>
      </c>
      <c r="I2975">
        <v>67.400000000000006</v>
      </c>
      <c r="J2975">
        <v>6</v>
      </c>
      <c r="K2975">
        <v>20</v>
      </c>
      <c r="L2975">
        <v>1729.02</v>
      </c>
      <c r="M2975" s="1">
        <v>45529</v>
      </c>
      <c r="N2975">
        <v>0.222</v>
      </c>
      <c r="O2975" t="s">
        <v>54</v>
      </c>
      <c r="P2975" t="s">
        <v>28</v>
      </c>
      <c r="Q2975">
        <f t="shared" si="230"/>
        <v>15</v>
      </c>
      <c r="R2975">
        <f t="shared" si="231"/>
        <v>0</v>
      </c>
      <c r="S2975">
        <f t="shared" si="232"/>
        <v>15</v>
      </c>
      <c r="T2975">
        <f t="shared" si="233"/>
        <v>15</v>
      </c>
      <c r="U2975">
        <f t="shared" si="234"/>
        <v>45</v>
      </c>
      <c r="V2975" t="str">
        <f>IF(U2975&lt;=40,"Low",
 IF(U2975&lt;=75,"Medium","High"))</f>
        <v>Medium</v>
      </c>
    </row>
    <row r="2976" spans="1:22" x14ac:dyDescent="0.3">
      <c r="A2976" t="s">
        <v>3164</v>
      </c>
      <c r="B2976" t="s">
        <v>261</v>
      </c>
      <c r="C2976" t="s">
        <v>18</v>
      </c>
      <c r="D2976" t="s">
        <v>66</v>
      </c>
      <c r="E2976" t="s">
        <v>47</v>
      </c>
      <c r="F2976" t="s">
        <v>21</v>
      </c>
      <c r="G2976">
        <v>25</v>
      </c>
      <c r="H2976">
        <v>36</v>
      </c>
      <c r="I2976">
        <v>52.4</v>
      </c>
      <c r="J2976">
        <v>5</v>
      </c>
      <c r="K2976">
        <v>9</v>
      </c>
      <c r="L2976">
        <v>7559.78</v>
      </c>
      <c r="M2976" s="1">
        <v>45770</v>
      </c>
      <c r="N2976">
        <v>3.1E-2</v>
      </c>
      <c r="O2976" t="s">
        <v>39</v>
      </c>
      <c r="P2976" t="s">
        <v>23</v>
      </c>
      <c r="Q2976">
        <f t="shared" si="230"/>
        <v>0</v>
      </c>
      <c r="R2976">
        <f t="shared" si="231"/>
        <v>15</v>
      </c>
      <c r="S2976">
        <f t="shared" si="232"/>
        <v>0</v>
      </c>
      <c r="T2976">
        <f t="shared" si="233"/>
        <v>0</v>
      </c>
      <c r="U2976">
        <f t="shared" si="234"/>
        <v>15</v>
      </c>
      <c r="V2976" t="str">
        <f>IF(U2976&lt;=40,"Low",
 IF(U2976&lt;=75,"Medium","High"))</f>
        <v>Low</v>
      </c>
    </row>
    <row r="2977" spans="1:22" x14ac:dyDescent="0.3">
      <c r="A2977" t="s">
        <v>3165</v>
      </c>
      <c r="B2977" t="s">
        <v>144</v>
      </c>
      <c r="C2977" t="s">
        <v>42</v>
      </c>
      <c r="D2977" t="s">
        <v>46</v>
      </c>
      <c r="E2977" t="s">
        <v>37</v>
      </c>
      <c r="F2977" t="s">
        <v>38</v>
      </c>
      <c r="G2977">
        <v>22</v>
      </c>
      <c r="H2977">
        <v>36</v>
      </c>
      <c r="I2977">
        <v>74.400000000000006</v>
      </c>
      <c r="J2977">
        <v>2</v>
      </c>
      <c r="K2977">
        <v>63</v>
      </c>
      <c r="L2977">
        <v>4192.8100000000004</v>
      </c>
      <c r="M2977" s="1">
        <v>46060</v>
      </c>
      <c r="N2977">
        <v>0.10199999999999999</v>
      </c>
      <c r="O2977" t="s">
        <v>39</v>
      </c>
      <c r="P2977" t="s">
        <v>23</v>
      </c>
      <c r="Q2977">
        <f t="shared" si="230"/>
        <v>30</v>
      </c>
      <c r="R2977">
        <f t="shared" si="231"/>
        <v>0</v>
      </c>
      <c r="S2977">
        <f t="shared" si="232"/>
        <v>0</v>
      </c>
      <c r="T2977">
        <f t="shared" si="233"/>
        <v>0</v>
      </c>
      <c r="U2977">
        <f t="shared" si="234"/>
        <v>30</v>
      </c>
      <c r="V2977" t="str">
        <f>IF(U2977&lt;=40,"Low",
 IF(U2977&lt;=75,"Medium","High"))</f>
        <v>Low</v>
      </c>
    </row>
    <row r="2978" spans="1:22" x14ac:dyDescent="0.3">
      <c r="A2978" t="s">
        <v>3166</v>
      </c>
      <c r="B2978" t="s">
        <v>295</v>
      </c>
      <c r="C2978" t="s">
        <v>53</v>
      </c>
      <c r="D2978" t="s">
        <v>43</v>
      </c>
      <c r="E2978" t="s">
        <v>33</v>
      </c>
      <c r="F2978" t="s">
        <v>21</v>
      </c>
      <c r="G2978">
        <v>11</v>
      </c>
      <c r="H2978">
        <v>12</v>
      </c>
      <c r="I2978">
        <v>46.7</v>
      </c>
      <c r="J2978">
        <v>2</v>
      </c>
      <c r="K2978">
        <v>25</v>
      </c>
      <c r="L2978">
        <v>1110.5999999999999</v>
      </c>
      <c r="M2978" s="1">
        <v>45751</v>
      </c>
      <c r="N2978">
        <v>0.42799999999999999</v>
      </c>
      <c r="O2978" t="s">
        <v>22</v>
      </c>
      <c r="P2978" t="s">
        <v>23</v>
      </c>
      <c r="Q2978">
        <f t="shared" si="230"/>
        <v>15</v>
      </c>
      <c r="R2978">
        <f t="shared" si="231"/>
        <v>15</v>
      </c>
      <c r="S2978">
        <f t="shared" si="232"/>
        <v>15</v>
      </c>
      <c r="T2978">
        <f t="shared" si="233"/>
        <v>0</v>
      </c>
      <c r="U2978">
        <f t="shared" si="234"/>
        <v>45</v>
      </c>
      <c r="V2978" t="str">
        <f>IF(U2978&lt;=40,"Low",
 IF(U2978&lt;=75,"Medium","High"))</f>
        <v>Medium</v>
      </c>
    </row>
    <row r="2979" spans="1:22" x14ac:dyDescent="0.3">
      <c r="A2979" t="s">
        <v>3167</v>
      </c>
      <c r="B2979" t="s">
        <v>326</v>
      </c>
      <c r="C2979" t="s">
        <v>42</v>
      </c>
      <c r="D2979" t="s">
        <v>32</v>
      </c>
      <c r="E2979" t="s">
        <v>33</v>
      </c>
      <c r="F2979" t="s">
        <v>38</v>
      </c>
      <c r="G2979">
        <v>37</v>
      </c>
      <c r="H2979">
        <v>6</v>
      </c>
      <c r="I2979">
        <v>26.1</v>
      </c>
      <c r="J2979">
        <v>5</v>
      </c>
      <c r="K2979">
        <v>19</v>
      </c>
      <c r="L2979">
        <v>1093.99</v>
      </c>
      <c r="M2979" s="1">
        <v>45430</v>
      </c>
      <c r="N2979">
        <v>0.72599999999999998</v>
      </c>
      <c r="O2979" t="s">
        <v>22</v>
      </c>
      <c r="P2979" t="s">
        <v>28</v>
      </c>
      <c r="Q2979">
        <f t="shared" si="230"/>
        <v>15</v>
      </c>
      <c r="R2979">
        <f t="shared" si="231"/>
        <v>30</v>
      </c>
      <c r="S2979">
        <f t="shared" si="232"/>
        <v>15</v>
      </c>
      <c r="T2979">
        <f t="shared" si="233"/>
        <v>0</v>
      </c>
      <c r="U2979">
        <f t="shared" si="234"/>
        <v>60</v>
      </c>
      <c r="V2979" t="str">
        <f>IF(U2979&lt;=40,"Low",
 IF(U2979&lt;=75,"Medium","High"))</f>
        <v>Medium</v>
      </c>
    </row>
    <row r="2980" spans="1:22" x14ac:dyDescent="0.3">
      <c r="A2980" t="s">
        <v>3168</v>
      </c>
      <c r="B2980" t="s">
        <v>402</v>
      </c>
      <c r="C2980" t="s">
        <v>59</v>
      </c>
      <c r="D2980" t="s">
        <v>32</v>
      </c>
      <c r="E2980" t="s">
        <v>33</v>
      </c>
      <c r="F2980" t="s">
        <v>21</v>
      </c>
      <c r="G2980">
        <v>20</v>
      </c>
      <c r="H2980">
        <v>6</v>
      </c>
      <c r="I2980">
        <v>37.5</v>
      </c>
      <c r="J2980">
        <v>6</v>
      </c>
      <c r="K2980">
        <v>17</v>
      </c>
      <c r="L2980">
        <v>846.67</v>
      </c>
      <c r="M2980" s="1">
        <v>45980</v>
      </c>
      <c r="N2980">
        <v>0.56699999999999995</v>
      </c>
      <c r="O2980" t="s">
        <v>22</v>
      </c>
      <c r="P2980" t="s">
        <v>28</v>
      </c>
      <c r="Q2980">
        <f t="shared" si="230"/>
        <v>15</v>
      </c>
      <c r="R2980">
        <f t="shared" si="231"/>
        <v>30</v>
      </c>
      <c r="S2980">
        <f t="shared" si="232"/>
        <v>15</v>
      </c>
      <c r="T2980">
        <f t="shared" si="233"/>
        <v>15</v>
      </c>
      <c r="U2980">
        <f t="shared" si="234"/>
        <v>75</v>
      </c>
      <c r="V2980" t="str">
        <f>IF(U2980&lt;=40,"Low",
 IF(U2980&lt;=75,"Medium","High"))</f>
        <v>Medium</v>
      </c>
    </row>
    <row r="2981" spans="1:22" x14ac:dyDescent="0.3">
      <c r="A2981" t="s">
        <v>3169</v>
      </c>
      <c r="B2981" t="s">
        <v>186</v>
      </c>
      <c r="C2981" t="s">
        <v>26</v>
      </c>
      <c r="D2981" t="s">
        <v>32</v>
      </c>
      <c r="E2981" t="s">
        <v>37</v>
      </c>
      <c r="F2981" t="s">
        <v>27</v>
      </c>
      <c r="G2981">
        <v>10</v>
      </c>
      <c r="H2981">
        <v>24</v>
      </c>
      <c r="I2981">
        <v>39.4</v>
      </c>
      <c r="J2981">
        <v>6</v>
      </c>
      <c r="K2981">
        <v>9</v>
      </c>
      <c r="L2981">
        <v>3360.97</v>
      </c>
      <c r="M2981" s="1">
        <v>45894</v>
      </c>
      <c r="N2981">
        <v>0.14799999999999999</v>
      </c>
      <c r="O2981" t="s">
        <v>39</v>
      </c>
      <c r="P2981" t="s">
        <v>23</v>
      </c>
      <c r="Q2981">
        <f t="shared" si="230"/>
        <v>0</v>
      </c>
      <c r="R2981">
        <f t="shared" si="231"/>
        <v>30</v>
      </c>
      <c r="S2981">
        <f t="shared" si="232"/>
        <v>0</v>
      </c>
      <c r="T2981">
        <f t="shared" si="233"/>
        <v>15</v>
      </c>
      <c r="U2981">
        <f t="shared" si="234"/>
        <v>45</v>
      </c>
      <c r="V2981" t="str">
        <f>IF(U2981&lt;=40,"Low",
 IF(U2981&lt;=75,"Medium","High"))</f>
        <v>Medium</v>
      </c>
    </row>
    <row r="2982" spans="1:22" x14ac:dyDescent="0.3">
      <c r="A2982" t="s">
        <v>3170</v>
      </c>
      <c r="B2982" t="s">
        <v>238</v>
      </c>
      <c r="C2982" t="s">
        <v>82</v>
      </c>
      <c r="D2982" t="s">
        <v>46</v>
      </c>
      <c r="E2982" t="s">
        <v>33</v>
      </c>
      <c r="F2982" t="s">
        <v>21</v>
      </c>
      <c r="G2982">
        <v>22</v>
      </c>
      <c r="H2982">
        <v>6</v>
      </c>
      <c r="I2982">
        <v>0.8</v>
      </c>
      <c r="J2982">
        <v>9</v>
      </c>
      <c r="K2982">
        <v>30</v>
      </c>
      <c r="L2982">
        <v>1186.22</v>
      </c>
      <c r="M2982" s="1">
        <v>45523</v>
      </c>
      <c r="N2982">
        <v>0.95899999999999996</v>
      </c>
      <c r="O2982" t="s">
        <v>22</v>
      </c>
      <c r="P2982" t="s">
        <v>28</v>
      </c>
      <c r="Q2982">
        <f t="shared" si="230"/>
        <v>15</v>
      </c>
      <c r="R2982">
        <f t="shared" si="231"/>
        <v>30</v>
      </c>
      <c r="S2982">
        <f t="shared" si="232"/>
        <v>15</v>
      </c>
      <c r="T2982">
        <f t="shared" si="233"/>
        <v>15</v>
      </c>
      <c r="U2982">
        <f t="shared" si="234"/>
        <v>75</v>
      </c>
      <c r="V2982" t="str">
        <f>IF(U2982&lt;=40,"Low",
 IF(U2982&lt;=75,"Medium","High"))</f>
        <v>Medium</v>
      </c>
    </row>
    <row r="2983" spans="1:22" x14ac:dyDescent="0.3">
      <c r="A2983" t="s">
        <v>3171</v>
      </c>
      <c r="B2983" t="s">
        <v>316</v>
      </c>
      <c r="C2983" t="s">
        <v>70</v>
      </c>
      <c r="D2983" t="s">
        <v>46</v>
      </c>
      <c r="E2983" t="s">
        <v>20</v>
      </c>
      <c r="F2983" t="s">
        <v>38</v>
      </c>
      <c r="G2983">
        <v>39</v>
      </c>
      <c r="H2983">
        <v>24</v>
      </c>
      <c r="I2983">
        <v>38.200000000000003</v>
      </c>
      <c r="J2983">
        <v>4</v>
      </c>
      <c r="K2983">
        <v>28</v>
      </c>
      <c r="L2983">
        <v>2176.13</v>
      </c>
      <c r="M2983" s="1">
        <v>45808</v>
      </c>
      <c r="N2983">
        <v>0.30399999999999999</v>
      </c>
      <c r="O2983" t="s">
        <v>54</v>
      </c>
      <c r="P2983" t="s">
        <v>23</v>
      </c>
      <c r="Q2983">
        <f t="shared" si="230"/>
        <v>15</v>
      </c>
      <c r="R2983">
        <f t="shared" si="231"/>
        <v>30</v>
      </c>
      <c r="S2983">
        <f t="shared" si="232"/>
        <v>0</v>
      </c>
      <c r="T2983">
        <f t="shared" si="233"/>
        <v>0</v>
      </c>
      <c r="U2983">
        <f t="shared" si="234"/>
        <v>45</v>
      </c>
      <c r="V2983" t="str">
        <f>IF(U2983&lt;=40,"Low",
 IF(U2983&lt;=75,"Medium","High"))</f>
        <v>Medium</v>
      </c>
    </row>
    <row r="2984" spans="1:22" x14ac:dyDescent="0.3">
      <c r="A2984" t="s">
        <v>3172</v>
      </c>
      <c r="B2984" t="s">
        <v>222</v>
      </c>
      <c r="C2984" t="s">
        <v>59</v>
      </c>
      <c r="D2984" t="s">
        <v>32</v>
      </c>
      <c r="E2984" t="s">
        <v>33</v>
      </c>
      <c r="F2984" t="s">
        <v>27</v>
      </c>
      <c r="G2984">
        <v>17</v>
      </c>
      <c r="H2984">
        <v>12</v>
      </c>
      <c r="I2984">
        <v>30.6</v>
      </c>
      <c r="J2984">
        <v>5</v>
      </c>
      <c r="K2984">
        <v>29</v>
      </c>
      <c r="L2984">
        <v>1087.6600000000001</v>
      </c>
      <c r="M2984" s="1">
        <v>45512</v>
      </c>
      <c r="N2984">
        <v>0.68400000000000005</v>
      </c>
      <c r="O2984" t="s">
        <v>22</v>
      </c>
      <c r="P2984" t="s">
        <v>28</v>
      </c>
      <c r="Q2984">
        <f t="shared" si="230"/>
        <v>15</v>
      </c>
      <c r="R2984">
        <f t="shared" si="231"/>
        <v>30</v>
      </c>
      <c r="S2984">
        <f t="shared" si="232"/>
        <v>15</v>
      </c>
      <c r="T2984">
        <f t="shared" si="233"/>
        <v>0</v>
      </c>
      <c r="U2984">
        <f t="shared" si="234"/>
        <v>60</v>
      </c>
      <c r="V2984" t="str">
        <f>IF(U2984&lt;=40,"Low",
 IF(U2984&lt;=75,"Medium","High"))</f>
        <v>Medium</v>
      </c>
    </row>
    <row r="2985" spans="1:22" x14ac:dyDescent="0.3">
      <c r="A2985" t="s">
        <v>3173</v>
      </c>
      <c r="B2985" t="s">
        <v>133</v>
      </c>
      <c r="C2985" t="s">
        <v>53</v>
      </c>
      <c r="D2985" t="s">
        <v>46</v>
      </c>
      <c r="E2985" t="s">
        <v>47</v>
      </c>
      <c r="F2985" t="s">
        <v>38</v>
      </c>
      <c r="G2985">
        <v>15</v>
      </c>
      <c r="H2985">
        <v>12</v>
      </c>
      <c r="I2985">
        <v>84.7</v>
      </c>
      <c r="J2985">
        <v>4</v>
      </c>
      <c r="K2985">
        <v>40</v>
      </c>
      <c r="L2985">
        <v>9885.9500000000007</v>
      </c>
      <c r="M2985" s="1">
        <v>45659</v>
      </c>
      <c r="N2985">
        <v>0.216</v>
      </c>
      <c r="O2985" t="s">
        <v>54</v>
      </c>
      <c r="P2985" t="s">
        <v>23</v>
      </c>
      <c r="Q2985">
        <f t="shared" si="230"/>
        <v>30</v>
      </c>
      <c r="R2985">
        <f t="shared" si="231"/>
        <v>0</v>
      </c>
      <c r="S2985">
        <f t="shared" si="232"/>
        <v>15</v>
      </c>
      <c r="T2985">
        <f t="shared" si="233"/>
        <v>0</v>
      </c>
      <c r="U2985">
        <f t="shared" si="234"/>
        <v>45</v>
      </c>
      <c r="V2985" t="str">
        <f>IF(U2985&lt;=40,"Low",
 IF(U2985&lt;=75,"Medium","High"))</f>
        <v>Medium</v>
      </c>
    </row>
    <row r="2986" spans="1:22" x14ac:dyDescent="0.3">
      <c r="A2986" t="s">
        <v>3174</v>
      </c>
      <c r="B2986" t="s">
        <v>177</v>
      </c>
      <c r="C2986" t="s">
        <v>36</v>
      </c>
      <c r="D2986" t="s">
        <v>19</v>
      </c>
      <c r="E2986" t="s">
        <v>20</v>
      </c>
      <c r="F2986" t="s">
        <v>27</v>
      </c>
      <c r="G2986">
        <v>6</v>
      </c>
      <c r="H2986">
        <v>6</v>
      </c>
      <c r="I2986">
        <v>54.8</v>
      </c>
      <c r="J2986">
        <v>6</v>
      </c>
      <c r="K2986">
        <v>7</v>
      </c>
      <c r="L2986">
        <v>3227.78</v>
      </c>
      <c r="M2986" s="1">
        <v>45521</v>
      </c>
      <c r="N2986">
        <v>0.27800000000000002</v>
      </c>
      <c r="O2986" t="s">
        <v>54</v>
      </c>
      <c r="P2986" t="s">
        <v>28</v>
      </c>
      <c r="Q2986">
        <f t="shared" si="230"/>
        <v>0</v>
      </c>
      <c r="R2986">
        <f t="shared" si="231"/>
        <v>15</v>
      </c>
      <c r="S2986">
        <f t="shared" si="232"/>
        <v>15</v>
      </c>
      <c r="T2986">
        <f t="shared" si="233"/>
        <v>15</v>
      </c>
      <c r="U2986">
        <f t="shared" si="234"/>
        <v>45</v>
      </c>
      <c r="V2986" t="str">
        <f>IF(U2986&lt;=40,"Low",
 IF(U2986&lt;=75,"Medium","High"))</f>
        <v>Medium</v>
      </c>
    </row>
    <row r="2987" spans="1:22" x14ac:dyDescent="0.3">
      <c r="A2987" t="s">
        <v>3175</v>
      </c>
      <c r="B2987" t="s">
        <v>131</v>
      </c>
      <c r="C2987" t="s">
        <v>26</v>
      </c>
      <c r="D2987" t="s">
        <v>32</v>
      </c>
      <c r="E2987" t="s">
        <v>47</v>
      </c>
      <c r="F2987" t="s">
        <v>21</v>
      </c>
      <c r="G2987">
        <v>51</v>
      </c>
      <c r="H2987">
        <v>36</v>
      </c>
      <c r="I2987">
        <v>70.099999999999994</v>
      </c>
      <c r="J2987">
        <v>7</v>
      </c>
      <c r="K2987">
        <v>12</v>
      </c>
      <c r="L2987">
        <v>7605.02</v>
      </c>
      <c r="M2987" s="1">
        <v>45784</v>
      </c>
      <c r="N2987">
        <v>3.9E-2</v>
      </c>
      <c r="O2987" t="s">
        <v>39</v>
      </c>
      <c r="P2987" t="s">
        <v>23</v>
      </c>
      <c r="Q2987">
        <f t="shared" si="230"/>
        <v>0</v>
      </c>
      <c r="R2987">
        <f t="shared" si="231"/>
        <v>0</v>
      </c>
      <c r="S2987">
        <f t="shared" si="232"/>
        <v>0</v>
      </c>
      <c r="T2987">
        <f t="shared" si="233"/>
        <v>15</v>
      </c>
      <c r="U2987">
        <f t="shared" si="234"/>
        <v>15</v>
      </c>
      <c r="V2987" t="str">
        <f>IF(U2987&lt;=40,"Low",
 IF(U2987&lt;=75,"Medium","High"))</f>
        <v>Low</v>
      </c>
    </row>
    <row r="2988" spans="1:22" x14ac:dyDescent="0.3">
      <c r="A2988" t="s">
        <v>3176</v>
      </c>
      <c r="B2988" t="s">
        <v>25</v>
      </c>
      <c r="C2988" t="s">
        <v>42</v>
      </c>
      <c r="D2988" t="s">
        <v>32</v>
      </c>
      <c r="E2988" t="s">
        <v>47</v>
      </c>
      <c r="F2988" t="s">
        <v>21</v>
      </c>
      <c r="G2988">
        <v>17</v>
      </c>
      <c r="H2988">
        <v>24</v>
      </c>
      <c r="I2988">
        <v>65.8</v>
      </c>
      <c r="J2988">
        <v>3</v>
      </c>
      <c r="K2988">
        <v>2</v>
      </c>
      <c r="L2988">
        <v>9928.18</v>
      </c>
      <c r="M2988" s="1">
        <v>45570</v>
      </c>
      <c r="N2988">
        <v>6.9000000000000006E-2</v>
      </c>
      <c r="O2988" t="s">
        <v>39</v>
      </c>
      <c r="P2988" t="s">
        <v>23</v>
      </c>
      <c r="Q2988">
        <f t="shared" si="230"/>
        <v>0</v>
      </c>
      <c r="R2988">
        <f t="shared" si="231"/>
        <v>0</v>
      </c>
      <c r="S2988">
        <f t="shared" si="232"/>
        <v>0</v>
      </c>
      <c r="T2988">
        <f t="shared" si="233"/>
        <v>0</v>
      </c>
      <c r="U2988">
        <f t="shared" si="234"/>
        <v>0</v>
      </c>
      <c r="V2988" t="str">
        <f>IF(U2988&lt;=40,"Low",
 IF(U2988&lt;=75,"Medium","High"))</f>
        <v>Low</v>
      </c>
    </row>
    <row r="2989" spans="1:22" x14ac:dyDescent="0.3">
      <c r="A2989" t="s">
        <v>3177</v>
      </c>
      <c r="B2989" t="s">
        <v>69</v>
      </c>
      <c r="C2989" t="s">
        <v>36</v>
      </c>
      <c r="D2989" t="s">
        <v>19</v>
      </c>
      <c r="E2989" t="s">
        <v>33</v>
      </c>
      <c r="F2989" t="s">
        <v>73</v>
      </c>
      <c r="G2989">
        <v>25</v>
      </c>
      <c r="H2989">
        <v>3</v>
      </c>
      <c r="I2989">
        <v>32.6</v>
      </c>
      <c r="J2989">
        <v>8</v>
      </c>
      <c r="K2989">
        <v>21</v>
      </c>
      <c r="L2989">
        <v>1692.91</v>
      </c>
      <c r="M2989" s="1">
        <v>45471</v>
      </c>
      <c r="N2989">
        <v>0.85899999999999999</v>
      </c>
      <c r="O2989" t="s">
        <v>22</v>
      </c>
      <c r="P2989" t="s">
        <v>23</v>
      </c>
      <c r="Q2989">
        <f t="shared" si="230"/>
        <v>15</v>
      </c>
      <c r="R2989">
        <f t="shared" si="231"/>
        <v>30</v>
      </c>
      <c r="S2989">
        <f t="shared" si="232"/>
        <v>25</v>
      </c>
      <c r="T2989">
        <f t="shared" si="233"/>
        <v>15</v>
      </c>
      <c r="U2989">
        <f t="shared" si="234"/>
        <v>85</v>
      </c>
      <c r="V2989" t="str">
        <f>IF(U2989&lt;=40,"Low",
 IF(U2989&lt;=75,"Medium","High"))</f>
        <v>High</v>
      </c>
    </row>
    <row r="2990" spans="1:22" x14ac:dyDescent="0.3">
      <c r="A2990" t="s">
        <v>3178</v>
      </c>
      <c r="B2990" t="s">
        <v>419</v>
      </c>
      <c r="C2990" t="s">
        <v>59</v>
      </c>
      <c r="D2990" t="s">
        <v>32</v>
      </c>
      <c r="E2990" t="s">
        <v>20</v>
      </c>
      <c r="F2990" t="s">
        <v>27</v>
      </c>
      <c r="G2990">
        <v>5</v>
      </c>
      <c r="H2990">
        <v>12</v>
      </c>
      <c r="I2990">
        <v>41.8</v>
      </c>
      <c r="J2990">
        <v>8</v>
      </c>
      <c r="K2990">
        <v>25</v>
      </c>
      <c r="L2990">
        <v>2071.96</v>
      </c>
      <c r="M2990" s="1">
        <v>45392</v>
      </c>
      <c r="N2990">
        <v>0.68799999999999994</v>
      </c>
      <c r="O2990" t="s">
        <v>22</v>
      </c>
      <c r="P2990" t="s">
        <v>23</v>
      </c>
      <c r="Q2990">
        <f t="shared" si="230"/>
        <v>15</v>
      </c>
      <c r="R2990">
        <f t="shared" si="231"/>
        <v>15</v>
      </c>
      <c r="S2990">
        <f t="shared" si="232"/>
        <v>15</v>
      </c>
      <c r="T2990">
        <f t="shared" si="233"/>
        <v>15</v>
      </c>
      <c r="U2990">
        <f t="shared" si="234"/>
        <v>60</v>
      </c>
      <c r="V2990" t="str">
        <f>IF(U2990&lt;=40,"Low",
 IF(U2990&lt;=75,"Medium","High"))</f>
        <v>Medium</v>
      </c>
    </row>
    <row r="2991" spans="1:22" x14ac:dyDescent="0.3">
      <c r="A2991" t="s">
        <v>3179</v>
      </c>
      <c r="B2991" t="s">
        <v>257</v>
      </c>
      <c r="C2991" t="s">
        <v>53</v>
      </c>
      <c r="D2991" t="s">
        <v>32</v>
      </c>
      <c r="E2991" t="s">
        <v>33</v>
      </c>
      <c r="F2991" t="s">
        <v>38</v>
      </c>
      <c r="G2991">
        <v>16</v>
      </c>
      <c r="H2991">
        <v>12</v>
      </c>
      <c r="I2991">
        <v>25.3</v>
      </c>
      <c r="J2991">
        <v>7</v>
      </c>
      <c r="K2991">
        <v>8</v>
      </c>
      <c r="L2991">
        <v>1739.94</v>
      </c>
      <c r="M2991" s="1">
        <v>45810</v>
      </c>
      <c r="N2991">
        <v>0.57899999999999996</v>
      </c>
      <c r="O2991" t="s">
        <v>22</v>
      </c>
      <c r="P2991" t="s">
        <v>28</v>
      </c>
      <c r="Q2991">
        <f t="shared" si="230"/>
        <v>0</v>
      </c>
      <c r="R2991">
        <f t="shared" si="231"/>
        <v>30</v>
      </c>
      <c r="S2991">
        <f t="shared" si="232"/>
        <v>15</v>
      </c>
      <c r="T2991">
        <f t="shared" si="233"/>
        <v>15</v>
      </c>
      <c r="U2991">
        <f t="shared" si="234"/>
        <v>60</v>
      </c>
      <c r="V2991" t="str">
        <f>IF(U2991&lt;=40,"Low",
 IF(U2991&lt;=75,"Medium","High"))</f>
        <v>Medium</v>
      </c>
    </row>
    <row r="2992" spans="1:22" x14ac:dyDescent="0.3">
      <c r="A2992" t="s">
        <v>3180</v>
      </c>
      <c r="B2992" t="s">
        <v>255</v>
      </c>
      <c r="C2992" t="s">
        <v>70</v>
      </c>
      <c r="D2992" t="s">
        <v>66</v>
      </c>
      <c r="E2992" t="s">
        <v>47</v>
      </c>
      <c r="F2992" t="s">
        <v>48</v>
      </c>
      <c r="G2992">
        <v>24</v>
      </c>
      <c r="H2992">
        <v>12</v>
      </c>
      <c r="I2992">
        <v>65.900000000000006</v>
      </c>
      <c r="J2992">
        <v>5</v>
      </c>
      <c r="K2992">
        <v>4</v>
      </c>
      <c r="L2992">
        <v>7475.52</v>
      </c>
      <c r="M2992" s="1">
        <v>45784</v>
      </c>
      <c r="N2992">
        <v>9.7000000000000003E-2</v>
      </c>
      <c r="O2992" t="s">
        <v>39</v>
      </c>
      <c r="P2992" t="s">
        <v>23</v>
      </c>
      <c r="Q2992">
        <f t="shared" si="230"/>
        <v>0</v>
      </c>
      <c r="R2992">
        <f t="shared" si="231"/>
        <v>0</v>
      </c>
      <c r="S2992">
        <f t="shared" si="232"/>
        <v>15</v>
      </c>
      <c r="T2992">
        <f t="shared" si="233"/>
        <v>0</v>
      </c>
      <c r="U2992">
        <f t="shared" si="234"/>
        <v>15</v>
      </c>
      <c r="V2992" t="str">
        <f>IF(U2992&lt;=40,"Low",
 IF(U2992&lt;=75,"Medium","High"))</f>
        <v>Low</v>
      </c>
    </row>
    <row r="2993" spans="1:22" x14ac:dyDescent="0.3">
      <c r="A2993" t="s">
        <v>3181</v>
      </c>
      <c r="B2993" t="s">
        <v>157</v>
      </c>
      <c r="C2993" t="s">
        <v>53</v>
      </c>
      <c r="D2993" t="s">
        <v>19</v>
      </c>
      <c r="E2993" t="s">
        <v>20</v>
      </c>
      <c r="F2993" t="s">
        <v>73</v>
      </c>
      <c r="G2993">
        <v>8</v>
      </c>
      <c r="H2993">
        <v>12</v>
      </c>
      <c r="I2993">
        <v>55.9</v>
      </c>
      <c r="J2993">
        <v>2</v>
      </c>
      <c r="K2993">
        <v>5</v>
      </c>
      <c r="L2993">
        <v>2419.75</v>
      </c>
      <c r="M2993" s="1">
        <v>45491</v>
      </c>
      <c r="N2993">
        <v>0.223</v>
      </c>
      <c r="O2993" t="s">
        <v>54</v>
      </c>
      <c r="P2993" t="s">
        <v>23</v>
      </c>
      <c r="Q2993">
        <f t="shared" si="230"/>
        <v>0</v>
      </c>
      <c r="R2993">
        <f t="shared" si="231"/>
        <v>0</v>
      </c>
      <c r="S2993">
        <f t="shared" si="232"/>
        <v>15</v>
      </c>
      <c r="T2993">
        <f t="shared" si="233"/>
        <v>0</v>
      </c>
      <c r="U2993">
        <f t="shared" si="234"/>
        <v>15</v>
      </c>
      <c r="V2993" t="str">
        <f>IF(U2993&lt;=40,"Low",
 IF(U2993&lt;=75,"Medium","High"))</f>
        <v>Low</v>
      </c>
    </row>
    <row r="2994" spans="1:22" x14ac:dyDescent="0.3">
      <c r="A2994" t="s">
        <v>3182</v>
      </c>
      <c r="B2994" t="s">
        <v>293</v>
      </c>
      <c r="C2994" t="s">
        <v>36</v>
      </c>
      <c r="D2994" t="s">
        <v>19</v>
      </c>
      <c r="E2994" t="s">
        <v>33</v>
      </c>
      <c r="F2994" t="s">
        <v>38</v>
      </c>
      <c r="G2994">
        <v>15</v>
      </c>
      <c r="H2994">
        <v>3</v>
      </c>
      <c r="I2994">
        <v>32.1</v>
      </c>
      <c r="J2994">
        <v>1</v>
      </c>
      <c r="K2994">
        <v>6</v>
      </c>
      <c r="L2994">
        <v>802.52</v>
      </c>
      <c r="M2994" s="1">
        <v>45351</v>
      </c>
      <c r="N2994">
        <v>0.65300000000000002</v>
      </c>
      <c r="O2994" t="s">
        <v>22</v>
      </c>
      <c r="P2994" t="s">
        <v>28</v>
      </c>
      <c r="Q2994">
        <f t="shared" si="230"/>
        <v>0</v>
      </c>
      <c r="R2994">
        <f t="shared" si="231"/>
        <v>30</v>
      </c>
      <c r="S2994">
        <f t="shared" si="232"/>
        <v>25</v>
      </c>
      <c r="T2994">
        <f t="shared" si="233"/>
        <v>0</v>
      </c>
      <c r="U2994">
        <f t="shared" si="234"/>
        <v>55</v>
      </c>
      <c r="V2994" t="str">
        <f>IF(U2994&lt;=40,"Low",
 IF(U2994&lt;=75,"Medium","High"))</f>
        <v>Medium</v>
      </c>
    </row>
    <row r="2995" spans="1:22" x14ac:dyDescent="0.3">
      <c r="A2995" t="s">
        <v>3183</v>
      </c>
      <c r="B2995" t="s">
        <v>574</v>
      </c>
      <c r="C2995" t="s">
        <v>18</v>
      </c>
      <c r="D2995" t="s">
        <v>19</v>
      </c>
      <c r="E2995" t="s">
        <v>33</v>
      </c>
      <c r="F2995" t="s">
        <v>21</v>
      </c>
      <c r="G2995">
        <v>30</v>
      </c>
      <c r="H2995">
        <v>3</v>
      </c>
      <c r="I2995">
        <v>33.1</v>
      </c>
      <c r="J2995">
        <v>4</v>
      </c>
      <c r="K2995">
        <v>42</v>
      </c>
      <c r="L2995">
        <v>1126.8699999999999</v>
      </c>
      <c r="M2995" s="1">
        <v>45448</v>
      </c>
      <c r="N2995">
        <v>0.78800000000000003</v>
      </c>
      <c r="O2995" t="s">
        <v>22</v>
      </c>
      <c r="P2995" t="s">
        <v>28</v>
      </c>
      <c r="Q2995">
        <f t="shared" si="230"/>
        <v>30</v>
      </c>
      <c r="R2995">
        <f t="shared" si="231"/>
        <v>30</v>
      </c>
      <c r="S2995">
        <f t="shared" si="232"/>
        <v>25</v>
      </c>
      <c r="T2995">
        <f t="shared" si="233"/>
        <v>0</v>
      </c>
      <c r="U2995">
        <f t="shared" si="234"/>
        <v>85</v>
      </c>
      <c r="V2995" t="str">
        <f>IF(U2995&lt;=40,"Low",
 IF(U2995&lt;=75,"Medium","High"))</f>
        <v>High</v>
      </c>
    </row>
    <row r="2996" spans="1:22" x14ac:dyDescent="0.3">
      <c r="A2996" t="s">
        <v>3184</v>
      </c>
      <c r="B2996" t="s">
        <v>574</v>
      </c>
      <c r="C2996" t="s">
        <v>42</v>
      </c>
      <c r="D2996" t="s">
        <v>46</v>
      </c>
      <c r="E2996" t="s">
        <v>20</v>
      </c>
      <c r="F2996" t="s">
        <v>27</v>
      </c>
      <c r="G2996">
        <v>30</v>
      </c>
      <c r="H2996">
        <v>12</v>
      </c>
      <c r="I2996">
        <v>64.3</v>
      </c>
      <c r="J2996">
        <v>9</v>
      </c>
      <c r="K2996">
        <v>6</v>
      </c>
      <c r="L2996">
        <v>1896.32</v>
      </c>
      <c r="M2996" s="1">
        <v>45571</v>
      </c>
      <c r="N2996">
        <v>0.158</v>
      </c>
      <c r="O2996" t="s">
        <v>39</v>
      </c>
      <c r="P2996" t="s">
        <v>23</v>
      </c>
      <c r="Q2996">
        <f t="shared" si="230"/>
        <v>0</v>
      </c>
      <c r="R2996">
        <f t="shared" si="231"/>
        <v>0</v>
      </c>
      <c r="S2996">
        <f t="shared" si="232"/>
        <v>15</v>
      </c>
      <c r="T2996">
        <f t="shared" si="233"/>
        <v>15</v>
      </c>
      <c r="U2996">
        <f t="shared" si="234"/>
        <v>30</v>
      </c>
      <c r="V2996" t="str">
        <f>IF(U2996&lt;=40,"Low",
 IF(U2996&lt;=75,"Medium","High"))</f>
        <v>Low</v>
      </c>
    </row>
    <row r="2997" spans="1:22" x14ac:dyDescent="0.3">
      <c r="A2997" t="s">
        <v>3185</v>
      </c>
      <c r="B2997" t="s">
        <v>131</v>
      </c>
      <c r="C2997" t="s">
        <v>53</v>
      </c>
      <c r="D2997" t="s">
        <v>19</v>
      </c>
      <c r="E2997" t="s">
        <v>47</v>
      </c>
      <c r="F2997" t="s">
        <v>21</v>
      </c>
      <c r="G2997">
        <v>30</v>
      </c>
      <c r="H2997">
        <v>12</v>
      </c>
      <c r="I2997">
        <v>71</v>
      </c>
      <c r="J2997">
        <v>6</v>
      </c>
      <c r="K2997">
        <v>25</v>
      </c>
      <c r="L2997">
        <v>12528.77</v>
      </c>
      <c r="M2997" s="1">
        <v>45730</v>
      </c>
      <c r="N2997">
        <v>0.19400000000000001</v>
      </c>
      <c r="O2997" t="s">
        <v>54</v>
      </c>
      <c r="P2997" t="s">
        <v>28</v>
      </c>
      <c r="Q2997">
        <f t="shared" si="230"/>
        <v>15</v>
      </c>
      <c r="R2997">
        <f t="shared" si="231"/>
        <v>0</v>
      </c>
      <c r="S2997">
        <f t="shared" si="232"/>
        <v>15</v>
      </c>
      <c r="T2997">
        <f t="shared" si="233"/>
        <v>15</v>
      </c>
      <c r="U2997">
        <f t="shared" si="234"/>
        <v>45</v>
      </c>
      <c r="V2997" t="str">
        <f>IF(U2997&lt;=40,"Low",
 IF(U2997&lt;=75,"Medium","High"))</f>
        <v>Medium</v>
      </c>
    </row>
    <row r="2998" spans="1:22" x14ac:dyDescent="0.3">
      <c r="A2998" t="s">
        <v>3186</v>
      </c>
      <c r="B2998" t="s">
        <v>350</v>
      </c>
      <c r="C2998" t="s">
        <v>42</v>
      </c>
      <c r="D2998" t="s">
        <v>46</v>
      </c>
      <c r="E2998" t="s">
        <v>37</v>
      </c>
      <c r="F2998" t="s">
        <v>27</v>
      </c>
      <c r="G2998">
        <v>28</v>
      </c>
      <c r="H2998">
        <v>24</v>
      </c>
      <c r="I2998">
        <v>52</v>
      </c>
      <c r="J2998">
        <v>2</v>
      </c>
      <c r="K2998">
        <v>11</v>
      </c>
      <c r="L2998">
        <v>5553.73</v>
      </c>
      <c r="M2998" s="1">
        <v>45995</v>
      </c>
      <c r="N2998">
        <v>0.1</v>
      </c>
      <c r="O2998" t="s">
        <v>39</v>
      </c>
      <c r="P2998" t="s">
        <v>23</v>
      </c>
      <c r="Q2998">
        <f t="shared" si="230"/>
        <v>0</v>
      </c>
      <c r="R2998">
        <f t="shared" si="231"/>
        <v>15</v>
      </c>
      <c r="S2998">
        <f t="shared" si="232"/>
        <v>0</v>
      </c>
      <c r="T2998">
        <f t="shared" si="233"/>
        <v>0</v>
      </c>
      <c r="U2998">
        <f t="shared" si="234"/>
        <v>15</v>
      </c>
      <c r="V2998" t="str">
        <f>IF(U2998&lt;=40,"Low",
 IF(U2998&lt;=75,"Medium","High"))</f>
        <v>Low</v>
      </c>
    </row>
    <row r="2999" spans="1:22" x14ac:dyDescent="0.3">
      <c r="A2999" t="s">
        <v>3187</v>
      </c>
      <c r="B2999" t="s">
        <v>81</v>
      </c>
      <c r="C2999" t="s">
        <v>18</v>
      </c>
      <c r="D2999" t="s">
        <v>19</v>
      </c>
      <c r="E2999" t="s">
        <v>47</v>
      </c>
      <c r="F2999" t="s">
        <v>27</v>
      </c>
      <c r="G2999">
        <v>21</v>
      </c>
      <c r="H2999">
        <v>48</v>
      </c>
      <c r="I2999">
        <v>80.8</v>
      </c>
      <c r="J2999">
        <v>6</v>
      </c>
      <c r="K2999">
        <v>7</v>
      </c>
      <c r="L2999">
        <v>6974.85</v>
      </c>
      <c r="M2999" s="1">
        <v>45502</v>
      </c>
      <c r="N2999">
        <v>1.2999999999999999E-2</v>
      </c>
      <c r="O2999" t="s">
        <v>39</v>
      </c>
      <c r="P2999" t="s">
        <v>23</v>
      </c>
      <c r="Q2999">
        <f t="shared" si="230"/>
        <v>0</v>
      </c>
      <c r="R2999">
        <f t="shared" si="231"/>
        <v>0</v>
      </c>
      <c r="S2999">
        <f t="shared" si="232"/>
        <v>0</v>
      </c>
      <c r="T2999">
        <f t="shared" si="233"/>
        <v>15</v>
      </c>
      <c r="U2999">
        <f t="shared" si="234"/>
        <v>15</v>
      </c>
      <c r="V2999" t="str">
        <f>IF(U2999&lt;=40,"Low",
 IF(U2999&lt;=75,"Medium","High"))</f>
        <v>Low</v>
      </c>
    </row>
    <row r="3000" spans="1:22" x14ac:dyDescent="0.3">
      <c r="A3000" t="s">
        <v>3188</v>
      </c>
      <c r="B3000" t="s">
        <v>120</v>
      </c>
      <c r="C3000" t="s">
        <v>70</v>
      </c>
      <c r="D3000" t="s">
        <v>43</v>
      </c>
      <c r="E3000" t="s">
        <v>20</v>
      </c>
      <c r="F3000" t="s">
        <v>27</v>
      </c>
      <c r="G3000">
        <v>17</v>
      </c>
      <c r="H3000">
        <v>12</v>
      </c>
      <c r="I3000">
        <v>54.2</v>
      </c>
      <c r="J3000">
        <v>6</v>
      </c>
      <c r="K3000">
        <v>21</v>
      </c>
      <c r="L3000">
        <v>2144.9299999999998</v>
      </c>
      <c r="M3000" s="1">
        <v>45506</v>
      </c>
      <c r="N3000">
        <v>0.46899999999999997</v>
      </c>
      <c r="O3000" t="s">
        <v>22</v>
      </c>
      <c r="P3000" t="s">
        <v>28</v>
      </c>
      <c r="Q3000">
        <f t="shared" si="230"/>
        <v>15</v>
      </c>
      <c r="R3000">
        <f t="shared" si="231"/>
        <v>15</v>
      </c>
      <c r="S3000">
        <f t="shared" si="232"/>
        <v>15</v>
      </c>
      <c r="T3000">
        <f t="shared" si="233"/>
        <v>15</v>
      </c>
      <c r="U3000">
        <f t="shared" si="234"/>
        <v>60</v>
      </c>
      <c r="V3000" t="str">
        <f>IF(U3000&lt;=40,"Low",
 IF(U3000&lt;=75,"Medium","High"))</f>
        <v>Medium</v>
      </c>
    </row>
    <row r="3001" spans="1:22" x14ac:dyDescent="0.3">
      <c r="A3001" t="s">
        <v>3189</v>
      </c>
      <c r="B3001" t="s">
        <v>77</v>
      </c>
      <c r="C3001" t="s">
        <v>53</v>
      </c>
      <c r="D3001" t="s">
        <v>46</v>
      </c>
      <c r="E3001" t="s">
        <v>33</v>
      </c>
      <c r="F3001" t="s">
        <v>73</v>
      </c>
      <c r="G3001">
        <v>29</v>
      </c>
      <c r="H3001">
        <v>6</v>
      </c>
      <c r="I3001">
        <v>43.9</v>
      </c>
      <c r="J3001">
        <v>8</v>
      </c>
      <c r="K3001">
        <v>17</v>
      </c>
      <c r="L3001">
        <v>927.56</v>
      </c>
      <c r="M3001" s="1">
        <v>45965</v>
      </c>
      <c r="N3001">
        <v>0.63300000000000001</v>
      </c>
      <c r="O3001" t="s">
        <v>22</v>
      </c>
      <c r="P3001" t="s">
        <v>28</v>
      </c>
      <c r="Q3001">
        <f t="shared" si="230"/>
        <v>15</v>
      </c>
      <c r="R3001">
        <f t="shared" si="231"/>
        <v>15</v>
      </c>
      <c r="S3001">
        <f t="shared" si="232"/>
        <v>15</v>
      </c>
      <c r="T3001">
        <f t="shared" si="233"/>
        <v>15</v>
      </c>
      <c r="U3001">
        <f t="shared" si="234"/>
        <v>60</v>
      </c>
      <c r="V3001" t="str">
        <f>IF(U3001&lt;=40,"Low",
 IF(U3001&lt;=75,"Medium","High"))</f>
        <v>Medium</v>
      </c>
    </row>
    <row r="3002" spans="1:22" x14ac:dyDescent="0.3">
      <c r="A3002" t="s">
        <v>3190</v>
      </c>
      <c r="B3002" t="s">
        <v>214</v>
      </c>
      <c r="C3002" t="s">
        <v>59</v>
      </c>
      <c r="D3002" t="s">
        <v>32</v>
      </c>
      <c r="E3002" t="s">
        <v>47</v>
      </c>
      <c r="F3002" t="s">
        <v>21</v>
      </c>
      <c r="G3002">
        <v>6</v>
      </c>
      <c r="H3002">
        <v>24</v>
      </c>
      <c r="I3002">
        <v>82.5</v>
      </c>
      <c r="J3002">
        <v>6</v>
      </c>
      <c r="K3002">
        <v>7</v>
      </c>
      <c r="L3002">
        <v>6549.47</v>
      </c>
      <c r="M3002" s="1">
        <v>45720</v>
      </c>
      <c r="N3002">
        <v>4.2999999999999997E-2</v>
      </c>
      <c r="O3002" t="s">
        <v>39</v>
      </c>
      <c r="P3002" t="s">
        <v>23</v>
      </c>
      <c r="Q3002">
        <f t="shared" si="230"/>
        <v>0</v>
      </c>
      <c r="R3002">
        <f t="shared" si="231"/>
        <v>0</v>
      </c>
      <c r="S3002">
        <f t="shared" si="232"/>
        <v>0</v>
      </c>
      <c r="T3002">
        <f t="shared" si="233"/>
        <v>15</v>
      </c>
      <c r="U3002">
        <f t="shared" si="234"/>
        <v>15</v>
      </c>
      <c r="V3002" t="str">
        <f>IF(U3002&lt;=40,"Low",
 IF(U3002&lt;=75,"Medium","High"))</f>
        <v>Low</v>
      </c>
    </row>
    <row r="3003" spans="1:22" x14ac:dyDescent="0.3">
      <c r="A3003" t="s">
        <v>3191</v>
      </c>
      <c r="B3003" t="s">
        <v>293</v>
      </c>
      <c r="C3003" t="s">
        <v>31</v>
      </c>
      <c r="D3003" t="s">
        <v>32</v>
      </c>
      <c r="E3003" t="s">
        <v>33</v>
      </c>
      <c r="F3003" t="s">
        <v>21</v>
      </c>
      <c r="G3003">
        <v>19</v>
      </c>
      <c r="H3003">
        <v>3</v>
      </c>
      <c r="I3003">
        <v>38.5</v>
      </c>
      <c r="J3003">
        <v>11</v>
      </c>
      <c r="K3003">
        <v>3</v>
      </c>
      <c r="L3003">
        <v>1187.9100000000001</v>
      </c>
      <c r="M3003" s="1">
        <v>45853</v>
      </c>
      <c r="N3003">
        <v>0.77300000000000002</v>
      </c>
      <c r="O3003" t="s">
        <v>22</v>
      </c>
      <c r="P3003" t="s">
        <v>28</v>
      </c>
      <c r="Q3003">
        <f t="shared" si="230"/>
        <v>0</v>
      </c>
      <c r="R3003">
        <f t="shared" si="231"/>
        <v>30</v>
      </c>
      <c r="S3003">
        <f t="shared" si="232"/>
        <v>25</v>
      </c>
      <c r="T3003">
        <f t="shared" si="233"/>
        <v>30</v>
      </c>
      <c r="U3003">
        <f t="shared" si="234"/>
        <v>85</v>
      </c>
      <c r="V3003" t="str">
        <f>IF(U3003&lt;=40,"Low",
 IF(U3003&lt;=75,"Medium","High"))</f>
        <v>High</v>
      </c>
    </row>
    <row r="3004" spans="1:22" x14ac:dyDescent="0.3">
      <c r="A3004" t="s">
        <v>3192</v>
      </c>
      <c r="B3004" t="s">
        <v>340</v>
      </c>
      <c r="C3004" t="s">
        <v>70</v>
      </c>
      <c r="D3004" t="s">
        <v>46</v>
      </c>
      <c r="E3004" t="s">
        <v>47</v>
      </c>
      <c r="F3004" t="s">
        <v>21</v>
      </c>
      <c r="G3004">
        <v>30</v>
      </c>
      <c r="H3004">
        <v>24</v>
      </c>
      <c r="I3004">
        <v>73.3</v>
      </c>
      <c r="J3004">
        <v>7</v>
      </c>
      <c r="K3004">
        <v>7</v>
      </c>
      <c r="L3004">
        <v>11200.66</v>
      </c>
      <c r="M3004" s="1">
        <v>45602</v>
      </c>
      <c r="N3004">
        <v>5.6000000000000001E-2</v>
      </c>
      <c r="O3004" t="s">
        <v>39</v>
      </c>
      <c r="P3004" t="s">
        <v>23</v>
      </c>
      <c r="Q3004">
        <f t="shared" si="230"/>
        <v>0</v>
      </c>
      <c r="R3004">
        <f t="shared" si="231"/>
        <v>0</v>
      </c>
      <c r="S3004">
        <f t="shared" si="232"/>
        <v>0</v>
      </c>
      <c r="T3004">
        <f t="shared" si="233"/>
        <v>15</v>
      </c>
      <c r="U3004">
        <f t="shared" si="234"/>
        <v>15</v>
      </c>
      <c r="V3004" t="str">
        <f>IF(U3004&lt;=40,"Low",
 IF(U3004&lt;=75,"Medium","High"))</f>
        <v>Low</v>
      </c>
    </row>
    <row r="3005" spans="1:22" x14ac:dyDescent="0.3">
      <c r="A3005" t="s">
        <v>3193</v>
      </c>
      <c r="B3005" t="s">
        <v>245</v>
      </c>
      <c r="C3005" t="s">
        <v>59</v>
      </c>
      <c r="D3005" t="s">
        <v>43</v>
      </c>
      <c r="E3005" t="s">
        <v>20</v>
      </c>
      <c r="F3005" t="s">
        <v>27</v>
      </c>
      <c r="G3005">
        <v>38</v>
      </c>
      <c r="H3005">
        <v>12</v>
      </c>
      <c r="I3005">
        <v>81.7</v>
      </c>
      <c r="J3005">
        <v>7</v>
      </c>
      <c r="K3005">
        <v>13</v>
      </c>
      <c r="L3005">
        <v>2285.1799999999998</v>
      </c>
      <c r="M3005" s="1">
        <v>45961</v>
      </c>
      <c r="N3005">
        <v>0.124</v>
      </c>
      <c r="O3005" t="s">
        <v>39</v>
      </c>
      <c r="P3005" t="s">
        <v>23</v>
      </c>
      <c r="Q3005">
        <f t="shared" si="230"/>
        <v>0</v>
      </c>
      <c r="R3005">
        <f t="shared" si="231"/>
        <v>0</v>
      </c>
      <c r="S3005">
        <f t="shared" si="232"/>
        <v>15</v>
      </c>
      <c r="T3005">
        <f t="shared" si="233"/>
        <v>15</v>
      </c>
      <c r="U3005">
        <f t="shared" si="234"/>
        <v>30</v>
      </c>
      <c r="V3005" t="str">
        <f>IF(U3005&lt;=40,"Low",
 IF(U3005&lt;=75,"Medium","High"))</f>
        <v>Low</v>
      </c>
    </row>
    <row r="3006" spans="1:22" x14ac:dyDescent="0.3">
      <c r="A3006" t="s">
        <v>3194</v>
      </c>
      <c r="B3006" t="s">
        <v>61</v>
      </c>
      <c r="C3006" t="s">
        <v>36</v>
      </c>
      <c r="D3006" t="s">
        <v>66</v>
      </c>
      <c r="E3006" t="s">
        <v>33</v>
      </c>
      <c r="F3006" t="s">
        <v>73</v>
      </c>
      <c r="G3006">
        <v>30</v>
      </c>
      <c r="H3006">
        <v>6</v>
      </c>
      <c r="I3006">
        <v>23.6</v>
      </c>
      <c r="J3006">
        <v>9</v>
      </c>
      <c r="K3006">
        <v>20</v>
      </c>
      <c r="L3006">
        <v>1425.33</v>
      </c>
      <c r="M3006" s="1">
        <v>45677</v>
      </c>
      <c r="N3006">
        <v>0.86799999999999999</v>
      </c>
      <c r="O3006" t="s">
        <v>22</v>
      </c>
      <c r="P3006" t="s">
        <v>28</v>
      </c>
      <c r="Q3006">
        <f t="shared" si="230"/>
        <v>15</v>
      </c>
      <c r="R3006">
        <f t="shared" si="231"/>
        <v>30</v>
      </c>
      <c r="S3006">
        <f t="shared" si="232"/>
        <v>15</v>
      </c>
      <c r="T3006">
        <f t="shared" si="233"/>
        <v>15</v>
      </c>
      <c r="U3006">
        <f t="shared" si="234"/>
        <v>75</v>
      </c>
      <c r="V3006" t="str">
        <f>IF(U3006&lt;=40,"Low",
 IF(U3006&lt;=75,"Medium","High"))</f>
        <v>Medium</v>
      </c>
    </row>
    <row r="3007" spans="1:22" x14ac:dyDescent="0.3">
      <c r="A3007" t="s">
        <v>3195</v>
      </c>
      <c r="B3007" t="s">
        <v>442</v>
      </c>
      <c r="C3007" t="s">
        <v>53</v>
      </c>
      <c r="D3007" t="s">
        <v>19</v>
      </c>
      <c r="E3007" t="s">
        <v>37</v>
      </c>
      <c r="F3007" t="s">
        <v>48</v>
      </c>
      <c r="G3007">
        <v>29</v>
      </c>
      <c r="H3007">
        <v>12</v>
      </c>
      <c r="I3007">
        <v>60</v>
      </c>
      <c r="J3007">
        <v>4</v>
      </c>
      <c r="K3007">
        <v>16</v>
      </c>
      <c r="L3007">
        <v>4735.34</v>
      </c>
      <c r="M3007" s="1">
        <v>46008</v>
      </c>
      <c r="N3007">
        <v>0.16500000000000001</v>
      </c>
      <c r="O3007" t="s">
        <v>39</v>
      </c>
      <c r="P3007" t="s">
        <v>23</v>
      </c>
      <c r="Q3007">
        <f t="shared" si="230"/>
        <v>15</v>
      </c>
      <c r="R3007">
        <f t="shared" si="231"/>
        <v>0</v>
      </c>
      <c r="S3007">
        <f t="shared" si="232"/>
        <v>15</v>
      </c>
      <c r="T3007">
        <f t="shared" si="233"/>
        <v>0</v>
      </c>
      <c r="U3007">
        <f t="shared" si="234"/>
        <v>30</v>
      </c>
      <c r="V3007" t="str">
        <f>IF(U3007&lt;=40,"Low",
 IF(U3007&lt;=75,"Medium","High"))</f>
        <v>Low</v>
      </c>
    </row>
    <row r="3008" spans="1:22" x14ac:dyDescent="0.3">
      <c r="A3008" t="s">
        <v>3196</v>
      </c>
      <c r="B3008" t="s">
        <v>340</v>
      </c>
      <c r="C3008" t="s">
        <v>128</v>
      </c>
      <c r="D3008" t="s">
        <v>32</v>
      </c>
      <c r="E3008" t="s">
        <v>47</v>
      </c>
      <c r="F3008" t="s">
        <v>48</v>
      </c>
      <c r="G3008">
        <v>14</v>
      </c>
      <c r="H3008">
        <v>24</v>
      </c>
      <c r="I3008">
        <v>82.6</v>
      </c>
      <c r="J3008">
        <v>3</v>
      </c>
      <c r="K3008">
        <v>6</v>
      </c>
      <c r="L3008">
        <v>7576.66</v>
      </c>
      <c r="M3008" s="1">
        <v>45641</v>
      </c>
      <c r="N3008">
        <v>0.03</v>
      </c>
      <c r="O3008" t="s">
        <v>39</v>
      </c>
      <c r="P3008" t="s">
        <v>23</v>
      </c>
      <c r="Q3008">
        <f t="shared" si="230"/>
        <v>0</v>
      </c>
      <c r="R3008">
        <f t="shared" si="231"/>
        <v>0</v>
      </c>
      <c r="S3008">
        <f t="shared" si="232"/>
        <v>0</v>
      </c>
      <c r="T3008">
        <f t="shared" si="233"/>
        <v>0</v>
      </c>
      <c r="U3008">
        <f t="shared" si="234"/>
        <v>0</v>
      </c>
      <c r="V3008" t="str">
        <f>IF(U3008&lt;=40,"Low",
 IF(U3008&lt;=75,"Medium","High"))</f>
        <v>Low</v>
      </c>
    </row>
    <row r="3009" spans="1:22" x14ac:dyDescent="0.3">
      <c r="A3009" t="s">
        <v>3197</v>
      </c>
      <c r="B3009" t="s">
        <v>214</v>
      </c>
      <c r="C3009" t="s">
        <v>42</v>
      </c>
      <c r="D3009" t="s">
        <v>19</v>
      </c>
      <c r="E3009" t="s">
        <v>47</v>
      </c>
      <c r="F3009" t="s">
        <v>67</v>
      </c>
      <c r="G3009">
        <v>37</v>
      </c>
      <c r="H3009">
        <v>48</v>
      </c>
      <c r="I3009">
        <v>79.7</v>
      </c>
      <c r="J3009">
        <v>5</v>
      </c>
      <c r="K3009">
        <v>17</v>
      </c>
      <c r="L3009">
        <v>9072.94</v>
      </c>
      <c r="M3009" s="1">
        <v>45939</v>
      </c>
      <c r="N3009">
        <v>1.7999999999999999E-2</v>
      </c>
      <c r="O3009" t="s">
        <v>39</v>
      </c>
      <c r="P3009" t="s">
        <v>23</v>
      </c>
      <c r="Q3009">
        <f t="shared" si="230"/>
        <v>15</v>
      </c>
      <c r="R3009">
        <f t="shared" si="231"/>
        <v>0</v>
      </c>
      <c r="S3009">
        <f t="shared" si="232"/>
        <v>0</v>
      </c>
      <c r="T3009">
        <f t="shared" si="233"/>
        <v>0</v>
      </c>
      <c r="U3009">
        <f t="shared" si="234"/>
        <v>15</v>
      </c>
      <c r="V3009" t="str">
        <f>IF(U3009&lt;=40,"Low",
 IF(U3009&lt;=75,"Medium","High"))</f>
        <v>Low</v>
      </c>
    </row>
    <row r="3010" spans="1:22" x14ac:dyDescent="0.3">
      <c r="A3010" t="s">
        <v>3198</v>
      </c>
      <c r="B3010" t="s">
        <v>137</v>
      </c>
      <c r="C3010" t="s">
        <v>59</v>
      </c>
      <c r="D3010" t="s">
        <v>32</v>
      </c>
      <c r="E3010" t="s">
        <v>33</v>
      </c>
      <c r="F3010" t="s">
        <v>21</v>
      </c>
      <c r="G3010">
        <v>27</v>
      </c>
      <c r="H3010">
        <v>6</v>
      </c>
      <c r="I3010">
        <v>47.1</v>
      </c>
      <c r="J3010">
        <v>6</v>
      </c>
      <c r="K3010">
        <v>27</v>
      </c>
      <c r="L3010">
        <v>1107.03</v>
      </c>
      <c r="M3010" s="1">
        <v>45389</v>
      </c>
      <c r="N3010">
        <v>0.59199999999999997</v>
      </c>
      <c r="O3010" t="s">
        <v>22</v>
      </c>
      <c r="P3010" t="s">
        <v>28</v>
      </c>
      <c r="Q3010">
        <f t="shared" si="230"/>
        <v>15</v>
      </c>
      <c r="R3010">
        <f t="shared" si="231"/>
        <v>15</v>
      </c>
      <c r="S3010">
        <f t="shared" si="232"/>
        <v>15</v>
      </c>
      <c r="T3010">
        <f t="shared" si="233"/>
        <v>15</v>
      </c>
      <c r="U3010">
        <f t="shared" si="234"/>
        <v>60</v>
      </c>
      <c r="V3010" t="str">
        <f>IF(U3010&lt;=40,"Low",
 IF(U3010&lt;=75,"Medium","High"))</f>
        <v>Medium</v>
      </c>
    </row>
    <row r="3011" spans="1:22" x14ac:dyDescent="0.3">
      <c r="A3011" t="s">
        <v>3199</v>
      </c>
      <c r="B3011" t="s">
        <v>326</v>
      </c>
      <c r="C3011" t="s">
        <v>42</v>
      </c>
      <c r="D3011" t="s">
        <v>46</v>
      </c>
      <c r="E3011" t="s">
        <v>33</v>
      </c>
      <c r="F3011" t="s">
        <v>38</v>
      </c>
      <c r="G3011">
        <v>24</v>
      </c>
      <c r="H3011">
        <v>12</v>
      </c>
      <c r="I3011">
        <v>43</v>
      </c>
      <c r="J3011">
        <v>15</v>
      </c>
      <c r="K3011">
        <v>47</v>
      </c>
      <c r="L3011">
        <v>1540.49</v>
      </c>
      <c r="M3011" s="1">
        <v>45847</v>
      </c>
      <c r="N3011">
        <v>0.90400000000000003</v>
      </c>
      <c r="O3011" t="s">
        <v>22</v>
      </c>
      <c r="P3011" t="s">
        <v>28</v>
      </c>
      <c r="Q3011">
        <f t="shared" ref="Q3011:Q3074" si="235">IF(K3011&gt;30,30,IF(K3011&gt;15,15,0))</f>
        <v>30</v>
      </c>
      <c r="R3011">
        <f t="shared" ref="R3011:R3074" si="236">IF(I3011&lt;40,30,IF(I3011&lt;55,15,0))</f>
        <v>15</v>
      </c>
      <c r="S3011">
        <f t="shared" ref="S3011:S3074" si="237">IF(H3011&lt;6,25,IF(H3011&lt;=12,15,0))</f>
        <v>15</v>
      </c>
      <c r="T3011">
        <f t="shared" ref="T3011:T3074" si="238">IF(J3011&gt;10,30,IF(J3011&gt;5,15,0))</f>
        <v>30</v>
      </c>
      <c r="U3011">
        <f t="shared" ref="U3011:U3074" si="239">SUM(Q3011:T3011)</f>
        <v>90</v>
      </c>
      <c r="V3011" t="str">
        <f>IF(U3011&lt;=40,"Low",
 IF(U3011&lt;=75,"Medium","High"))</f>
        <v>High</v>
      </c>
    </row>
    <row r="3012" spans="1:22" x14ac:dyDescent="0.3">
      <c r="A3012" t="s">
        <v>3200</v>
      </c>
      <c r="B3012" t="s">
        <v>440</v>
      </c>
      <c r="C3012" t="s">
        <v>36</v>
      </c>
      <c r="D3012" t="s">
        <v>32</v>
      </c>
      <c r="E3012" t="s">
        <v>37</v>
      </c>
      <c r="F3012" t="s">
        <v>27</v>
      </c>
      <c r="G3012">
        <v>31</v>
      </c>
      <c r="H3012">
        <v>36</v>
      </c>
      <c r="I3012">
        <v>82.5</v>
      </c>
      <c r="J3012">
        <v>6</v>
      </c>
      <c r="K3012">
        <v>22</v>
      </c>
      <c r="L3012">
        <v>4467.97</v>
      </c>
      <c r="M3012" s="1">
        <v>45452</v>
      </c>
      <c r="N3012">
        <v>2.3E-2</v>
      </c>
      <c r="O3012" t="s">
        <v>39</v>
      </c>
      <c r="P3012" t="s">
        <v>23</v>
      </c>
      <c r="Q3012">
        <f t="shared" si="235"/>
        <v>15</v>
      </c>
      <c r="R3012">
        <f t="shared" si="236"/>
        <v>0</v>
      </c>
      <c r="S3012">
        <f t="shared" si="237"/>
        <v>0</v>
      </c>
      <c r="T3012">
        <f t="shared" si="238"/>
        <v>15</v>
      </c>
      <c r="U3012">
        <f t="shared" si="239"/>
        <v>30</v>
      </c>
      <c r="V3012" t="str">
        <f>IF(U3012&lt;=40,"Low",
 IF(U3012&lt;=75,"Medium","High"))</f>
        <v>Low</v>
      </c>
    </row>
    <row r="3013" spans="1:22" x14ac:dyDescent="0.3">
      <c r="A3013" t="s">
        <v>3201</v>
      </c>
      <c r="B3013" t="s">
        <v>50</v>
      </c>
      <c r="C3013" t="s">
        <v>70</v>
      </c>
      <c r="D3013" t="s">
        <v>19</v>
      </c>
      <c r="E3013" t="s">
        <v>37</v>
      </c>
      <c r="F3013" t="s">
        <v>67</v>
      </c>
      <c r="G3013">
        <v>20</v>
      </c>
      <c r="H3013">
        <v>24</v>
      </c>
      <c r="I3013">
        <v>50.9</v>
      </c>
      <c r="J3013">
        <v>9</v>
      </c>
      <c r="K3013">
        <v>4</v>
      </c>
      <c r="L3013">
        <v>2813.75</v>
      </c>
      <c r="M3013" s="1">
        <v>46003</v>
      </c>
      <c r="N3013">
        <v>0.22600000000000001</v>
      </c>
      <c r="O3013" t="s">
        <v>54</v>
      </c>
      <c r="P3013" t="s">
        <v>28</v>
      </c>
      <c r="Q3013">
        <f t="shared" si="235"/>
        <v>0</v>
      </c>
      <c r="R3013">
        <f t="shared" si="236"/>
        <v>15</v>
      </c>
      <c r="S3013">
        <f t="shared" si="237"/>
        <v>0</v>
      </c>
      <c r="T3013">
        <f t="shared" si="238"/>
        <v>15</v>
      </c>
      <c r="U3013">
        <f t="shared" si="239"/>
        <v>30</v>
      </c>
      <c r="V3013" t="str">
        <f>IF(U3013&lt;=40,"Low",
 IF(U3013&lt;=75,"Medium","High"))</f>
        <v>Low</v>
      </c>
    </row>
    <row r="3014" spans="1:22" x14ac:dyDescent="0.3">
      <c r="A3014" t="s">
        <v>3202</v>
      </c>
      <c r="B3014" t="s">
        <v>284</v>
      </c>
      <c r="C3014" t="s">
        <v>18</v>
      </c>
      <c r="D3014" t="s">
        <v>66</v>
      </c>
      <c r="E3014" t="s">
        <v>37</v>
      </c>
      <c r="F3014" t="s">
        <v>73</v>
      </c>
      <c r="G3014">
        <v>15</v>
      </c>
      <c r="H3014">
        <v>12</v>
      </c>
      <c r="I3014">
        <v>80.099999999999994</v>
      </c>
      <c r="J3014">
        <v>5</v>
      </c>
      <c r="K3014">
        <v>26</v>
      </c>
      <c r="L3014">
        <v>4979.76</v>
      </c>
      <c r="M3014" s="1">
        <v>46053</v>
      </c>
      <c r="N3014">
        <v>0.22900000000000001</v>
      </c>
      <c r="O3014" t="s">
        <v>54</v>
      </c>
      <c r="P3014" t="s">
        <v>23</v>
      </c>
      <c r="Q3014">
        <f t="shared" si="235"/>
        <v>15</v>
      </c>
      <c r="R3014">
        <f t="shared" si="236"/>
        <v>0</v>
      </c>
      <c r="S3014">
        <f t="shared" si="237"/>
        <v>15</v>
      </c>
      <c r="T3014">
        <f t="shared" si="238"/>
        <v>0</v>
      </c>
      <c r="U3014">
        <f t="shared" si="239"/>
        <v>30</v>
      </c>
      <c r="V3014" t="str">
        <f>IF(U3014&lt;=40,"Low",
 IF(U3014&lt;=75,"Medium","High"))</f>
        <v>Low</v>
      </c>
    </row>
    <row r="3015" spans="1:22" x14ac:dyDescent="0.3">
      <c r="A3015" t="s">
        <v>3203</v>
      </c>
      <c r="B3015" t="s">
        <v>717</v>
      </c>
      <c r="C3015" t="s">
        <v>18</v>
      </c>
      <c r="D3015" t="s">
        <v>19</v>
      </c>
      <c r="E3015" t="s">
        <v>33</v>
      </c>
      <c r="F3015" t="s">
        <v>27</v>
      </c>
      <c r="G3015">
        <v>34</v>
      </c>
      <c r="H3015">
        <v>12</v>
      </c>
      <c r="I3015">
        <v>51.1</v>
      </c>
      <c r="J3015">
        <v>7</v>
      </c>
      <c r="K3015">
        <v>54</v>
      </c>
      <c r="L3015">
        <v>1298.94</v>
      </c>
      <c r="M3015" s="1">
        <v>45583</v>
      </c>
      <c r="N3015">
        <v>0.70199999999999996</v>
      </c>
      <c r="O3015" t="s">
        <v>22</v>
      </c>
      <c r="P3015" t="s">
        <v>28</v>
      </c>
      <c r="Q3015">
        <f t="shared" si="235"/>
        <v>30</v>
      </c>
      <c r="R3015">
        <f t="shared" si="236"/>
        <v>15</v>
      </c>
      <c r="S3015">
        <f t="shared" si="237"/>
        <v>15</v>
      </c>
      <c r="T3015">
        <f t="shared" si="238"/>
        <v>15</v>
      </c>
      <c r="U3015">
        <f t="shared" si="239"/>
        <v>75</v>
      </c>
      <c r="V3015" t="str">
        <f>IF(U3015&lt;=40,"Low",
 IF(U3015&lt;=75,"Medium","High"))</f>
        <v>Medium</v>
      </c>
    </row>
    <row r="3016" spans="1:22" x14ac:dyDescent="0.3">
      <c r="A3016" t="s">
        <v>3204</v>
      </c>
      <c r="B3016" t="s">
        <v>332</v>
      </c>
      <c r="C3016" t="s">
        <v>59</v>
      </c>
      <c r="D3016" t="s">
        <v>32</v>
      </c>
      <c r="E3016" t="s">
        <v>47</v>
      </c>
      <c r="F3016" t="s">
        <v>48</v>
      </c>
      <c r="G3016">
        <v>24</v>
      </c>
      <c r="H3016">
        <v>24</v>
      </c>
      <c r="I3016">
        <v>60.5</v>
      </c>
      <c r="J3016">
        <v>7</v>
      </c>
      <c r="K3016">
        <v>31</v>
      </c>
      <c r="L3016">
        <v>7180.6</v>
      </c>
      <c r="M3016" s="1">
        <v>45759</v>
      </c>
      <c r="N3016">
        <v>0.247</v>
      </c>
      <c r="O3016" t="s">
        <v>54</v>
      </c>
      <c r="P3016" t="s">
        <v>23</v>
      </c>
      <c r="Q3016">
        <f t="shared" si="235"/>
        <v>30</v>
      </c>
      <c r="R3016">
        <f t="shared" si="236"/>
        <v>0</v>
      </c>
      <c r="S3016">
        <f t="shared" si="237"/>
        <v>0</v>
      </c>
      <c r="T3016">
        <f t="shared" si="238"/>
        <v>15</v>
      </c>
      <c r="U3016">
        <f t="shared" si="239"/>
        <v>45</v>
      </c>
      <c r="V3016" t="str">
        <f>IF(U3016&lt;=40,"Low",
 IF(U3016&lt;=75,"Medium","High"))</f>
        <v>Medium</v>
      </c>
    </row>
    <row r="3017" spans="1:22" x14ac:dyDescent="0.3">
      <c r="A3017" t="s">
        <v>3205</v>
      </c>
      <c r="B3017" t="s">
        <v>112</v>
      </c>
      <c r="C3017" t="s">
        <v>18</v>
      </c>
      <c r="D3017" t="s">
        <v>32</v>
      </c>
      <c r="E3017" t="s">
        <v>37</v>
      </c>
      <c r="F3017" t="s">
        <v>73</v>
      </c>
      <c r="G3017">
        <v>19</v>
      </c>
      <c r="H3017">
        <v>12</v>
      </c>
      <c r="I3017">
        <v>71.599999999999994</v>
      </c>
      <c r="J3017">
        <v>3</v>
      </c>
      <c r="K3017">
        <v>4</v>
      </c>
      <c r="L3017">
        <v>4358.66</v>
      </c>
      <c r="M3017" s="1">
        <v>45640</v>
      </c>
      <c r="N3017">
        <v>0.1</v>
      </c>
      <c r="O3017" t="s">
        <v>39</v>
      </c>
      <c r="P3017" t="s">
        <v>23</v>
      </c>
      <c r="Q3017">
        <f t="shared" si="235"/>
        <v>0</v>
      </c>
      <c r="R3017">
        <f t="shared" si="236"/>
        <v>0</v>
      </c>
      <c r="S3017">
        <f t="shared" si="237"/>
        <v>15</v>
      </c>
      <c r="T3017">
        <f t="shared" si="238"/>
        <v>0</v>
      </c>
      <c r="U3017">
        <f t="shared" si="239"/>
        <v>15</v>
      </c>
      <c r="V3017" t="str">
        <f>IF(U3017&lt;=40,"Low",
 IF(U3017&lt;=75,"Medium","High"))</f>
        <v>Low</v>
      </c>
    </row>
    <row r="3018" spans="1:22" x14ac:dyDescent="0.3">
      <c r="A3018" t="s">
        <v>3206</v>
      </c>
      <c r="B3018" t="s">
        <v>261</v>
      </c>
      <c r="C3018" t="s">
        <v>31</v>
      </c>
      <c r="D3018" t="s">
        <v>19</v>
      </c>
      <c r="E3018" t="s">
        <v>47</v>
      </c>
      <c r="F3018" t="s">
        <v>21</v>
      </c>
      <c r="G3018">
        <v>45</v>
      </c>
      <c r="H3018">
        <v>36</v>
      </c>
      <c r="I3018">
        <v>69.5</v>
      </c>
      <c r="J3018">
        <v>5</v>
      </c>
      <c r="K3018">
        <v>12</v>
      </c>
      <c r="L3018">
        <v>5357.94</v>
      </c>
      <c r="M3018" s="1">
        <v>45796</v>
      </c>
      <c r="N3018">
        <v>1.7999999999999999E-2</v>
      </c>
      <c r="O3018" t="s">
        <v>39</v>
      </c>
      <c r="P3018" t="s">
        <v>23</v>
      </c>
      <c r="Q3018">
        <f t="shared" si="235"/>
        <v>0</v>
      </c>
      <c r="R3018">
        <f t="shared" si="236"/>
        <v>0</v>
      </c>
      <c r="S3018">
        <f t="shared" si="237"/>
        <v>0</v>
      </c>
      <c r="T3018">
        <f t="shared" si="238"/>
        <v>0</v>
      </c>
      <c r="U3018">
        <f t="shared" si="239"/>
        <v>0</v>
      </c>
      <c r="V3018" t="str">
        <f>IF(U3018&lt;=40,"Low",
 IF(U3018&lt;=75,"Medium","High"))</f>
        <v>Low</v>
      </c>
    </row>
    <row r="3019" spans="1:22" x14ac:dyDescent="0.3">
      <c r="A3019" t="s">
        <v>3207</v>
      </c>
      <c r="B3019" t="s">
        <v>397</v>
      </c>
      <c r="C3019" t="s">
        <v>82</v>
      </c>
      <c r="D3019" t="s">
        <v>66</v>
      </c>
      <c r="E3019" t="s">
        <v>37</v>
      </c>
      <c r="F3019" t="s">
        <v>73</v>
      </c>
      <c r="G3019">
        <v>5</v>
      </c>
      <c r="H3019">
        <v>24</v>
      </c>
      <c r="I3019">
        <v>54.7</v>
      </c>
      <c r="J3019">
        <v>10</v>
      </c>
      <c r="K3019">
        <v>3</v>
      </c>
      <c r="L3019">
        <v>2959.21</v>
      </c>
      <c r="M3019" s="1">
        <v>45607</v>
      </c>
      <c r="N3019">
        <v>0.22500000000000001</v>
      </c>
      <c r="O3019" t="s">
        <v>54</v>
      </c>
      <c r="P3019" t="s">
        <v>23</v>
      </c>
      <c r="Q3019">
        <f t="shared" si="235"/>
        <v>0</v>
      </c>
      <c r="R3019">
        <f t="shared" si="236"/>
        <v>15</v>
      </c>
      <c r="S3019">
        <f t="shared" si="237"/>
        <v>0</v>
      </c>
      <c r="T3019">
        <f t="shared" si="238"/>
        <v>15</v>
      </c>
      <c r="U3019">
        <f t="shared" si="239"/>
        <v>30</v>
      </c>
      <c r="V3019" t="str">
        <f>IF(U3019&lt;=40,"Low",
 IF(U3019&lt;=75,"Medium","High"))</f>
        <v>Low</v>
      </c>
    </row>
    <row r="3020" spans="1:22" x14ac:dyDescent="0.3">
      <c r="A3020" t="s">
        <v>3208</v>
      </c>
      <c r="B3020" t="s">
        <v>604</v>
      </c>
      <c r="C3020" t="s">
        <v>42</v>
      </c>
      <c r="D3020" t="s">
        <v>19</v>
      </c>
      <c r="E3020" t="s">
        <v>20</v>
      </c>
      <c r="F3020" t="s">
        <v>48</v>
      </c>
      <c r="G3020">
        <v>15</v>
      </c>
      <c r="H3020">
        <v>6</v>
      </c>
      <c r="I3020">
        <v>33.299999999999997</v>
      </c>
      <c r="J3020">
        <v>4</v>
      </c>
      <c r="K3020">
        <v>15</v>
      </c>
      <c r="L3020">
        <v>2427.0500000000002</v>
      </c>
      <c r="M3020" s="1">
        <v>45946</v>
      </c>
      <c r="N3020">
        <v>0.62</v>
      </c>
      <c r="O3020" t="s">
        <v>22</v>
      </c>
      <c r="P3020" t="s">
        <v>28</v>
      </c>
      <c r="Q3020">
        <f t="shared" si="235"/>
        <v>0</v>
      </c>
      <c r="R3020">
        <f t="shared" si="236"/>
        <v>30</v>
      </c>
      <c r="S3020">
        <f t="shared" si="237"/>
        <v>15</v>
      </c>
      <c r="T3020">
        <f t="shared" si="238"/>
        <v>0</v>
      </c>
      <c r="U3020">
        <f t="shared" si="239"/>
        <v>45</v>
      </c>
      <c r="V3020" t="str">
        <f>IF(U3020&lt;=40,"Low",
 IF(U3020&lt;=75,"Medium","High"))</f>
        <v>Medium</v>
      </c>
    </row>
    <row r="3021" spans="1:22" x14ac:dyDescent="0.3">
      <c r="A3021" t="s">
        <v>3209</v>
      </c>
      <c r="B3021" t="s">
        <v>72</v>
      </c>
      <c r="C3021" t="s">
        <v>31</v>
      </c>
      <c r="D3021" t="s">
        <v>43</v>
      </c>
      <c r="E3021" t="s">
        <v>47</v>
      </c>
      <c r="F3021" t="s">
        <v>38</v>
      </c>
      <c r="G3021">
        <v>31</v>
      </c>
      <c r="H3021">
        <v>36</v>
      </c>
      <c r="I3021">
        <v>57.9</v>
      </c>
      <c r="J3021">
        <v>16</v>
      </c>
      <c r="K3021">
        <v>7</v>
      </c>
      <c r="L3021">
        <v>7316.64</v>
      </c>
      <c r="M3021" s="1">
        <v>45371</v>
      </c>
      <c r="N3021">
        <v>0.19</v>
      </c>
      <c r="O3021" t="s">
        <v>54</v>
      </c>
      <c r="P3021" t="s">
        <v>23</v>
      </c>
      <c r="Q3021">
        <f t="shared" si="235"/>
        <v>0</v>
      </c>
      <c r="R3021">
        <f t="shared" si="236"/>
        <v>0</v>
      </c>
      <c r="S3021">
        <f t="shared" si="237"/>
        <v>0</v>
      </c>
      <c r="T3021">
        <f t="shared" si="238"/>
        <v>30</v>
      </c>
      <c r="U3021">
        <f t="shared" si="239"/>
        <v>30</v>
      </c>
      <c r="V3021" t="str">
        <f>IF(U3021&lt;=40,"Low",
 IF(U3021&lt;=75,"Medium","High"))</f>
        <v>Low</v>
      </c>
    </row>
    <row r="3022" spans="1:22" x14ac:dyDescent="0.3">
      <c r="A3022" t="s">
        <v>3210</v>
      </c>
      <c r="B3022" t="s">
        <v>75</v>
      </c>
      <c r="C3022" t="s">
        <v>70</v>
      </c>
      <c r="D3022" t="s">
        <v>66</v>
      </c>
      <c r="E3022" t="s">
        <v>37</v>
      </c>
      <c r="F3022" t="s">
        <v>21</v>
      </c>
      <c r="G3022">
        <v>3</v>
      </c>
      <c r="H3022">
        <v>24</v>
      </c>
      <c r="I3022">
        <v>71.5</v>
      </c>
      <c r="J3022">
        <v>6</v>
      </c>
      <c r="K3022">
        <v>16</v>
      </c>
      <c r="L3022">
        <v>4507.6899999999996</v>
      </c>
      <c r="M3022" s="1">
        <v>45890</v>
      </c>
      <c r="N3022">
        <v>0.129</v>
      </c>
      <c r="O3022" t="s">
        <v>39</v>
      </c>
      <c r="P3022" t="s">
        <v>23</v>
      </c>
      <c r="Q3022">
        <f t="shared" si="235"/>
        <v>15</v>
      </c>
      <c r="R3022">
        <f t="shared" si="236"/>
        <v>0</v>
      </c>
      <c r="S3022">
        <f t="shared" si="237"/>
        <v>0</v>
      </c>
      <c r="T3022">
        <f t="shared" si="238"/>
        <v>15</v>
      </c>
      <c r="U3022">
        <f t="shared" si="239"/>
        <v>30</v>
      </c>
      <c r="V3022" t="str">
        <f>IF(U3022&lt;=40,"Low",
 IF(U3022&lt;=75,"Medium","High"))</f>
        <v>Low</v>
      </c>
    </row>
    <row r="3023" spans="1:22" x14ac:dyDescent="0.3">
      <c r="A3023" t="s">
        <v>3211</v>
      </c>
      <c r="B3023" t="s">
        <v>530</v>
      </c>
      <c r="C3023" t="s">
        <v>82</v>
      </c>
      <c r="D3023" t="s">
        <v>32</v>
      </c>
      <c r="E3023" t="s">
        <v>47</v>
      </c>
      <c r="F3023" t="s">
        <v>48</v>
      </c>
      <c r="G3023">
        <v>29</v>
      </c>
      <c r="H3023">
        <v>12</v>
      </c>
      <c r="I3023">
        <v>81.8</v>
      </c>
      <c r="J3023">
        <v>5</v>
      </c>
      <c r="K3023">
        <v>18</v>
      </c>
      <c r="L3023">
        <v>6055.55</v>
      </c>
      <c r="M3023" s="1">
        <v>45359</v>
      </c>
      <c r="N3023">
        <v>0.107</v>
      </c>
      <c r="O3023" t="s">
        <v>39</v>
      </c>
      <c r="P3023" t="s">
        <v>23</v>
      </c>
      <c r="Q3023">
        <f t="shared" si="235"/>
        <v>15</v>
      </c>
      <c r="R3023">
        <f t="shared" si="236"/>
        <v>0</v>
      </c>
      <c r="S3023">
        <f t="shared" si="237"/>
        <v>15</v>
      </c>
      <c r="T3023">
        <f t="shared" si="238"/>
        <v>0</v>
      </c>
      <c r="U3023">
        <f t="shared" si="239"/>
        <v>30</v>
      </c>
      <c r="V3023" t="str">
        <f>IF(U3023&lt;=40,"Low",
 IF(U3023&lt;=75,"Medium","High"))</f>
        <v>Low</v>
      </c>
    </row>
    <row r="3024" spans="1:22" x14ac:dyDescent="0.3">
      <c r="A3024" t="s">
        <v>3212</v>
      </c>
      <c r="B3024" t="s">
        <v>762</v>
      </c>
      <c r="C3024" t="s">
        <v>59</v>
      </c>
      <c r="D3024" t="s">
        <v>32</v>
      </c>
      <c r="E3024" t="s">
        <v>47</v>
      </c>
      <c r="F3024" t="s">
        <v>27</v>
      </c>
      <c r="G3024">
        <v>21</v>
      </c>
      <c r="H3024">
        <v>24</v>
      </c>
      <c r="I3024">
        <v>72.5</v>
      </c>
      <c r="J3024">
        <v>5</v>
      </c>
      <c r="K3024">
        <v>10</v>
      </c>
      <c r="L3024">
        <v>8053.17</v>
      </c>
      <c r="M3024" s="1">
        <v>46051</v>
      </c>
      <c r="N3024">
        <v>5.0999999999999997E-2</v>
      </c>
      <c r="O3024" t="s">
        <v>39</v>
      </c>
      <c r="P3024" t="s">
        <v>23</v>
      </c>
      <c r="Q3024">
        <f t="shared" si="235"/>
        <v>0</v>
      </c>
      <c r="R3024">
        <f t="shared" si="236"/>
        <v>0</v>
      </c>
      <c r="S3024">
        <f t="shared" si="237"/>
        <v>0</v>
      </c>
      <c r="T3024">
        <f t="shared" si="238"/>
        <v>0</v>
      </c>
      <c r="U3024">
        <f t="shared" si="239"/>
        <v>0</v>
      </c>
      <c r="V3024" t="str">
        <f>IF(U3024&lt;=40,"Low",
 IF(U3024&lt;=75,"Medium","High"))</f>
        <v>Low</v>
      </c>
    </row>
    <row r="3025" spans="1:22" x14ac:dyDescent="0.3">
      <c r="A3025" t="s">
        <v>3213</v>
      </c>
      <c r="B3025" t="s">
        <v>444</v>
      </c>
      <c r="C3025" t="s">
        <v>18</v>
      </c>
      <c r="D3025" t="s">
        <v>19</v>
      </c>
      <c r="E3025" t="s">
        <v>37</v>
      </c>
      <c r="F3025" t="s">
        <v>67</v>
      </c>
      <c r="G3025">
        <v>39</v>
      </c>
      <c r="H3025">
        <v>12</v>
      </c>
      <c r="I3025">
        <v>73.8</v>
      </c>
      <c r="J3025">
        <v>3</v>
      </c>
      <c r="K3025">
        <v>58</v>
      </c>
      <c r="L3025">
        <v>3349.49</v>
      </c>
      <c r="M3025" s="1">
        <v>45378</v>
      </c>
      <c r="N3025">
        <v>0.215</v>
      </c>
      <c r="O3025" t="s">
        <v>54</v>
      </c>
      <c r="P3025" t="s">
        <v>23</v>
      </c>
      <c r="Q3025">
        <f t="shared" si="235"/>
        <v>30</v>
      </c>
      <c r="R3025">
        <f t="shared" si="236"/>
        <v>0</v>
      </c>
      <c r="S3025">
        <f t="shared" si="237"/>
        <v>15</v>
      </c>
      <c r="T3025">
        <f t="shared" si="238"/>
        <v>0</v>
      </c>
      <c r="U3025">
        <f t="shared" si="239"/>
        <v>45</v>
      </c>
      <c r="V3025" t="str">
        <f>IF(U3025&lt;=40,"Low",
 IF(U3025&lt;=75,"Medium","High"))</f>
        <v>Medium</v>
      </c>
    </row>
    <row r="3026" spans="1:22" x14ac:dyDescent="0.3">
      <c r="A3026" t="s">
        <v>3214</v>
      </c>
      <c r="B3026" t="s">
        <v>214</v>
      </c>
      <c r="C3026" t="s">
        <v>42</v>
      </c>
      <c r="D3026" t="s">
        <v>19</v>
      </c>
      <c r="E3026" t="s">
        <v>37</v>
      </c>
      <c r="F3026" t="s">
        <v>27</v>
      </c>
      <c r="G3026">
        <v>16</v>
      </c>
      <c r="H3026">
        <v>12</v>
      </c>
      <c r="I3026">
        <v>79.3</v>
      </c>
      <c r="J3026">
        <v>3</v>
      </c>
      <c r="K3026">
        <v>23</v>
      </c>
      <c r="L3026">
        <v>4702.49</v>
      </c>
      <c r="M3026" s="1">
        <v>45929</v>
      </c>
      <c r="N3026">
        <v>6.8000000000000005E-2</v>
      </c>
      <c r="O3026" t="s">
        <v>39</v>
      </c>
      <c r="P3026" t="s">
        <v>23</v>
      </c>
      <c r="Q3026">
        <f t="shared" si="235"/>
        <v>15</v>
      </c>
      <c r="R3026">
        <f t="shared" si="236"/>
        <v>0</v>
      </c>
      <c r="S3026">
        <f t="shared" si="237"/>
        <v>15</v>
      </c>
      <c r="T3026">
        <f t="shared" si="238"/>
        <v>0</v>
      </c>
      <c r="U3026">
        <f t="shared" si="239"/>
        <v>30</v>
      </c>
      <c r="V3026" t="str">
        <f>IF(U3026&lt;=40,"Low",
 IF(U3026&lt;=75,"Medium","High"))</f>
        <v>Low</v>
      </c>
    </row>
    <row r="3027" spans="1:22" x14ac:dyDescent="0.3">
      <c r="A3027" t="s">
        <v>3215</v>
      </c>
      <c r="B3027" t="s">
        <v>340</v>
      </c>
      <c r="C3027" t="s">
        <v>18</v>
      </c>
      <c r="D3027" t="s">
        <v>19</v>
      </c>
      <c r="E3027" t="s">
        <v>33</v>
      </c>
      <c r="F3027" t="s">
        <v>73</v>
      </c>
      <c r="G3027">
        <v>11</v>
      </c>
      <c r="H3027">
        <v>12</v>
      </c>
      <c r="I3027">
        <v>38.9</v>
      </c>
      <c r="J3027">
        <v>8</v>
      </c>
      <c r="K3027">
        <v>33</v>
      </c>
      <c r="L3027">
        <v>1200.08</v>
      </c>
      <c r="M3027" s="1">
        <v>45859</v>
      </c>
      <c r="N3027">
        <v>0.72899999999999998</v>
      </c>
      <c r="O3027" t="s">
        <v>22</v>
      </c>
      <c r="P3027" t="s">
        <v>23</v>
      </c>
      <c r="Q3027">
        <f t="shared" si="235"/>
        <v>30</v>
      </c>
      <c r="R3027">
        <f t="shared" si="236"/>
        <v>30</v>
      </c>
      <c r="S3027">
        <f t="shared" si="237"/>
        <v>15</v>
      </c>
      <c r="T3027">
        <f t="shared" si="238"/>
        <v>15</v>
      </c>
      <c r="U3027">
        <f t="shared" si="239"/>
        <v>90</v>
      </c>
      <c r="V3027" t="str">
        <f>IF(U3027&lt;=40,"Low",
 IF(U3027&lt;=75,"Medium","High"))</f>
        <v>High</v>
      </c>
    </row>
    <row r="3028" spans="1:22" x14ac:dyDescent="0.3">
      <c r="A3028" t="s">
        <v>3216</v>
      </c>
      <c r="B3028" t="s">
        <v>118</v>
      </c>
      <c r="C3028" t="s">
        <v>26</v>
      </c>
      <c r="D3028" t="s">
        <v>32</v>
      </c>
      <c r="E3028" t="s">
        <v>33</v>
      </c>
      <c r="F3028" t="s">
        <v>21</v>
      </c>
      <c r="G3028">
        <v>48</v>
      </c>
      <c r="H3028">
        <v>6</v>
      </c>
      <c r="I3028">
        <v>23.3</v>
      </c>
      <c r="J3028">
        <v>7</v>
      </c>
      <c r="K3028">
        <v>28</v>
      </c>
      <c r="L3028">
        <v>1139.3699999999999</v>
      </c>
      <c r="M3028" s="1">
        <v>45977</v>
      </c>
      <c r="N3028">
        <v>0.63700000000000001</v>
      </c>
      <c r="O3028" t="s">
        <v>22</v>
      </c>
      <c r="P3028" t="s">
        <v>28</v>
      </c>
      <c r="Q3028">
        <f t="shared" si="235"/>
        <v>15</v>
      </c>
      <c r="R3028">
        <f t="shared" si="236"/>
        <v>30</v>
      </c>
      <c r="S3028">
        <f t="shared" si="237"/>
        <v>15</v>
      </c>
      <c r="T3028">
        <f t="shared" si="238"/>
        <v>15</v>
      </c>
      <c r="U3028">
        <f t="shared" si="239"/>
        <v>75</v>
      </c>
      <c r="V3028" t="str">
        <f>IF(U3028&lt;=40,"Low",
 IF(U3028&lt;=75,"Medium","High"))</f>
        <v>Medium</v>
      </c>
    </row>
    <row r="3029" spans="1:22" x14ac:dyDescent="0.3">
      <c r="A3029" t="s">
        <v>3217</v>
      </c>
      <c r="B3029" t="s">
        <v>525</v>
      </c>
      <c r="C3029" t="s">
        <v>59</v>
      </c>
      <c r="D3029" t="s">
        <v>19</v>
      </c>
      <c r="E3029" t="s">
        <v>33</v>
      </c>
      <c r="F3029" t="s">
        <v>27</v>
      </c>
      <c r="G3029">
        <v>9</v>
      </c>
      <c r="H3029">
        <v>6</v>
      </c>
      <c r="I3029">
        <v>43.3</v>
      </c>
      <c r="J3029">
        <v>6</v>
      </c>
      <c r="K3029">
        <v>6</v>
      </c>
      <c r="L3029">
        <v>996.03</v>
      </c>
      <c r="M3029" s="1">
        <v>45442</v>
      </c>
      <c r="N3029">
        <v>0.45200000000000001</v>
      </c>
      <c r="O3029" t="s">
        <v>22</v>
      </c>
      <c r="P3029" t="s">
        <v>28</v>
      </c>
      <c r="Q3029">
        <f t="shared" si="235"/>
        <v>0</v>
      </c>
      <c r="R3029">
        <f t="shared" si="236"/>
        <v>15</v>
      </c>
      <c r="S3029">
        <f t="shared" si="237"/>
        <v>15</v>
      </c>
      <c r="T3029">
        <f t="shared" si="238"/>
        <v>15</v>
      </c>
      <c r="U3029">
        <f t="shared" si="239"/>
        <v>45</v>
      </c>
      <c r="V3029" t="str">
        <f>IF(U3029&lt;=40,"Low",
 IF(U3029&lt;=75,"Medium","High"))</f>
        <v>Medium</v>
      </c>
    </row>
    <row r="3030" spans="1:22" x14ac:dyDescent="0.3">
      <c r="A3030" t="s">
        <v>3218</v>
      </c>
      <c r="B3030" t="s">
        <v>357</v>
      </c>
      <c r="C3030" t="s">
        <v>59</v>
      </c>
      <c r="D3030" t="s">
        <v>66</v>
      </c>
      <c r="E3030" t="s">
        <v>33</v>
      </c>
      <c r="F3030" t="s">
        <v>73</v>
      </c>
      <c r="G3030">
        <v>18</v>
      </c>
      <c r="H3030">
        <v>3</v>
      </c>
      <c r="I3030">
        <v>43.8</v>
      </c>
      <c r="J3030">
        <v>16</v>
      </c>
      <c r="K3030">
        <v>33</v>
      </c>
      <c r="L3030">
        <v>1650.33</v>
      </c>
      <c r="M3030" s="1">
        <v>45608</v>
      </c>
      <c r="N3030">
        <v>0.78</v>
      </c>
      <c r="O3030" t="s">
        <v>22</v>
      </c>
      <c r="P3030" t="s">
        <v>28</v>
      </c>
      <c r="Q3030">
        <f t="shared" si="235"/>
        <v>30</v>
      </c>
      <c r="R3030">
        <f t="shared" si="236"/>
        <v>15</v>
      </c>
      <c r="S3030">
        <f t="shared" si="237"/>
        <v>25</v>
      </c>
      <c r="T3030">
        <f t="shared" si="238"/>
        <v>30</v>
      </c>
      <c r="U3030">
        <f t="shared" si="239"/>
        <v>100</v>
      </c>
      <c r="V3030" t="str">
        <f>IF(U3030&lt;=40,"Low",
 IF(U3030&lt;=75,"Medium","High"))</f>
        <v>High</v>
      </c>
    </row>
    <row r="3031" spans="1:22" x14ac:dyDescent="0.3">
      <c r="A3031" t="s">
        <v>3219</v>
      </c>
      <c r="B3031" t="s">
        <v>397</v>
      </c>
      <c r="C3031" t="s">
        <v>59</v>
      </c>
      <c r="D3031" t="s">
        <v>32</v>
      </c>
      <c r="E3031" t="s">
        <v>20</v>
      </c>
      <c r="F3031" t="s">
        <v>27</v>
      </c>
      <c r="G3031">
        <v>43</v>
      </c>
      <c r="H3031">
        <v>6</v>
      </c>
      <c r="I3031">
        <v>61.1</v>
      </c>
      <c r="J3031">
        <v>7</v>
      </c>
      <c r="K3031">
        <v>8</v>
      </c>
      <c r="L3031">
        <v>3866.99</v>
      </c>
      <c r="M3031" s="1">
        <v>45411</v>
      </c>
      <c r="N3031">
        <v>0.17599999999999999</v>
      </c>
      <c r="O3031" t="s">
        <v>39</v>
      </c>
      <c r="P3031" t="s">
        <v>23</v>
      </c>
      <c r="Q3031">
        <f t="shared" si="235"/>
        <v>0</v>
      </c>
      <c r="R3031">
        <f t="shared" si="236"/>
        <v>0</v>
      </c>
      <c r="S3031">
        <f t="shared" si="237"/>
        <v>15</v>
      </c>
      <c r="T3031">
        <f t="shared" si="238"/>
        <v>15</v>
      </c>
      <c r="U3031">
        <f t="shared" si="239"/>
        <v>30</v>
      </c>
      <c r="V3031" t="str">
        <f>IF(U3031&lt;=40,"Low",
 IF(U3031&lt;=75,"Medium","High"))</f>
        <v>Low</v>
      </c>
    </row>
    <row r="3032" spans="1:22" x14ac:dyDescent="0.3">
      <c r="A3032" t="s">
        <v>3220</v>
      </c>
      <c r="B3032" t="s">
        <v>30</v>
      </c>
      <c r="C3032" t="s">
        <v>70</v>
      </c>
      <c r="D3032" t="s">
        <v>19</v>
      </c>
      <c r="E3032" t="s">
        <v>20</v>
      </c>
      <c r="F3032" t="s">
        <v>21</v>
      </c>
      <c r="G3032">
        <v>8</v>
      </c>
      <c r="H3032">
        <v>6</v>
      </c>
      <c r="I3032">
        <v>61.4</v>
      </c>
      <c r="J3032">
        <v>5</v>
      </c>
      <c r="K3032">
        <v>26</v>
      </c>
      <c r="L3032">
        <v>2286.12</v>
      </c>
      <c r="M3032" s="1">
        <v>45559</v>
      </c>
      <c r="N3032">
        <v>0.32400000000000001</v>
      </c>
      <c r="O3032" t="s">
        <v>54</v>
      </c>
      <c r="P3032" t="s">
        <v>23</v>
      </c>
      <c r="Q3032">
        <f t="shared" si="235"/>
        <v>15</v>
      </c>
      <c r="R3032">
        <f t="shared" si="236"/>
        <v>0</v>
      </c>
      <c r="S3032">
        <f t="shared" si="237"/>
        <v>15</v>
      </c>
      <c r="T3032">
        <f t="shared" si="238"/>
        <v>0</v>
      </c>
      <c r="U3032">
        <f t="shared" si="239"/>
        <v>30</v>
      </c>
      <c r="V3032" t="str">
        <f>IF(U3032&lt;=40,"Low",
 IF(U3032&lt;=75,"Medium","High"))</f>
        <v>Low</v>
      </c>
    </row>
    <row r="3033" spans="1:22" x14ac:dyDescent="0.3">
      <c r="A3033" t="s">
        <v>3221</v>
      </c>
      <c r="B3033" t="s">
        <v>25</v>
      </c>
      <c r="C3033" t="s">
        <v>82</v>
      </c>
      <c r="D3033" t="s">
        <v>66</v>
      </c>
      <c r="E3033" t="s">
        <v>20</v>
      </c>
      <c r="F3033" t="s">
        <v>21</v>
      </c>
      <c r="G3033">
        <v>33</v>
      </c>
      <c r="H3033">
        <v>12</v>
      </c>
      <c r="I3033">
        <v>33.700000000000003</v>
      </c>
      <c r="J3033">
        <v>4</v>
      </c>
      <c r="K3033">
        <v>17</v>
      </c>
      <c r="L3033">
        <v>1896.74</v>
      </c>
      <c r="M3033" s="1">
        <v>45793</v>
      </c>
      <c r="N3033">
        <v>0.41099999999999998</v>
      </c>
      <c r="O3033" t="s">
        <v>22</v>
      </c>
      <c r="P3033" t="s">
        <v>28</v>
      </c>
      <c r="Q3033">
        <f t="shared" si="235"/>
        <v>15</v>
      </c>
      <c r="R3033">
        <f t="shared" si="236"/>
        <v>30</v>
      </c>
      <c r="S3033">
        <f t="shared" si="237"/>
        <v>15</v>
      </c>
      <c r="T3033">
        <f t="shared" si="238"/>
        <v>0</v>
      </c>
      <c r="U3033">
        <f t="shared" si="239"/>
        <v>60</v>
      </c>
      <c r="V3033" t="str">
        <f>IF(U3033&lt;=40,"Low",
 IF(U3033&lt;=75,"Medium","High"))</f>
        <v>Medium</v>
      </c>
    </row>
    <row r="3034" spans="1:22" x14ac:dyDescent="0.3">
      <c r="A3034" t="s">
        <v>3222</v>
      </c>
      <c r="B3034" t="s">
        <v>267</v>
      </c>
      <c r="C3034" t="s">
        <v>31</v>
      </c>
      <c r="D3034" t="s">
        <v>19</v>
      </c>
      <c r="E3034" t="s">
        <v>20</v>
      </c>
      <c r="F3034" t="s">
        <v>27</v>
      </c>
      <c r="G3034">
        <v>7</v>
      </c>
      <c r="H3034">
        <v>6</v>
      </c>
      <c r="I3034">
        <v>41.9</v>
      </c>
      <c r="J3034">
        <v>5</v>
      </c>
      <c r="K3034">
        <v>16</v>
      </c>
      <c r="L3034">
        <v>1568.39</v>
      </c>
      <c r="M3034" s="1">
        <v>46057</v>
      </c>
      <c r="N3034">
        <v>0.58199999999999996</v>
      </c>
      <c r="O3034" t="s">
        <v>22</v>
      </c>
      <c r="P3034" t="s">
        <v>28</v>
      </c>
      <c r="Q3034">
        <f t="shared" si="235"/>
        <v>15</v>
      </c>
      <c r="R3034">
        <f t="shared" si="236"/>
        <v>15</v>
      </c>
      <c r="S3034">
        <f t="shared" si="237"/>
        <v>15</v>
      </c>
      <c r="T3034">
        <f t="shared" si="238"/>
        <v>0</v>
      </c>
      <c r="U3034">
        <f t="shared" si="239"/>
        <v>45</v>
      </c>
      <c r="V3034" t="str">
        <f>IF(U3034&lt;=40,"Low",
 IF(U3034&lt;=75,"Medium","High"))</f>
        <v>Medium</v>
      </c>
    </row>
    <row r="3035" spans="1:22" x14ac:dyDescent="0.3">
      <c r="A3035" t="s">
        <v>3223</v>
      </c>
      <c r="B3035" t="s">
        <v>332</v>
      </c>
      <c r="C3035" t="s">
        <v>42</v>
      </c>
      <c r="D3035" t="s">
        <v>46</v>
      </c>
      <c r="E3035" t="s">
        <v>33</v>
      </c>
      <c r="F3035" t="s">
        <v>48</v>
      </c>
      <c r="G3035">
        <v>30</v>
      </c>
      <c r="H3035">
        <v>6</v>
      </c>
      <c r="I3035">
        <v>18.2</v>
      </c>
      <c r="J3035">
        <v>6</v>
      </c>
      <c r="K3035">
        <v>10</v>
      </c>
      <c r="L3035">
        <v>969.68</v>
      </c>
      <c r="M3035" s="1">
        <v>45534</v>
      </c>
      <c r="N3035">
        <v>0.60399999999999998</v>
      </c>
      <c r="O3035" t="s">
        <v>22</v>
      </c>
      <c r="P3035" t="s">
        <v>28</v>
      </c>
      <c r="Q3035">
        <f t="shared" si="235"/>
        <v>0</v>
      </c>
      <c r="R3035">
        <f t="shared" si="236"/>
        <v>30</v>
      </c>
      <c r="S3035">
        <f t="shared" si="237"/>
        <v>15</v>
      </c>
      <c r="T3035">
        <f t="shared" si="238"/>
        <v>15</v>
      </c>
      <c r="U3035">
        <f t="shared" si="239"/>
        <v>60</v>
      </c>
      <c r="V3035" t="str">
        <f>IF(U3035&lt;=40,"Low",
 IF(U3035&lt;=75,"Medium","High"))</f>
        <v>Medium</v>
      </c>
    </row>
    <row r="3036" spans="1:22" x14ac:dyDescent="0.3">
      <c r="A3036" t="s">
        <v>3224</v>
      </c>
      <c r="B3036" t="s">
        <v>103</v>
      </c>
      <c r="C3036" t="s">
        <v>70</v>
      </c>
      <c r="D3036" t="s">
        <v>32</v>
      </c>
      <c r="E3036" t="s">
        <v>33</v>
      </c>
      <c r="F3036" t="s">
        <v>73</v>
      </c>
      <c r="G3036">
        <v>36</v>
      </c>
      <c r="H3036">
        <v>3</v>
      </c>
      <c r="I3036">
        <v>45</v>
      </c>
      <c r="J3036">
        <v>5</v>
      </c>
      <c r="K3036">
        <v>13</v>
      </c>
      <c r="L3036">
        <v>1574.69</v>
      </c>
      <c r="M3036" s="1">
        <v>45597</v>
      </c>
      <c r="N3036">
        <v>0.60499999999999998</v>
      </c>
      <c r="O3036" t="s">
        <v>22</v>
      </c>
      <c r="P3036" t="s">
        <v>28</v>
      </c>
      <c r="Q3036">
        <f t="shared" si="235"/>
        <v>0</v>
      </c>
      <c r="R3036">
        <f t="shared" si="236"/>
        <v>15</v>
      </c>
      <c r="S3036">
        <f t="shared" si="237"/>
        <v>25</v>
      </c>
      <c r="T3036">
        <f t="shared" si="238"/>
        <v>0</v>
      </c>
      <c r="U3036">
        <f t="shared" si="239"/>
        <v>40</v>
      </c>
      <c r="V3036" t="str">
        <f>IF(U3036&lt;=40,"Low",
 IF(U3036&lt;=75,"Medium","High"))</f>
        <v>Low</v>
      </c>
    </row>
    <row r="3037" spans="1:22" x14ac:dyDescent="0.3">
      <c r="A3037" t="s">
        <v>3225</v>
      </c>
      <c r="B3037" t="s">
        <v>272</v>
      </c>
      <c r="C3037" t="s">
        <v>70</v>
      </c>
      <c r="D3037" t="s">
        <v>46</v>
      </c>
      <c r="E3037" t="s">
        <v>37</v>
      </c>
      <c r="F3037" t="s">
        <v>67</v>
      </c>
      <c r="G3037">
        <v>26</v>
      </c>
      <c r="H3037">
        <v>24</v>
      </c>
      <c r="I3037">
        <v>60.5</v>
      </c>
      <c r="J3037">
        <v>6</v>
      </c>
      <c r="K3037">
        <v>12</v>
      </c>
      <c r="L3037">
        <v>3583.85</v>
      </c>
      <c r="M3037" s="1">
        <v>45646</v>
      </c>
      <c r="N3037">
        <v>0.16800000000000001</v>
      </c>
      <c r="O3037" t="s">
        <v>39</v>
      </c>
      <c r="P3037" t="s">
        <v>28</v>
      </c>
      <c r="Q3037">
        <f t="shared" si="235"/>
        <v>0</v>
      </c>
      <c r="R3037">
        <f t="shared" si="236"/>
        <v>0</v>
      </c>
      <c r="S3037">
        <f t="shared" si="237"/>
        <v>0</v>
      </c>
      <c r="T3037">
        <f t="shared" si="238"/>
        <v>15</v>
      </c>
      <c r="U3037">
        <f t="shared" si="239"/>
        <v>15</v>
      </c>
      <c r="V3037" t="str">
        <f>IF(U3037&lt;=40,"Low",
 IF(U3037&lt;=75,"Medium","High"))</f>
        <v>Low</v>
      </c>
    </row>
    <row r="3038" spans="1:22" x14ac:dyDescent="0.3">
      <c r="A3038" t="s">
        <v>3226</v>
      </c>
      <c r="B3038" t="s">
        <v>322</v>
      </c>
      <c r="C3038" t="s">
        <v>82</v>
      </c>
      <c r="D3038" t="s">
        <v>19</v>
      </c>
      <c r="E3038" t="s">
        <v>20</v>
      </c>
      <c r="F3038" t="s">
        <v>21</v>
      </c>
      <c r="G3038">
        <v>44</v>
      </c>
      <c r="H3038">
        <v>12</v>
      </c>
      <c r="I3038">
        <v>55.2</v>
      </c>
      <c r="J3038">
        <v>6</v>
      </c>
      <c r="K3038">
        <v>11</v>
      </c>
      <c r="L3038">
        <v>1624.26</v>
      </c>
      <c r="M3038" s="1">
        <v>45371</v>
      </c>
      <c r="N3038">
        <v>0.20699999999999999</v>
      </c>
      <c r="O3038" t="s">
        <v>54</v>
      </c>
      <c r="P3038" t="s">
        <v>23</v>
      </c>
      <c r="Q3038">
        <f t="shared" si="235"/>
        <v>0</v>
      </c>
      <c r="R3038">
        <f t="shared" si="236"/>
        <v>0</v>
      </c>
      <c r="S3038">
        <f t="shared" si="237"/>
        <v>15</v>
      </c>
      <c r="T3038">
        <f t="shared" si="238"/>
        <v>15</v>
      </c>
      <c r="U3038">
        <f t="shared" si="239"/>
        <v>30</v>
      </c>
      <c r="V3038" t="str">
        <f>IF(U3038&lt;=40,"Low",
 IF(U3038&lt;=75,"Medium","High"))</f>
        <v>Low</v>
      </c>
    </row>
    <row r="3039" spans="1:22" x14ac:dyDescent="0.3">
      <c r="A3039" t="s">
        <v>3227</v>
      </c>
      <c r="B3039" t="s">
        <v>274</v>
      </c>
      <c r="C3039" t="s">
        <v>26</v>
      </c>
      <c r="D3039" t="s">
        <v>32</v>
      </c>
      <c r="E3039" t="s">
        <v>20</v>
      </c>
      <c r="F3039" t="s">
        <v>27</v>
      </c>
      <c r="G3039">
        <v>17</v>
      </c>
      <c r="H3039">
        <v>12</v>
      </c>
      <c r="I3039">
        <v>29.3</v>
      </c>
      <c r="J3039">
        <v>3</v>
      </c>
      <c r="K3039">
        <v>3</v>
      </c>
      <c r="L3039">
        <v>1611.77</v>
      </c>
      <c r="M3039" s="1">
        <v>45851</v>
      </c>
      <c r="N3039">
        <v>0.44500000000000001</v>
      </c>
      <c r="O3039" t="s">
        <v>22</v>
      </c>
      <c r="P3039" t="s">
        <v>28</v>
      </c>
      <c r="Q3039">
        <f t="shared" si="235"/>
        <v>0</v>
      </c>
      <c r="R3039">
        <f t="shared" si="236"/>
        <v>30</v>
      </c>
      <c r="S3039">
        <f t="shared" si="237"/>
        <v>15</v>
      </c>
      <c r="T3039">
        <f t="shared" si="238"/>
        <v>0</v>
      </c>
      <c r="U3039">
        <f t="shared" si="239"/>
        <v>45</v>
      </c>
      <c r="V3039" t="str">
        <f>IF(U3039&lt;=40,"Low",
 IF(U3039&lt;=75,"Medium","High"))</f>
        <v>Medium</v>
      </c>
    </row>
    <row r="3040" spans="1:22" x14ac:dyDescent="0.3">
      <c r="A3040" t="s">
        <v>3228</v>
      </c>
      <c r="B3040" t="s">
        <v>84</v>
      </c>
      <c r="C3040" t="s">
        <v>42</v>
      </c>
      <c r="D3040" t="s">
        <v>19</v>
      </c>
      <c r="E3040" t="s">
        <v>37</v>
      </c>
      <c r="F3040" t="s">
        <v>27</v>
      </c>
      <c r="G3040">
        <v>9</v>
      </c>
      <c r="H3040">
        <v>12</v>
      </c>
      <c r="I3040">
        <v>84.8</v>
      </c>
      <c r="J3040">
        <v>8</v>
      </c>
      <c r="K3040">
        <v>25</v>
      </c>
      <c r="L3040">
        <v>3373.4</v>
      </c>
      <c r="M3040" s="1">
        <v>45441</v>
      </c>
      <c r="N3040">
        <v>0.19800000000000001</v>
      </c>
      <c r="O3040" t="s">
        <v>54</v>
      </c>
      <c r="P3040" t="s">
        <v>23</v>
      </c>
      <c r="Q3040">
        <f t="shared" si="235"/>
        <v>15</v>
      </c>
      <c r="R3040">
        <f t="shared" si="236"/>
        <v>0</v>
      </c>
      <c r="S3040">
        <f t="shared" si="237"/>
        <v>15</v>
      </c>
      <c r="T3040">
        <f t="shared" si="238"/>
        <v>15</v>
      </c>
      <c r="U3040">
        <f t="shared" si="239"/>
        <v>45</v>
      </c>
      <c r="V3040" t="str">
        <f>IF(U3040&lt;=40,"Low",
 IF(U3040&lt;=75,"Medium","High"))</f>
        <v>Medium</v>
      </c>
    </row>
    <row r="3041" spans="1:22" x14ac:dyDescent="0.3">
      <c r="A3041" t="s">
        <v>3229</v>
      </c>
      <c r="B3041" t="s">
        <v>520</v>
      </c>
      <c r="C3041" t="s">
        <v>36</v>
      </c>
      <c r="D3041" t="s">
        <v>43</v>
      </c>
      <c r="E3041" t="s">
        <v>47</v>
      </c>
      <c r="F3041" t="s">
        <v>27</v>
      </c>
      <c r="G3041">
        <v>22</v>
      </c>
      <c r="H3041">
        <v>48</v>
      </c>
      <c r="I3041">
        <v>61.7</v>
      </c>
      <c r="J3041">
        <v>12</v>
      </c>
      <c r="K3041">
        <v>8</v>
      </c>
      <c r="L3041">
        <v>12214.13</v>
      </c>
      <c r="M3041" s="1">
        <v>45990</v>
      </c>
      <c r="N3041">
        <v>3.9E-2</v>
      </c>
      <c r="O3041" t="s">
        <v>39</v>
      </c>
      <c r="P3041" t="s">
        <v>28</v>
      </c>
      <c r="Q3041">
        <f t="shared" si="235"/>
        <v>0</v>
      </c>
      <c r="R3041">
        <f t="shared" si="236"/>
        <v>0</v>
      </c>
      <c r="S3041">
        <f t="shared" si="237"/>
        <v>0</v>
      </c>
      <c r="T3041">
        <f t="shared" si="238"/>
        <v>30</v>
      </c>
      <c r="U3041">
        <f t="shared" si="239"/>
        <v>30</v>
      </c>
      <c r="V3041" t="str">
        <f>IF(U3041&lt;=40,"Low",
 IF(U3041&lt;=75,"Medium","High"))</f>
        <v>Low</v>
      </c>
    </row>
    <row r="3042" spans="1:22" x14ac:dyDescent="0.3">
      <c r="A3042" t="s">
        <v>3230</v>
      </c>
      <c r="B3042" t="s">
        <v>155</v>
      </c>
      <c r="C3042" t="s">
        <v>70</v>
      </c>
      <c r="D3042" t="s">
        <v>43</v>
      </c>
      <c r="E3042" t="s">
        <v>20</v>
      </c>
      <c r="F3042" t="s">
        <v>21</v>
      </c>
      <c r="G3042">
        <v>17</v>
      </c>
      <c r="H3042">
        <v>24</v>
      </c>
      <c r="I3042">
        <v>60.3</v>
      </c>
      <c r="J3042">
        <v>7</v>
      </c>
      <c r="K3042">
        <v>13</v>
      </c>
      <c r="L3042">
        <v>3320.06</v>
      </c>
      <c r="M3042" s="1">
        <v>45651</v>
      </c>
      <c r="N3042">
        <v>0.11600000000000001</v>
      </c>
      <c r="O3042" t="s">
        <v>39</v>
      </c>
      <c r="P3042" t="s">
        <v>23</v>
      </c>
      <c r="Q3042">
        <f t="shared" si="235"/>
        <v>0</v>
      </c>
      <c r="R3042">
        <f t="shared" si="236"/>
        <v>0</v>
      </c>
      <c r="S3042">
        <f t="shared" si="237"/>
        <v>0</v>
      </c>
      <c r="T3042">
        <f t="shared" si="238"/>
        <v>15</v>
      </c>
      <c r="U3042">
        <f t="shared" si="239"/>
        <v>15</v>
      </c>
      <c r="V3042" t="str">
        <f>IF(U3042&lt;=40,"Low",
 IF(U3042&lt;=75,"Medium","High"))</f>
        <v>Low</v>
      </c>
    </row>
    <row r="3043" spans="1:22" x14ac:dyDescent="0.3">
      <c r="A3043" t="s">
        <v>3231</v>
      </c>
      <c r="B3043" t="s">
        <v>96</v>
      </c>
      <c r="C3043" t="s">
        <v>26</v>
      </c>
      <c r="D3043" t="s">
        <v>19</v>
      </c>
      <c r="E3043" t="s">
        <v>37</v>
      </c>
      <c r="F3043" t="s">
        <v>73</v>
      </c>
      <c r="G3043">
        <v>22</v>
      </c>
      <c r="H3043">
        <v>12</v>
      </c>
      <c r="I3043">
        <v>60.4</v>
      </c>
      <c r="J3043">
        <v>5</v>
      </c>
      <c r="K3043">
        <v>14</v>
      </c>
      <c r="L3043">
        <v>3566.52</v>
      </c>
      <c r="M3043" s="1">
        <v>45987</v>
      </c>
      <c r="N3043">
        <v>0.17799999999999999</v>
      </c>
      <c r="O3043" t="s">
        <v>39</v>
      </c>
      <c r="P3043" t="s">
        <v>23</v>
      </c>
      <c r="Q3043">
        <f t="shared" si="235"/>
        <v>0</v>
      </c>
      <c r="R3043">
        <f t="shared" si="236"/>
        <v>0</v>
      </c>
      <c r="S3043">
        <f t="shared" si="237"/>
        <v>15</v>
      </c>
      <c r="T3043">
        <f t="shared" si="238"/>
        <v>0</v>
      </c>
      <c r="U3043">
        <f t="shared" si="239"/>
        <v>15</v>
      </c>
      <c r="V3043" t="str">
        <f>IF(U3043&lt;=40,"Low",
 IF(U3043&lt;=75,"Medium","High"))</f>
        <v>Low</v>
      </c>
    </row>
    <row r="3044" spans="1:22" x14ac:dyDescent="0.3">
      <c r="A3044" t="s">
        <v>3232</v>
      </c>
      <c r="B3044" t="s">
        <v>182</v>
      </c>
      <c r="C3044" t="s">
        <v>42</v>
      </c>
      <c r="D3044" t="s">
        <v>46</v>
      </c>
      <c r="E3044" t="s">
        <v>47</v>
      </c>
      <c r="F3044" t="s">
        <v>21</v>
      </c>
      <c r="G3044">
        <v>22</v>
      </c>
      <c r="H3044">
        <v>36</v>
      </c>
      <c r="I3044">
        <v>75.7</v>
      </c>
      <c r="J3044">
        <v>1</v>
      </c>
      <c r="K3044">
        <v>34</v>
      </c>
      <c r="L3044">
        <v>8029.18</v>
      </c>
      <c r="M3044" s="1">
        <v>45885</v>
      </c>
      <c r="N3044">
        <v>0.03</v>
      </c>
      <c r="O3044" t="s">
        <v>39</v>
      </c>
      <c r="P3044" t="s">
        <v>23</v>
      </c>
      <c r="Q3044">
        <f t="shared" si="235"/>
        <v>30</v>
      </c>
      <c r="R3044">
        <f t="shared" si="236"/>
        <v>0</v>
      </c>
      <c r="S3044">
        <f t="shared" si="237"/>
        <v>0</v>
      </c>
      <c r="T3044">
        <f t="shared" si="238"/>
        <v>0</v>
      </c>
      <c r="U3044">
        <f t="shared" si="239"/>
        <v>30</v>
      </c>
      <c r="V3044" t="str">
        <f>IF(U3044&lt;=40,"Low",
 IF(U3044&lt;=75,"Medium","High"))</f>
        <v>Low</v>
      </c>
    </row>
    <row r="3045" spans="1:22" x14ac:dyDescent="0.3">
      <c r="A3045" t="s">
        <v>3233</v>
      </c>
      <c r="B3045" t="s">
        <v>177</v>
      </c>
      <c r="C3045" t="s">
        <v>82</v>
      </c>
      <c r="D3045" t="s">
        <v>32</v>
      </c>
      <c r="E3045" t="s">
        <v>47</v>
      </c>
      <c r="F3045" t="s">
        <v>38</v>
      </c>
      <c r="G3045">
        <v>4</v>
      </c>
      <c r="H3045">
        <v>36</v>
      </c>
      <c r="I3045">
        <v>68.8</v>
      </c>
      <c r="J3045">
        <v>7</v>
      </c>
      <c r="K3045">
        <v>19</v>
      </c>
      <c r="L3045">
        <v>4472.6099999999997</v>
      </c>
      <c r="M3045" s="1">
        <v>45917</v>
      </c>
      <c r="N3045">
        <v>0.112</v>
      </c>
      <c r="O3045" t="s">
        <v>39</v>
      </c>
      <c r="P3045" t="s">
        <v>23</v>
      </c>
      <c r="Q3045">
        <f t="shared" si="235"/>
        <v>15</v>
      </c>
      <c r="R3045">
        <f t="shared" si="236"/>
        <v>0</v>
      </c>
      <c r="S3045">
        <f t="shared" si="237"/>
        <v>0</v>
      </c>
      <c r="T3045">
        <f t="shared" si="238"/>
        <v>15</v>
      </c>
      <c r="U3045">
        <f t="shared" si="239"/>
        <v>30</v>
      </c>
      <c r="V3045" t="str">
        <f>IF(U3045&lt;=40,"Low",
 IF(U3045&lt;=75,"Medium","High"))</f>
        <v>Low</v>
      </c>
    </row>
    <row r="3046" spans="1:22" x14ac:dyDescent="0.3">
      <c r="A3046" t="s">
        <v>3234</v>
      </c>
      <c r="B3046" t="s">
        <v>762</v>
      </c>
      <c r="C3046" t="s">
        <v>31</v>
      </c>
      <c r="D3046" t="s">
        <v>19</v>
      </c>
      <c r="E3046" t="s">
        <v>20</v>
      </c>
      <c r="F3046" t="s">
        <v>73</v>
      </c>
      <c r="G3046">
        <v>24</v>
      </c>
      <c r="H3046">
        <v>12</v>
      </c>
      <c r="I3046">
        <v>40.299999999999997</v>
      </c>
      <c r="J3046">
        <v>4</v>
      </c>
      <c r="K3046">
        <v>2</v>
      </c>
      <c r="L3046">
        <v>1421.66</v>
      </c>
      <c r="M3046" s="1">
        <v>45623</v>
      </c>
      <c r="N3046">
        <v>0.40799999999999997</v>
      </c>
      <c r="O3046" t="s">
        <v>22</v>
      </c>
      <c r="P3046" t="s">
        <v>23</v>
      </c>
      <c r="Q3046">
        <f t="shared" si="235"/>
        <v>0</v>
      </c>
      <c r="R3046">
        <f t="shared" si="236"/>
        <v>15</v>
      </c>
      <c r="S3046">
        <f t="shared" si="237"/>
        <v>15</v>
      </c>
      <c r="T3046">
        <f t="shared" si="238"/>
        <v>0</v>
      </c>
      <c r="U3046">
        <f t="shared" si="239"/>
        <v>30</v>
      </c>
      <c r="V3046" t="str">
        <f>IF(U3046&lt;=40,"Low",
 IF(U3046&lt;=75,"Medium","High"))</f>
        <v>Low</v>
      </c>
    </row>
    <row r="3047" spans="1:22" x14ac:dyDescent="0.3">
      <c r="A3047" t="s">
        <v>3235</v>
      </c>
      <c r="B3047" t="s">
        <v>105</v>
      </c>
      <c r="C3047" t="s">
        <v>59</v>
      </c>
      <c r="D3047" t="s">
        <v>46</v>
      </c>
      <c r="E3047" t="s">
        <v>37</v>
      </c>
      <c r="F3047" t="s">
        <v>27</v>
      </c>
      <c r="G3047">
        <v>5</v>
      </c>
      <c r="H3047">
        <v>12</v>
      </c>
      <c r="I3047">
        <v>80.5</v>
      </c>
      <c r="J3047">
        <v>7</v>
      </c>
      <c r="K3047">
        <v>26</v>
      </c>
      <c r="L3047">
        <v>3275.48</v>
      </c>
      <c r="M3047" s="1">
        <v>45942</v>
      </c>
      <c r="N3047">
        <v>0.153</v>
      </c>
      <c r="O3047" t="s">
        <v>39</v>
      </c>
      <c r="P3047" t="s">
        <v>23</v>
      </c>
      <c r="Q3047">
        <f t="shared" si="235"/>
        <v>15</v>
      </c>
      <c r="R3047">
        <f t="shared" si="236"/>
        <v>0</v>
      </c>
      <c r="S3047">
        <f t="shared" si="237"/>
        <v>15</v>
      </c>
      <c r="T3047">
        <f t="shared" si="238"/>
        <v>15</v>
      </c>
      <c r="U3047">
        <f t="shared" si="239"/>
        <v>45</v>
      </c>
      <c r="V3047" t="str">
        <f>IF(U3047&lt;=40,"Low",
 IF(U3047&lt;=75,"Medium","High"))</f>
        <v>Medium</v>
      </c>
    </row>
    <row r="3048" spans="1:22" x14ac:dyDescent="0.3">
      <c r="A3048" t="s">
        <v>3236</v>
      </c>
      <c r="B3048" t="s">
        <v>75</v>
      </c>
      <c r="C3048" t="s">
        <v>82</v>
      </c>
      <c r="D3048" t="s">
        <v>32</v>
      </c>
      <c r="E3048" t="s">
        <v>33</v>
      </c>
      <c r="F3048" t="s">
        <v>73</v>
      </c>
      <c r="G3048">
        <v>5</v>
      </c>
      <c r="H3048">
        <v>6</v>
      </c>
      <c r="I3048">
        <v>35.200000000000003</v>
      </c>
      <c r="J3048">
        <v>6</v>
      </c>
      <c r="K3048">
        <v>4</v>
      </c>
      <c r="L3048">
        <v>1337.92</v>
      </c>
      <c r="M3048" s="1">
        <v>45758</v>
      </c>
      <c r="N3048">
        <v>0.63100000000000001</v>
      </c>
      <c r="O3048" t="s">
        <v>22</v>
      </c>
      <c r="P3048" t="s">
        <v>28</v>
      </c>
      <c r="Q3048">
        <f t="shared" si="235"/>
        <v>0</v>
      </c>
      <c r="R3048">
        <f t="shared" si="236"/>
        <v>30</v>
      </c>
      <c r="S3048">
        <f t="shared" si="237"/>
        <v>15</v>
      </c>
      <c r="T3048">
        <f t="shared" si="238"/>
        <v>15</v>
      </c>
      <c r="U3048">
        <f t="shared" si="239"/>
        <v>60</v>
      </c>
      <c r="V3048" t="str">
        <f>IF(U3048&lt;=40,"Low",
 IF(U3048&lt;=75,"Medium","High"))</f>
        <v>Medium</v>
      </c>
    </row>
    <row r="3049" spans="1:22" x14ac:dyDescent="0.3">
      <c r="A3049" t="s">
        <v>3237</v>
      </c>
      <c r="B3049" t="s">
        <v>382</v>
      </c>
      <c r="C3049" t="s">
        <v>18</v>
      </c>
      <c r="D3049" t="s">
        <v>46</v>
      </c>
      <c r="E3049" t="s">
        <v>37</v>
      </c>
      <c r="F3049" t="s">
        <v>38</v>
      </c>
      <c r="G3049">
        <v>33</v>
      </c>
      <c r="H3049">
        <v>24</v>
      </c>
      <c r="I3049">
        <v>48.8</v>
      </c>
      <c r="J3049">
        <v>5</v>
      </c>
      <c r="K3049">
        <v>16</v>
      </c>
      <c r="L3049">
        <v>7743.66</v>
      </c>
      <c r="M3049" s="1">
        <v>45472</v>
      </c>
      <c r="N3049">
        <v>0.17299999999999999</v>
      </c>
      <c r="O3049" t="s">
        <v>39</v>
      </c>
      <c r="P3049" t="s">
        <v>23</v>
      </c>
      <c r="Q3049">
        <f t="shared" si="235"/>
        <v>15</v>
      </c>
      <c r="R3049">
        <f t="shared" si="236"/>
        <v>15</v>
      </c>
      <c r="S3049">
        <f t="shared" si="237"/>
        <v>0</v>
      </c>
      <c r="T3049">
        <f t="shared" si="238"/>
        <v>0</v>
      </c>
      <c r="U3049">
        <f t="shared" si="239"/>
        <v>30</v>
      </c>
      <c r="V3049" t="str">
        <f>IF(U3049&lt;=40,"Low",
 IF(U3049&lt;=75,"Medium","High"))</f>
        <v>Low</v>
      </c>
    </row>
    <row r="3050" spans="1:22" x14ac:dyDescent="0.3">
      <c r="A3050" t="s">
        <v>3238</v>
      </c>
      <c r="B3050" t="s">
        <v>278</v>
      </c>
      <c r="C3050" t="s">
        <v>18</v>
      </c>
      <c r="D3050" t="s">
        <v>43</v>
      </c>
      <c r="E3050" t="s">
        <v>47</v>
      </c>
      <c r="F3050" t="s">
        <v>38</v>
      </c>
      <c r="G3050">
        <v>24</v>
      </c>
      <c r="H3050">
        <v>24</v>
      </c>
      <c r="I3050">
        <v>69.400000000000006</v>
      </c>
      <c r="J3050">
        <v>3</v>
      </c>
      <c r="K3050">
        <v>18</v>
      </c>
      <c r="L3050">
        <v>10400.17</v>
      </c>
      <c r="M3050" s="1">
        <v>46000</v>
      </c>
      <c r="N3050">
        <v>0.157</v>
      </c>
      <c r="O3050" t="s">
        <v>39</v>
      </c>
      <c r="P3050" t="s">
        <v>23</v>
      </c>
      <c r="Q3050">
        <f t="shared" si="235"/>
        <v>15</v>
      </c>
      <c r="R3050">
        <f t="shared" si="236"/>
        <v>0</v>
      </c>
      <c r="S3050">
        <f t="shared" si="237"/>
        <v>0</v>
      </c>
      <c r="T3050">
        <f t="shared" si="238"/>
        <v>0</v>
      </c>
      <c r="U3050">
        <f t="shared" si="239"/>
        <v>15</v>
      </c>
      <c r="V3050" t="str">
        <f>IF(U3050&lt;=40,"Low",
 IF(U3050&lt;=75,"Medium","High"))</f>
        <v>Low</v>
      </c>
    </row>
    <row r="3051" spans="1:22" x14ac:dyDescent="0.3">
      <c r="A3051" t="s">
        <v>3239</v>
      </c>
      <c r="B3051" t="s">
        <v>122</v>
      </c>
      <c r="C3051" t="s">
        <v>70</v>
      </c>
      <c r="D3051" t="s">
        <v>46</v>
      </c>
      <c r="E3051" t="s">
        <v>20</v>
      </c>
      <c r="F3051" t="s">
        <v>67</v>
      </c>
      <c r="G3051">
        <v>11</v>
      </c>
      <c r="H3051">
        <v>24</v>
      </c>
      <c r="I3051">
        <v>52.5</v>
      </c>
      <c r="J3051">
        <v>4</v>
      </c>
      <c r="K3051">
        <v>6</v>
      </c>
      <c r="L3051">
        <v>2229.96</v>
      </c>
      <c r="M3051" s="1">
        <v>45646</v>
      </c>
      <c r="N3051">
        <v>9.4E-2</v>
      </c>
      <c r="O3051" t="s">
        <v>39</v>
      </c>
      <c r="P3051" t="s">
        <v>23</v>
      </c>
      <c r="Q3051">
        <f t="shared" si="235"/>
        <v>0</v>
      </c>
      <c r="R3051">
        <f t="shared" si="236"/>
        <v>15</v>
      </c>
      <c r="S3051">
        <f t="shared" si="237"/>
        <v>0</v>
      </c>
      <c r="T3051">
        <f t="shared" si="238"/>
        <v>0</v>
      </c>
      <c r="U3051">
        <f t="shared" si="239"/>
        <v>15</v>
      </c>
      <c r="V3051" t="str">
        <f>IF(U3051&lt;=40,"Low",
 IF(U3051&lt;=75,"Medium","High"))</f>
        <v>Low</v>
      </c>
    </row>
    <row r="3052" spans="1:22" x14ac:dyDescent="0.3">
      <c r="A3052" t="s">
        <v>3240</v>
      </c>
      <c r="B3052" t="s">
        <v>162</v>
      </c>
      <c r="C3052" t="s">
        <v>70</v>
      </c>
      <c r="D3052" t="s">
        <v>46</v>
      </c>
      <c r="E3052" t="s">
        <v>47</v>
      </c>
      <c r="F3052" t="s">
        <v>38</v>
      </c>
      <c r="G3052">
        <v>4</v>
      </c>
      <c r="H3052">
        <v>36</v>
      </c>
      <c r="I3052">
        <v>83.8</v>
      </c>
      <c r="J3052">
        <v>7</v>
      </c>
      <c r="K3052">
        <v>6</v>
      </c>
      <c r="L3052">
        <v>8276.57</v>
      </c>
      <c r="M3052" s="1">
        <v>46004</v>
      </c>
      <c r="N3052">
        <v>5.7000000000000002E-2</v>
      </c>
      <c r="O3052" t="s">
        <v>39</v>
      </c>
      <c r="P3052" t="s">
        <v>23</v>
      </c>
      <c r="Q3052">
        <f t="shared" si="235"/>
        <v>0</v>
      </c>
      <c r="R3052">
        <f t="shared" si="236"/>
        <v>0</v>
      </c>
      <c r="S3052">
        <f t="shared" si="237"/>
        <v>0</v>
      </c>
      <c r="T3052">
        <f t="shared" si="238"/>
        <v>15</v>
      </c>
      <c r="U3052">
        <f t="shared" si="239"/>
        <v>15</v>
      </c>
      <c r="V3052" t="str">
        <f>IF(U3052&lt;=40,"Low",
 IF(U3052&lt;=75,"Medium","High"))</f>
        <v>Low</v>
      </c>
    </row>
    <row r="3053" spans="1:22" x14ac:dyDescent="0.3">
      <c r="A3053" t="s">
        <v>3241</v>
      </c>
      <c r="B3053" t="s">
        <v>300</v>
      </c>
      <c r="C3053" t="s">
        <v>82</v>
      </c>
      <c r="D3053" t="s">
        <v>46</v>
      </c>
      <c r="E3053" t="s">
        <v>20</v>
      </c>
      <c r="F3053" t="s">
        <v>73</v>
      </c>
      <c r="G3053">
        <v>20</v>
      </c>
      <c r="H3053">
        <v>6</v>
      </c>
      <c r="I3053">
        <v>42.7</v>
      </c>
      <c r="J3053">
        <v>6</v>
      </c>
      <c r="K3053">
        <v>10</v>
      </c>
      <c r="L3053">
        <v>2373.4</v>
      </c>
      <c r="M3053" s="1">
        <v>45769</v>
      </c>
      <c r="N3053">
        <v>0.45900000000000002</v>
      </c>
      <c r="O3053" t="s">
        <v>22</v>
      </c>
      <c r="P3053" t="s">
        <v>28</v>
      </c>
      <c r="Q3053">
        <f t="shared" si="235"/>
        <v>0</v>
      </c>
      <c r="R3053">
        <f t="shared" si="236"/>
        <v>15</v>
      </c>
      <c r="S3053">
        <f t="shared" si="237"/>
        <v>15</v>
      </c>
      <c r="T3053">
        <f t="shared" si="238"/>
        <v>15</v>
      </c>
      <c r="U3053">
        <f t="shared" si="239"/>
        <v>45</v>
      </c>
      <c r="V3053" t="str">
        <f>IF(U3053&lt;=40,"Low",
 IF(U3053&lt;=75,"Medium","High"))</f>
        <v>Medium</v>
      </c>
    </row>
    <row r="3054" spans="1:22" x14ac:dyDescent="0.3">
      <c r="A3054" t="s">
        <v>3242</v>
      </c>
      <c r="B3054" t="s">
        <v>357</v>
      </c>
      <c r="C3054" t="s">
        <v>70</v>
      </c>
      <c r="D3054" t="s">
        <v>43</v>
      </c>
      <c r="E3054" t="s">
        <v>47</v>
      </c>
      <c r="F3054" t="s">
        <v>73</v>
      </c>
      <c r="G3054">
        <v>32</v>
      </c>
      <c r="H3054">
        <v>36</v>
      </c>
      <c r="I3054">
        <v>66.5</v>
      </c>
      <c r="J3054">
        <v>8</v>
      </c>
      <c r="K3054">
        <v>8</v>
      </c>
      <c r="L3054">
        <v>7327.72</v>
      </c>
      <c r="M3054" s="1">
        <v>45386</v>
      </c>
      <c r="N3054">
        <v>3.3000000000000002E-2</v>
      </c>
      <c r="O3054" t="s">
        <v>39</v>
      </c>
      <c r="P3054" t="s">
        <v>23</v>
      </c>
      <c r="Q3054">
        <f t="shared" si="235"/>
        <v>0</v>
      </c>
      <c r="R3054">
        <f t="shared" si="236"/>
        <v>0</v>
      </c>
      <c r="S3054">
        <f t="shared" si="237"/>
        <v>0</v>
      </c>
      <c r="T3054">
        <f t="shared" si="238"/>
        <v>15</v>
      </c>
      <c r="U3054">
        <f t="shared" si="239"/>
        <v>15</v>
      </c>
      <c r="V3054" t="str">
        <f>IF(U3054&lt;=40,"Low",
 IF(U3054&lt;=75,"Medium","High"))</f>
        <v>Low</v>
      </c>
    </row>
    <row r="3055" spans="1:22" x14ac:dyDescent="0.3">
      <c r="A3055" t="s">
        <v>3243</v>
      </c>
      <c r="B3055" t="s">
        <v>431</v>
      </c>
      <c r="C3055" t="s">
        <v>70</v>
      </c>
      <c r="D3055" t="s">
        <v>32</v>
      </c>
      <c r="E3055" t="s">
        <v>37</v>
      </c>
      <c r="F3055" t="s">
        <v>27</v>
      </c>
      <c r="G3055">
        <v>21</v>
      </c>
      <c r="H3055">
        <v>24</v>
      </c>
      <c r="I3055">
        <v>63.3</v>
      </c>
      <c r="J3055">
        <v>10</v>
      </c>
      <c r="K3055">
        <v>4</v>
      </c>
      <c r="L3055">
        <v>3899.65</v>
      </c>
      <c r="M3055" s="1">
        <v>45921</v>
      </c>
      <c r="N3055">
        <v>8.6999999999999994E-2</v>
      </c>
      <c r="O3055" t="s">
        <v>39</v>
      </c>
      <c r="P3055" t="s">
        <v>28</v>
      </c>
      <c r="Q3055">
        <f t="shared" si="235"/>
        <v>0</v>
      </c>
      <c r="R3055">
        <f t="shared" si="236"/>
        <v>0</v>
      </c>
      <c r="S3055">
        <f t="shared" si="237"/>
        <v>0</v>
      </c>
      <c r="T3055">
        <f t="shared" si="238"/>
        <v>15</v>
      </c>
      <c r="U3055">
        <f t="shared" si="239"/>
        <v>15</v>
      </c>
      <c r="V3055" t="str">
        <f>IF(U3055&lt;=40,"Low",
 IF(U3055&lt;=75,"Medium","High"))</f>
        <v>Low</v>
      </c>
    </row>
    <row r="3056" spans="1:22" x14ac:dyDescent="0.3">
      <c r="A3056" t="s">
        <v>3244</v>
      </c>
      <c r="B3056" t="s">
        <v>302</v>
      </c>
      <c r="C3056" t="s">
        <v>59</v>
      </c>
      <c r="D3056" t="s">
        <v>32</v>
      </c>
      <c r="E3056" t="s">
        <v>33</v>
      </c>
      <c r="F3056" t="s">
        <v>38</v>
      </c>
      <c r="G3056">
        <v>25</v>
      </c>
      <c r="H3056">
        <v>3</v>
      </c>
      <c r="I3056">
        <v>48.5</v>
      </c>
      <c r="J3056">
        <v>15</v>
      </c>
      <c r="K3056">
        <v>25</v>
      </c>
      <c r="L3056">
        <v>778.15</v>
      </c>
      <c r="M3056" s="1">
        <v>45367</v>
      </c>
      <c r="N3056">
        <v>0.76500000000000001</v>
      </c>
      <c r="O3056" t="s">
        <v>22</v>
      </c>
      <c r="P3056" t="s">
        <v>28</v>
      </c>
      <c r="Q3056">
        <f t="shared" si="235"/>
        <v>15</v>
      </c>
      <c r="R3056">
        <f t="shared" si="236"/>
        <v>15</v>
      </c>
      <c r="S3056">
        <f t="shared" si="237"/>
        <v>25</v>
      </c>
      <c r="T3056">
        <f t="shared" si="238"/>
        <v>30</v>
      </c>
      <c r="U3056">
        <f t="shared" si="239"/>
        <v>85</v>
      </c>
      <c r="V3056" t="str">
        <f>IF(U3056&lt;=40,"Low",
 IF(U3056&lt;=75,"Medium","High"))</f>
        <v>High</v>
      </c>
    </row>
    <row r="3057" spans="1:22" x14ac:dyDescent="0.3">
      <c r="A3057" t="s">
        <v>3245</v>
      </c>
      <c r="B3057" t="s">
        <v>174</v>
      </c>
      <c r="C3057" t="s">
        <v>26</v>
      </c>
      <c r="D3057" t="s">
        <v>19</v>
      </c>
      <c r="E3057" t="s">
        <v>37</v>
      </c>
      <c r="F3057" t="s">
        <v>27</v>
      </c>
      <c r="G3057">
        <v>17</v>
      </c>
      <c r="H3057">
        <v>12</v>
      </c>
      <c r="I3057">
        <v>42.6</v>
      </c>
      <c r="J3057">
        <v>2</v>
      </c>
      <c r="K3057">
        <v>5</v>
      </c>
      <c r="L3057">
        <v>3130.79</v>
      </c>
      <c r="M3057" s="1">
        <v>45421</v>
      </c>
      <c r="N3057">
        <v>0.33500000000000002</v>
      </c>
      <c r="O3057" t="s">
        <v>54</v>
      </c>
      <c r="P3057" t="s">
        <v>23</v>
      </c>
      <c r="Q3057">
        <f t="shared" si="235"/>
        <v>0</v>
      </c>
      <c r="R3057">
        <f t="shared" si="236"/>
        <v>15</v>
      </c>
      <c r="S3057">
        <f t="shared" si="237"/>
        <v>15</v>
      </c>
      <c r="T3057">
        <f t="shared" si="238"/>
        <v>0</v>
      </c>
      <c r="U3057">
        <f t="shared" si="239"/>
        <v>30</v>
      </c>
      <c r="V3057" t="str">
        <f>IF(U3057&lt;=40,"Low",
 IF(U3057&lt;=75,"Medium","High"))</f>
        <v>Low</v>
      </c>
    </row>
    <row r="3058" spans="1:22" x14ac:dyDescent="0.3">
      <c r="A3058" t="s">
        <v>3246</v>
      </c>
      <c r="B3058" t="s">
        <v>216</v>
      </c>
      <c r="C3058" t="s">
        <v>36</v>
      </c>
      <c r="D3058" t="s">
        <v>19</v>
      </c>
      <c r="E3058" t="s">
        <v>20</v>
      </c>
      <c r="F3058" t="s">
        <v>73</v>
      </c>
      <c r="G3058">
        <v>16</v>
      </c>
      <c r="H3058">
        <v>24</v>
      </c>
      <c r="I3058">
        <v>60.1</v>
      </c>
      <c r="J3058">
        <v>4</v>
      </c>
      <c r="K3058">
        <v>13</v>
      </c>
      <c r="L3058">
        <v>2408.4899999999998</v>
      </c>
      <c r="M3058" s="1">
        <v>45595</v>
      </c>
      <c r="N3058">
        <v>0.189</v>
      </c>
      <c r="O3058" t="s">
        <v>54</v>
      </c>
      <c r="P3058" t="s">
        <v>23</v>
      </c>
      <c r="Q3058">
        <f t="shared" si="235"/>
        <v>0</v>
      </c>
      <c r="R3058">
        <f t="shared" si="236"/>
        <v>0</v>
      </c>
      <c r="S3058">
        <f t="shared" si="237"/>
        <v>0</v>
      </c>
      <c r="T3058">
        <f t="shared" si="238"/>
        <v>0</v>
      </c>
      <c r="U3058">
        <f t="shared" si="239"/>
        <v>0</v>
      </c>
      <c r="V3058" t="str">
        <f>IF(U3058&lt;=40,"Low",
 IF(U3058&lt;=75,"Medium","High"))</f>
        <v>Low</v>
      </c>
    </row>
    <row r="3059" spans="1:22" x14ac:dyDescent="0.3">
      <c r="A3059" t="s">
        <v>3247</v>
      </c>
      <c r="B3059" t="s">
        <v>257</v>
      </c>
      <c r="C3059" t="s">
        <v>42</v>
      </c>
      <c r="D3059" t="s">
        <v>19</v>
      </c>
      <c r="E3059" t="s">
        <v>33</v>
      </c>
      <c r="F3059" t="s">
        <v>21</v>
      </c>
      <c r="G3059">
        <v>1</v>
      </c>
      <c r="H3059">
        <v>6</v>
      </c>
      <c r="I3059">
        <v>35.4</v>
      </c>
      <c r="J3059">
        <v>2</v>
      </c>
      <c r="K3059">
        <v>14</v>
      </c>
      <c r="L3059">
        <v>1010.65</v>
      </c>
      <c r="M3059" s="1">
        <v>45809</v>
      </c>
      <c r="N3059">
        <v>0.63200000000000001</v>
      </c>
      <c r="O3059" t="s">
        <v>22</v>
      </c>
      <c r="P3059" t="s">
        <v>28</v>
      </c>
      <c r="Q3059">
        <f t="shared" si="235"/>
        <v>0</v>
      </c>
      <c r="R3059">
        <f t="shared" si="236"/>
        <v>30</v>
      </c>
      <c r="S3059">
        <f t="shared" si="237"/>
        <v>15</v>
      </c>
      <c r="T3059">
        <f t="shared" si="238"/>
        <v>0</v>
      </c>
      <c r="U3059">
        <f t="shared" si="239"/>
        <v>45</v>
      </c>
      <c r="V3059" t="str">
        <f>IF(U3059&lt;=40,"Low",
 IF(U3059&lt;=75,"Medium","High"))</f>
        <v>Medium</v>
      </c>
    </row>
    <row r="3060" spans="1:22" x14ac:dyDescent="0.3">
      <c r="A3060" t="s">
        <v>3248</v>
      </c>
      <c r="B3060" t="s">
        <v>475</v>
      </c>
      <c r="C3060" t="s">
        <v>42</v>
      </c>
      <c r="D3060" t="s">
        <v>66</v>
      </c>
      <c r="E3060" t="s">
        <v>47</v>
      </c>
      <c r="F3060" t="s">
        <v>21</v>
      </c>
      <c r="G3060">
        <v>20</v>
      </c>
      <c r="H3060">
        <v>24</v>
      </c>
      <c r="I3060">
        <v>74.099999999999994</v>
      </c>
      <c r="J3060">
        <v>9</v>
      </c>
      <c r="K3060">
        <v>9</v>
      </c>
      <c r="L3060">
        <v>9508.57</v>
      </c>
      <c r="M3060" s="1">
        <v>45661</v>
      </c>
      <c r="N3060">
        <v>8.4000000000000005E-2</v>
      </c>
      <c r="O3060" t="s">
        <v>39</v>
      </c>
      <c r="P3060" t="s">
        <v>28</v>
      </c>
      <c r="Q3060">
        <f t="shared" si="235"/>
        <v>0</v>
      </c>
      <c r="R3060">
        <f t="shared" si="236"/>
        <v>0</v>
      </c>
      <c r="S3060">
        <f t="shared" si="237"/>
        <v>0</v>
      </c>
      <c r="T3060">
        <f t="shared" si="238"/>
        <v>15</v>
      </c>
      <c r="U3060">
        <f t="shared" si="239"/>
        <v>15</v>
      </c>
      <c r="V3060" t="str">
        <f>IF(U3060&lt;=40,"Low",
 IF(U3060&lt;=75,"Medium","High"))</f>
        <v>Low</v>
      </c>
    </row>
    <row r="3061" spans="1:22" x14ac:dyDescent="0.3">
      <c r="A3061" t="s">
        <v>3249</v>
      </c>
      <c r="B3061" t="s">
        <v>58</v>
      </c>
      <c r="C3061" t="s">
        <v>26</v>
      </c>
      <c r="D3061" t="s">
        <v>66</v>
      </c>
      <c r="E3061" t="s">
        <v>20</v>
      </c>
      <c r="F3061" t="s">
        <v>21</v>
      </c>
      <c r="G3061">
        <v>40</v>
      </c>
      <c r="H3061">
        <v>6</v>
      </c>
      <c r="I3061">
        <v>71</v>
      </c>
      <c r="J3061">
        <v>6</v>
      </c>
      <c r="K3061">
        <v>13</v>
      </c>
      <c r="L3061">
        <v>2497.8200000000002</v>
      </c>
      <c r="M3061" s="1">
        <v>45639</v>
      </c>
      <c r="N3061">
        <v>0.2</v>
      </c>
      <c r="O3061" t="s">
        <v>54</v>
      </c>
      <c r="P3061" t="s">
        <v>28</v>
      </c>
      <c r="Q3061">
        <f t="shared" si="235"/>
        <v>0</v>
      </c>
      <c r="R3061">
        <f t="shared" si="236"/>
        <v>0</v>
      </c>
      <c r="S3061">
        <f t="shared" si="237"/>
        <v>15</v>
      </c>
      <c r="T3061">
        <f t="shared" si="238"/>
        <v>15</v>
      </c>
      <c r="U3061">
        <f t="shared" si="239"/>
        <v>30</v>
      </c>
      <c r="V3061" t="str">
        <f>IF(U3061&lt;=40,"Low",
 IF(U3061&lt;=75,"Medium","High"))</f>
        <v>Low</v>
      </c>
    </row>
    <row r="3062" spans="1:22" x14ac:dyDescent="0.3">
      <c r="A3062" t="s">
        <v>3250</v>
      </c>
      <c r="B3062" t="s">
        <v>397</v>
      </c>
      <c r="C3062" t="s">
        <v>70</v>
      </c>
      <c r="D3062" t="s">
        <v>66</v>
      </c>
      <c r="E3062" t="s">
        <v>37</v>
      </c>
      <c r="F3062" t="s">
        <v>38</v>
      </c>
      <c r="G3062">
        <v>13</v>
      </c>
      <c r="H3062">
        <v>24</v>
      </c>
      <c r="I3062">
        <v>60.6</v>
      </c>
      <c r="J3062">
        <v>6</v>
      </c>
      <c r="K3062">
        <v>13</v>
      </c>
      <c r="L3062">
        <v>5613.54</v>
      </c>
      <c r="M3062" s="1">
        <v>45661</v>
      </c>
      <c r="N3062">
        <v>0.08</v>
      </c>
      <c r="O3062" t="s">
        <v>39</v>
      </c>
      <c r="P3062" t="s">
        <v>23</v>
      </c>
      <c r="Q3062">
        <f t="shared" si="235"/>
        <v>0</v>
      </c>
      <c r="R3062">
        <f t="shared" si="236"/>
        <v>0</v>
      </c>
      <c r="S3062">
        <f t="shared" si="237"/>
        <v>0</v>
      </c>
      <c r="T3062">
        <f t="shared" si="238"/>
        <v>15</v>
      </c>
      <c r="U3062">
        <f t="shared" si="239"/>
        <v>15</v>
      </c>
      <c r="V3062" t="str">
        <f>IF(U3062&lt;=40,"Low",
 IF(U3062&lt;=75,"Medium","High"))</f>
        <v>Low</v>
      </c>
    </row>
    <row r="3063" spans="1:22" x14ac:dyDescent="0.3">
      <c r="A3063" t="s">
        <v>3251</v>
      </c>
      <c r="B3063" t="s">
        <v>518</v>
      </c>
      <c r="C3063" t="s">
        <v>42</v>
      </c>
      <c r="D3063" t="s">
        <v>19</v>
      </c>
      <c r="E3063" t="s">
        <v>20</v>
      </c>
      <c r="F3063" t="s">
        <v>73</v>
      </c>
      <c r="G3063">
        <v>18</v>
      </c>
      <c r="H3063">
        <v>12</v>
      </c>
      <c r="I3063">
        <v>65.099999999999994</v>
      </c>
      <c r="J3063">
        <v>4</v>
      </c>
      <c r="K3063">
        <v>0</v>
      </c>
      <c r="L3063">
        <v>2367.92</v>
      </c>
      <c r="M3063" s="1">
        <v>45441</v>
      </c>
      <c r="N3063">
        <v>0.09</v>
      </c>
      <c r="O3063" t="s">
        <v>39</v>
      </c>
      <c r="P3063" t="s">
        <v>23</v>
      </c>
      <c r="Q3063">
        <f t="shared" si="235"/>
        <v>0</v>
      </c>
      <c r="R3063">
        <f t="shared" si="236"/>
        <v>0</v>
      </c>
      <c r="S3063">
        <f t="shared" si="237"/>
        <v>15</v>
      </c>
      <c r="T3063">
        <f t="shared" si="238"/>
        <v>0</v>
      </c>
      <c r="U3063">
        <f t="shared" si="239"/>
        <v>15</v>
      </c>
      <c r="V3063" t="str">
        <f>IF(U3063&lt;=40,"Low",
 IF(U3063&lt;=75,"Medium","High"))</f>
        <v>Low</v>
      </c>
    </row>
    <row r="3064" spans="1:22" x14ac:dyDescent="0.3">
      <c r="A3064" t="s">
        <v>3252</v>
      </c>
      <c r="B3064" t="s">
        <v>150</v>
      </c>
      <c r="C3064" t="s">
        <v>36</v>
      </c>
      <c r="D3064" t="s">
        <v>43</v>
      </c>
      <c r="E3064" t="s">
        <v>33</v>
      </c>
      <c r="F3064" t="s">
        <v>73</v>
      </c>
      <c r="G3064">
        <v>12</v>
      </c>
      <c r="H3064">
        <v>6</v>
      </c>
      <c r="I3064">
        <v>47.6</v>
      </c>
      <c r="J3064">
        <v>9</v>
      </c>
      <c r="K3064">
        <v>8</v>
      </c>
      <c r="L3064">
        <v>868.98</v>
      </c>
      <c r="M3064" s="1">
        <v>45859</v>
      </c>
      <c r="N3064">
        <v>0.72699999999999998</v>
      </c>
      <c r="O3064" t="s">
        <v>22</v>
      </c>
      <c r="P3064" t="s">
        <v>28</v>
      </c>
      <c r="Q3064">
        <f t="shared" si="235"/>
        <v>0</v>
      </c>
      <c r="R3064">
        <f t="shared" si="236"/>
        <v>15</v>
      </c>
      <c r="S3064">
        <f t="shared" si="237"/>
        <v>15</v>
      </c>
      <c r="T3064">
        <f t="shared" si="238"/>
        <v>15</v>
      </c>
      <c r="U3064">
        <f t="shared" si="239"/>
        <v>45</v>
      </c>
      <c r="V3064" t="str">
        <f>IF(U3064&lt;=40,"Low",
 IF(U3064&lt;=75,"Medium","High"))</f>
        <v>Medium</v>
      </c>
    </row>
    <row r="3065" spans="1:22" x14ac:dyDescent="0.3">
      <c r="A3065" t="s">
        <v>3253</v>
      </c>
      <c r="B3065" t="s">
        <v>45</v>
      </c>
      <c r="C3065" t="s">
        <v>59</v>
      </c>
      <c r="D3065" t="s">
        <v>46</v>
      </c>
      <c r="E3065" t="s">
        <v>47</v>
      </c>
      <c r="F3065" t="s">
        <v>67</v>
      </c>
      <c r="G3065">
        <v>19</v>
      </c>
      <c r="H3065">
        <v>36</v>
      </c>
      <c r="I3065">
        <v>60.8</v>
      </c>
      <c r="J3065">
        <v>8</v>
      </c>
      <c r="K3065">
        <v>24</v>
      </c>
      <c r="L3065">
        <v>11635.94</v>
      </c>
      <c r="M3065" s="1">
        <v>45495</v>
      </c>
      <c r="N3065">
        <v>0.14899999999999999</v>
      </c>
      <c r="O3065" t="s">
        <v>39</v>
      </c>
      <c r="P3065" t="s">
        <v>23</v>
      </c>
      <c r="Q3065">
        <f t="shared" si="235"/>
        <v>15</v>
      </c>
      <c r="R3065">
        <f t="shared" si="236"/>
        <v>0</v>
      </c>
      <c r="S3065">
        <f t="shared" si="237"/>
        <v>0</v>
      </c>
      <c r="T3065">
        <f t="shared" si="238"/>
        <v>15</v>
      </c>
      <c r="U3065">
        <f t="shared" si="239"/>
        <v>30</v>
      </c>
      <c r="V3065" t="str">
        <f>IF(U3065&lt;=40,"Low",
 IF(U3065&lt;=75,"Medium","High"))</f>
        <v>Low</v>
      </c>
    </row>
    <row r="3066" spans="1:22" x14ac:dyDescent="0.3">
      <c r="A3066" t="s">
        <v>3254</v>
      </c>
      <c r="B3066" t="s">
        <v>295</v>
      </c>
      <c r="C3066" t="s">
        <v>59</v>
      </c>
      <c r="D3066" t="s">
        <v>43</v>
      </c>
      <c r="E3066" t="s">
        <v>20</v>
      </c>
      <c r="F3066" t="s">
        <v>21</v>
      </c>
      <c r="G3066">
        <v>11</v>
      </c>
      <c r="H3066">
        <v>6</v>
      </c>
      <c r="I3066">
        <v>30.9</v>
      </c>
      <c r="J3066">
        <v>6</v>
      </c>
      <c r="K3066">
        <v>27</v>
      </c>
      <c r="L3066">
        <v>1859.66</v>
      </c>
      <c r="M3066" s="1">
        <v>45666</v>
      </c>
      <c r="N3066">
        <v>0.78900000000000003</v>
      </c>
      <c r="O3066" t="s">
        <v>22</v>
      </c>
      <c r="P3066" t="s">
        <v>28</v>
      </c>
      <c r="Q3066">
        <f t="shared" si="235"/>
        <v>15</v>
      </c>
      <c r="R3066">
        <f t="shared" si="236"/>
        <v>30</v>
      </c>
      <c r="S3066">
        <f t="shared" si="237"/>
        <v>15</v>
      </c>
      <c r="T3066">
        <f t="shared" si="238"/>
        <v>15</v>
      </c>
      <c r="U3066">
        <f t="shared" si="239"/>
        <v>75</v>
      </c>
      <c r="V3066" t="str">
        <f>IF(U3066&lt;=40,"Low",
 IF(U3066&lt;=75,"Medium","High"))</f>
        <v>Medium</v>
      </c>
    </row>
    <row r="3067" spans="1:22" x14ac:dyDescent="0.3">
      <c r="A3067" t="s">
        <v>3255</v>
      </c>
      <c r="B3067" t="s">
        <v>155</v>
      </c>
      <c r="C3067" t="s">
        <v>70</v>
      </c>
      <c r="D3067" t="s">
        <v>46</v>
      </c>
      <c r="E3067" t="s">
        <v>37</v>
      </c>
      <c r="F3067" t="s">
        <v>27</v>
      </c>
      <c r="G3067">
        <v>34</v>
      </c>
      <c r="H3067">
        <v>12</v>
      </c>
      <c r="I3067">
        <v>72.900000000000006</v>
      </c>
      <c r="J3067">
        <v>6</v>
      </c>
      <c r="K3067">
        <v>1</v>
      </c>
      <c r="L3067">
        <v>6990.1</v>
      </c>
      <c r="M3067" s="1">
        <v>46056</v>
      </c>
      <c r="N3067">
        <v>5.5E-2</v>
      </c>
      <c r="O3067" t="s">
        <v>39</v>
      </c>
      <c r="P3067" t="s">
        <v>23</v>
      </c>
      <c r="Q3067">
        <f t="shared" si="235"/>
        <v>0</v>
      </c>
      <c r="R3067">
        <f t="shared" si="236"/>
        <v>0</v>
      </c>
      <c r="S3067">
        <f t="shared" si="237"/>
        <v>15</v>
      </c>
      <c r="T3067">
        <f t="shared" si="238"/>
        <v>15</v>
      </c>
      <c r="U3067">
        <f t="shared" si="239"/>
        <v>30</v>
      </c>
      <c r="V3067" t="str">
        <f>IF(U3067&lt;=40,"Low",
 IF(U3067&lt;=75,"Medium","High"))</f>
        <v>Low</v>
      </c>
    </row>
    <row r="3068" spans="1:22" x14ac:dyDescent="0.3">
      <c r="A3068" t="s">
        <v>3256</v>
      </c>
      <c r="B3068" t="s">
        <v>172</v>
      </c>
      <c r="C3068" t="s">
        <v>42</v>
      </c>
      <c r="D3068" t="s">
        <v>66</v>
      </c>
      <c r="E3068" t="s">
        <v>37</v>
      </c>
      <c r="F3068" t="s">
        <v>48</v>
      </c>
      <c r="G3068">
        <v>30</v>
      </c>
      <c r="H3068">
        <v>24</v>
      </c>
      <c r="I3068">
        <v>55</v>
      </c>
      <c r="J3068">
        <v>8</v>
      </c>
      <c r="K3068">
        <v>6</v>
      </c>
      <c r="L3068">
        <v>6551.91</v>
      </c>
      <c r="M3068" s="1">
        <v>46026</v>
      </c>
      <c r="N3068">
        <v>0.14599999999999999</v>
      </c>
      <c r="O3068" t="s">
        <v>39</v>
      </c>
      <c r="P3068" t="s">
        <v>23</v>
      </c>
      <c r="Q3068">
        <f t="shared" si="235"/>
        <v>0</v>
      </c>
      <c r="R3068">
        <f t="shared" si="236"/>
        <v>0</v>
      </c>
      <c r="S3068">
        <f t="shared" si="237"/>
        <v>0</v>
      </c>
      <c r="T3068">
        <f t="shared" si="238"/>
        <v>15</v>
      </c>
      <c r="U3068">
        <f t="shared" si="239"/>
        <v>15</v>
      </c>
      <c r="V3068" t="str">
        <f>IF(U3068&lt;=40,"Low",
 IF(U3068&lt;=75,"Medium","High"))</f>
        <v>Low</v>
      </c>
    </row>
    <row r="3069" spans="1:22" x14ac:dyDescent="0.3">
      <c r="A3069" t="s">
        <v>3257</v>
      </c>
      <c r="B3069" t="s">
        <v>137</v>
      </c>
      <c r="C3069" t="s">
        <v>26</v>
      </c>
      <c r="D3069" t="s">
        <v>19</v>
      </c>
      <c r="E3069" t="s">
        <v>37</v>
      </c>
      <c r="F3069" t="s">
        <v>27</v>
      </c>
      <c r="G3069">
        <v>28</v>
      </c>
      <c r="H3069">
        <v>12</v>
      </c>
      <c r="I3069">
        <v>39</v>
      </c>
      <c r="J3069">
        <v>5</v>
      </c>
      <c r="K3069">
        <v>13</v>
      </c>
      <c r="L3069">
        <v>3460.05</v>
      </c>
      <c r="M3069" s="1">
        <v>45910</v>
      </c>
      <c r="N3069">
        <v>0.377</v>
      </c>
      <c r="O3069" t="s">
        <v>22</v>
      </c>
      <c r="P3069" t="s">
        <v>23</v>
      </c>
      <c r="Q3069">
        <f t="shared" si="235"/>
        <v>0</v>
      </c>
      <c r="R3069">
        <f t="shared" si="236"/>
        <v>30</v>
      </c>
      <c r="S3069">
        <f t="shared" si="237"/>
        <v>15</v>
      </c>
      <c r="T3069">
        <f t="shared" si="238"/>
        <v>0</v>
      </c>
      <c r="U3069">
        <f t="shared" si="239"/>
        <v>45</v>
      </c>
      <c r="V3069" t="str">
        <f>IF(U3069&lt;=40,"Low",
 IF(U3069&lt;=75,"Medium","High"))</f>
        <v>Medium</v>
      </c>
    </row>
    <row r="3070" spans="1:22" x14ac:dyDescent="0.3">
      <c r="A3070" t="s">
        <v>3258</v>
      </c>
      <c r="B3070" t="s">
        <v>52</v>
      </c>
      <c r="C3070" t="s">
        <v>70</v>
      </c>
      <c r="D3070" t="s">
        <v>19</v>
      </c>
      <c r="E3070" t="s">
        <v>47</v>
      </c>
      <c r="F3070" t="s">
        <v>21</v>
      </c>
      <c r="G3070">
        <v>23</v>
      </c>
      <c r="H3070">
        <v>48</v>
      </c>
      <c r="I3070">
        <v>85.3</v>
      </c>
      <c r="J3070">
        <v>5</v>
      </c>
      <c r="K3070">
        <v>5</v>
      </c>
      <c r="L3070">
        <v>7140.25</v>
      </c>
      <c r="M3070" s="1">
        <v>45995</v>
      </c>
      <c r="N3070">
        <v>8.0000000000000002E-3</v>
      </c>
      <c r="O3070" t="s">
        <v>39</v>
      </c>
      <c r="P3070" t="s">
        <v>23</v>
      </c>
      <c r="Q3070">
        <f t="shared" si="235"/>
        <v>0</v>
      </c>
      <c r="R3070">
        <f t="shared" si="236"/>
        <v>0</v>
      </c>
      <c r="S3070">
        <f t="shared" si="237"/>
        <v>0</v>
      </c>
      <c r="T3070">
        <f t="shared" si="238"/>
        <v>0</v>
      </c>
      <c r="U3070">
        <f t="shared" si="239"/>
        <v>0</v>
      </c>
      <c r="V3070" t="str">
        <f>IF(U3070&lt;=40,"Low",
 IF(U3070&lt;=75,"Medium","High"))</f>
        <v>Low</v>
      </c>
    </row>
    <row r="3071" spans="1:22" x14ac:dyDescent="0.3">
      <c r="A3071" t="s">
        <v>3259</v>
      </c>
      <c r="B3071" t="s">
        <v>90</v>
      </c>
      <c r="C3071" t="s">
        <v>59</v>
      </c>
      <c r="D3071" t="s">
        <v>66</v>
      </c>
      <c r="E3071" t="s">
        <v>37</v>
      </c>
      <c r="F3071" t="s">
        <v>67</v>
      </c>
      <c r="G3071">
        <v>7</v>
      </c>
      <c r="H3071">
        <v>12</v>
      </c>
      <c r="I3071">
        <v>52.8</v>
      </c>
      <c r="J3071">
        <v>9</v>
      </c>
      <c r="K3071">
        <v>12</v>
      </c>
      <c r="L3071">
        <v>3015.79</v>
      </c>
      <c r="M3071" s="1">
        <v>45849</v>
      </c>
      <c r="N3071">
        <v>0.49199999999999999</v>
      </c>
      <c r="O3071" t="s">
        <v>22</v>
      </c>
      <c r="P3071" t="s">
        <v>23</v>
      </c>
      <c r="Q3071">
        <f t="shared" si="235"/>
        <v>0</v>
      </c>
      <c r="R3071">
        <f t="shared" si="236"/>
        <v>15</v>
      </c>
      <c r="S3071">
        <f t="shared" si="237"/>
        <v>15</v>
      </c>
      <c r="T3071">
        <f t="shared" si="238"/>
        <v>15</v>
      </c>
      <c r="U3071">
        <f t="shared" si="239"/>
        <v>45</v>
      </c>
      <c r="V3071" t="str">
        <f>IF(U3071&lt;=40,"Low",
 IF(U3071&lt;=75,"Medium","High"))</f>
        <v>Medium</v>
      </c>
    </row>
    <row r="3072" spans="1:22" x14ac:dyDescent="0.3">
      <c r="A3072" t="s">
        <v>3260</v>
      </c>
      <c r="B3072" t="s">
        <v>30</v>
      </c>
      <c r="C3072" t="s">
        <v>59</v>
      </c>
      <c r="D3072" t="s">
        <v>19</v>
      </c>
      <c r="E3072" t="s">
        <v>20</v>
      </c>
      <c r="F3072" t="s">
        <v>73</v>
      </c>
      <c r="G3072">
        <v>22</v>
      </c>
      <c r="H3072">
        <v>12</v>
      </c>
      <c r="I3072">
        <v>43.7</v>
      </c>
      <c r="J3072">
        <v>8</v>
      </c>
      <c r="K3072">
        <v>7</v>
      </c>
      <c r="L3072">
        <v>1317.15</v>
      </c>
      <c r="M3072" s="1">
        <v>45947</v>
      </c>
      <c r="N3072">
        <v>0.376</v>
      </c>
      <c r="O3072" t="s">
        <v>22</v>
      </c>
      <c r="P3072" t="s">
        <v>28</v>
      </c>
      <c r="Q3072">
        <f t="shared" si="235"/>
        <v>0</v>
      </c>
      <c r="R3072">
        <f t="shared" si="236"/>
        <v>15</v>
      </c>
      <c r="S3072">
        <f t="shared" si="237"/>
        <v>15</v>
      </c>
      <c r="T3072">
        <f t="shared" si="238"/>
        <v>15</v>
      </c>
      <c r="U3072">
        <f t="shared" si="239"/>
        <v>45</v>
      </c>
      <c r="V3072" t="str">
        <f>IF(U3072&lt;=40,"Low",
 IF(U3072&lt;=75,"Medium","High"))</f>
        <v>Medium</v>
      </c>
    </row>
    <row r="3073" spans="1:22" x14ac:dyDescent="0.3">
      <c r="A3073" t="s">
        <v>3261</v>
      </c>
      <c r="B3073" t="s">
        <v>189</v>
      </c>
      <c r="C3073" t="s">
        <v>36</v>
      </c>
      <c r="D3073" t="s">
        <v>19</v>
      </c>
      <c r="E3073" t="s">
        <v>47</v>
      </c>
      <c r="F3073" t="s">
        <v>67</v>
      </c>
      <c r="G3073">
        <v>34</v>
      </c>
      <c r="H3073">
        <v>24</v>
      </c>
      <c r="I3073">
        <v>99.7</v>
      </c>
      <c r="J3073">
        <v>3</v>
      </c>
      <c r="K3073">
        <v>27</v>
      </c>
      <c r="L3073">
        <v>10775.56</v>
      </c>
      <c r="M3073" s="1">
        <v>45530</v>
      </c>
      <c r="N3073">
        <v>2.1999999999999999E-2</v>
      </c>
      <c r="O3073" t="s">
        <v>39</v>
      </c>
      <c r="P3073" t="s">
        <v>23</v>
      </c>
      <c r="Q3073">
        <f t="shared" si="235"/>
        <v>15</v>
      </c>
      <c r="R3073">
        <f t="shared" si="236"/>
        <v>0</v>
      </c>
      <c r="S3073">
        <f t="shared" si="237"/>
        <v>0</v>
      </c>
      <c r="T3073">
        <f t="shared" si="238"/>
        <v>0</v>
      </c>
      <c r="U3073">
        <f t="shared" si="239"/>
        <v>15</v>
      </c>
      <c r="V3073" t="str">
        <f>IF(U3073&lt;=40,"Low",
 IF(U3073&lt;=75,"Medium","High"))</f>
        <v>Low</v>
      </c>
    </row>
    <row r="3074" spans="1:22" x14ac:dyDescent="0.3">
      <c r="A3074" t="s">
        <v>3262</v>
      </c>
      <c r="B3074" t="s">
        <v>63</v>
      </c>
      <c r="C3074" t="s">
        <v>18</v>
      </c>
      <c r="D3074" t="s">
        <v>32</v>
      </c>
      <c r="E3074" t="s">
        <v>33</v>
      </c>
      <c r="F3074" t="s">
        <v>73</v>
      </c>
      <c r="G3074">
        <v>3</v>
      </c>
      <c r="H3074">
        <v>6</v>
      </c>
      <c r="I3074">
        <v>17.100000000000001</v>
      </c>
      <c r="J3074">
        <v>2</v>
      </c>
      <c r="K3074">
        <v>29</v>
      </c>
      <c r="L3074">
        <v>1222.7</v>
      </c>
      <c r="M3074" s="1">
        <v>45680</v>
      </c>
      <c r="N3074">
        <v>0.81899999999999995</v>
      </c>
      <c r="O3074" t="s">
        <v>22</v>
      </c>
      <c r="P3074" t="s">
        <v>28</v>
      </c>
      <c r="Q3074">
        <f t="shared" si="235"/>
        <v>15</v>
      </c>
      <c r="R3074">
        <f t="shared" si="236"/>
        <v>30</v>
      </c>
      <c r="S3074">
        <f t="shared" si="237"/>
        <v>15</v>
      </c>
      <c r="T3074">
        <f t="shared" si="238"/>
        <v>0</v>
      </c>
      <c r="U3074">
        <f t="shared" si="239"/>
        <v>60</v>
      </c>
      <c r="V3074" t="str">
        <f>IF(U3074&lt;=40,"Low",
 IF(U3074&lt;=75,"Medium","High"))</f>
        <v>Medium</v>
      </c>
    </row>
    <row r="3075" spans="1:22" x14ac:dyDescent="0.3">
      <c r="A3075" t="s">
        <v>3263</v>
      </c>
      <c r="B3075" t="s">
        <v>438</v>
      </c>
      <c r="C3075" t="s">
        <v>70</v>
      </c>
      <c r="D3075" t="s">
        <v>32</v>
      </c>
      <c r="E3075" t="s">
        <v>37</v>
      </c>
      <c r="F3075" t="s">
        <v>73</v>
      </c>
      <c r="G3075">
        <v>5</v>
      </c>
      <c r="H3075">
        <v>24</v>
      </c>
      <c r="I3075">
        <v>47.9</v>
      </c>
      <c r="J3075">
        <v>5</v>
      </c>
      <c r="K3075">
        <v>31</v>
      </c>
      <c r="L3075">
        <v>5379.64</v>
      </c>
      <c r="M3075" s="1">
        <v>45558</v>
      </c>
      <c r="N3075">
        <v>0.377</v>
      </c>
      <c r="O3075" t="s">
        <v>22</v>
      </c>
      <c r="P3075" t="s">
        <v>23</v>
      </c>
      <c r="Q3075">
        <f t="shared" ref="Q3075:Q3138" si="240">IF(K3075&gt;30,30,IF(K3075&gt;15,15,0))</f>
        <v>30</v>
      </c>
      <c r="R3075">
        <f t="shared" ref="R3075:R3138" si="241">IF(I3075&lt;40,30,IF(I3075&lt;55,15,0))</f>
        <v>15</v>
      </c>
      <c r="S3075">
        <f t="shared" ref="S3075:S3138" si="242">IF(H3075&lt;6,25,IF(H3075&lt;=12,15,0))</f>
        <v>0</v>
      </c>
      <c r="T3075">
        <f t="shared" ref="T3075:T3138" si="243">IF(J3075&gt;10,30,IF(J3075&gt;5,15,0))</f>
        <v>0</v>
      </c>
      <c r="U3075">
        <f t="shared" ref="U3075:U3138" si="244">SUM(Q3075:T3075)</f>
        <v>45</v>
      </c>
      <c r="V3075" t="str">
        <f>IF(U3075&lt;=40,"Low",
 IF(U3075&lt;=75,"Medium","High"))</f>
        <v>Medium</v>
      </c>
    </row>
    <row r="3076" spans="1:22" x14ac:dyDescent="0.3">
      <c r="A3076" t="s">
        <v>3264</v>
      </c>
      <c r="B3076" t="s">
        <v>177</v>
      </c>
      <c r="C3076" t="s">
        <v>36</v>
      </c>
      <c r="D3076" t="s">
        <v>32</v>
      </c>
      <c r="E3076" t="s">
        <v>47</v>
      </c>
      <c r="F3076" t="s">
        <v>38</v>
      </c>
      <c r="G3076">
        <v>40</v>
      </c>
      <c r="H3076">
        <v>24</v>
      </c>
      <c r="I3076">
        <v>70.5</v>
      </c>
      <c r="J3076">
        <v>5</v>
      </c>
      <c r="K3076">
        <v>17</v>
      </c>
      <c r="L3076">
        <v>12986.65</v>
      </c>
      <c r="M3076" s="1">
        <v>45376</v>
      </c>
      <c r="N3076">
        <v>3.5999999999999997E-2</v>
      </c>
      <c r="O3076" t="s">
        <v>39</v>
      </c>
      <c r="P3076" t="s">
        <v>23</v>
      </c>
      <c r="Q3076">
        <f t="shared" si="240"/>
        <v>15</v>
      </c>
      <c r="R3076">
        <f t="shared" si="241"/>
        <v>0</v>
      </c>
      <c r="S3076">
        <f t="shared" si="242"/>
        <v>0</v>
      </c>
      <c r="T3076">
        <f t="shared" si="243"/>
        <v>0</v>
      </c>
      <c r="U3076">
        <f t="shared" si="244"/>
        <v>15</v>
      </c>
      <c r="V3076" t="str">
        <f>IF(U3076&lt;=40,"Low",
 IF(U3076&lt;=75,"Medium","High"))</f>
        <v>Low</v>
      </c>
    </row>
    <row r="3077" spans="1:22" x14ac:dyDescent="0.3">
      <c r="A3077" t="s">
        <v>3265</v>
      </c>
      <c r="B3077" t="s">
        <v>186</v>
      </c>
      <c r="C3077" t="s">
        <v>53</v>
      </c>
      <c r="D3077" t="s">
        <v>19</v>
      </c>
      <c r="E3077" t="s">
        <v>37</v>
      </c>
      <c r="F3077" t="s">
        <v>73</v>
      </c>
      <c r="G3077">
        <v>33</v>
      </c>
      <c r="H3077">
        <v>24</v>
      </c>
      <c r="I3077">
        <v>64.099999999999994</v>
      </c>
      <c r="J3077">
        <v>7</v>
      </c>
      <c r="K3077">
        <v>21</v>
      </c>
      <c r="L3077">
        <v>2852.78</v>
      </c>
      <c r="M3077" s="1">
        <v>45524</v>
      </c>
      <c r="N3077">
        <v>0.11700000000000001</v>
      </c>
      <c r="O3077" t="s">
        <v>39</v>
      </c>
      <c r="P3077" t="s">
        <v>23</v>
      </c>
      <c r="Q3077">
        <f t="shared" si="240"/>
        <v>15</v>
      </c>
      <c r="R3077">
        <f t="shared" si="241"/>
        <v>0</v>
      </c>
      <c r="S3077">
        <f t="shared" si="242"/>
        <v>0</v>
      </c>
      <c r="T3077">
        <f t="shared" si="243"/>
        <v>15</v>
      </c>
      <c r="U3077">
        <f t="shared" si="244"/>
        <v>30</v>
      </c>
      <c r="V3077" t="str">
        <f>IF(U3077&lt;=40,"Low",
 IF(U3077&lt;=75,"Medium","High"))</f>
        <v>Low</v>
      </c>
    </row>
    <row r="3078" spans="1:22" x14ac:dyDescent="0.3">
      <c r="A3078" t="s">
        <v>3266</v>
      </c>
      <c r="B3078" t="s">
        <v>164</v>
      </c>
      <c r="C3078" t="s">
        <v>26</v>
      </c>
      <c r="D3078" t="s">
        <v>66</v>
      </c>
      <c r="E3078" t="s">
        <v>37</v>
      </c>
      <c r="F3078" t="s">
        <v>21</v>
      </c>
      <c r="G3078">
        <v>19</v>
      </c>
      <c r="H3078">
        <v>24</v>
      </c>
      <c r="I3078">
        <v>48.3</v>
      </c>
      <c r="J3078">
        <v>12</v>
      </c>
      <c r="K3078">
        <v>5</v>
      </c>
      <c r="L3078">
        <v>3704.2</v>
      </c>
      <c r="M3078" s="1">
        <v>45536</v>
      </c>
      <c r="N3078">
        <v>0.31900000000000001</v>
      </c>
      <c r="O3078" t="s">
        <v>54</v>
      </c>
      <c r="P3078" t="s">
        <v>28</v>
      </c>
      <c r="Q3078">
        <f t="shared" si="240"/>
        <v>0</v>
      </c>
      <c r="R3078">
        <f t="shared" si="241"/>
        <v>15</v>
      </c>
      <c r="S3078">
        <f t="shared" si="242"/>
        <v>0</v>
      </c>
      <c r="T3078">
        <f t="shared" si="243"/>
        <v>30</v>
      </c>
      <c r="U3078">
        <f t="shared" si="244"/>
        <v>45</v>
      </c>
      <c r="V3078" t="str">
        <f>IF(U3078&lt;=40,"Low",
 IF(U3078&lt;=75,"Medium","High"))</f>
        <v>Medium</v>
      </c>
    </row>
    <row r="3079" spans="1:22" x14ac:dyDescent="0.3">
      <c r="A3079" t="s">
        <v>3267</v>
      </c>
      <c r="B3079" t="s">
        <v>63</v>
      </c>
      <c r="C3079" t="s">
        <v>42</v>
      </c>
      <c r="D3079" t="s">
        <v>66</v>
      </c>
      <c r="E3079" t="s">
        <v>37</v>
      </c>
      <c r="F3079" t="s">
        <v>21</v>
      </c>
      <c r="G3079">
        <v>36</v>
      </c>
      <c r="H3079">
        <v>24</v>
      </c>
      <c r="I3079">
        <v>54.1</v>
      </c>
      <c r="J3079">
        <v>9</v>
      </c>
      <c r="K3079">
        <v>7</v>
      </c>
      <c r="L3079">
        <v>7616.42</v>
      </c>
      <c r="M3079" s="1">
        <v>45848</v>
      </c>
      <c r="N3079">
        <v>0.11700000000000001</v>
      </c>
      <c r="O3079" t="s">
        <v>39</v>
      </c>
      <c r="P3079" t="s">
        <v>28</v>
      </c>
      <c r="Q3079">
        <f t="shared" si="240"/>
        <v>0</v>
      </c>
      <c r="R3079">
        <f t="shared" si="241"/>
        <v>15</v>
      </c>
      <c r="S3079">
        <f t="shared" si="242"/>
        <v>0</v>
      </c>
      <c r="T3079">
        <f t="shared" si="243"/>
        <v>15</v>
      </c>
      <c r="U3079">
        <f t="shared" si="244"/>
        <v>30</v>
      </c>
      <c r="V3079" t="str">
        <f>IF(U3079&lt;=40,"Low",
 IF(U3079&lt;=75,"Medium","High"))</f>
        <v>Low</v>
      </c>
    </row>
    <row r="3080" spans="1:22" x14ac:dyDescent="0.3">
      <c r="A3080" t="s">
        <v>3268</v>
      </c>
      <c r="B3080" t="s">
        <v>174</v>
      </c>
      <c r="C3080" t="s">
        <v>42</v>
      </c>
      <c r="D3080" t="s">
        <v>19</v>
      </c>
      <c r="E3080" t="s">
        <v>47</v>
      </c>
      <c r="F3080" t="s">
        <v>38</v>
      </c>
      <c r="G3080">
        <v>43</v>
      </c>
      <c r="H3080">
        <v>36</v>
      </c>
      <c r="I3080">
        <v>96.1</v>
      </c>
      <c r="J3080">
        <v>3</v>
      </c>
      <c r="K3080">
        <v>19</v>
      </c>
      <c r="L3080">
        <v>6803.2</v>
      </c>
      <c r="M3080" s="1">
        <v>45599</v>
      </c>
      <c r="N3080">
        <v>8.0000000000000002E-3</v>
      </c>
      <c r="O3080" t="s">
        <v>39</v>
      </c>
      <c r="P3080" t="s">
        <v>23</v>
      </c>
      <c r="Q3080">
        <f t="shared" si="240"/>
        <v>15</v>
      </c>
      <c r="R3080">
        <f t="shared" si="241"/>
        <v>0</v>
      </c>
      <c r="S3080">
        <f t="shared" si="242"/>
        <v>0</v>
      </c>
      <c r="T3080">
        <f t="shared" si="243"/>
        <v>0</v>
      </c>
      <c r="U3080">
        <f t="shared" si="244"/>
        <v>15</v>
      </c>
      <c r="V3080" t="str">
        <f>IF(U3080&lt;=40,"Low",
 IF(U3080&lt;=75,"Medium","High"))</f>
        <v>Low</v>
      </c>
    </row>
    <row r="3081" spans="1:22" x14ac:dyDescent="0.3">
      <c r="A3081" t="s">
        <v>3269</v>
      </c>
      <c r="B3081" t="s">
        <v>291</v>
      </c>
      <c r="C3081" t="s">
        <v>26</v>
      </c>
      <c r="D3081" t="s">
        <v>66</v>
      </c>
      <c r="E3081" t="s">
        <v>47</v>
      </c>
      <c r="F3081" t="s">
        <v>27</v>
      </c>
      <c r="G3081">
        <v>5</v>
      </c>
      <c r="H3081">
        <v>36</v>
      </c>
      <c r="I3081">
        <v>72.2</v>
      </c>
      <c r="J3081">
        <v>3</v>
      </c>
      <c r="K3081">
        <v>8</v>
      </c>
      <c r="L3081">
        <v>9564.23</v>
      </c>
      <c r="M3081" s="1">
        <v>45506</v>
      </c>
      <c r="N3081">
        <v>0.06</v>
      </c>
      <c r="O3081" t="s">
        <v>39</v>
      </c>
      <c r="P3081" t="s">
        <v>23</v>
      </c>
      <c r="Q3081">
        <f t="shared" si="240"/>
        <v>0</v>
      </c>
      <c r="R3081">
        <f t="shared" si="241"/>
        <v>0</v>
      </c>
      <c r="S3081">
        <f t="shared" si="242"/>
        <v>0</v>
      </c>
      <c r="T3081">
        <f t="shared" si="243"/>
        <v>0</v>
      </c>
      <c r="U3081">
        <f t="shared" si="244"/>
        <v>0</v>
      </c>
      <c r="V3081" t="str">
        <f>IF(U3081&lt;=40,"Low",
 IF(U3081&lt;=75,"Medium","High"))</f>
        <v>Low</v>
      </c>
    </row>
    <row r="3082" spans="1:22" x14ac:dyDescent="0.3">
      <c r="A3082" t="s">
        <v>3270</v>
      </c>
      <c r="B3082" t="s">
        <v>144</v>
      </c>
      <c r="C3082" t="s">
        <v>31</v>
      </c>
      <c r="D3082" t="s">
        <v>19</v>
      </c>
      <c r="E3082" t="s">
        <v>20</v>
      </c>
      <c r="F3082" t="s">
        <v>48</v>
      </c>
      <c r="G3082">
        <v>30</v>
      </c>
      <c r="H3082">
        <v>12</v>
      </c>
      <c r="I3082">
        <v>55</v>
      </c>
      <c r="J3082">
        <v>8</v>
      </c>
      <c r="K3082">
        <v>29</v>
      </c>
      <c r="L3082">
        <v>2219.6999999999998</v>
      </c>
      <c r="M3082" s="1">
        <v>45358</v>
      </c>
      <c r="N3082">
        <v>0.57499999999999996</v>
      </c>
      <c r="O3082" t="s">
        <v>22</v>
      </c>
      <c r="P3082" t="s">
        <v>28</v>
      </c>
      <c r="Q3082">
        <f t="shared" si="240"/>
        <v>15</v>
      </c>
      <c r="R3082">
        <f t="shared" si="241"/>
        <v>0</v>
      </c>
      <c r="S3082">
        <f t="shared" si="242"/>
        <v>15</v>
      </c>
      <c r="T3082">
        <f t="shared" si="243"/>
        <v>15</v>
      </c>
      <c r="U3082">
        <f t="shared" si="244"/>
        <v>45</v>
      </c>
      <c r="V3082" t="str">
        <f>IF(U3082&lt;=40,"Low",
 IF(U3082&lt;=75,"Medium","High"))</f>
        <v>Medium</v>
      </c>
    </row>
    <row r="3083" spans="1:22" x14ac:dyDescent="0.3">
      <c r="A3083" t="s">
        <v>3271</v>
      </c>
      <c r="B3083" t="s">
        <v>186</v>
      </c>
      <c r="C3083" t="s">
        <v>128</v>
      </c>
      <c r="D3083" t="s">
        <v>46</v>
      </c>
      <c r="E3083" t="s">
        <v>33</v>
      </c>
      <c r="F3083" t="s">
        <v>21</v>
      </c>
      <c r="G3083">
        <v>44</v>
      </c>
      <c r="H3083">
        <v>12</v>
      </c>
      <c r="I3083">
        <v>32.4</v>
      </c>
      <c r="J3083">
        <v>7</v>
      </c>
      <c r="K3083">
        <v>5</v>
      </c>
      <c r="L3083">
        <v>1350.98</v>
      </c>
      <c r="M3083" s="1">
        <v>45641</v>
      </c>
      <c r="N3083">
        <v>0.51500000000000001</v>
      </c>
      <c r="O3083" t="s">
        <v>22</v>
      </c>
      <c r="P3083" t="s">
        <v>28</v>
      </c>
      <c r="Q3083">
        <f t="shared" si="240"/>
        <v>0</v>
      </c>
      <c r="R3083">
        <f t="shared" si="241"/>
        <v>30</v>
      </c>
      <c r="S3083">
        <f t="shared" si="242"/>
        <v>15</v>
      </c>
      <c r="T3083">
        <f t="shared" si="243"/>
        <v>15</v>
      </c>
      <c r="U3083">
        <f t="shared" si="244"/>
        <v>60</v>
      </c>
      <c r="V3083" t="str">
        <f>IF(U3083&lt;=40,"Low",
 IF(U3083&lt;=75,"Medium","High"))</f>
        <v>Medium</v>
      </c>
    </row>
    <row r="3084" spans="1:22" x14ac:dyDescent="0.3">
      <c r="A3084" t="s">
        <v>3272</v>
      </c>
      <c r="B3084" t="s">
        <v>30</v>
      </c>
      <c r="C3084" t="s">
        <v>70</v>
      </c>
      <c r="D3084" t="s">
        <v>46</v>
      </c>
      <c r="E3084" t="s">
        <v>20</v>
      </c>
      <c r="F3084" t="s">
        <v>27</v>
      </c>
      <c r="G3084">
        <v>22</v>
      </c>
      <c r="H3084">
        <v>24</v>
      </c>
      <c r="I3084">
        <v>54.5</v>
      </c>
      <c r="J3084">
        <v>3</v>
      </c>
      <c r="K3084">
        <v>15</v>
      </c>
      <c r="L3084">
        <v>2279.9499999999998</v>
      </c>
      <c r="M3084" s="1">
        <v>45911</v>
      </c>
      <c r="N3084">
        <v>0.153</v>
      </c>
      <c r="O3084" t="s">
        <v>39</v>
      </c>
      <c r="P3084" t="s">
        <v>23</v>
      </c>
      <c r="Q3084">
        <f t="shared" si="240"/>
        <v>0</v>
      </c>
      <c r="R3084">
        <f t="shared" si="241"/>
        <v>15</v>
      </c>
      <c r="S3084">
        <f t="shared" si="242"/>
        <v>0</v>
      </c>
      <c r="T3084">
        <f t="shared" si="243"/>
        <v>0</v>
      </c>
      <c r="U3084">
        <f t="shared" si="244"/>
        <v>15</v>
      </c>
      <c r="V3084" t="str">
        <f>IF(U3084&lt;=40,"Low",
 IF(U3084&lt;=75,"Medium","High"))</f>
        <v>Low</v>
      </c>
    </row>
    <row r="3085" spans="1:22" x14ac:dyDescent="0.3">
      <c r="A3085" t="s">
        <v>3273</v>
      </c>
      <c r="B3085" t="s">
        <v>238</v>
      </c>
      <c r="C3085" t="s">
        <v>36</v>
      </c>
      <c r="D3085" t="s">
        <v>46</v>
      </c>
      <c r="E3085" t="s">
        <v>37</v>
      </c>
      <c r="F3085" t="s">
        <v>67</v>
      </c>
      <c r="G3085">
        <v>1</v>
      </c>
      <c r="H3085">
        <v>12</v>
      </c>
      <c r="I3085">
        <v>77.2</v>
      </c>
      <c r="J3085">
        <v>4</v>
      </c>
      <c r="K3085">
        <v>12</v>
      </c>
      <c r="L3085">
        <v>3503.78</v>
      </c>
      <c r="M3085" s="1">
        <v>45806</v>
      </c>
      <c r="N3085">
        <v>0.121</v>
      </c>
      <c r="O3085" t="s">
        <v>39</v>
      </c>
      <c r="P3085" t="s">
        <v>23</v>
      </c>
      <c r="Q3085">
        <f t="shared" si="240"/>
        <v>0</v>
      </c>
      <c r="R3085">
        <f t="shared" si="241"/>
        <v>0</v>
      </c>
      <c r="S3085">
        <f t="shared" si="242"/>
        <v>15</v>
      </c>
      <c r="T3085">
        <f t="shared" si="243"/>
        <v>0</v>
      </c>
      <c r="U3085">
        <f t="shared" si="244"/>
        <v>15</v>
      </c>
      <c r="V3085" t="str">
        <f>IF(U3085&lt;=40,"Low",
 IF(U3085&lt;=75,"Medium","High"))</f>
        <v>Low</v>
      </c>
    </row>
    <row r="3086" spans="1:22" x14ac:dyDescent="0.3">
      <c r="A3086" t="s">
        <v>3274</v>
      </c>
      <c r="B3086" t="s">
        <v>162</v>
      </c>
      <c r="C3086" t="s">
        <v>59</v>
      </c>
      <c r="D3086" t="s">
        <v>32</v>
      </c>
      <c r="E3086" t="s">
        <v>20</v>
      </c>
      <c r="F3086" t="s">
        <v>73</v>
      </c>
      <c r="G3086">
        <v>38</v>
      </c>
      <c r="H3086">
        <v>12</v>
      </c>
      <c r="I3086">
        <v>41</v>
      </c>
      <c r="J3086">
        <v>9</v>
      </c>
      <c r="K3086">
        <v>7</v>
      </c>
      <c r="L3086">
        <v>1563.73</v>
      </c>
      <c r="M3086" s="1">
        <v>46004</v>
      </c>
      <c r="N3086">
        <v>0.312</v>
      </c>
      <c r="O3086" t="s">
        <v>54</v>
      </c>
      <c r="P3086" t="s">
        <v>23</v>
      </c>
      <c r="Q3086">
        <f t="shared" si="240"/>
        <v>0</v>
      </c>
      <c r="R3086">
        <f t="shared" si="241"/>
        <v>15</v>
      </c>
      <c r="S3086">
        <f t="shared" si="242"/>
        <v>15</v>
      </c>
      <c r="T3086">
        <f t="shared" si="243"/>
        <v>15</v>
      </c>
      <c r="U3086">
        <f t="shared" si="244"/>
        <v>45</v>
      </c>
      <c r="V3086" t="str">
        <f>IF(U3086&lt;=40,"Low",
 IF(U3086&lt;=75,"Medium","High"))</f>
        <v>Medium</v>
      </c>
    </row>
    <row r="3087" spans="1:22" x14ac:dyDescent="0.3">
      <c r="A3087" t="s">
        <v>3275</v>
      </c>
      <c r="B3087" t="s">
        <v>135</v>
      </c>
      <c r="C3087" t="s">
        <v>59</v>
      </c>
      <c r="D3087" t="s">
        <v>32</v>
      </c>
      <c r="E3087" t="s">
        <v>33</v>
      </c>
      <c r="F3087" t="s">
        <v>21</v>
      </c>
      <c r="G3087">
        <v>38</v>
      </c>
      <c r="H3087">
        <v>3</v>
      </c>
      <c r="I3087">
        <v>41.2</v>
      </c>
      <c r="J3087">
        <v>5</v>
      </c>
      <c r="K3087">
        <v>17</v>
      </c>
      <c r="L3087">
        <v>1018.62</v>
      </c>
      <c r="M3087" s="1">
        <v>45767</v>
      </c>
      <c r="N3087">
        <v>0.46100000000000002</v>
      </c>
      <c r="O3087" t="s">
        <v>22</v>
      </c>
      <c r="P3087" t="s">
        <v>23</v>
      </c>
      <c r="Q3087">
        <f t="shared" si="240"/>
        <v>15</v>
      </c>
      <c r="R3087">
        <f t="shared" si="241"/>
        <v>15</v>
      </c>
      <c r="S3087">
        <f t="shared" si="242"/>
        <v>25</v>
      </c>
      <c r="T3087">
        <f t="shared" si="243"/>
        <v>0</v>
      </c>
      <c r="U3087">
        <f t="shared" si="244"/>
        <v>55</v>
      </c>
      <c r="V3087" t="str">
        <f>IF(U3087&lt;=40,"Low",
 IF(U3087&lt;=75,"Medium","High"))</f>
        <v>Medium</v>
      </c>
    </row>
    <row r="3088" spans="1:22" x14ac:dyDescent="0.3">
      <c r="A3088" t="s">
        <v>3276</v>
      </c>
      <c r="B3088" t="s">
        <v>574</v>
      </c>
      <c r="C3088" t="s">
        <v>82</v>
      </c>
      <c r="D3088" t="s">
        <v>43</v>
      </c>
      <c r="E3088" t="s">
        <v>20</v>
      </c>
      <c r="F3088" t="s">
        <v>21</v>
      </c>
      <c r="G3088">
        <v>3</v>
      </c>
      <c r="H3088">
        <v>12</v>
      </c>
      <c r="I3088">
        <v>58.4</v>
      </c>
      <c r="J3088">
        <v>6</v>
      </c>
      <c r="K3088">
        <v>6</v>
      </c>
      <c r="L3088">
        <v>1710.62</v>
      </c>
      <c r="M3088" s="1">
        <v>45383</v>
      </c>
      <c r="N3088">
        <v>0.23699999999999999</v>
      </c>
      <c r="O3088" t="s">
        <v>54</v>
      </c>
      <c r="P3088" t="s">
        <v>23</v>
      </c>
      <c r="Q3088">
        <f t="shared" si="240"/>
        <v>0</v>
      </c>
      <c r="R3088">
        <f t="shared" si="241"/>
        <v>0</v>
      </c>
      <c r="S3088">
        <f t="shared" si="242"/>
        <v>15</v>
      </c>
      <c r="T3088">
        <f t="shared" si="243"/>
        <v>15</v>
      </c>
      <c r="U3088">
        <f t="shared" si="244"/>
        <v>30</v>
      </c>
      <c r="V3088" t="str">
        <f>IF(U3088&lt;=40,"Low",
 IF(U3088&lt;=75,"Medium","High"))</f>
        <v>Low</v>
      </c>
    </row>
    <row r="3089" spans="1:22" x14ac:dyDescent="0.3">
      <c r="A3089" t="s">
        <v>3277</v>
      </c>
      <c r="B3089" t="s">
        <v>554</v>
      </c>
      <c r="C3089" t="s">
        <v>42</v>
      </c>
      <c r="D3089" t="s">
        <v>32</v>
      </c>
      <c r="E3089" t="s">
        <v>47</v>
      </c>
      <c r="F3089" t="s">
        <v>48</v>
      </c>
      <c r="G3089">
        <v>43</v>
      </c>
      <c r="H3089">
        <v>24</v>
      </c>
      <c r="I3089">
        <v>96.5</v>
      </c>
      <c r="J3089">
        <v>3</v>
      </c>
      <c r="K3089">
        <v>10</v>
      </c>
      <c r="L3089">
        <v>10254.120000000001</v>
      </c>
      <c r="M3089" s="1">
        <v>45667</v>
      </c>
      <c r="N3089">
        <v>1.2999999999999999E-2</v>
      </c>
      <c r="O3089" t="s">
        <v>39</v>
      </c>
      <c r="P3089" t="s">
        <v>23</v>
      </c>
      <c r="Q3089">
        <f t="shared" si="240"/>
        <v>0</v>
      </c>
      <c r="R3089">
        <f t="shared" si="241"/>
        <v>0</v>
      </c>
      <c r="S3089">
        <f t="shared" si="242"/>
        <v>0</v>
      </c>
      <c r="T3089">
        <f t="shared" si="243"/>
        <v>0</v>
      </c>
      <c r="U3089">
        <f t="shared" si="244"/>
        <v>0</v>
      </c>
      <c r="V3089" t="str">
        <f>IF(U3089&lt;=40,"Low",
 IF(U3089&lt;=75,"Medium","High"))</f>
        <v>Low</v>
      </c>
    </row>
    <row r="3090" spans="1:22" x14ac:dyDescent="0.3">
      <c r="A3090" t="s">
        <v>3278</v>
      </c>
      <c r="B3090" t="s">
        <v>124</v>
      </c>
      <c r="C3090" t="s">
        <v>36</v>
      </c>
      <c r="D3090" t="s">
        <v>46</v>
      </c>
      <c r="E3090" t="s">
        <v>37</v>
      </c>
      <c r="F3090" t="s">
        <v>48</v>
      </c>
      <c r="G3090">
        <v>15</v>
      </c>
      <c r="H3090">
        <v>24</v>
      </c>
      <c r="I3090">
        <v>89.4</v>
      </c>
      <c r="J3090">
        <v>7</v>
      </c>
      <c r="K3090">
        <v>3</v>
      </c>
      <c r="L3090">
        <v>7870.76</v>
      </c>
      <c r="M3090" s="1">
        <v>45655</v>
      </c>
      <c r="N3090">
        <v>3.2000000000000001E-2</v>
      </c>
      <c r="O3090" t="s">
        <v>39</v>
      </c>
      <c r="P3090" t="s">
        <v>23</v>
      </c>
      <c r="Q3090">
        <f t="shared" si="240"/>
        <v>0</v>
      </c>
      <c r="R3090">
        <f t="shared" si="241"/>
        <v>0</v>
      </c>
      <c r="S3090">
        <f t="shared" si="242"/>
        <v>0</v>
      </c>
      <c r="T3090">
        <f t="shared" si="243"/>
        <v>15</v>
      </c>
      <c r="U3090">
        <f t="shared" si="244"/>
        <v>15</v>
      </c>
      <c r="V3090" t="str">
        <f>IF(U3090&lt;=40,"Low",
 IF(U3090&lt;=75,"Medium","High"))</f>
        <v>Low</v>
      </c>
    </row>
    <row r="3091" spans="1:22" x14ac:dyDescent="0.3">
      <c r="A3091" t="s">
        <v>3279</v>
      </c>
      <c r="B3091" t="s">
        <v>554</v>
      </c>
      <c r="C3091" t="s">
        <v>70</v>
      </c>
      <c r="D3091" t="s">
        <v>43</v>
      </c>
      <c r="E3091" t="s">
        <v>20</v>
      </c>
      <c r="F3091" t="s">
        <v>38</v>
      </c>
      <c r="G3091">
        <v>12</v>
      </c>
      <c r="H3091">
        <v>12</v>
      </c>
      <c r="I3091">
        <v>51.8</v>
      </c>
      <c r="J3091">
        <v>1</v>
      </c>
      <c r="K3091">
        <v>9</v>
      </c>
      <c r="L3091">
        <v>3485.15</v>
      </c>
      <c r="M3091" s="1">
        <v>45969</v>
      </c>
      <c r="N3091">
        <v>0.20699999999999999</v>
      </c>
      <c r="O3091" t="s">
        <v>54</v>
      </c>
      <c r="P3091" t="s">
        <v>23</v>
      </c>
      <c r="Q3091">
        <f t="shared" si="240"/>
        <v>0</v>
      </c>
      <c r="R3091">
        <f t="shared" si="241"/>
        <v>15</v>
      </c>
      <c r="S3091">
        <f t="shared" si="242"/>
        <v>15</v>
      </c>
      <c r="T3091">
        <f t="shared" si="243"/>
        <v>0</v>
      </c>
      <c r="U3091">
        <f t="shared" si="244"/>
        <v>30</v>
      </c>
      <c r="V3091" t="str">
        <f>IF(U3091&lt;=40,"Low",
 IF(U3091&lt;=75,"Medium","High"))</f>
        <v>Low</v>
      </c>
    </row>
    <row r="3092" spans="1:22" x14ac:dyDescent="0.3">
      <c r="A3092" t="s">
        <v>3280</v>
      </c>
      <c r="B3092" t="s">
        <v>319</v>
      </c>
      <c r="C3092" t="s">
        <v>82</v>
      </c>
      <c r="D3092" t="s">
        <v>43</v>
      </c>
      <c r="E3092" t="s">
        <v>33</v>
      </c>
      <c r="F3092" t="s">
        <v>67</v>
      </c>
      <c r="G3092">
        <v>10</v>
      </c>
      <c r="H3092">
        <v>6</v>
      </c>
      <c r="I3092">
        <v>48.7</v>
      </c>
      <c r="J3092">
        <v>4</v>
      </c>
      <c r="K3092">
        <v>44</v>
      </c>
      <c r="L3092">
        <v>1016.53</v>
      </c>
      <c r="M3092" s="1">
        <v>45828</v>
      </c>
      <c r="N3092">
        <v>0.73699999999999999</v>
      </c>
      <c r="O3092" t="s">
        <v>22</v>
      </c>
      <c r="P3092" t="s">
        <v>23</v>
      </c>
      <c r="Q3092">
        <f t="shared" si="240"/>
        <v>30</v>
      </c>
      <c r="R3092">
        <f t="shared" si="241"/>
        <v>15</v>
      </c>
      <c r="S3092">
        <f t="shared" si="242"/>
        <v>15</v>
      </c>
      <c r="T3092">
        <f t="shared" si="243"/>
        <v>0</v>
      </c>
      <c r="U3092">
        <f t="shared" si="244"/>
        <v>60</v>
      </c>
      <c r="V3092" t="str">
        <f>IF(U3092&lt;=40,"Low",
 IF(U3092&lt;=75,"Medium","High"))</f>
        <v>Medium</v>
      </c>
    </row>
    <row r="3093" spans="1:22" x14ac:dyDescent="0.3">
      <c r="A3093" t="s">
        <v>3281</v>
      </c>
      <c r="B3093" t="s">
        <v>191</v>
      </c>
      <c r="C3093" t="s">
        <v>26</v>
      </c>
      <c r="D3093" t="s">
        <v>19</v>
      </c>
      <c r="E3093" t="s">
        <v>20</v>
      </c>
      <c r="F3093" t="s">
        <v>21</v>
      </c>
      <c r="G3093">
        <v>3</v>
      </c>
      <c r="H3093">
        <v>6</v>
      </c>
      <c r="I3093">
        <v>15</v>
      </c>
      <c r="J3093">
        <v>10</v>
      </c>
      <c r="K3093">
        <v>37</v>
      </c>
      <c r="L3093">
        <v>2921.76</v>
      </c>
      <c r="M3093" s="1">
        <v>45543</v>
      </c>
      <c r="N3093">
        <v>0.90200000000000002</v>
      </c>
      <c r="O3093" t="s">
        <v>22</v>
      </c>
      <c r="P3093" t="s">
        <v>28</v>
      </c>
      <c r="Q3093">
        <f t="shared" si="240"/>
        <v>30</v>
      </c>
      <c r="R3093">
        <f t="shared" si="241"/>
        <v>30</v>
      </c>
      <c r="S3093">
        <f t="shared" si="242"/>
        <v>15</v>
      </c>
      <c r="T3093">
        <f t="shared" si="243"/>
        <v>15</v>
      </c>
      <c r="U3093">
        <f t="shared" si="244"/>
        <v>90</v>
      </c>
      <c r="V3093" t="str">
        <f>IF(U3093&lt;=40,"Low",
 IF(U3093&lt;=75,"Medium","High"))</f>
        <v>High</v>
      </c>
    </row>
    <row r="3094" spans="1:22" x14ac:dyDescent="0.3">
      <c r="A3094" t="s">
        <v>3282</v>
      </c>
      <c r="B3094" t="s">
        <v>546</v>
      </c>
      <c r="C3094" t="s">
        <v>18</v>
      </c>
      <c r="D3094" t="s">
        <v>66</v>
      </c>
      <c r="E3094" t="s">
        <v>33</v>
      </c>
      <c r="F3094" t="s">
        <v>38</v>
      </c>
      <c r="G3094">
        <v>14</v>
      </c>
      <c r="H3094">
        <v>6</v>
      </c>
      <c r="I3094">
        <v>55.6</v>
      </c>
      <c r="J3094">
        <v>5</v>
      </c>
      <c r="K3094">
        <v>17</v>
      </c>
      <c r="L3094">
        <v>1574.6</v>
      </c>
      <c r="M3094" s="1">
        <v>45860</v>
      </c>
      <c r="N3094">
        <v>0.42099999999999999</v>
      </c>
      <c r="O3094" t="s">
        <v>22</v>
      </c>
      <c r="P3094" t="s">
        <v>28</v>
      </c>
      <c r="Q3094">
        <f t="shared" si="240"/>
        <v>15</v>
      </c>
      <c r="R3094">
        <f t="shared" si="241"/>
        <v>0</v>
      </c>
      <c r="S3094">
        <f t="shared" si="242"/>
        <v>15</v>
      </c>
      <c r="T3094">
        <f t="shared" si="243"/>
        <v>0</v>
      </c>
      <c r="U3094">
        <f t="shared" si="244"/>
        <v>30</v>
      </c>
      <c r="V3094" t="str">
        <f>IF(U3094&lt;=40,"Low",
 IF(U3094&lt;=75,"Medium","High"))</f>
        <v>Low</v>
      </c>
    </row>
    <row r="3095" spans="1:22" x14ac:dyDescent="0.3">
      <c r="A3095" t="s">
        <v>3283</v>
      </c>
      <c r="B3095" t="s">
        <v>527</v>
      </c>
      <c r="C3095" t="s">
        <v>53</v>
      </c>
      <c r="D3095" t="s">
        <v>43</v>
      </c>
      <c r="E3095" t="s">
        <v>33</v>
      </c>
      <c r="F3095" t="s">
        <v>48</v>
      </c>
      <c r="G3095">
        <v>22</v>
      </c>
      <c r="H3095">
        <v>12</v>
      </c>
      <c r="I3095">
        <v>31.3</v>
      </c>
      <c r="J3095">
        <v>2</v>
      </c>
      <c r="K3095">
        <v>24</v>
      </c>
      <c r="L3095">
        <v>1391.18</v>
      </c>
      <c r="M3095" s="1">
        <v>45955</v>
      </c>
      <c r="N3095">
        <v>0.54800000000000004</v>
      </c>
      <c r="O3095" t="s">
        <v>22</v>
      </c>
      <c r="P3095" t="s">
        <v>28</v>
      </c>
      <c r="Q3095">
        <f t="shared" si="240"/>
        <v>15</v>
      </c>
      <c r="R3095">
        <f t="shared" si="241"/>
        <v>30</v>
      </c>
      <c r="S3095">
        <f t="shared" si="242"/>
        <v>15</v>
      </c>
      <c r="T3095">
        <f t="shared" si="243"/>
        <v>0</v>
      </c>
      <c r="U3095">
        <f t="shared" si="244"/>
        <v>60</v>
      </c>
      <c r="V3095" t="str">
        <f>IF(U3095&lt;=40,"Low",
 IF(U3095&lt;=75,"Medium","High"))</f>
        <v>Medium</v>
      </c>
    </row>
    <row r="3096" spans="1:22" x14ac:dyDescent="0.3">
      <c r="A3096" t="s">
        <v>3284</v>
      </c>
      <c r="B3096" t="s">
        <v>109</v>
      </c>
      <c r="C3096" t="s">
        <v>70</v>
      </c>
      <c r="D3096" t="s">
        <v>66</v>
      </c>
      <c r="E3096" t="s">
        <v>47</v>
      </c>
      <c r="F3096" t="s">
        <v>21</v>
      </c>
      <c r="G3096">
        <v>23</v>
      </c>
      <c r="H3096">
        <v>24</v>
      </c>
      <c r="I3096">
        <v>70.099999999999994</v>
      </c>
      <c r="J3096">
        <v>7</v>
      </c>
      <c r="K3096">
        <v>30</v>
      </c>
      <c r="L3096">
        <v>12555.95</v>
      </c>
      <c r="M3096" s="1">
        <v>45390</v>
      </c>
      <c r="N3096">
        <v>7.9000000000000001E-2</v>
      </c>
      <c r="O3096" t="s">
        <v>39</v>
      </c>
      <c r="P3096" t="s">
        <v>23</v>
      </c>
      <c r="Q3096">
        <f t="shared" si="240"/>
        <v>15</v>
      </c>
      <c r="R3096">
        <f t="shared" si="241"/>
        <v>0</v>
      </c>
      <c r="S3096">
        <f t="shared" si="242"/>
        <v>0</v>
      </c>
      <c r="T3096">
        <f t="shared" si="243"/>
        <v>15</v>
      </c>
      <c r="U3096">
        <f t="shared" si="244"/>
        <v>30</v>
      </c>
      <c r="V3096" t="str">
        <f>IF(U3096&lt;=40,"Low",
 IF(U3096&lt;=75,"Medium","High"))</f>
        <v>Low</v>
      </c>
    </row>
    <row r="3097" spans="1:22" x14ac:dyDescent="0.3">
      <c r="A3097" t="s">
        <v>3285</v>
      </c>
      <c r="B3097" t="s">
        <v>205</v>
      </c>
      <c r="C3097" t="s">
        <v>59</v>
      </c>
      <c r="D3097" t="s">
        <v>43</v>
      </c>
      <c r="E3097" t="s">
        <v>47</v>
      </c>
      <c r="F3097" t="s">
        <v>21</v>
      </c>
      <c r="G3097">
        <v>28</v>
      </c>
      <c r="H3097">
        <v>12</v>
      </c>
      <c r="I3097">
        <v>80.3</v>
      </c>
      <c r="J3097">
        <v>13</v>
      </c>
      <c r="K3097">
        <v>10</v>
      </c>
      <c r="L3097">
        <v>5264.6</v>
      </c>
      <c r="M3097" s="1">
        <v>45875</v>
      </c>
      <c r="N3097">
        <v>0.17599999999999999</v>
      </c>
      <c r="O3097" t="s">
        <v>39</v>
      </c>
      <c r="P3097" t="s">
        <v>23</v>
      </c>
      <c r="Q3097">
        <f t="shared" si="240"/>
        <v>0</v>
      </c>
      <c r="R3097">
        <f t="shared" si="241"/>
        <v>0</v>
      </c>
      <c r="S3097">
        <f t="shared" si="242"/>
        <v>15</v>
      </c>
      <c r="T3097">
        <f t="shared" si="243"/>
        <v>30</v>
      </c>
      <c r="U3097">
        <f t="shared" si="244"/>
        <v>45</v>
      </c>
      <c r="V3097" t="str">
        <f>IF(U3097&lt;=40,"Low",
 IF(U3097&lt;=75,"Medium","High"))</f>
        <v>Medium</v>
      </c>
    </row>
    <row r="3098" spans="1:22" x14ac:dyDescent="0.3">
      <c r="A3098" t="s">
        <v>3286</v>
      </c>
      <c r="B3098" t="s">
        <v>444</v>
      </c>
      <c r="C3098" t="s">
        <v>26</v>
      </c>
      <c r="D3098" t="s">
        <v>46</v>
      </c>
      <c r="E3098" t="s">
        <v>33</v>
      </c>
      <c r="F3098" t="s">
        <v>38</v>
      </c>
      <c r="G3098">
        <v>16</v>
      </c>
      <c r="H3098">
        <v>6</v>
      </c>
      <c r="I3098">
        <v>30.2</v>
      </c>
      <c r="J3098">
        <v>6</v>
      </c>
      <c r="K3098">
        <v>5</v>
      </c>
      <c r="L3098">
        <v>923.79</v>
      </c>
      <c r="M3098" s="1">
        <v>45929</v>
      </c>
      <c r="N3098">
        <v>0.68200000000000005</v>
      </c>
      <c r="O3098" t="s">
        <v>22</v>
      </c>
      <c r="P3098" t="s">
        <v>28</v>
      </c>
      <c r="Q3098">
        <f t="shared" si="240"/>
        <v>0</v>
      </c>
      <c r="R3098">
        <f t="shared" si="241"/>
        <v>30</v>
      </c>
      <c r="S3098">
        <f t="shared" si="242"/>
        <v>15</v>
      </c>
      <c r="T3098">
        <f t="shared" si="243"/>
        <v>15</v>
      </c>
      <c r="U3098">
        <f t="shared" si="244"/>
        <v>60</v>
      </c>
      <c r="V3098" t="str">
        <f>IF(U3098&lt;=40,"Low",
 IF(U3098&lt;=75,"Medium","High"))</f>
        <v>Medium</v>
      </c>
    </row>
    <row r="3099" spans="1:22" x14ac:dyDescent="0.3">
      <c r="A3099" t="s">
        <v>3287</v>
      </c>
      <c r="B3099" t="s">
        <v>90</v>
      </c>
      <c r="C3099" t="s">
        <v>42</v>
      </c>
      <c r="D3099" t="s">
        <v>46</v>
      </c>
      <c r="E3099" t="s">
        <v>33</v>
      </c>
      <c r="F3099" t="s">
        <v>67</v>
      </c>
      <c r="G3099">
        <v>50</v>
      </c>
      <c r="H3099">
        <v>6</v>
      </c>
      <c r="I3099">
        <v>43.4</v>
      </c>
      <c r="J3099">
        <v>4</v>
      </c>
      <c r="K3099">
        <v>23</v>
      </c>
      <c r="L3099">
        <v>1630.59</v>
      </c>
      <c r="M3099" s="1">
        <v>45612</v>
      </c>
      <c r="N3099">
        <v>0.55900000000000005</v>
      </c>
      <c r="O3099" t="s">
        <v>22</v>
      </c>
      <c r="P3099" t="s">
        <v>23</v>
      </c>
      <c r="Q3099">
        <f t="shared" si="240"/>
        <v>15</v>
      </c>
      <c r="R3099">
        <f t="shared" si="241"/>
        <v>15</v>
      </c>
      <c r="S3099">
        <f t="shared" si="242"/>
        <v>15</v>
      </c>
      <c r="T3099">
        <f t="shared" si="243"/>
        <v>0</v>
      </c>
      <c r="U3099">
        <f t="shared" si="244"/>
        <v>45</v>
      </c>
      <c r="V3099" t="str">
        <f>IF(U3099&lt;=40,"Low",
 IF(U3099&lt;=75,"Medium","High"))</f>
        <v>Medium</v>
      </c>
    </row>
    <row r="3100" spans="1:22" x14ac:dyDescent="0.3">
      <c r="A3100" t="s">
        <v>3288</v>
      </c>
      <c r="B3100" t="s">
        <v>350</v>
      </c>
      <c r="C3100" t="s">
        <v>42</v>
      </c>
      <c r="D3100" t="s">
        <v>19</v>
      </c>
      <c r="E3100" t="s">
        <v>20</v>
      </c>
      <c r="F3100" t="s">
        <v>48</v>
      </c>
      <c r="G3100">
        <v>28</v>
      </c>
      <c r="H3100">
        <v>12</v>
      </c>
      <c r="I3100">
        <v>75.099999999999994</v>
      </c>
      <c r="J3100">
        <v>4</v>
      </c>
      <c r="K3100">
        <v>12</v>
      </c>
      <c r="L3100">
        <v>2851.04</v>
      </c>
      <c r="M3100" s="1">
        <v>46043</v>
      </c>
      <c r="N3100">
        <v>0.109</v>
      </c>
      <c r="O3100" t="s">
        <v>39</v>
      </c>
      <c r="P3100" t="s">
        <v>23</v>
      </c>
      <c r="Q3100">
        <f t="shared" si="240"/>
        <v>0</v>
      </c>
      <c r="R3100">
        <f t="shared" si="241"/>
        <v>0</v>
      </c>
      <c r="S3100">
        <f t="shared" si="242"/>
        <v>15</v>
      </c>
      <c r="T3100">
        <f t="shared" si="243"/>
        <v>0</v>
      </c>
      <c r="U3100">
        <f t="shared" si="244"/>
        <v>15</v>
      </c>
      <c r="V3100" t="str">
        <f>IF(U3100&lt;=40,"Low",
 IF(U3100&lt;=75,"Medium","High"))</f>
        <v>Low</v>
      </c>
    </row>
    <row r="3101" spans="1:22" x14ac:dyDescent="0.3">
      <c r="A3101" t="s">
        <v>3289</v>
      </c>
      <c r="B3101" t="s">
        <v>72</v>
      </c>
      <c r="C3101" t="s">
        <v>82</v>
      </c>
      <c r="D3101" t="s">
        <v>66</v>
      </c>
      <c r="E3101" t="s">
        <v>20</v>
      </c>
      <c r="F3101" t="s">
        <v>38</v>
      </c>
      <c r="G3101">
        <v>6</v>
      </c>
      <c r="H3101">
        <v>12</v>
      </c>
      <c r="I3101">
        <v>45.4</v>
      </c>
      <c r="J3101">
        <v>7</v>
      </c>
      <c r="K3101">
        <v>38</v>
      </c>
      <c r="L3101">
        <v>1927.83</v>
      </c>
      <c r="M3101" s="1">
        <v>45956</v>
      </c>
      <c r="N3101">
        <v>0.64900000000000002</v>
      </c>
      <c r="O3101" t="s">
        <v>22</v>
      </c>
      <c r="P3101" t="s">
        <v>28</v>
      </c>
      <c r="Q3101">
        <f t="shared" si="240"/>
        <v>30</v>
      </c>
      <c r="R3101">
        <f t="shared" si="241"/>
        <v>15</v>
      </c>
      <c r="S3101">
        <f t="shared" si="242"/>
        <v>15</v>
      </c>
      <c r="T3101">
        <f t="shared" si="243"/>
        <v>15</v>
      </c>
      <c r="U3101">
        <f t="shared" si="244"/>
        <v>75</v>
      </c>
      <c r="V3101" t="str">
        <f>IF(U3101&lt;=40,"Low",
 IF(U3101&lt;=75,"Medium","High"))</f>
        <v>Medium</v>
      </c>
    </row>
    <row r="3102" spans="1:22" x14ac:dyDescent="0.3">
      <c r="A3102" t="s">
        <v>3290</v>
      </c>
      <c r="B3102" t="s">
        <v>107</v>
      </c>
      <c r="C3102" t="s">
        <v>42</v>
      </c>
      <c r="D3102" t="s">
        <v>32</v>
      </c>
      <c r="E3102" t="s">
        <v>33</v>
      </c>
      <c r="F3102" t="s">
        <v>38</v>
      </c>
      <c r="G3102">
        <v>13</v>
      </c>
      <c r="H3102">
        <v>6</v>
      </c>
      <c r="I3102">
        <v>28</v>
      </c>
      <c r="J3102">
        <v>9</v>
      </c>
      <c r="K3102">
        <v>8</v>
      </c>
      <c r="L3102">
        <v>948.69</v>
      </c>
      <c r="M3102" s="1">
        <v>45541</v>
      </c>
      <c r="N3102">
        <v>0.70099999999999996</v>
      </c>
      <c r="O3102" t="s">
        <v>22</v>
      </c>
      <c r="P3102" t="s">
        <v>28</v>
      </c>
      <c r="Q3102">
        <f t="shared" si="240"/>
        <v>0</v>
      </c>
      <c r="R3102">
        <f t="shared" si="241"/>
        <v>30</v>
      </c>
      <c r="S3102">
        <f t="shared" si="242"/>
        <v>15</v>
      </c>
      <c r="T3102">
        <f t="shared" si="243"/>
        <v>15</v>
      </c>
      <c r="U3102">
        <f t="shared" si="244"/>
        <v>60</v>
      </c>
      <c r="V3102" t="str">
        <f>IF(U3102&lt;=40,"Low",
 IF(U3102&lt;=75,"Medium","High"))</f>
        <v>Medium</v>
      </c>
    </row>
    <row r="3103" spans="1:22" x14ac:dyDescent="0.3">
      <c r="A3103" t="s">
        <v>3291</v>
      </c>
      <c r="B3103" t="s">
        <v>334</v>
      </c>
      <c r="C3103" t="s">
        <v>31</v>
      </c>
      <c r="D3103" t="s">
        <v>43</v>
      </c>
      <c r="E3103" t="s">
        <v>20</v>
      </c>
      <c r="F3103" t="s">
        <v>21</v>
      </c>
      <c r="G3103">
        <v>12</v>
      </c>
      <c r="H3103">
        <v>12</v>
      </c>
      <c r="I3103">
        <v>69.8</v>
      </c>
      <c r="J3103">
        <v>1</v>
      </c>
      <c r="K3103">
        <v>10</v>
      </c>
      <c r="L3103">
        <v>1398.38</v>
      </c>
      <c r="M3103" s="1">
        <v>45636</v>
      </c>
      <c r="N3103">
        <v>0.16300000000000001</v>
      </c>
      <c r="O3103" t="s">
        <v>39</v>
      </c>
      <c r="P3103" t="s">
        <v>23</v>
      </c>
      <c r="Q3103">
        <f t="shared" si="240"/>
        <v>0</v>
      </c>
      <c r="R3103">
        <f t="shared" si="241"/>
        <v>0</v>
      </c>
      <c r="S3103">
        <f t="shared" si="242"/>
        <v>15</v>
      </c>
      <c r="T3103">
        <f t="shared" si="243"/>
        <v>0</v>
      </c>
      <c r="U3103">
        <f t="shared" si="244"/>
        <v>15</v>
      </c>
      <c r="V3103" t="str">
        <f>IF(U3103&lt;=40,"Low",
 IF(U3103&lt;=75,"Medium","High"))</f>
        <v>Low</v>
      </c>
    </row>
    <row r="3104" spans="1:22" x14ac:dyDescent="0.3">
      <c r="A3104" t="s">
        <v>3292</v>
      </c>
      <c r="B3104" t="s">
        <v>877</v>
      </c>
      <c r="C3104" t="s">
        <v>128</v>
      </c>
      <c r="D3104" t="s">
        <v>19</v>
      </c>
      <c r="E3104" t="s">
        <v>33</v>
      </c>
      <c r="F3104" t="s">
        <v>38</v>
      </c>
      <c r="G3104">
        <v>31</v>
      </c>
      <c r="H3104">
        <v>12</v>
      </c>
      <c r="I3104">
        <v>40.299999999999997</v>
      </c>
      <c r="J3104">
        <v>1</v>
      </c>
      <c r="K3104">
        <v>23</v>
      </c>
      <c r="L3104">
        <v>1213.6300000000001</v>
      </c>
      <c r="M3104" s="1">
        <v>46011</v>
      </c>
      <c r="N3104">
        <v>0.49099999999999999</v>
      </c>
      <c r="O3104" t="s">
        <v>22</v>
      </c>
      <c r="P3104" t="s">
        <v>23</v>
      </c>
      <c r="Q3104">
        <f t="shared" si="240"/>
        <v>15</v>
      </c>
      <c r="R3104">
        <f t="shared" si="241"/>
        <v>15</v>
      </c>
      <c r="S3104">
        <f t="shared" si="242"/>
        <v>15</v>
      </c>
      <c r="T3104">
        <f t="shared" si="243"/>
        <v>0</v>
      </c>
      <c r="U3104">
        <f t="shared" si="244"/>
        <v>45</v>
      </c>
      <c r="V3104" t="str">
        <f>IF(U3104&lt;=40,"Low",
 IF(U3104&lt;=75,"Medium","High"))</f>
        <v>Medium</v>
      </c>
    </row>
    <row r="3105" spans="1:22" x14ac:dyDescent="0.3">
      <c r="A3105" t="s">
        <v>3293</v>
      </c>
      <c r="B3105" t="s">
        <v>257</v>
      </c>
      <c r="C3105" t="s">
        <v>82</v>
      </c>
      <c r="D3105" t="s">
        <v>46</v>
      </c>
      <c r="E3105" t="s">
        <v>37</v>
      </c>
      <c r="F3105" t="s">
        <v>38</v>
      </c>
      <c r="G3105">
        <v>15</v>
      </c>
      <c r="H3105">
        <v>12</v>
      </c>
      <c r="I3105">
        <v>85.1</v>
      </c>
      <c r="J3105">
        <v>3</v>
      </c>
      <c r="K3105">
        <v>27</v>
      </c>
      <c r="L3105">
        <v>4753.26</v>
      </c>
      <c r="M3105" s="1">
        <v>45956</v>
      </c>
      <c r="N3105">
        <v>0.127</v>
      </c>
      <c r="O3105" t="s">
        <v>39</v>
      </c>
      <c r="P3105" t="s">
        <v>23</v>
      </c>
      <c r="Q3105">
        <f t="shared" si="240"/>
        <v>15</v>
      </c>
      <c r="R3105">
        <f t="shared" si="241"/>
        <v>0</v>
      </c>
      <c r="S3105">
        <f t="shared" si="242"/>
        <v>15</v>
      </c>
      <c r="T3105">
        <f t="shared" si="243"/>
        <v>0</v>
      </c>
      <c r="U3105">
        <f t="shared" si="244"/>
        <v>30</v>
      </c>
      <c r="V3105" t="str">
        <f>IF(U3105&lt;=40,"Low",
 IF(U3105&lt;=75,"Medium","High"))</f>
        <v>Low</v>
      </c>
    </row>
    <row r="3106" spans="1:22" x14ac:dyDescent="0.3">
      <c r="A3106" t="s">
        <v>3294</v>
      </c>
      <c r="B3106" t="s">
        <v>177</v>
      </c>
      <c r="C3106" t="s">
        <v>70</v>
      </c>
      <c r="D3106" t="s">
        <v>32</v>
      </c>
      <c r="E3106" t="s">
        <v>37</v>
      </c>
      <c r="F3106" t="s">
        <v>48</v>
      </c>
      <c r="G3106">
        <v>36</v>
      </c>
      <c r="H3106">
        <v>12</v>
      </c>
      <c r="I3106">
        <v>73.400000000000006</v>
      </c>
      <c r="J3106">
        <v>8</v>
      </c>
      <c r="K3106">
        <v>19</v>
      </c>
      <c r="L3106">
        <v>5807.24</v>
      </c>
      <c r="M3106" s="1">
        <v>45938</v>
      </c>
      <c r="N3106">
        <v>0.14099999999999999</v>
      </c>
      <c r="O3106" t="s">
        <v>39</v>
      </c>
      <c r="P3106" t="s">
        <v>23</v>
      </c>
      <c r="Q3106">
        <f t="shared" si="240"/>
        <v>15</v>
      </c>
      <c r="R3106">
        <f t="shared" si="241"/>
        <v>0</v>
      </c>
      <c r="S3106">
        <f t="shared" si="242"/>
        <v>15</v>
      </c>
      <c r="T3106">
        <f t="shared" si="243"/>
        <v>15</v>
      </c>
      <c r="U3106">
        <f t="shared" si="244"/>
        <v>45</v>
      </c>
      <c r="V3106" t="str">
        <f>IF(U3106&lt;=40,"Low",
 IF(U3106&lt;=75,"Medium","High"))</f>
        <v>Medium</v>
      </c>
    </row>
    <row r="3107" spans="1:22" x14ac:dyDescent="0.3">
      <c r="A3107" t="s">
        <v>3295</v>
      </c>
      <c r="B3107" t="s">
        <v>465</v>
      </c>
      <c r="C3107" t="s">
        <v>82</v>
      </c>
      <c r="D3107" t="s">
        <v>66</v>
      </c>
      <c r="E3107" t="s">
        <v>37</v>
      </c>
      <c r="F3107" t="s">
        <v>21</v>
      </c>
      <c r="G3107">
        <v>36</v>
      </c>
      <c r="H3107">
        <v>24</v>
      </c>
      <c r="I3107">
        <v>46.1</v>
      </c>
      <c r="J3107">
        <v>2</v>
      </c>
      <c r="K3107">
        <v>15</v>
      </c>
      <c r="L3107">
        <v>2973.18</v>
      </c>
      <c r="M3107" s="1">
        <v>46058</v>
      </c>
      <c r="N3107">
        <v>0.20599999999999999</v>
      </c>
      <c r="O3107" t="s">
        <v>54</v>
      </c>
      <c r="P3107" t="s">
        <v>23</v>
      </c>
      <c r="Q3107">
        <f t="shared" si="240"/>
        <v>0</v>
      </c>
      <c r="R3107">
        <f t="shared" si="241"/>
        <v>15</v>
      </c>
      <c r="S3107">
        <f t="shared" si="242"/>
        <v>0</v>
      </c>
      <c r="T3107">
        <f t="shared" si="243"/>
        <v>0</v>
      </c>
      <c r="U3107">
        <f t="shared" si="244"/>
        <v>15</v>
      </c>
      <c r="V3107" t="str">
        <f>IF(U3107&lt;=40,"Low",
 IF(U3107&lt;=75,"Medium","High"))</f>
        <v>Low</v>
      </c>
    </row>
    <row r="3108" spans="1:22" x14ac:dyDescent="0.3">
      <c r="A3108" t="s">
        <v>3296</v>
      </c>
      <c r="B3108" t="s">
        <v>280</v>
      </c>
      <c r="C3108" t="s">
        <v>31</v>
      </c>
      <c r="D3108" t="s">
        <v>46</v>
      </c>
      <c r="E3108" t="s">
        <v>20</v>
      </c>
      <c r="F3108" t="s">
        <v>38</v>
      </c>
      <c r="G3108">
        <v>12</v>
      </c>
      <c r="H3108">
        <v>24</v>
      </c>
      <c r="I3108">
        <v>55.7</v>
      </c>
      <c r="J3108">
        <v>12</v>
      </c>
      <c r="K3108">
        <v>23</v>
      </c>
      <c r="L3108">
        <v>1841.7</v>
      </c>
      <c r="M3108" s="1">
        <v>45403</v>
      </c>
      <c r="N3108">
        <v>0.4</v>
      </c>
      <c r="O3108" t="s">
        <v>22</v>
      </c>
      <c r="P3108" t="s">
        <v>23</v>
      </c>
      <c r="Q3108">
        <f t="shared" si="240"/>
        <v>15</v>
      </c>
      <c r="R3108">
        <f t="shared" si="241"/>
        <v>0</v>
      </c>
      <c r="S3108">
        <f t="shared" si="242"/>
        <v>0</v>
      </c>
      <c r="T3108">
        <f t="shared" si="243"/>
        <v>30</v>
      </c>
      <c r="U3108">
        <f t="shared" si="244"/>
        <v>45</v>
      </c>
      <c r="V3108" t="str">
        <f>IF(U3108&lt;=40,"Low",
 IF(U3108&lt;=75,"Medium","High"))</f>
        <v>Medium</v>
      </c>
    </row>
    <row r="3109" spans="1:22" x14ac:dyDescent="0.3">
      <c r="A3109" t="s">
        <v>3297</v>
      </c>
      <c r="B3109" t="s">
        <v>50</v>
      </c>
      <c r="C3109" t="s">
        <v>42</v>
      </c>
      <c r="D3109" t="s">
        <v>66</v>
      </c>
      <c r="E3109" t="s">
        <v>47</v>
      </c>
      <c r="F3109" t="s">
        <v>48</v>
      </c>
      <c r="G3109">
        <v>20</v>
      </c>
      <c r="H3109">
        <v>36</v>
      </c>
      <c r="I3109">
        <v>66.2</v>
      </c>
      <c r="J3109">
        <v>2</v>
      </c>
      <c r="K3109">
        <v>38</v>
      </c>
      <c r="L3109">
        <v>6929.33</v>
      </c>
      <c r="M3109" s="1">
        <v>45394</v>
      </c>
      <c r="N3109">
        <v>0.06</v>
      </c>
      <c r="O3109" t="s">
        <v>39</v>
      </c>
      <c r="P3109" t="s">
        <v>23</v>
      </c>
      <c r="Q3109">
        <f t="shared" si="240"/>
        <v>30</v>
      </c>
      <c r="R3109">
        <f t="shared" si="241"/>
        <v>0</v>
      </c>
      <c r="S3109">
        <f t="shared" si="242"/>
        <v>0</v>
      </c>
      <c r="T3109">
        <f t="shared" si="243"/>
        <v>0</v>
      </c>
      <c r="U3109">
        <f t="shared" si="244"/>
        <v>30</v>
      </c>
      <c r="V3109" t="str">
        <f>IF(U3109&lt;=40,"Low",
 IF(U3109&lt;=75,"Medium","High"))</f>
        <v>Low</v>
      </c>
    </row>
    <row r="3110" spans="1:22" x14ac:dyDescent="0.3">
      <c r="A3110" t="s">
        <v>3298</v>
      </c>
      <c r="B3110" t="s">
        <v>50</v>
      </c>
      <c r="C3110" t="s">
        <v>36</v>
      </c>
      <c r="D3110" t="s">
        <v>32</v>
      </c>
      <c r="E3110" t="s">
        <v>47</v>
      </c>
      <c r="F3110" t="s">
        <v>21</v>
      </c>
      <c r="G3110">
        <v>18</v>
      </c>
      <c r="H3110">
        <v>36</v>
      </c>
      <c r="I3110">
        <v>76.099999999999994</v>
      </c>
      <c r="J3110">
        <v>7</v>
      </c>
      <c r="K3110">
        <v>10</v>
      </c>
      <c r="L3110">
        <v>10238.299999999999</v>
      </c>
      <c r="M3110" s="1">
        <v>45666</v>
      </c>
      <c r="N3110">
        <v>3.9E-2</v>
      </c>
      <c r="O3110" t="s">
        <v>39</v>
      </c>
      <c r="P3110" t="s">
        <v>28</v>
      </c>
      <c r="Q3110">
        <f t="shared" si="240"/>
        <v>0</v>
      </c>
      <c r="R3110">
        <f t="shared" si="241"/>
        <v>0</v>
      </c>
      <c r="S3110">
        <f t="shared" si="242"/>
        <v>0</v>
      </c>
      <c r="T3110">
        <f t="shared" si="243"/>
        <v>15</v>
      </c>
      <c r="U3110">
        <f t="shared" si="244"/>
        <v>15</v>
      </c>
      <c r="V3110" t="str">
        <f>IF(U3110&lt;=40,"Low",
 IF(U3110&lt;=75,"Medium","High"))</f>
        <v>Low</v>
      </c>
    </row>
    <row r="3111" spans="1:22" x14ac:dyDescent="0.3">
      <c r="A3111" t="s">
        <v>3299</v>
      </c>
      <c r="B3111" t="s">
        <v>350</v>
      </c>
      <c r="C3111" t="s">
        <v>36</v>
      </c>
      <c r="D3111" t="s">
        <v>32</v>
      </c>
      <c r="E3111" t="s">
        <v>33</v>
      </c>
      <c r="F3111" t="s">
        <v>38</v>
      </c>
      <c r="G3111">
        <v>15</v>
      </c>
      <c r="H3111">
        <v>6</v>
      </c>
      <c r="I3111">
        <v>38.1</v>
      </c>
      <c r="J3111">
        <v>2</v>
      </c>
      <c r="K3111">
        <v>6</v>
      </c>
      <c r="L3111">
        <v>1619.87</v>
      </c>
      <c r="M3111" s="1">
        <v>46015</v>
      </c>
      <c r="N3111">
        <v>0.41</v>
      </c>
      <c r="O3111" t="s">
        <v>22</v>
      </c>
      <c r="P3111" t="s">
        <v>23</v>
      </c>
      <c r="Q3111">
        <f t="shared" si="240"/>
        <v>0</v>
      </c>
      <c r="R3111">
        <f t="shared" si="241"/>
        <v>30</v>
      </c>
      <c r="S3111">
        <f t="shared" si="242"/>
        <v>15</v>
      </c>
      <c r="T3111">
        <f t="shared" si="243"/>
        <v>0</v>
      </c>
      <c r="U3111">
        <f t="shared" si="244"/>
        <v>45</v>
      </c>
      <c r="V3111" t="str">
        <f>IF(U3111&lt;=40,"Low",
 IF(U3111&lt;=75,"Medium","High"))</f>
        <v>Medium</v>
      </c>
    </row>
    <row r="3112" spans="1:22" x14ac:dyDescent="0.3">
      <c r="A3112" t="s">
        <v>3300</v>
      </c>
      <c r="B3112" t="s">
        <v>189</v>
      </c>
      <c r="C3112" t="s">
        <v>59</v>
      </c>
      <c r="D3112" t="s">
        <v>66</v>
      </c>
      <c r="E3112" t="s">
        <v>20</v>
      </c>
      <c r="F3112" t="s">
        <v>21</v>
      </c>
      <c r="G3112">
        <v>29</v>
      </c>
      <c r="H3112">
        <v>6</v>
      </c>
      <c r="I3112">
        <v>33.6</v>
      </c>
      <c r="J3112">
        <v>6</v>
      </c>
      <c r="K3112">
        <v>17</v>
      </c>
      <c r="L3112">
        <v>1912.34</v>
      </c>
      <c r="M3112" s="1">
        <v>45738</v>
      </c>
      <c r="N3112">
        <v>0.47499999999999998</v>
      </c>
      <c r="O3112" t="s">
        <v>22</v>
      </c>
      <c r="P3112" t="s">
        <v>28</v>
      </c>
      <c r="Q3112">
        <f t="shared" si="240"/>
        <v>15</v>
      </c>
      <c r="R3112">
        <f t="shared" si="241"/>
        <v>30</v>
      </c>
      <c r="S3112">
        <f t="shared" si="242"/>
        <v>15</v>
      </c>
      <c r="T3112">
        <f t="shared" si="243"/>
        <v>15</v>
      </c>
      <c r="U3112">
        <f t="shared" si="244"/>
        <v>75</v>
      </c>
      <c r="V3112" t="str">
        <f>IF(U3112&lt;=40,"Low",
 IF(U3112&lt;=75,"Medium","High"))</f>
        <v>Medium</v>
      </c>
    </row>
    <row r="3113" spans="1:22" x14ac:dyDescent="0.3">
      <c r="A3113" t="s">
        <v>3301</v>
      </c>
      <c r="B3113" t="s">
        <v>350</v>
      </c>
      <c r="C3113" t="s">
        <v>70</v>
      </c>
      <c r="D3113" t="s">
        <v>19</v>
      </c>
      <c r="E3113" t="s">
        <v>20</v>
      </c>
      <c r="F3113" t="s">
        <v>38</v>
      </c>
      <c r="G3113">
        <v>13</v>
      </c>
      <c r="H3113">
        <v>6</v>
      </c>
      <c r="I3113">
        <v>41.2</v>
      </c>
      <c r="J3113">
        <v>2</v>
      </c>
      <c r="K3113">
        <v>42</v>
      </c>
      <c r="L3113">
        <v>1739.57</v>
      </c>
      <c r="M3113" s="1">
        <v>46030</v>
      </c>
      <c r="N3113">
        <v>0.81899999999999995</v>
      </c>
      <c r="O3113" t="s">
        <v>22</v>
      </c>
      <c r="P3113" t="s">
        <v>28</v>
      </c>
      <c r="Q3113">
        <f t="shared" si="240"/>
        <v>30</v>
      </c>
      <c r="R3113">
        <f t="shared" si="241"/>
        <v>15</v>
      </c>
      <c r="S3113">
        <f t="shared" si="242"/>
        <v>15</v>
      </c>
      <c r="T3113">
        <f t="shared" si="243"/>
        <v>0</v>
      </c>
      <c r="U3113">
        <f t="shared" si="244"/>
        <v>60</v>
      </c>
      <c r="V3113" t="str">
        <f>IF(U3113&lt;=40,"Low",
 IF(U3113&lt;=75,"Medium","High"))</f>
        <v>Medium</v>
      </c>
    </row>
    <row r="3114" spans="1:22" x14ac:dyDescent="0.3">
      <c r="A3114" t="s">
        <v>3302</v>
      </c>
      <c r="B3114" t="s">
        <v>224</v>
      </c>
      <c r="C3114" t="s">
        <v>59</v>
      </c>
      <c r="D3114" t="s">
        <v>43</v>
      </c>
      <c r="E3114" t="s">
        <v>33</v>
      </c>
      <c r="F3114" t="s">
        <v>38</v>
      </c>
      <c r="G3114">
        <v>22</v>
      </c>
      <c r="H3114">
        <v>12</v>
      </c>
      <c r="I3114">
        <v>64.5</v>
      </c>
      <c r="J3114">
        <v>6</v>
      </c>
      <c r="K3114">
        <v>10</v>
      </c>
      <c r="L3114">
        <v>1823.87</v>
      </c>
      <c r="M3114" s="1">
        <v>45462</v>
      </c>
      <c r="N3114">
        <v>0.316</v>
      </c>
      <c r="O3114" t="s">
        <v>54</v>
      </c>
      <c r="P3114" t="s">
        <v>23</v>
      </c>
      <c r="Q3114">
        <f t="shared" si="240"/>
        <v>0</v>
      </c>
      <c r="R3114">
        <f t="shared" si="241"/>
        <v>0</v>
      </c>
      <c r="S3114">
        <f t="shared" si="242"/>
        <v>15</v>
      </c>
      <c r="T3114">
        <f t="shared" si="243"/>
        <v>15</v>
      </c>
      <c r="U3114">
        <f t="shared" si="244"/>
        <v>30</v>
      </c>
      <c r="V3114" t="str">
        <f>IF(U3114&lt;=40,"Low",
 IF(U3114&lt;=75,"Medium","High"))</f>
        <v>Low</v>
      </c>
    </row>
    <row r="3115" spans="1:22" x14ac:dyDescent="0.3">
      <c r="A3115" t="s">
        <v>3303</v>
      </c>
      <c r="B3115" t="s">
        <v>164</v>
      </c>
      <c r="C3115" t="s">
        <v>42</v>
      </c>
      <c r="D3115" t="s">
        <v>32</v>
      </c>
      <c r="E3115" t="s">
        <v>20</v>
      </c>
      <c r="F3115" t="s">
        <v>21</v>
      </c>
      <c r="G3115">
        <v>38</v>
      </c>
      <c r="H3115">
        <v>24</v>
      </c>
      <c r="I3115">
        <v>58.9</v>
      </c>
      <c r="J3115">
        <v>2</v>
      </c>
      <c r="K3115">
        <v>5</v>
      </c>
      <c r="L3115">
        <v>2585.62</v>
      </c>
      <c r="M3115" s="1">
        <v>45887</v>
      </c>
      <c r="N3115">
        <v>6.0999999999999999E-2</v>
      </c>
      <c r="O3115" t="s">
        <v>39</v>
      </c>
      <c r="P3115" t="s">
        <v>23</v>
      </c>
      <c r="Q3115">
        <f t="shared" si="240"/>
        <v>0</v>
      </c>
      <c r="R3115">
        <f t="shared" si="241"/>
        <v>0</v>
      </c>
      <c r="S3115">
        <f t="shared" si="242"/>
        <v>0</v>
      </c>
      <c r="T3115">
        <f t="shared" si="243"/>
        <v>0</v>
      </c>
      <c r="U3115">
        <f t="shared" si="244"/>
        <v>0</v>
      </c>
      <c r="V3115" t="str">
        <f>IF(U3115&lt;=40,"Low",
 IF(U3115&lt;=75,"Medium","High"))</f>
        <v>Low</v>
      </c>
    </row>
    <row r="3116" spans="1:22" x14ac:dyDescent="0.3">
      <c r="A3116" t="s">
        <v>3304</v>
      </c>
      <c r="B3116" t="s">
        <v>530</v>
      </c>
      <c r="C3116" t="s">
        <v>70</v>
      </c>
      <c r="D3116" t="s">
        <v>19</v>
      </c>
      <c r="E3116" t="s">
        <v>37</v>
      </c>
      <c r="F3116" t="s">
        <v>48</v>
      </c>
      <c r="G3116">
        <v>26</v>
      </c>
      <c r="H3116">
        <v>36</v>
      </c>
      <c r="I3116">
        <v>60.9</v>
      </c>
      <c r="J3116">
        <v>5</v>
      </c>
      <c r="K3116">
        <v>28</v>
      </c>
      <c r="L3116">
        <v>4042.76</v>
      </c>
      <c r="M3116" s="1">
        <v>45584</v>
      </c>
      <c r="N3116">
        <v>9.9000000000000005E-2</v>
      </c>
      <c r="O3116" t="s">
        <v>39</v>
      </c>
      <c r="P3116" t="s">
        <v>28</v>
      </c>
      <c r="Q3116">
        <f t="shared" si="240"/>
        <v>15</v>
      </c>
      <c r="R3116">
        <f t="shared" si="241"/>
        <v>0</v>
      </c>
      <c r="S3116">
        <f t="shared" si="242"/>
        <v>0</v>
      </c>
      <c r="T3116">
        <f t="shared" si="243"/>
        <v>0</v>
      </c>
      <c r="U3116">
        <f t="shared" si="244"/>
        <v>15</v>
      </c>
      <c r="V3116" t="str">
        <f>IF(U3116&lt;=40,"Low",
 IF(U3116&lt;=75,"Medium","High"))</f>
        <v>Low</v>
      </c>
    </row>
    <row r="3117" spans="1:22" x14ac:dyDescent="0.3">
      <c r="A3117" t="s">
        <v>3305</v>
      </c>
      <c r="B3117" t="s">
        <v>255</v>
      </c>
      <c r="C3117" t="s">
        <v>53</v>
      </c>
      <c r="D3117" t="s">
        <v>19</v>
      </c>
      <c r="E3117" t="s">
        <v>20</v>
      </c>
      <c r="F3117" t="s">
        <v>38</v>
      </c>
      <c r="G3117">
        <v>2</v>
      </c>
      <c r="H3117">
        <v>6</v>
      </c>
      <c r="I3117">
        <v>76.8</v>
      </c>
      <c r="J3117">
        <v>2</v>
      </c>
      <c r="K3117">
        <v>7</v>
      </c>
      <c r="L3117">
        <v>1987.87</v>
      </c>
      <c r="M3117" s="1">
        <v>45843</v>
      </c>
      <c r="N3117">
        <v>0.10299999999999999</v>
      </c>
      <c r="O3117" t="s">
        <v>39</v>
      </c>
      <c r="P3117" t="s">
        <v>23</v>
      </c>
      <c r="Q3117">
        <f t="shared" si="240"/>
        <v>0</v>
      </c>
      <c r="R3117">
        <f t="shared" si="241"/>
        <v>0</v>
      </c>
      <c r="S3117">
        <f t="shared" si="242"/>
        <v>15</v>
      </c>
      <c r="T3117">
        <f t="shared" si="243"/>
        <v>0</v>
      </c>
      <c r="U3117">
        <f t="shared" si="244"/>
        <v>15</v>
      </c>
      <c r="V3117" t="str">
        <f>IF(U3117&lt;=40,"Low",
 IF(U3117&lt;=75,"Medium","High"))</f>
        <v>Low</v>
      </c>
    </row>
    <row r="3118" spans="1:22" x14ac:dyDescent="0.3">
      <c r="A3118" t="s">
        <v>3306</v>
      </c>
      <c r="B3118" t="s">
        <v>88</v>
      </c>
      <c r="C3118" t="s">
        <v>31</v>
      </c>
      <c r="D3118" t="s">
        <v>32</v>
      </c>
      <c r="E3118" t="s">
        <v>20</v>
      </c>
      <c r="F3118" t="s">
        <v>21</v>
      </c>
      <c r="G3118">
        <v>20</v>
      </c>
      <c r="H3118">
        <v>12</v>
      </c>
      <c r="I3118">
        <v>43.2</v>
      </c>
      <c r="J3118">
        <v>3</v>
      </c>
      <c r="K3118">
        <v>18</v>
      </c>
      <c r="L3118">
        <v>1955.87</v>
      </c>
      <c r="M3118" s="1">
        <v>45661</v>
      </c>
      <c r="N3118">
        <v>0.38200000000000001</v>
      </c>
      <c r="O3118" t="s">
        <v>22</v>
      </c>
      <c r="P3118" t="s">
        <v>23</v>
      </c>
      <c r="Q3118">
        <f t="shared" si="240"/>
        <v>15</v>
      </c>
      <c r="R3118">
        <f t="shared" si="241"/>
        <v>15</v>
      </c>
      <c r="S3118">
        <f t="shared" si="242"/>
        <v>15</v>
      </c>
      <c r="T3118">
        <f t="shared" si="243"/>
        <v>0</v>
      </c>
      <c r="U3118">
        <f t="shared" si="244"/>
        <v>45</v>
      </c>
      <c r="V3118" t="str">
        <f>IF(U3118&lt;=40,"Low",
 IF(U3118&lt;=75,"Medium","High"))</f>
        <v>Medium</v>
      </c>
    </row>
    <row r="3119" spans="1:22" x14ac:dyDescent="0.3">
      <c r="A3119" t="s">
        <v>3307</v>
      </c>
      <c r="B3119" t="s">
        <v>577</v>
      </c>
      <c r="C3119" t="s">
        <v>42</v>
      </c>
      <c r="D3119" t="s">
        <v>19</v>
      </c>
      <c r="E3119" t="s">
        <v>37</v>
      </c>
      <c r="F3119" t="s">
        <v>67</v>
      </c>
      <c r="G3119">
        <v>6</v>
      </c>
      <c r="H3119">
        <v>24</v>
      </c>
      <c r="I3119">
        <v>66.900000000000006</v>
      </c>
      <c r="J3119">
        <v>4</v>
      </c>
      <c r="K3119">
        <v>13</v>
      </c>
      <c r="L3119">
        <v>3758.76</v>
      </c>
      <c r="M3119" s="1">
        <v>45570</v>
      </c>
      <c r="N3119">
        <v>9.4E-2</v>
      </c>
      <c r="O3119" t="s">
        <v>39</v>
      </c>
      <c r="P3119" t="s">
        <v>23</v>
      </c>
      <c r="Q3119">
        <f t="shared" si="240"/>
        <v>0</v>
      </c>
      <c r="R3119">
        <f t="shared" si="241"/>
        <v>0</v>
      </c>
      <c r="S3119">
        <f t="shared" si="242"/>
        <v>0</v>
      </c>
      <c r="T3119">
        <f t="shared" si="243"/>
        <v>0</v>
      </c>
      <c r="U3119">
        <f t="shared" si="244"/>
        <v>0</v>
      </c>
      <c r="V3119" t="str">
        <f>IF(U3119&lt;=40,"Low",
 IF(U3119&lt;=75,"Medium","High"))</f>
        <v>Low</v>
      </c>
    </row>
    <row r="3120" spans="1:22" x14ac:dyDescent="0.3">
      <c r="A3120" t="s">
        <v>3308</v>
      </c>
      <c r="B3120" t="s">
        <v>77</v>
      </c>
      <c r="C3120" t="s">
        <v>70</v>
      </c>
      <c r="D3120" t="s">
        <v>46</v>
      </c>
      <c r="E3120" t="s">
        <v>47</v>
      </c>
      <c r="F3120" t="s">
        <v>27</v>
      </c>
      <c r="G3120">
        <v>25</v>
      </c>
      <c r="H3120">
        <v>36</v>
      </c>
      <c r="I3120">
        <v>84.9</v>
      </c>
      <c r="J3120">
        <v>4</v>
      </c>
      <c r="K3120">
        <v>17</v>
      </c>
      <c r="L3120">
        <v>6886.85</v>
      </c>
      <c r="M3120" s="1">
        <v>45973</v>
      </c>
      <c r="N3120">
        <v>1.6E-2</v>
      </c>
      <c r="O3120" t="s">
        <v>39</v>
      </c>
      <c r="P3120" t="s">
        <v>23</v>
      </c>
      <c r="Q3120">
        <f t="shared" si="240"/>
        <v>15</v>
      </c>
      <c r="R3120">
        <f t="shared" si="241"/>
        <v>0</v>
      </c>
      <c r="S3120">
        <f t="shared" si="242"/>
        <v>0</v>
      </c>
      <c r="T3120">
        <f t="shared" si="243"/>
        <v>0</v>
      </c>
      <c r="U3120">
        <f t="shared" si="244"/>
        <v>15</v>
      </c>
      <c r="V3120" t="str">
        <f>IF(U3120&lt;=40,"Low",
 IF(U3120&lt;=75,"Medium","High"))</f>
        <v>Low</v>
      </c>
    </row>
    <row r="3121" spans="1:22" x14ac:dyDescent="0.3">
      <c r="A3121" t="s">
        <v>3309</v>
      </c>
      <c r="B3121" t="s">
        <v>345</v>
      </c>
      <c r="C3121" t="s">
        <v>70</v>
      </c>
      <c r="D3121" t="s">
        <v>66</v>
      </c>
      <c r="E3121" t="s">
        <v>33</v>
      </c>
      <c r="F3121" t="s">
        <v>73</v>
      </c>
      <c r="G3121">
        <v>35</v>
      </c>
      <c r="H3121">
        <v>6</v>
      </c>
      <c r="I3121">
        <v>31.2</v>
      </c>
      <c r="J3121">
        <v>8</v>
      </c>
      <c r="K3121">
        <v>37</v>
      </c>
      <c r="L3121">
        <v>957.71</v>
      </c>
      <c r="M3121" s="1">
        <v>45633</v>
      </c>
      <c r="N3121">
        <v>0.75900000000000001</v>
      </c>
      <c r="O3121" t="s">
        <v>22</v>
      </c>
      <c r="P3121" t="s">
        <v>28</v>
      </c>
      <c r="Q3121">
        <f t="shared" si="240"/>
        <v>30</v>
      </c>
      <c r="R3121">
        <f t="shared" si="241"/>
        <v>30</v>
      </c>
      <c r="S3121">
        <f t="shared" si="242"/>
        <v>15</v>
      </c>
      <c r="T3121">
        <f t="shared" si="243"/>
        <v>15</v>
      </c>
      <c r="U3121">
        <f t="shared" si="244"/>
        <v>90</v>
      </c>
      <c r="V3121" t="str">
        <f>IF(U3121&lt;=40,"Low",
 IF(U3121&lt;=75,"Medium","High"))</f>
        <v>High</v>
      </c>
    </row>
    <row r="3122" spans="1:22" x14ac:dyDescent="0.3">
      <c r="A3122" t="s">
        <v>3310</v>
      </c>
      <c r="B3122" t="s">
        <v>640</v>
      </c>
      <c r="C3122" t="s">
        <v>70</v>
      </c>
      <c r="D3122" t="s">
        <v>19</v>
      </c>
      <c r="E3122" t="s">
        <v>37</v>
      </c>
      <c r="F3122" t="s">
        <v>73</v>
      </c>
      <c r="G3122">
        <v>24</v>
      </c>
      <c r="H3122">
        <v>24</v>
      </c>
      <c r="I3122">
        <v>54</v>
      </c>
      <c r="J3122">
        <v>7</v>
      </c>
      <c r="K3122">
        <v>7</v>
      </c>
      <c r="L3122">
        <v>5417.49</v>
      </c>
      <c r="M3122" s="1">
        <v>45515</v>
      </c>
      <c r="N3122">
        <v>0.10100000000000001</v>
      </c>
      <c r="O3122" t="s">
        <v>39</v>
      </c>
      <c r="P3122" t="s">
        <v>23</v>
      </c>
      <c r="Q3122">
        <f t="shared" si="240"/>
        <v>0</v>
      </c>
      <c r="R3122">
        <f t="shared" si="241"/>
        <v>15</v>
      </c>
      <c r="S3122">
        <f t="shared" si="242"/>
        <v>0</v>
      </c>
      <c r="T3122">
        <f t="shared" si="243"/>
        <v>15</v>
      </c>
      <c r="U3122">
        <f t="shared" si="244"/>
        <v>30</v>
      </c>
      <c r="V3122" t="str">
        <f>IF(U3122&lt;=40,"Low",
 IF(U3122&lt;=75,"Medium","High"))</f>
        <v>Low</v>
      </c>
    </row>
    <row r="3123" spans="1:22" x14ac:dyDescent="0.3">
      <c r="A3123" t="s">
        <v>3311</v>
      </c>
      <c r="B3123" t="s">
        <v>101</v>
      </c>
      <c r="C3123" t="s">
        <v>70</v>
      </c>
      <c r="D3123" t="s">
        <v>66</v>
      </c>
      <c r="E3123" t="s">
        <v>33</v>
      </c>
      <c r="F3123" t="s">
        <v>67</v>
      </c>
      <c r="G3123">
        <v>9</v>
      </c>
      <c r="H3123">
        <v>6</v>
      </c>
      <c r="I3123">
        <v>9</v>
      </c>
      <c r="J3123">
        <v>17</v>
      </c>
      <c r="K3123">
        <v>8</v>
      </c>
      <c r="L3123">
        <v>1019.6</v>
      </c>
      <c r="M3123" s="1">
        <v>45459</v>
      </c>
      <c r="N3123">
        <v>0.95</v>
      </c>
      <c r="O3123" t="s">
        <v>22</v>
      </c>
      <c r="P3123" t="s">
        <v>28</v>
      </c>
      <c r="Q3123">
        <f t="shared" si="240"/>
        <v>0</v>
      </c>
      <c r="R3123">
        <f t="shared" si="241"/>
        <v>30</v>
      </c>
      <c r="S3123">
        <f t="shared" si="242"/>
        <v>15</v>
      </c>
      <c r="T3123">
        <f t="shared" si="243"/>
        <v>30</v>
      </c>
      <c r="U3123">
        <f t="shared" si="244"/>
        <v>75</v>
      </c>
      <c r="V3123" t="str">
        <f>IF(U3123&lt;=40,"Low",
 IF(U3123&lt;=75,"Medium","High"))</f>
        <v>Medium</v>
      </c>
    </row>
    <row r="3124" spans="1:22" x14ac:dyDescent="0.3">
      <c r="A3124" t="s">
        <v>3312</v>
      </c>
      <c r="B3124" t="s">
        <v>322</v>
      </c>
      <c r="C3124" t="s">
        <v>42</v>
      </c>
      <c r="D3124" t="s">
        <v>46</v>
      </c>
      <c r="E3124" t="s">
        <v>33</v>
      </c>
      <c r="F3124" t="s">
        <v>27</v>
      </c>
      <c r="G3124">
        <v>9</v>
      </c>
      <c r="H3124">
        <v>3</v>
      </c>
      <c r="I3124">
        <v>29.8</v>
      </c>
      <c r="J3124">
        <v>7</v>
      </c>
      <c r="K3124">
        <v>36</v>
      </c>
      <c r="L3124">
        <v>1671.03</v>
      </c>
      <c r="M3124" s="1">
        <v>45478</v>
      </c>
      <c r="N3124">
        <v>0.88100000000000001</v>
      </c>
      <c r="O3124" t="s">
        <v>22</v>
      </c>
      <c r="P3124" t="s">
        <v>28</v>
      </c>
      <c r="Q3124">
        <f t="shared" si="240"/>
        <v>30</v>
      </c>
      <c r="R3124">
        <f t="shared" si="241"/>
        <v>30</v>
      </c>
      <c r="S3124">
        <f t="shared" si="242"/>
        <v>25</v>
      </c>
      <c r="T3124">
        <f t="shared" si="243"/>
        <v>15</v>
      </c>
      <c r="U3124">
        <f t="shared" si="244"/>
        <v>100</v>
      </c>
      <c r="V3124" t="str">
        <f>IF(U3124&lt;=40,"Low",
 IF(U3124&lt;=75,"Medium","High"))</f>
        <v>High</v>
      </c>
    </row>
    <row r="3125" spans="1:22" x14ac:dyDescent="0.3">
      <c r="A3125" t="s">
        <v>3313</v>
      </c>
      <c r="B3125" t="s">
        <v>45</v>
      </c>
      <c r="C3125" t="s">
        <v>82</v>
      </c>
      <c r="D3125" t="s">
        <v>66</v>
      </c>
      <c r="E3125" t="s">
        <v>37</v>
      </c>
      <c r="F3125" t="s">
        <v>21</v>
      </c>
      <c r="G3125">
        <v>39</v>
      </c>
      <c r="H3125">
        <v>12</v>
      </c>
      <c r="I3125">
        <v>50.6</v>
      </c>
      <c r="J3125">
        <v>10</v>
      </c>
      <c r="K3125">
        <v>18</v>
      </c>
      <c r="L3125">
        <v>2937.47</v>
      </c>
      <c r="M3125" s="1">
        <v>45730</v>
      </c>
      <c r="N3125">
        <v>0.38100000000000001</v>
      </c>
      <c r="O3125" t="s">
        <v>22</v>
      </c>
      <c r="P3125" t="s">
        <v>23</v>
      </c>
      <c r="Q3125">
        <f t="shared" si="240"/>
        <v>15</v>
      </c>
      <c r="R3125">
        <f t="shared" si="241"/>
        <v>15</v>
      </c>
      <c r="S3125">
        <f t="shared" si="242"/>
        <v>15</v>
      </c>
      <c r="T3125">
        <f t="shared" si="243"/>
        <v>15</v>
      </c>
      <c r="U3125">
        <f t="shared" si="244"/>
        <v>60</v>
      </c>
      <c r="V3125" t="str">
        <f>IF(U3125&lt;=40,"Low",
 IF(U3125&lt;=75,"Medium","High"))</f>
        <v>Medium</v>
      </c>
    </row>
    <row r="3126" spans="1:22" x14ac:dyDescent="0.3">
      <c r="A3126" t="s">
        <v>3314</v>
      </c>
      <c r="B3126" t="s">
        <v>88</v>
      </c>
      <c r="C3126" t="s">
        <v>31</v>
      </c>
      <c r="D3126" t="s">
        <v>19</v>
      </c>
      <c r="E3126" t="s">
        <v>33</v>
      </c>
      <c r="F3126" t="s">
        <v>48</v>
      </c>
      <c r="G3126">
        <v>23</v>
      </c>
      <c r="H3126">
        <v>3</v>
      </c>
      <c r="I3126">
        <v>34.9</v>
      </c>
      <c r="J3126">
        <v>9</v>
      </c>
      <c r="K3126">
        <v>14</v>
      </c>
      <c r="L3126">
        <v>1477.42</v>
      </c>
      <c r="M3126" s="1">
        <v>45388</v>
      </c>
      <c r="N3126">
        <v>0.72599999999999998</v>
      </c>
      <c r="O3126" t="s">
        <v>22</v>
      </c>
      <c r="P3126" t="s">
        <v>28</v>
      </c>
      <c r="Q3126">
        <f t="shared" si="240"/>
        <v>0</v>
      </c>
      <c r="R3126">
        <f t="shared" si="241"/>
        <v>30</v>
      </c>
      <c r="S3126">
        <f t="shared" si="242"/>
        <v>25</v>
      </c>
      <c r="T3126">
        <f t="shared" si="243"/>
        <v>15</v>
      </c>
      <c r="U3126">
        <f t="shared" si="244"/>
        <v>70</v>
      </c>
      <c r="V3126" t="str">
        <f>IF(U3126&lt;=40,"Low",
 IF(U3126&lt;=75,"Medium","High"))</f>
        <v>Medium</v>
      </c>
    </row>
    <row r="3127" spans="1:22" x14ac:dyDescent="0.3">
      <c r="A3127" t="s">
        <v>3315</v>
      </c>
      <c r="B3127" t="s">
        <v>84</v>
      </c>
      <c r="C3127" t="s">
        <v>36</v>
      </c>
      <c r="D3127" t="s">
        <v>46</v>
      </c>
      <c r="E3127" t="s">
        <v>33</v>
      </c>
      <c r="F3127" t="s">
        <v>38</v>
      </c>
      <c r="G3127">
        <v>34</v>
      </c>
      <c r="H3127">
        <v>6</v>
      </c>
      <c r="I3127">
        <v>31.7</v>
      </c>
      <c r="J3127">
        <v>4</v>
      </c>
      <c r="K3127">
        <v>2</v>
      </c>
      <c r="L3127">
        <v>1455.08</v>
      </c>
      <c r="M3127" s="1">
        <v>45404</v>
      </c>
      <c r="N3127">
        <v>0.39800000000000002</v>
      </c>
      <c r="O3127" t="s">
        <v>22</v>
      </c>
      <c r="P3127" t="s">
        <v>23</v>
      </c>
      <c r="Q3127">
        <f t="shared" si="240"/>
        <v>0</v>
      </c>
      <c r="R3127">
        <f t="shared" si="241"/>
        <v>30</v>
      </c>
      <c r="S3127">
        <f t="shared" si="242"/>
        <v>15</v>
      </c>
      <c r="T3127">
        <f t="shared" si="243"/>
        <v>0</v>
      </c>
      <c r="U3127">
        <f t="shared" si="244"/>
        <v>45</v>
      </c>
      <c r="V3127" t="str">
        <f>IF(U3127&lt;=40,"Low",
 IF(U3127&lt;=75,"Medium","High"))</f>
        <v>Medium</v>
      </c>
    </row>
    <row r="3128" spans="1:22" x14ac:dyDescent="0.3">
      <c r="A3128" t="s">
        <v>3316</v>
      </c>
      <c r="B3128" t="s">
        <v>162</v>
      </c>
      <c r="C3128" t="s">
        <v>59</v>
      </c>
      <c r="D3128" t="s">
        <v>46</v>
      </c>
      <c r="E3128" t="s">
        <v>33</v>
      </c>
      <c r="F3128" t="s">
        <v>27</v>
      </c>
      <c r="G3128">
        <v>29</v>
      </c>
      <c r="H3128">
        <v>3</v>
      </c>
      <c r="I3128">
        <v>63.9</v>
      </c>
      <c r="J3128">
        <v>1</v>
      </c>
      <c r="K3128">
        <v>5</v>
      </c>
      <c r="L3128">
        <v>1417.9</v>
      </c>
      <c r="M3128" s="1">
        <v>45678</v>
      </c>
      <c r="N3128">
        <v>0.24199999999999999</v>
      </c>
      <c r="O3128" t="s">
        <v>54</v>
      </c>
      <c r="P3128" t="s">
        <v>28</v>
      </c>
      <c r="Q3128">
        <f t="shared" si="240"/>
        <v>0</v>
      </c>
      <c r="R3128">
        <f t="shared" si="241"/>
        <v>0</v>
      </c>
      <c r="S3128">
        <f t="shared" si="242"/>
        <v>25</v>
      </c>
      <c r="T3128">
        <f t="shared" si="243"/>
        <v>0</v>
      </c>
      <c r="U3128">
        <f t="shared" si="244"/>
        <v>25</v>
      </c>
      <c r="V3128" t="str">
        <f>IF(U3128&lt;=40,"Low",
 IF(U3128&lt;=75,"Medium","High"))</f>
        <v>Low</v>
      </c>
    </row>
    <row r="3129" spans="1:22" x14ac:dyDescent="0.3">
      <c r="A3129" t="s">
        <v>3317</v>
      </c>
      <c r="B3129" t="s">
        <v>25</v>
      </c>
      <c r="C3129" t="s">
        <v>42</v>
      </c>
      <c r="D3129" t="s">
        <v>43</v>
      </c>
      <c r="E3129" t="s">
        <v>37</v>
      </c>
      <c r="F3129" t="s">
        <v>67</v>
      </c>
      <c r="G3129">
        <v>15</v>
      </c>
      <c r="H3129">
        <v>12</v>
      </c>
      <c r="I3129">
        <v>55.3</v>
      </c>
      <c r="J3129">
        <v>7</v>
      </c>
      <c r="K3129">
        <v>18</v>
      </c>
      <c r="L3129">
        <v>3026.11</v>
      </c>
      <c r="M3129" s="1">
        <v>45860</v>
      </c>
      <c r="N3129">
        <v>0.35199999999999998</v>
      </c>
      <c r="O3129" t="s">
        <v>22</v>
      </c>
      <c r="P3129" t="s">
        <v>28</v>
      </c>
      <c r="Q3129">
        <f t="shared" si="240"/>
        <v>15</v>
      </c>
      <c r="R3129">
        <f t="shared" si="241"/>
        <v>0</v>
      </c>
      <c r="S3129">
        <f t="shared" si="242"/>
        <v>15</v>
      </c>
      <c r="T3129">
        <f t="shared" si="243"/>
        <v>15</v>
      </c>
      <c r="U3129">
        <f t="shared" si="244"/>
        <v>45</v>
      </c>
      <c r="V3129" t="str">
        <f>IF(U3129&lt;=40,"Low",
 IF(U3129&lt;=75,"Medium","High"))</f>
        <v>Medium</v>
      </c>
    </row>
    <row r="3130" spans="1:22" x14ac:dyDescent="0.3">
      <c r="A3130" t="s">
        <v>3318</v>
      </c>
      <c r="B3130" t="s">
        <v>30</v>
      </c>
      <c r="C3130" t="s">
        <v>26</v>
      </c>
      <c r="D3130" t="s">
        <v>43</v>
      </c>
      <c r="E3130" t="s">
        <v>37</v>
      </c>
      <c r="F3130" t="s">
        <v>21</v>
      </c>
      <c r="G3130">
        <v>35</v>
      </c>
      <c r="H3130">
        <v>24</v>
      </c>
      <c r="I3130">
        <v>75.8</v>
      </c>
      <c r="J3130">
        <v>4</v>
      </c>
      <c r="K3130">
        <v>12</v>
      </c>
      <c r="L3130">
        <v>4292.1099999999997</v>
      </c>
      <c r="M3130" s="1">
        <v>45852</v>
      </c>
      <c r="N3130">
        <v>5.7000000000000002E-2</v>
      </c>
      <c r="O3130" t="s">
        <v>39</v>
      </c>
      <c r="P3130" t="s">
        <v>23</v>
      </c>
      <c r="Q3130">
        <f t="shared" si="240"/>
        <v>0</v>
      </c>
      <c r="R3130">
        <f t="shared" si="241"/>
        <v>0</v>
      </c>
      <c r="S3130">
        <f t="shared" si="242"/>
        <v>0</v>
      </c>
      <c r="T3130">
        <f t="shared" si="243"/>
        <v>0</v>
      </c>
      <c r="U3130">
        <f t="shared" si="244"/>
        <v>0</v>
      </c>
      <c r="V3130" t="str">
        <f>IF(U3130&lt;=40,"Low",
 IF(U3130&lt;=75,"Medium","High"))</f>
        <v>Low</v>
      </c>
    </row>
    <row r="3131" spans="1:22" x14ac:dyDescent="0.3">
      <c r="A3131" t="s">
        <v>3319</v>
      </c>
      <c r="B3131" t="s">
        <v>419</v>
      </c>
      <c r="C3131" t="s">
        <v>53</v>
      </c>
      <c r="D3131" t="s">
        <v>19</v>
      </c>
      <c r="E3131" t="s">
        <v>33</v>
      </c>
      <c r="F3131" t="s">
        <v>27</v>
      </c>
      <c r="G3131">
        <v>21</v>
      </c>
      <c r="H3131">
        <v>12</v>
      </c>
      <c r="I3131">
        <v>42.6</v>
      </c>
      <c r="J3131">
        <v>5</v>
      </c>
      <c r="K3131">
        <v>43</v>
      </c>
      <c r="L3131">
        <v>2277.94</v>
      </c>
      <c r="M3131" s="1">
        <v>46005</v>
      </c>
      <c r="N3131">
        <v>0.79700000000000004</v>
      </c>
      <c r="O3131" t="s">
        <v>22</v>
      </c>
      <c r="P3131" t="s">
        <v>28</v>
      </c>
      <c r="Q3131">
        <f t="shared" si="240"/>
        <v>30</v>
      </c>
      <c r="R3131">
        <f t="shared" si="241"/>
        <v>15</v>
      </c>
      <c r="S3131">
        <f t="shared" si="242"/>
        <v>15</v>
      </c>
      <c r="T3131">
        <f t="shared" si="243"/>
        <v>0</v>
      </c>
      <c r="U3131">
        <f t="shared" si="244"/>
        <v>60</v>
      </c>
      <c r="V3131" t="str">
        <f>IF(U3131&lt;=40,"Low",
 IF(U3131&lt;=75,"Medium","High"))</f>
        <v>Medium</v>
      </c>
    </row>
    <row r="3132" spans="1:22" x14ac:dyDescent="0.3">
      <c r="A3132" t="s">
        <v>3320</v>
      </c>
      <c r="B3132" t="s">
        <v>155</v>
      </c>
      <c r="C3132" t="s">
        <v>53</v>
      </c>
      <c r="D3132" t="s">
        <v>32</v>
      </c>
      <c r="E3132" t="s">
        <v>37</v>
      </c>
      <c r="F3132" t="s">
        <v>21</v>
      </c>
      <c r="G3132">
        <v>25</v>
      </c>
      <c r="H3132">
        <v>24</v>
      </c>
      <c r="I3132">
        <v>76.7</v>
      </c>
      <c r="J3132">
        <v>2</v>
      </c>
      <c r="K3132">
        <v>23</v>
      </c>
      <c r="L3132">
        <v>4671.46</v>
      </c>
      <c r="M3132" s="1">
        <v>45718</v>
      </c>
      <c r="N3132">
        <v>5.2999999999999999E-2</v>
      </c>
      <c r="O3132" t="s">
        <v>39</v>
      </c>
      <c r="P3132" t="s">
        <v>23</v>
      </c>
      <c r="Q3132">
        <f t="shared" si="240"/>
        <v>15</v>
      </c>
      <c r="R3132">
        <f t="shared" si="241"/>
        <v>0</v>
      </c>
      <c r="S3132">
        <f t="shared" si="242"/>
        <v>0</v>
      </c>
      <c r="T3132">
        <f t="shared" si="243"/>
        <v>0</v>
      </c>
      <c r="U3132">
        <f t="shared" si="244"/>
        <v>15</v>
      </c>
      <c r="V3132" t="str">
        <f>IF(U3132&lt;=40,"Low",
 IF(U3132&lt;=75,"Medium","High"))</f>
        <v>Low</v>
      </c>
    </row>
    <row r="3133" spans="1:22" x14ac:dyDescent="0.3">
      <c r="A3133" t="s">
        <v>3321</v>
      </c>
      <c r="B3133" t="s">
        <v>274</v>
      </c>
      <c r="C3133" t="s">
        <v>53</v>
      </c>
      <c r="D3133" t="s">
        <v>66</v>
      </c>
      <c r="E3133" t="s">
        <v>33</v>
      </c>
      <c r="F3133" t="s">
        <v>21</v>
      </c>
      <c r="G3133">
        <v>13</v>
      </c>
      <c r="H3133">
        <v>6</v>
      </c>
      <c r="I3133">
        <v>49</v>
      </c>
      <c r="J3133">
        <v>6</v>
      </c>
      <c r="K3133">
        <v>12</v>
      </c>
      <c r="L3133">
        <v>2535.81</v>
      </c>
      <c r="M3133" s="1">
        <v>45508</v>
      </c>
      <c r="N3133">
        <v>0.42399999999999999</v>
      </c>
      <c r="O3133" t="s">
        <v>22</v>
      </c>
      <c r="P3133" t="s">
        <v>28</v>
      </c>
      <c r="Q3133">
        <f t="shared" si="240"/>
        <v>0</v>
      </c>
      <c r="R3133">
        <f t="shared" si="241"/>
        <v>15</v>
      </c>
      <c r="S3133">
        <f t="shared" si="242"/>
        <v>15</v>
      </c>
      <c r="T3133">
        <f t="shared" si="243"/>
        <v>15</v>
      </c>
      <c r="U3133">
        <f t="shared" si="244"/>
        <v>45</v>
      </c>
      <c r="V3133" t="str">
        <f>IF(U3133&lt;=40,"Low",
 IF(U3133&lt;=75,"Medium","High"))</f>
        <v>Medium</v>
      </c>
    </row>
    <row r="3134" spans="1:22" x14ac:dyDescent="0.3">
      <c r="A3134" t="s">
        <v>3322</v>
      </c>
      <c r="B3134" t="s">
        <v>103</v>
      </c>
      <c r="C3134" t="s">
        <v>128</v>
      </c>
      <c r="D3134" t="s">
        <v>43</v>
      </c>
      <c r="E3134" t="s">
        <v>37</v>
      </c>
      <c r="F3134" t="s">
        <v>21</v>
      </c>
      <c r="G3134">
        <v>22</v>
      </c>
      <c r="H3134">
        <v>12</v>
      </c>
      <c r="I3134">
        <v>34.4</v>
      </c>
      <c r="J3134">
        <v>6</v>
      </c>
      <c r="K3134">
        <v>16</v>
      </c>
      <c r="L3134">
        <v>2807.66</v>
      </c>
      <c r="M3134" s="1">
        <v>45933</v>
      </c>
      <c r="N3134">
        <v>0.39900000000000002</v>
      </c>
      <c r="O3134" t="s">
        <v>22</v>
      </c>
      <c r="P3134" t="s">
        <v>23</v>
      </c>
      <c r="Q3134">
        <f t="shared" si="240"/>
        <v>15</v>
      </c>
      <c r="R3134">
        <f t="shared" si="241"/>
        <v>30</v>
      </c>
      <c r="S3134">
        <f t="shared" si="242"/>
        <v>15</v>
      </c>
      <c r="T3134">
        <f t="shared" si="243"/>
        <v>15</v>
      </c>
      <c r="U3134">
        <f t="shared" si="244"/>
        <v>75</v>
      </c>
      <c r="V3134" t="str">
        <f>IF(U3134&lt;=40,"Low",
 IF(U3134&lt;=75,"Medium","High"))</f>
        <v>Medium</v>
      </c>
    </row>
    <row r="3135" spans="1:22" x14ac:dyDescent="0.3">
      <c r="A3135" t="s">
        <v>3323</v>
      </c>
      <c r="B3135" t="s">
        <v>137</v>
      </c>
      <c r="C3135" t="s">
        <v>36</v>
      </c>
      <c r="D3135" t="s">
        <v>19</v>
      </c>
      <c r="E3135" t="s">
        <v>20</v>
      </c>
      <c r="F3135" t="s">
        <v>21</v>
      </c>
      <c r="G3135">
        <v>29</v>
      </c>
      <c r="H3135">
        <v>6</v>
      </c>
      <c r="I3135">
        <v>53.9</v>
      </c>
      <c r="J3135">
        <v>14</v>
      </c>
      <c r="K3135">
        <v>31</v>
      </c>
      <c r="L3135">
        <v>2196.88</v>
      </c>
      <c r="M3135" s="1">
        <v>45456</v>
      </c>
      <c r="N3135">
        <v>0.64</v>
      </c>
      <c r="O3135" t="s">
        <v>22</v>
      </c>
      <c r="P3135" t="s">
        <v>28</v>
      </c>
      <c r="Q3135">
        <f t="shared" si="240"/>
        <v>30</v>
      </c>
      <c r="R3135">
        <f t="shared" si="241"/>
        <v>15</v>
      </c>
      <c r="S3135">
        <f t="shared" si="242"/>
        <v>15</v>
      </c>
      <c r="T3135">
        <f t="shared" si="243"/>
        <v>30</v>
      </c>
      <c r="U3135">
        <f t="shared" si="244"/>
        <v>90</v>
      </c>
      <c r="V3135" t="str">
        <f>IF(U3135&lt;=40,"Low",
 IF(U3135&lt;=75,"Medium","High"))</f>
        <v>High</v>
      </c>
    </row>
    <row r="3136" spans="1:22" x14ac:dyDescent="0.3">
      <c r="A3136" t="s">
        <v>3324</v>
      </c>
      <c r="B3136" t="s">
        <v>94</v>
      </c>
      <c r="C3136" t="s">
        <v>70</v>
      </c>
      <c r="D3136" t="s">
        <v>32</v>
      </c>
      <c r="E3136" t="s">
        <v>37</v>
      </c>
      <c r="F3136" t="s">
        <v>48</v>
      </c>
      <c r="G3136">
        <v>6</v>
      </c>
      <c r="H3136">
        <v>36</v>
      </c>
      <c r="I3136">
        <v>59.9</v>
      </c>
      <c r="J3136">
        <v>13</v>
      </c>
      <c r="K3136">
        <v>9</v>
      </c>
      <c r="L3136">
        <v>4384.28</v>
      </c>
      <c r="M3136" s="1">
        <v>45840</v>
      </c>
      <c r="N3136">
        <v>0.129</v>
      </c>
      <c r="O3136" t="s">
        <v>39</v>
      </c>
      <c r="P3136" t="s">
        <v>23</v>
      </c>
      <c r="Q3136">
        <f t="shared" si="240"/>
        <v>0</v>
      </c>
      <c r="R3136">
        <f t="shared" si="241"/>
        <v>0</v>
      </c>
      <c r="S3136">
        <f t="shared" si="242"/>
        <v>0</v>
      </c>
      <c r="T3136">
        <f t="shared" si="243"/>
        <v>30</v>
      </c>
      <c r="U3136">
        <f t="shared" si="244"/>
        <v>30</v>
      </c>
      <c r="V3136" t="str">
        <f>IF(U3136&lt;=40,"Low",
 IF(U3136&lt;=75,"Medium","High"))</f>
        <v>Low</v>
      </c>
    </row>
    <row r="3137" spans="1:22" x14ac:dyDescent="0.3">
      <c r="A3137" t="s">
        <v>3325</v>
      </c>
      <c r="B3137" t="s">
        <v>877</v>
      </c>
      <c r="C3137" t="s">
        <v>36</v>
      </c>
      <c r="D3137" t="s">
        <v>46</v>
      </c>
      <c r="E3137" t="s">
        <v>47</v>
      </c>
      <c r="F3137" t="s">
        <v>27</v>
      </c>
      <c r="G3137">
        <v>8</v>
      </c>
      <c r="H3137">
        <v>24</v>
      </c>
      <c r="I3137">
        <v>62.4</v>
      </c>
      <c r="J3137">
        <v>7</v>
      </c>
      <c r="K3137">
        <v>23</v>
      </c>
      <c r="L3137">
        <v>7439.22</v>
      </c>
      <c r="M3137" s="1">
        <v>45859</v>
      </c>
      <c r="N3137">
        <v>0.161</v>
      </c>
      <c r="O3137" t="s">
        <v>39</v>
      </c>
      <c r="P3137" t="s">
        <v>23</v>
      </c>
      <c r="Q3137">
        <f t="shared" si="240"/>
        <v>15</v>
      </c>
      <c r="R3137">
        <f t="shared" si="241"/>
        <v>0</v>
      </c>
      <c r="S3137">
        <f t="shared" si="242"/>
        <v>0</v>
      </c>
      <c r="T3137">
        <f t="shared" si="243"/>
        <v>15</v>
      </c>
      <c r="U3137">
        <f t="shared" si="244"/>
        <v>30</v>
      </c>
      <c r="V3137" t="str">
        <f>IF(U3137&lt;=40,"Low",
 IF(U3137&lt;=75,"Medium","High"))</f>
        <v>Low</v>
      </c>
    </row>
    <row r="3138" spans="1:22" x14ac:dyDescent="0.3">
      <c r="A3138" t="s">
        <v>3326</v>
      </c>
      <c r="B3138" t="s">
        <v>86</v>
      </c>
      <c r="C3138" t="s">
        <v>31</v>
      </c>
      <c r="D3138" t="s">
        <v>19</v>
      </c>
      <c r="E3138" t="s">
        <v>47</v>
      </c>
      <c r="F3138" t="s">
        <v>73</v>
      </c>
      <c r="G3138">
        <v>9</v>
      </c>
      <c r="H3138">
        <v>24</v>
      </c>
      <c r="I3138">
        <v>75.5</v>
      </c>
      <c r="J3138">
        <v>13</v>
      </c>
      <c r="K3138">
        <v>33</v>
      </c>
      <c r="L3138">
        <v>12011.76</v>
      </c>
      <c r="M3138" s="1">
        <v>45490</v>
      </c>
      <c r="N3138">
        <v>0.34200000000000003</v>
      </c>
      <c r="O3138" t="s">
        <v>54</v>
      </c>
      <c r="P3138" t="s">
        <v>23</v>
      </c>
      <c r="Q3138">
        <f t="shared" si="240"/>
        <v>30</v>
      </c>
      <c r="R3138">
        <f t="shared" si="241"/>
        <v>0</v>
      </c>
      <c r="S3138">
        <f t="shared" si="242"/>
        <v>0</v>
      </c>
      <c r="T3138">
        <f t="shared" si="243"/>
        <v>30</v>
      </c>
      <c r="U3138">
        <f t="shared" si="244"/>
        <v>60</v>
      </c>
      <c r="V3138" t="str">
        <f>IF(U3138&lt;=40,"Low",
 IF(U3138&lt;=75,"Medium","High"))</f>
        <v>Medium</v>
      </c>
    </row>
    <row r="3139" spans="1:22" x14ac:dyDescent="0.3">
      <c r="A3139" t="s">
        <v>3327</v>
      </c>
      <c r="B3139" t="s">
        <v>69</v>
      </c>
      <c r="C3139" t="s">
        <v>31</v>
      </c>
      <c r="D3139" t="s">
        <v>43</v>
      </c>
      <c r="E3139" t="s">
        <v>33</v>
      </c>
      <c r="F3139" t="s">
        <v>73</v>
      </c>
      <c r="G3139">
        <v>21</v>
      </c>
      <c r="H3139">
        <v>12</v>
      </c>
      <c r="I3139">
        <v>53.6</v>
      </c>
      <c r="J3139">
        <v>13</v>
      </c>
      <c r="K3139">
        <v>28</v>
      </c>
      <c r="L3139">
        <v>780.85</v>
      </c>
      <c r="M3139" s="1">
        <v>45388</v>
      </c>
      <c r="N3139">
        <v>0.623</v>
      </c>
      <c r="O3139" t="s">
        <v>22</v>
      </c>
      <c r="P3139" t="s">
        <v>28</v>
      </c>
      <c r="Q3139">
        <f t="shared" ref="Q3139:Q3202" si="245">IF(K3139&gt;30,30,IF(K3139&gt;15,15,0))</f>
        <v>15</v>
      </c>
      <c r="R3139">
        <f t="shared" ref="R3139:R3202" si="246">IF(I3139&lt;40,30,IF(I3139&lt;55,15,0))</f>
        <v>15</v>
      </c>
      <c r="S3139">
        <f t="shared" ref="S3139:S3202" si="247">IF(H3139&lt;6,25,IF(H3139&lt;=12,15,0))</f>
        <v>15</v>
      </c>
      <c r="T3139">
        <f t="shared" ref="T3139:T3202" si="248">IF(J3139&gt;10,30,IF(J3139&gt;5,15,0))</f>
        <v>30</v>
      </c>
      <c r="U3139">
        <f t="shared" ref="U3139:U3202" si="249">SUM(Q3139:T3139)</f>
        <v>75</v>
      </c>
      <c r="V3139" t="str">
        <f>IF(U3139&lt;=40,"Low",
 IF(U3139&lt;=75,"Medium","High"))</f>
        <v>Medium</v>
      </c>
    </row>
    <row r="3140" spans="1:22" x14ac:dyDescent="0.3">
      <c r="A3140" t="s">
        <v>3328</v>
      </c>
      <c r="B3140" t="s">
        <v>257</v>
      </c>
      <c r="C3140" t="s">
        <v>36</v>
      </c>
      <c r="D3140" t="s">
        <v>66</v>
      </c>
      <c r="E3140" t="s">
        <v>47</v>
      </c>
      <c r="F3140" t="s">
        <v>48</v>
      </c>
      <c r="G3140">
        <v>15</v>
      </c>
      <c r="H3140">
        <v>24</v>
      </c>
      <c r="I3140">
        <v>43.9</v>
      </c>
      <c r="J3140">
        <v>11</v>
      </c>
      <c r="K3140">
        <v>8</v>
      </c>
      <c r="L3140">
        <v>11421.59</v>
      </c>
      <c r="M3140" s="1">
        <v>45486</v>
      </c>
      <c r="N3140">
        <v>0.25800000000000001</v>
      </c>
      <c r="O3140" t="s">
        <v>54</v>
      </c>
      <c r="P3140" t="s">
        <v>23</v>
      </c>
      <c r="Q3140">
        <f t="shared" si="245"/>
        <v>0</v>
      </c>
      <c r="R3140">
        <f t="shared" si="246"/>
        <v>15</v>
      </c>
      <c r="S3140">
        <f t="shared" si="247"/>
        <v>0</v>
      </c>
      <c r="T3140">
        <f t="shared" si="248"/>
        <v>30</v>
      </c>
      <c r="U3140">
        <f t="shared" si="249"/>
        <v>45</v>
      </c>
      <c r="V3140" t="str">
        <f>IF(U3140&lt;=40,"Low",
 IF(U3140&lt;=75,"Medium","High"))</f>
        <v>Medium</v>
      </c>
    </row>
    <row r="3141" spans="1:22" x14ac:dyDescent="0.3">
      <c r="A3141" t="s">
        <v>3329</v>
      </c>
      <c r="B3141" t="s">
        <v>135</v>
      </c>
      <c r="C3141" t="s">
        <v>42</v>
      </c>
      <c r="D3141" t="s">
        <v>19</v>
      </c>
      <c r="E3141" t="s">
        <v>33</v>
      </c>
      <c r="F3141" t="s">
        <v>73</v>
      </c>
      <c r="G3141">
        <v>14</v>
      </c>
      <c r="H3141">
        <v>12</v>
      </c>
      <c r="I3141">
        <v>34.6</v>
      </c>
      <c r="J3141">
        <v>8</v>
      </c>
      <c r="K3141">
        <v>54</v>
      </c>
      <c r="L3141">
        <v>1107.28</v>
      </c>
      <c r="M3141" s="1">
        <v>45928</v>
      </c>
      <c r="N3141">
        <v>0.89500000000000002</v>
      </c>
      <c r="O3141" t="s">
        <v>22</v>
      </c>
      <c r="P3141" t="s">
        <v>28</v>
      </c>
      <c r="Q3141">
        <f t="shared" si="245"/>
        <v>30</v>
      </c>
      <c r="R3141">
        <f t="shared" si="246"/>
        <v>30</v>
      </c>
      <c r="S3141">
        <f t="shared" si="247"/>
        <v>15</v>
      </c>
      <c r="T3141">
        <f t="shared" si="248"/>
        <v>15</v>
      </c>
      <c r="U3141">
        <f t="shared" si="249"/>
        <v>90</v>
      </c>
      <c r="V3141" t="str">
        <f>IF(U3141&lt;=40,"Low",
 IF(U3141&lt;=75,"Medium","High"))</f>
        <v>High</v>
      </c>
    </row>
    <row r="3142" spans="1:22" x14ac:dyDescent="0.3">
      <c r="A3142" t="s">
        <v>3330</v>
      </c>
      <c r="B3142" t="s">
        <v>160</v>
      </c>
      <c r="C3142" t="s">
        <v>18</v>
      </c>
      <c r="D3142" t="s">
        <v>46</v>
      </c>
      <c r="E3142" t="s">
        <v>47</v>
      </c>
      <c r="F3142" t="s">
        <v>48</v>
      </c>
      <c r="G3142">
        <v>17</v>
      </c>
      <c r="H3142">
        <v>24</v>
      </c>
      <c r="I3142">
        <v>59.1</v>
      </c>
      <c r="J3142">
        <v>5</v>
      </c>
      <c r="K3142">
        <v>10</v>
      </c>
      <c r="L3142">
        <v>5298.92</v>
      </c>
      <c r="M3142" s="1">
        <v>45958</v>
      </c>
      <c r="N3142">
        <v>0.109</v>
      </c>
      <c r="O3142" t="s">
        <v>39</v>
      </c>
      <c r="P3142" t="s">
        <v>23</v>
      </c>
      <c r="Q3142">
        <f t="shared" si="245"/>
        <v>0</v>
      </c>
      <c r="R3142">
        <f t="shared" si="246"/>
        <v>0</v>
      </c>
      <c r="S3142">
        <f t="shared" si="247"/>
        <v>0</v>
      </c>
      <c r="T3142">
        <f t="shared" si="248"/>
        <v>0</v>
      </c>
      <c r="U3142">
        <f t="shared" si="249"/>
        <v>0</v>
      </c>
      <c r="V3142" t="str">
        <f>IF(U3142&lt;=40,"Low",
 IF(U3142&lt;=75,"Medium","High"))</f>
        <v>Low</v>
      </c>
    </row>
    <row r="3143" spans="1:22" x14ac:dyDescent="0.3">
      <c r="A3143" t="s">
        <v>3331</v>
      </c>
      <c r="B3143" t="s">
        <v>114</v>
      </c>
      <c r="C3143" t="s">
        <v>128</v>
      </c>
      <c r="D3143" t="s">
        <v>32</v>
      </c>
      <c r="E3143" t="s">
        <v>20</v>
      </c>
      <c r="F3143" t="s">
        <v>48</v>
      </c>
      <c r="G3143">
        <v>11</v>
      </c>
      <c r="H3143">
        <v>12</v>
      </c>
      <c r="I3143">
        <v>49.9</v>
      </c>
      <c r="J3143">
        <v>2</v>
      </c>
      <c r="K3143">
        <v>7</v>
      </c>
      <c r="L3143">
        <v>2429.02</v>
      </c>
      <c r="M3143" s="1">
        <v>45540</v>
      </c>
      <c r="N3143">
        <v>0.23499999999999999</v>
      </c>
      <c r="O3143" t="s">
        <v>54</v>
      </c>
      <c r="P3143" t="s">
        <v>23</v>
      </c>
      <c r="Q3143">
        <f t="shared" si="245"/>
        <v>0</v>
      </c>
      <c r="R3143">
        <f t="shared" si="246"/>
        <v>15</v>
      </c>
      <c r="S3143">
        <f t="shared" si="247"/>
        <v>15</v>
      </c>
      <c r="T3143">
        <f t="shared" si="248"/>
        <v>0</v>
      </c>
      <c r="U3143">
        <f t="shared" si="249"/>
        <v>30</v>
      </c>
      <c r="V3143" t="str">
        <f>IF(U3143&lt;=40,"Low",
 IF(U3143&lt;=75,"Medium","High"))</f>
        <v>Low</v>
      </c>
    </row>
    <row r="3144" spans="1:22" x14ac:dyDescent="0.3">
      <c r="A3144" t="s">
        <v>3332</v>
      </c>
      <c r="B3144" t="s">
        <v>235</v>
      </c>
      <c r="C3144" t="s">
        <v>36</v>
      </c>
      <c r="D3144" t="s">
        <v>66</v>
      </c>
      <c r="E3144" t="s">
        <v>20</v>
      </c>
      <c r="F3144" t="s">
        <v>27</v>
      </c>
      <c r="G3144">
        <v>9</v>
      </c>
      <c r="H3144">
        <v>12</v>
      </c>
      <c r="I3144">
        <v>50.1</v>
      </c>
      <c r="J3144">
        <v>7</v>
      </c>
      <c r="K3144">
        <v>8</v>
      </c>
      <c r="L3144">
        <v>2527.73</v>
      </c>
      <c r="M3144" s="1">
        <v>45728</v>
      </c>
      <c r="N3144">
        <v>0.434</v>
      </c>
      <c r="O3144" t="s">
        <v>22</v>
      </c>
      <c r="P3144" t="s">
        <v>23</v>
      </c>
      <c r="Q3144">
        <f t="shared" si="245"/>
        <v>0</v>
      </c>
      <c r="R3144">
        <f t="shared" si="246"/>
        <v>15</v>
      </c>
      <c r="S3144">
        <f t="shared" si="247"/>
        <v>15</v>
      </c>
      <c r="T3144">
        <f t="shared" si="248"/>
        <v>15</v>
      </c>
      <c r="U3144">
        <f t="shared" si="249"/>
        <v>45</v>
      </c>
      <c r="V3144" t="str">
        <f>IF(U3144&lt;=40,"Low",
 IF(U3144&lt;=75,"Medium","High"))</f>
        <v>Medium</v>
      </c>
    </row>
    <row r="3145" spans="1:22" x14ac:dyDescent="0.3">
      <c r="A3145" t="s">
        <v>3333</v>
      </c>
      <c r="B3145" t="s">
        <v>235</v>
      </c>
      <c r="C3145" t="s">
        <v>36</v>
      </c>
      <c r="D3145" t="s">
        <v>19</v>
      </c>
      <c r="E3145" t="s">
        <v>33</v>
      </c>
      <c r="F3145" t="s">
        <v>48</v>
      </c>
      <c r="G3145">
        <v>6</v>
      </c>
      <c r="H3145">
        <v>12</v>
      </c>
      <c r="I3145">
        <v>31.7</v>
      </c>
      <c r="J3145">
        <v>7</v>
      </c>
      <c r="K3145">
        <v>15</v>
      </c>
      <c r="L3145">
        <v>1524.7</v>
      </c>
      <c r="M3145" s="1">
        <v>45390</v>
      </c>
      <c r="N3145">
        <v>0.72399999999999998</v>
      </c>
      <c r="O3145" t="s">
        <v>22</v>
      </c>
      <c r="P3145" t="s">
        <v>23</v>
      </c>
      <c r="Q3145">
        <f t="shared" si="245"/>
        <v>0</v>
      </c>
      <c r="R3145">
        <f t="shared" si="246"/>
        <v>30</v>
      </c>
      <c r="S3145">
        <f t="shared" si="247"/>
        <v>15</v>
      </c>
      <c r="T3145">
        <f t="shared" si="248"/>
        <v>15</v>
      </c>
      <c r="U3145">
        <f t="shared" si="249"/>
        <v>60</v>
      </c>
      <c r="V3145" t="str">
        <f>IF(U3145&lt;=40,"Low",
 IF(U3145&lt;=75,"Medium","High"))</f>
        <v>Medium</v>
      </c>
    </row>
    <row r="3146" spans="1:22" x14ac:dyDescent="0.3">
      <c r="A3146" t="s">
        <v>3334</v>
      </c>
      <c r="B3146" t="s">
        <v>107</v>
      </c>
      <c r="C3146" t="s">
        <v>70</v>
      </c>
      <c r="D3146" t="s">
        <v>43</v>
      </c>
      <c r="E3146" t="s">
        <v>33</v>
      </c>
      <c r="F3146" t="s">
        <v>38</v>
      </c>
      <c r="G3146">
        <v>22</v>
      </c>
      <c r="H3146">
        <v>12</v>
      </c>
      <c r="I3146">
        <v>44.3</v>
      </c>
      <c r="J3146">
        <v>3</v>
      </c>
      <c r="K3146">
        <v>43</v>
      </c>
      <c r="L3146">
        <v>1480.7</v>
      </c>
      <c r="M3146" s="1">
        <v>45490</v>
      </c>
      <c r="N3146">
        <v>0.82899999999999996</v>
      </c>
      <c r="O3146" t="s">
        <v>22</v>
      </c>
      <c r="P3146" t="s">
        <v>28</v>
      </c>
      <c r="Q3146">
        <f t="shared" si="245"/>
        <v>30</v>
      </c>
      <c r="R3146">
        <f t="shared" si="246"/>
        <v>15</v>
      </c>
      <c r="S3146">
        <f t="shared" si="247"/>
        <v>15</v>
      </c>
      <c r="T3146">
        <f t="shared" si="248"/>
        <v>0</v>
      </c>
      <c r="U3146">
        <f t="shared" si="249"/>
        <v>60</v>
      </c>
      <c r="V3146" t="str">
        <f>IF(U3146&lt;=40,"Low",
 IF(U3146&lt;=75,"Medium","High"))</f>
        <v>Medium</v>
      </c>
    </row>
    <row r="3147" spans="1:22" x14ac:dyDescent="0.3">
      <c r="A3147" t="s">
        <v>3335</v>
      </c>
      <c r="B3147" t="s">
        <v>319</v>
      </c>
      <c r="C3147" t="s">
        <v>18</v>
      </c>
      <c r="D3147" t="s">
        <v>46</v>
      </c>
      <c r="E3147" t="s">
        <v>37</v>
      </c>
      <c r="F3147" t="s">
        <v>48</v>
      </c>
      <c r="G3147">
        <v>26</v>
      </c>
      <c r="H3147">
        <v>24</v>
      </c>
      <c r="I3147">
        <v>83.6</v>
      </c>
      <c r="J3147">
        <v>4</v>
      </c>
      <c r="K3147">
        <v>14</v>
      </c>
      <c r="L3147">
        <v>3563.46</v>
      </c>
      <c r="M3147" s="1">
        <v>45762</v>
      </c>
      <c r="N3147">
        <v>2.3E-2</v>
      </c>
      <c r="O3147" t="s">
        <v>39</v>
      </c>
      <c r="P3147" t="s">
        <v>23</v>
      </c>
      <c r="Q3147">
        <f t="shared" si="245"/>
        <v>0</v>
      </c>
      <c r="R3147">
        <f t="shared" si="246"/>
        <v>0</v>
      </c>
      <c r="S3147">
        <f t="shared" si="247"/>
        <v>0</v>
      </c>
      <c r="T3147">
        <f t="shared" si="248"/>
        <v>0</v>
      </c>
      <c r="U3147">
        <f t="shared" si="249"/>
        <v>0</v>
      </c>
      <c r="V3147" t="str">
        <f>IF(U3147&lt;=40,"Low",
 IF(U3147&lt;=75,"Medium","High"))</f>
        <v>Low</v>
      </c>
    </row>
    <row r="3148" spans="1:22" x14ac:dyDescent="0.3">
      <c r="A3148" t="s">
        <v>3336</v>
      </c>
      <c r="B3148" t="s">
        <v>90</v>
      </c>
      <c r="C3148" t="s">
        <v>128</v>
      </c>
      <c r="D3148" t="s">
        <v>19</v>
      </c>
      <c r="E3148" t="s">
        <v>47</v>
      </c>
      <c r="F3148" t="s">
        <v>27</v>
      </c>
      <c r="G3148">
        <v>53</v>
      </c>
      <c r="H3148">
        <v>24</v>
      </c>
      <c r="I3148">
        <v>100</v>
      </c>
      <c r="J3148">
        <v>5</v>
      </c>
      <c r="K3148">
        <v>17</v>
      </c>
      <c r="L3148">
        <v>10730.91</v>
      </c>
      <c r="M3148" s="1">
        <v>45518</v>
      </c>
      <c r="N3148">
        <v>1.4999999999999999E-2</v>
      </c>
      <c r="O3148" t="s">
        <v>39</v>
      </c>
      <c r="P3148" t="s">
        <v>23</v>
      </c>
      <c r="Q3148">
        <f t="shared" si="245"/>
        <v>15</v>
      </c>
      <c r="R3148">
        <f t="shared" si="246"/>
        <v>0</v>
      </c>
      <c r="S3148">
        <f t="shared" si="247"/>
        <v>0</v>
      </c>
      <c r="T3148">
        <f t="shared" si="248"/>
        <v>0</v>
      </c>
      <c r="U3148">
        <f t="shared" si="249"/>
        <v>15</v>
      </c>
      <c r="V3148" t="str">
        <f>IF(U3148&lt;=40,"Low",
 IF(U3148&lt;=75,"Medium","High"))</f>
        <v>Low</v>
      </c>
    </row>
    <row r="3149" spans="1:22" x14ac:dyDescent="0.3">
      <c r="A3149" t="s">
        <v>3337</v>
      </c>
      <c r="B3149" t="s">
        <v>269</v>
      </c>
      <c r="C3149" t="s">
        <v>59</v>
      </c>
      <c r="D3149" t="s">
        <v>43</v>
      </c>
      <c r="E3149" t="s">
        <v>37</v>
      </c>
      <c r="F3149" t="s">
        <v>48</v>
      </c>
      <c r="G3149">
        <v>10</v>
      </c>
      <c r="H3149">
        <v>24</v>
      </c>
      <c r="I3149">
        <v>56.1</v>
      </c>
      <c r="J3149">
        <v>7</v>
      </c>
      <c r="K3149">
        <v>27</v>
      </c>
      <c r="L3149">
        <v>4036.83</v>
      </c>
      <c r="M3149" s="1">
        <v>45386</v>
      </c>
      <c r="N3149">
        <v>0.183</v>
      </c>
      <c r="O3149" t="s">
        <v>54</v>
      </c>
      <c r="P3149" t="s">
        <v>23</v>
      </c>
      <c r="Q3149">
        <f t="shared" si="245"/>
        <v>15</v>
      </c>
      <c r="R3149">
        <f t="shared" si="246"/>
        <v>0</v>
      </c>
      <c r="S3149">
        <f t="shared" si="247"/>
        <v>0</v>
      </c>
      <c r="T3149">
        <f t="shared" si="248"/>
        <v>15</v>
      </c>
      <c r="U3149">
        <f t="shared" si="249"/>
        <v>30</v>
      </c>
      <c r="V3149" t="str">
        <f>IF(U3149&lt;=40,"Low",
 IF(U3149&lt;=75,"Medium","High"))</f>
        <v>Low</v>
      </c>
    </row>
    <row r="3150" spans="1:22" x14ac:dyDescent="0.3">
      <c r="A3150" t="s">
        <v>3338</v>
      </c>
      <c r="B3150" t="s">
        <v>77</v>
      </c>
      <c r="C3150" t="s">
        <v>31</v>
      </c>
      <c r="D3150" t="s">
        <v>19</v>
      </c>
      <c r="E3150" t="s">
        <v>37</v>
      </c>
      <c r="F3150" t="s">
        <v>21</v>
      </c>
      <c r="G3150">
        <v>32</v>
      </c>
      <c r="H3150">
        <v>36</v>
      </c>
      <c r="I3150">
        <v>38.1</v>
      </c>
      <c r="J3150">
        <v>10</v>
      </c>
      <c r="K3150">
        <v>6</v>
      </c>
      <c r="L3150">
        <v>2713.97</v>
      </c>
      <c r="M3150" s="1">
        <v>45998</v>
      </c>
      <c r="N3150">
        <v>0.19800000000000001</v>
      </c>
      <c r="O3150" t="s">
        <v>54</v>
      </c>
      <c r="P3150" t="s">
        <v>23</v>
      </c>
      <c r="Q3150">
        <f t="shared" si="245"/>
        <v>0</v>
      </c>
      <c r="R3150">
        <f t="shared" si="246"/>
        <v>30</v>
      </c>
      <c r="S3150">
        <f t="shared" si="247"/>
        <v>0</v>
      </c>
      <c r="T3150">
        <f t="shared" si="248"/>
        <v>15</v>
      </c>
      <c r="U3150">
        <f t="shared" si="249"/>
        <v>45</v>
      </c>
      <c r="V3150" t="str">
        <f>IF(U3150&lt;=40,"Low",
 IF(U3150&lt;=75,"Medium","High"))</f>
        <v>Medium</v>
      </c>
    </row>
    <row r="3151" spans="1:22" x14ac:dyDescent="0.3">
      <c r="A3151" t="s">
        <v>3339</v>
      </c>
      <c r="B3151" t="s">
        <v>440</v>
      </c>
      <c r="C3151" t="s">
        <v>82</v>
      </c>
      <c r="D3151" t="s">
        <v>19</v>
      </c>
      <c r="E3151" t="s">
        <v>37</v>
      </c>
      <c r="F3151" t="s">
        <v>27</v>
      </c>
      <c r="G3151">
        <v>26</v>
      </c>
      <c r="H3151">
        <v>24</v>
      </c>
      <c r="I3151">
        <v>68.7</v>
      </c>
      <c r="J3151">
        <v>4</v>
      </c>
      <c r="K3151">
        <v>17</v>
      </c>
      <c r="L3151">
        <v>3254.72</v>
      </c>
      <c r="M3151" s="1">
        <v>45518</v>
      </c>
      <c r="N3151">
        <v>0.122</v>
      </c>
      <c r="O3151" t="s">
        <v>39</v>
      </c>
      <c r="P3151" t="s">
        <v>23</v>
      </c>
      <c r="Q3151">
        <f t="shared" si="245"/>
        <v>15</v>
      </c>
      <c r="R3151">
        <f t="shared" si="246"/>
        <v>0</v>
      </c>
      <c r="S3151">
        <f t="shared" si="247"/>
        <v>0</v>
      </c>
      <c r="T3151">
        <f t="shared" si="248"/>
        <v>0</v>
      </c>
      <c r="U3151">
        <f t="shared" si="249"/>
        <v>15</v>
      </c>
      <c r="V3151" t="str">
        <f>IF(U3151&lt;=40,"Low",
 IF(U3151&lt;=75,"Medium","High"))</f>
        <v>Low</v>
      </c>
    </row>
    <row r="3152" spans="1:22" x14ac:dyDescent="0.3">
      <c r="A3152" t="s">
        <v>3340</v>
      </c>
      <c r="B3152" t="s">
        <v>345</v>
      </c>
      <c r="C3152" t="s">
        <v>59</v>
      </c>
      <c r="D3152" t="s">
        <v>66</v>
      </c>
      <c r="E3152" t="s">
        <v>20</v>
      </c>
      <c r="F3152" t="s">
        <v>27</v>
      </c>
      <c r="G3152">
        <v>21</v>
      </c>
      <c r="H3152">
        <v>12</v>
      </c>
      <c r="I3152">
        <v>72.3</v>
      </c>
      <c r="J3152">
        <v>4</v>
      </c>
      <c r="K3152">
        <v>11</v>
      </c>
      <c r="L3152">
        <v>2365.61</v>
      </c>
      <c r="M3152" s="1">
        <v>45915</v>
      </c>
      <c r="N3152">
        <v>0.15</v>
      </c>
      <c r="O3152" t="s">
        <v>39</v>
      </c>
      <c r="P3152" t="s">
        <v>23</v>
      </c>
      <c r="Q3152">
        <f t="shared" si="245"/>
        <v>0</v>
      </c>
      <c r="R3152">
        <f t="shared" si="246"/>
        <v>0</v>
      </c>
      <c r="S3152">
        <f t="shared" si="247"/>
        <v>15</v>
      </c>
      <c r="T3152">
        <f t="shared" si="248"/>
        <v>0</v>
      </c>
      <c r="U3152">
        <f t="shared" si="249"/>
        <v>15</v>
      </c>
      <c r="V3152" t="str">
        <f>IF(U3152&lt;=40,"Low",
 IF(U3152&lt;=75,"Medium","High"))</f>
        <v>Low</v>
      </c>
    </row>
    <row r="3153" spans="1:22" x14ac:dyDescent="0.3">
      <c r="A3153" t="s">
        <v>3341</v>
      </c>
      <c r="B3153" t="s">
        <v>762</v>
      </c>
      <c r="C3153" t="s">
        <v>70</v>
      </c>
      <c r="D3153" t="s">
        <v>32</v>
      </c>
      <c r="E3153" t="s">
        <v>33</v>
      </c>
      <c r="F3153" t="s">
        <v>73</v>
      </c>
      <c r="G3153">
        <v>21</v>
      </c>
      <c r="H3153">
        <v>6</v>
      </c>
      <c r="I3153">
        <v>45.8</v>
      </c>
      <c r="J3153">
        <v>4</v>
      </c>
      <c r="K3153">
        <v>3</v>
      </c>
      <c r="L3153">
        <v>1362.09</v>
      </c>
      <c r="M3153" s="1">
        <v>45657</v>
      </c>
      <c r="N3153">
        <v>0.57299999999999995</v>
      </c>
      <c r="O3153" t="s">
        <v>22</v>
      </c>
      <c r="P3153" t="s">
        <v>23</v>
      </c>
      <c r="Q3153">
        <f t="shared" si="245"/>
        <v>0</v>
      </c>
      <c r="R3153">
        <f t="shared" si="246"/>
        <v>15</v>
      </c>
      <c r="S3153">
        <f t="shared" si="247"/>
        <v>15</v>
      </c>
      <c r="T3153">
        <f t="shared" si="248"/>
        <v>0</v>
      </c>
      <c r="U3153">
        <f t="shared" si="249"/>
        <v>30</v>
      </c>
      <c r="V3153" t="str">
        <f>IF(U3153&lt;=40,"Low",
 IF(U3153&lt;=75,"Medium","High"))</f>
        <v>Low</v>
      </c>
    </row>
    <row r="3154" spans="1:22" x14ac:dyDescent="0.3">
      <c r="A3154" t="s">
        <v>3342</v>
      </c>
      <c r="B3154" t="s">
        <v>470</v>
      </c>
      <c r="C3154" t="s">
        <v>59</v>
      </c>
      <c r="D3154" t="s">
        <v>46</v>
      </c>
      <c r="E3154" t="s">
        <v>33</v>
      </c>
      <c r="F3154" t="s">
        <v>21</v>
      </c>
      <c r="G3154">
        <v>14</v>
      </c>
      <c r="H3154">
        <v>6</v>
      </c>
      <c r="I3154">
        <v>57.3</v>
      </c>
      <c r="J3154">
        <v>3</v>
      </c>
      <c r="K3154">
        <v>24</v>
      </c>
      <c r="L3154">
        <v>1158.1600000000001</v>
      </c>
      <c r="M3154" s="1">
        <v>45864</v>
      </c>
      <c r="N3154">
        <v>0.36799999999999999</v>
      </c>
      <c r="O3154" t="s">
        <v>22</v>
      </c>
      <c r="P3154" t="s">
        <v>23</v>
      </c>
      <c r="Q3154">
        <f t="shared" si="245"/>
        <v>15</v>
      </c>
      <c r="R3154">
        <f t="shared" si="246"/>
        <v>0</v>
      </c>
      <c r="S3154">
        <f t="shared" si="247"/>
        <v>15</v>
      </c>
      <c r="T3154">
        <f t="shared" si="248"/>
        <v>0</v>
      </c>
      <c r="U3154">
        <f t="shared" si="249"/>
        <v>30</v>
      </c>
      <c r="V3154" t="str">
        <f>IF(U3154&lt;=40,"Low",
 IF(U3154&lt;=75,"Medium","High"))</f>
        <v>Low</v>
      </c>
    </row>
    <row r="3155" spans="1:22" x14ac:dyDescent="0.3">
      <c r="A3155" t="s">
        <v>3343</v>
      </c>
      <c r="B3155" t="s">
        <v>96</v>
      </c>
      <c r="C3155" t="s">
        <v>82</v>
      </c>
      <c r="D3155" t="s">
        <v>43</v>
      </c>
      <c r="E3155" t="s">
        <v>20</v>
      </c>
      <c r="F3155" t="s">
        <v>38</v>
      </c>
      <c r="G3155">
        <v>19</v>
      </c>
      <c r="H3155">
        <v>12</v>
      </c>
      <c r="I3155">
        <v>47.3</v>
      </c>
      <c r="J3155">
        <v>9</v>
      </c>
      <c r="K3155">
        <v>25</v>
      </c>
      <c r="L3155">
        <v>2149.23</v>
      </c>
      <c r="M3155" s="1">
        <v>45609</v>
      </c>
      <c r="N3155">
        <v>0.59499999999999997</v>
      </c>
      <c r="O3155" t="s">
        <v>22</v>
      </c>
      <c r="P3155" t="s">
        <v>23</v>
      </c>
      <c r="Q3155">
        <f t="shared" si="245"/>
        <v>15</v>
      </c>
      <c r="R3155">
        <f t="shared" si="246"/>
        <v>15</v>
      </c>
      <c r="S3155">
        <f t="shared" si="247"/>
        <v>15</v>
      </c>
      <c r="T3155">
        <f t="shared" si="248"/>
        <v>15</v>
      </c>
      <c r="U3155">
        <f t="shared" si="249"/>
        <v>60</v>
      </c>
      <c r="V3155" t="str">
        <f>IF(U3155&lt;=40,"Low",
 IF(U3155&lt;=75,"Medium","High"))</f>
        <v>Medium</v>
      </c>
    </row>
    <row r="3156" spans="1:22" x14ac:dyDescent="0.3">
      <c r="A3156" t="s">
        <v>3344</v>
      </c>
      <c r="B3156" t="s">
        <v>157</v>
      </c>
      <c r="C3156" t="s">
        <v>82</v>
      </c>
      <c r="D3156" t="s">
        <v>32</v>
      </c>
      <c r="E3156" t="s">
        <v>20</v>
      </c>
      <c r="F3156" t="s">
        <v>48</v>
      </c>
      <c r="G3156">
        <v>8</v>
      </c>
      <c r="H3156">
        <v>12</v>
      </c>
      <c r="I3156">
        <v>42.7</v>
      </c>
      <c r="J3156">
        <v>9</v>
      </c>
      <c r="K3156">
        <v>19</v>
      </c>
      <c r="L3156">
        <v>1876.88</v>
      </c>
      <c r="M3156" s="1">
        <v>45788</v>
      </c>
      <c r="N3156">
        <v>0.60399999999999998</v>
      </c>
      <c r="O3156" t="s">
        <v>22</v>
      </c>
      <c r="P3156" t="s">
        <v>23</v>
      </c>
      <c r="Q3156">
        <f t="shared" si="245"/>
        <v>15</v>
      </c>
      <c r="R3156">
        <f t="shared" si="246"/>
        <v>15</v>
      </c>
      <c r="S3156">
        <f t="shared" si="247"/>
        <v>15</v>
      </c>
      <c r="T3156">
        <f t="shared" si="248"/>
        <v>15</v>
      </c>
      <c r="U3156">
        <f t="shared" si="249"/>
        <v>60</v>
      </c>
      <c r="V3156" t="str">
        <f>IF(U3156&lt;=40,"Low",
 IF(U3156&lt;=75,"Medium","High"))</f>
        <v>Medium</v>
      </c>
    </row>
    <row r="3157" spans="1:22" x14ac:dyDescent="0.3">
      <c r="A3157" t="s">
        <v>3345</v>
      </c>
      <c r="B3157" t="s">
        <v>350</v>
      </c>
      <c r="C3157" t="s">
        <v>59</v>
      </c>
      <c r="D3157" t="s">
        <v>46</v>
      </c>
      <c r="E3157" t="s">
        <v>33</v>
      </c>
      <c r="F3157" t="s">
        <v>21</v>
      </c>
      <c r="G3157">
        <v>17</v>
      </c>
      <c r="H3157">
        <v>12</v>
      </c>
      <c r="I3157">
        <v>39.4</v>
      </c>
      <c r="J3157">
        <v>8</v>
      </c>
      <c r="K3157">
        <v>40</v>
      </c>
      <c r="L3157">
        <v>1194.1300000000001</v>
      </c>
      <c r="M3157" s="1">
        <v>45828</v>
      </c>
      <c r="N3157">
        <v>0.80900000000000005</v>
      </c>
      <c r="O3157" t="s">
        <v>22</v>
      </c>
      <c r="P3157" t="s">
        <v>28</v>
      </c>
      <c r="Q3157">
        <f t="shared" si="245"/>
        <v>30</v>
      </c>
      <c r="R3157">
        <f t="shared" si="246"/>
        <v>30</v>
      </c>
      <c r="S3157">
        <f t="shared" si="247"/>
        <v>15</v>
      </c>
      <c r="T3157">
        <f t="shared" si="248"/>
        <v>15</v>
      </c>
      <c r="U3157">
        <f t="shared" si="249"/>
        <v>90</v>
      </c>
      <c r="V3157" t="str">
        <f>IF(U3157&lt;=40,"Low",
 IF(U3157&lt;=75,"Medium","High"))</f>
        <v>High</v>
      </c>
    </row>
    <row r="3158" spans="1:22" x14ac:dyDescent="0.3">
      <c r="A3158" t="s">
        <v>3346</v>
      </c>
      <c r="B3158" t="s">
        <v>75</v>
      </c>
      <c r="C3158" t="s">
        <v>128</v>
      </c>
      <c r="D3158" t="s">
        <v>32</v>
      </c>
      <c r="E3158" t="s">
        <v>33</v>
      </c>
      <c r="F3158" t="s">
        <v>27</v>
      </c>
      <c r="G3158">
        <v>7</v>
      </c>
      <c r="H3158">
        <v>6</v>
      </c>
      <c r="I3158">
        <v>30</v>
      </c>
      <c r="J3158">
        <v>7</v>
      </c>
      <c r="K3158">
        <v>35</v>
      </c>
      <c r="L3158">
        <v>1353.18</v>
      </c>
      <c r="M3158" s="1">
        <v>45439</v>
      </c>
      <c r="N3158">
        <v>0.879</v>
      </c>
      <c r="O3158" t="s">
        <v>22</v>
      </c>
      <c r="P3158" t="s">
        <v>28</v>
      </c>
      <c r="Q3158">
        <f t="shared" si="245"/>
        <v>30</v>
      </c>
      <c r="R3158">
        <f t="shared" si="246"/>
        <v>30</v>
      </c>
      <c r="S3158">
        <f t="shared" si="247"/>
        <v>15</v>
      </c>
      <c r="T3158">
        <f t="shared" si="248"/>
        <v>15</v>
      </c>
      <c r="U3158">
        <f t="shared" si="249"/>
        <v>90</v>
      </c>
      <c r="V3158" t="str">
        <f>IF(U3158&lt;=40,"Low",
 IF(U3158&lt;=75,"Medium","High"))</f>
        <v>High</v>
      </c>
    </row>
    <row r="3159" spans="1:22" x14ac:dyDescent="0.3">
      <c r="A3159" t="s">
        <v>3347</v>
      </c>
      <c r="B3159" t="s">
        <v>574</v>
      </c>
      <c r="C3159" t="s">
        <v>42</v>
      </c>
      <c r="D3159" t="s">
        <v>19</v>
      </c>
      <c r="E3159" t="s">
        <v>33</v>
      </c>
      <c r="F3159" t="s">
        <v>38</v>
      </c>
      <c r="G3159">
        <v>40</v>
      </c>
      <c r="H3159">
        <v>6</v>
      </c>
      <c r="I3159">
        <v>49</v>
      </c>
      <c r="J3159">
        <v>4</v>
      </c>
      <c r="K3159">
        <v>23</v>
      </c>
      <c r="L3159">
        <v>2172.6</v>
      </c>
      <c r="M3159" s="1">
        <v>45994</v>
      </c>
      <c r="N3159">
        <v>0.51600000000000001</v>
      </c>
      <c r="O3159" t="s">
        <v>22</v>
      </c>
      <c r="P3159" t="s">
        <v>28</v>
      </c>
      <c r="Q3159">
        <f t="shared" si="245"/>
        <v>15</v>
      </c>
      <c r="R3159">
        <f t="shared" si="246"/>
        <v>15</v>
      </c>
      <c r="S3159">
        <f t="shared" si="247"/>
        <v>15</v>
      </c>
      <c r="T3159">
        <f t="shared" si="248"/>
        <v>0</v>
      </c>
      <c r="U3159">
        <f t="shared" si="249"/>
        <v>45</v>
      </c>
      <c r="V3159" t="str">
        <f>IF(U3159&lt;=40,"Low",
 IF(U3159&lt;=75,"Medium","High"))</f>
        <v>Medium</v>
      </c>
    </row>
    <row r="3160" spans="1:22" x14ac:dyDescent="0.3">
      <c r="A3160" t="s">
        <v>3348</v>
      </c>
      <c r="B3160" t="s">
        <v>440</v>
      </c>
      <c r="C3160" t="s">
        <v>53</v>
      </c>
      <c r="D3160" t="s">
        <v>19</v>
      </c>
      <c r="E3160" t="s">
        <v>47</v>
      </c>
      <c r="F3160" t="s">
        <v>48</v>
      </c>
      <c r="G3160">
        <v>20</v>
      </c>
      <c r="H3160">
        <v>24</v>
      </c>
      <c r="I3160">
        <v>88.6</v>
      </c>
      <c r="J3160">
        <v>2</v>
      </c>
      <c r="K3160">
        <v>8</v>
      </c>
      <c r="L3160">
        <v>7122.97</v>
      </c>
      <c r="M3160" s="1">
        <v>45606</v>
      </c>
      <c r="N3160">
        <v>1.2999999999999999E-2</v>
      </c>
      <c r="O3160" t="s">
        <v>39</v>
      </c>
      <c r="P3160" t="s">
        <v>23</v>
      </c>
      <c r="Q3160">
        <f t="shared" si="245"/>
        <v>0</v>
      </c>
      <c r="R3160">
        <f t="shared" si="246"/>
        <v>0</v>
      </c>
      <c r="S3160">
        <f t="shared" si="247"/>
        <v>0</v>
      </c>
      <c r="T3160">
        <f t="shared" si="248"/>
        <v>0</v>
      </c>
      <c r="U3160">
        <f t="shared" si="249"/>
        <v>0</v>
      </c>
      <c r="V3160" t="str">
        <f>IF(U3160&lt;=40,"Low",
 IF(U3160&lt;=75,"Medium","High"))</f>
        <v>Low</v>
      </c>
    </row>
    <row r="3161" spans="1:22" x14ac:dyDescent="0.3">
      <c r="A3161" t="s">
        <v>3349</v>
      </c>
      <c r="B3161" t="s">
        <v>265</v>
      </c>
      <c r="C3161" t="s">
        <v>70</v>
      </c>
      <c r="D3161" t="s">
        <v>32</v>
      </c>
      <c r="E3161" t="s">
        <v>33</v>
      </c>
      <c r="F3161" t="s">
        <v>27</v>
      </c>
      <c r="G3161">
        <v>9</v>
      </c>
      <c r="H3161">
        <v>3</v>
      </c>
      <c r="I3161">
        <v>48.6</v>
      </c>
      <c r="J3161">
        <v>5</v>
      </c>
      <c r="K3161">
        <v>32</v>
      </c>
      <c r="L3161">
        <v>1690</v>
      </c>
      <c r="M3161" s="1">
        <v>45923</v>
      </c>
      <c r="N3161">
        <v>0.78300000000000003</v>
      </c>
      <c r="O3161" t="s">
        <v>22</v>
      </c>
      <c r="P3161" t="s">
        <v>28</v>
      </c>
      <c r="Q3161">
        <f t="shared" si="245"/>
        <v>30</v>
      </c>
      <c r="R3161">
        <f t="shared" si="246"/>
        <v>15</v>
      </c>
      <c r="S3161">
        <f t="shared" si="247"/>
        <v>25</v>
      </c>
      <c r="T3161">
        <f t="shared" si="248"/>
        <v>0</v>
      </c>
      <c r="U3161">
        <f t="shared" si="249"/>
        <v>70</v>
      </c>
      <c r="V3161" t="str">
        <f>IF(U3161&lt;=40,"Low",
 IF(U3161&lt;=75,"Medium","High"))</f>
        <v>Medium</v>
      </c>
    </row>
    <row r="3162" spans="1:22" x14ac:dyDescent="0.3">
      <c r="A3162" t="s">
        <v>3350</v>
      </c>
      <c r="B3162" t="s">
        <v>205</v>
      </c>
      <c r="C3162" t="s">
        <v>82</v>
      </c>
      <c r="D3162" t="s">
        <v>43</v>
      </c>
      <c r="E3162" t="s">
        <v>20</v>
      </c>
      <c r="F3162" t="s">
        <v>27</v>
      </c>
      <c r="G3162">
        <v>36</v>
      </c>
      <c r="H3162">
        <v>24</v>
      </c>
      <c r="I3162">
        <v>56.1</v>
      </c>
      <c r="J3162">
        <v>3</v>
      </c>
      <c r="K3162">
        <v>42</v>
      </c>
      <c r="L3162">
        <v>2654.6</v>
      </c>
      <c r="M3162" s="1">
        <v>45752</v>
      </c>
      <c r="N3162">
        <v>0.215</v>
      </c>
      <c r="O3162" t="s">
        <v>54</v>
      </c>
      <c r="P3162" t="s">
        <v>23</v>
      </c>
      <c r="Q3162">
        <f t="shared" si="245"/>
        <v>30</v>
      </c>
      <c r="R3162">
        <f t="shared" si="246"/>
        <v>0</v>
      </c>
      <c r="S3162">
        <f t="shared" si="247"/>
        <v>0</v>
      </c>
      <c r="T3162">
        <f t="shared" si="248"/>
        <v>0</v>
      </c>
      <c r="U3162">
        <f t="shared" si="249"/>
        <v>30</v>
      </c>
      <c r="V3162" t="str">
        <f>IF(U3162&lt;=40,"Low",
 IF(U3162&lt;=75,"Medium","High"))</f>
        <v>Low</v>
      </c>
    </row>
    <row r="3163" spans="1:22" x14ac:dyDescent="0.3">
      <c r="A3163" t="s">
        <v>3351</v>
      </c>
      <c r="B3163" t="s">
        <v>424</v>
      </c>
      <c r="C3163" t="s">
        <v>42</v>
      </c>
      <c r="D3163" t="s">
        <v>46</v>
      </c>
      <c r="E3163" t="s">
        <v>37</v>
      </c>
      <c r="F3163" t="s">
        <v>27</v>
      </c>
      <c r="G3163">
        <v>13</v>
      </c>
      <c r="H3163">
        <v>12</v>
      </c>
      <c r="I3163">
        <v>70.900000000000006</v>
      </c>
      <c r="J3163">
        <v>8</v>
      </c>
      <c r="K3163">
        <v>13</v>
      </c>
      <c r="L3163">
        <v>4464.9799999999996</v>
      </c>
      <c r="M3163" s="1">
        <v>45482</v>
      </c>
      <c r="N3163">
        <v>0.248</v>
      </c>
      <c r="O3163" t="s">
        <v>54</v>
      </c>
      <c r="P3163" t="s">
        <v>23</v>
      </c>
      <c r="Q3163">
        <f t="shared" si="245"/>
        <v>0</v>
      </c>
      <c r="R3163">
        <f t="shared" si="246"/>
        <v>0</v>
      </c>
      <c r="S3163">
        <f t="shared" si="247"/>
        <v>15</v>
      </c>
      <c r="T3163">
        <f t="shared" si="248"/>
        <v>15</v>
      </c>
      <c r="U3163">
        <f t="shared" si="249"/>
        <v>30</v>
      </c>
      <c r="V3163" t="str">
        <f>IF(U3163&lt;=40,"Low",
 IF(U3163&lt;=75,"Medium","High"))</f>
        <v>Low</v>
      </c>
    </row>
    <row r="3164" spans="1:22" x14ac:dyDescent="0.3">
      <c r="A3164" t="s">
        <v>3352</v>
      </c>
      <c r="B3164" t="s">
        <v>155</v>
      </c>
      <c r="C3164" t="s">
        <v>18</v>
      </c>
      <c r="D3164" t="s">
        <v>19</v>
      </c>
      <c r="E3164" t="s">
        <v>37</v>
      </c>
      <c r="F3164" t="s">
        <v>73</v>
      </c>
      <c r="G3164">
        <v>27</v>
      </c>
      <c r="H3164">
        <v>24</v>
      </c>
      <c r="I3164">
        <v>73.5</v>
      </c>
      <c r="J3164">
        <v>7</v>
      </c>
      <c r="K3164">
        <v>26</v>
      </c>
      <c r="L3164">
        <v>6846.68</v>
      </c>
      <c r="M3164" s="1">
        <v>45608</v>
      </c>
      <c r="N3164">
        <v>0.153</v>
      </c>
      <c r="O3164" t="s">
        <v>39</v>
      </c>
      <c r="P3164" t="s">
        <v>23</v>
      </c>
      <c r="Q3164">
        <f t="shared" si="245"/>
        <v>15</v>
      </c>
      <c r="R3164">
        <f t="shared" si="246"/>
        <v>0</v>
      </c>
      <c r="S3164">
        <f t="shared" si="247"/>
        <v>0</v>
      </c>
      <c r="T3164">
        <f t="shared" si="248"/>
        <v>15</v>
      </c>
      <c r="U3164">
        <f t="shared" si="249"/>
        <v>30</v>
      </c>
      <c r="V3164" t="str">
        <f>IF(U3164&lt;=40,"Low",
 IF(U3164&lt;=75,"Medium","High"))</f>
        <v>Low</v>
      </c>
    </row>
    <row r="3165" spans="1:22" x14ac:dyDescent="0.3">
      <c r="A3165" t="s">
        <v>3353</v>
      </c>
      <c r="B3165" t="s">
        <v>137</v>
      </c>
      <c r="C3165" t="s">
        <v>36</v>
      </c>
      <c r="D3165" t="s">
        <v>66</v>
      </c>
      <c r="E3165" t="s">
        <v>33</v>
      </c>
      <c r="F3165" t="s">
        <v>27</v>
      </c>
      <c r="G3165">
        <v>27</v>
      </c>
      <c r="H3165">
        <v>6</v>
      </c>
      <c r="I3165">
        <v>15.4</v>
      </c>
      <c r="J3165">
        <v>7</v>
      </c>
      <c r="K3165">
        <v>30</v>
      </c>
      <c r="L3165">
        <v>1361.57</v>
      </c>
      <c r="M3165" s="1">
        <v>45411</v>
      </c>
      <c r="N3165">
        <v>0.83699999999999997</v>
      </c>
      <c r="O3165" t="s">
        <v>22</v>
      </c>
      <c r="P3165" t="s">
        <v>28</v>
      </c>
      <c r="Q3165">
        <f t="shared" si="245"/>
        <v>15</v>
      </c>
      <c r="R3165">
        <f t="shared" si="246"/>
        <v>30</v>
      </c>
      <c r="S3165">
        <f t="shared" si="247"/>
        <v>15</v>
      </c>
      <c r="T3165">
        <f t="shared" si="248"/>
        <v>15</v>
      </c>
      <c r="U3165">
        <f t="shared" si="249"/>
        <v>75</v>
      </c>
      <c r="V3165" t="str">
        <f>IF(U3165&lt;=40,"Low",
 IF(U3165&lt;=75,"Medium","High"))</f>
        <v>Medium</v>
      </c>
    </row>
    <row r="3166" spans="1:22" x14ac:dyDescent="0.3">
      <c r="A3166" t="s">
        <v>3354</v>
      </c>
      <c r="B3166" t="s">
        <v>216</v>
      </c>
      <c r="C3166" t="s">
        <v>42</v>
      </c>
      <c r="D3166" t="s">
        <v>19</v>
      </c>
      <c r="E3166" t="s">
        <v>20</v>
      </c>
      <c r="F3166" t="s">
        <v>27</v>
      </c>
      <c r="G3166">
        <v>10</v>
      </c>
      <c r="H3166">
        <v>12</v>
      </c>
      <c r="I3166">
        <v>58.5</v>
      </c>
      <c r="J3166">
        <v>3</v>
      </c>
      <c r="K3166">
        <v>25</v>
      </c>
      <c r="L3166">
        <v>2811.87</v>
      </c>
      <c r="M3166" s="1">
        <v>45547</v>
      </c>
      <c r="N3166">
        <v>0.29299999999999998</v>
      </c>
      <c r="O3166" t="s">
        <v>54</v>
      </c>
      <c r="P3166" t="s">
        <v>23</v>
      </c>
      <c r="Q3166">
        <f t="shared" si="245"/>
        <v>15</v>
      </c>
      <c r="R3166">
        <f t="shared" si="246"/>
        <v>0</v>
      </c>
      <c r="S3166">
        <f t="shared" si="247"/>
        <v>15</v>
      </c>
      <c r="T3166">
        <f t="shared" si="248"/>
        <v>0</v>
      </c>
      <c r="U3166">
        <f t="shared" si="249"/>
        <v>30</v>
      </c>
      <c r="V3166" t="str">
        <f>IF(U3166&lt;=40,"Low",
 IF(U3166&lt;=75,"Medium","High"))</f>
        <v>Low</v>
      </c>
    </row>
    <row r="3167" spans="1:22" x14ac:dyDescent="0.3">
      <c r="A3167" t="s">
        <v>3355</v>
      </c>
      <c r="B3167" t="s">
        <v>278</v>
      </c>
      <c r="C3167" t="s">
        <v>82</v>
      </c>
      <c r="D3167" t="s">
        <v>19</v>
      </c>
      <c r="E3167" t="s">
        <v>33</v>
      </c>
      <c r="F3167" t="s">
        <v>21</v>
      </c>
      <c r="G3167">
        <v>6</v>
      </c>
      <c r="H3167">
        <v>12</v>
      </c>
      <c r="I3167">
        <v>35.6</v>
      </c>
      <c r="J3167">
        <v>2</v>
      </c>
      <c r="K3167">
        <v>11</v>
      </c>
      <c r="L3167">
        <v>1037.24</v>
      </c>
      <c r="M3167" s="1">
        <v>45500</v>
      </c>
      <c r="N3167">
        <v>0.433</v>
      </c>
      <c r="O3167" t="s">
        <v>22</v>
      </c>
      <c r="P3167" t="s">
        <v>23</v>
      </c>
      <c r="Q3167">
        <f t="shared" si="245"/>
        <v>0</v>
      </c>
      <c r="R3167">
        <f t="shared" si="246"/>
        <v>30</v>
      </c>
      <c r="S3167">
        <f t="shared" si="247"/>
        <v>15</v>
      </c>
      <c r="T3167">
        <f t="shared" si="248"/>
        <v>0</v>
      </c>
      <c r="U3167">
        <f t="shared" si="249"/>
        <v>45</v>
      </c>
      <c r="V3167" t="str">
        <f>IF(U3167&lt;=40,"Low",
 IF(U3167&lt;=75,"Medium","High"))</f>
        <v>Medium</v>
      </c>
    </row>
    <row r="3168" spans="1:22" x14ac:dyDescent="0.3">
      <c r="A3168" t="s">
        <v>3356</v>
      </c>
      <c r="B3168" t="s">
        <v>431</v>
      </c>
      <c r="C3168" t="s">
        <v>128</v>
      </c>
      <c r="D3168" t="s">
        <v>46</v>
      </c>
      <c r="E3168" t="s">
        <v>20</v>
      </c>
      <c r="F3168" t="s">
        <v>67</v>
      </c>
      <c r="G3168">
        <v>32</v>
      </c>
      <c r="H3168">
        <v>12</v>
      </c>
      <c r="I3168">
        <v>51.6</v>
      </c>
      <c r="J3168">
        <v>7</v>
      </c>
      <c r="K3168">
        <v>11</v>
      </c>
      <c r="L3168">
        <v>2973.33</v>
      </c>
      <c r="M3168" s="1">
        <v>45548</v>
      </c>
      <c r="N3168">
        <v>0.25600000000000001</v>
      </c>
      <c r="O3168" t="s">
        <v>54</v>
      </c>
      <c r="P3168" t="s">
        <v>23</v>
      </c>
      <c r="Q3168">
        <f t="shared" si="245"/>
        <v>0</v>
      </c>
      <c r="R3168">
        <f t="shared" si="246"/>
        <v>15</v>
      </c>
      <c r="S3168">
        <f t="shared" si="247"/>
        <v>15</v>
      </c>
      <c r="T3168">
        <f t="shared" si="248"/>
        <v>15</v>
      </c>
      <c r="U3168">
        <f t="shared" si="249"/>
        <v>45</v>
      </c>
      <c r="V3168" t="str">
        <f>IF(U3168&lt;=40,"Low",
 IF(U3168&lt;=75,"Medium","High"))</f>
        <v>Medium</v>
      </c>
    </row>
    <row r="3169" spans="1:22" x14ac:dyDescent="0.3">
      <c r="A3169" t="s">
        <v>3357</v>
      </c>
      <c r="B3169" t="s">
        <v>56</v>
      </c>
      <c r="C3169" t="s">
        <v>42</v>
      </c>
      <c r="D3169" t="s">
        <v>32</v>
      </c>
      <c r="E3169" t="s">
        <v>33</v>
      </c>
      <c r="F3169" t="s">
        <v>21</v>
      </c>
      <c r="G3169">
        <v>7</v>
      </c>
      <c r="H3169">
        <v>12</v>
      </c>
      <c r="I3169">
        <v>39.9</v>
      </c>
      <c r="J3169">
        <v>6</v>
      </c>
      <c r="K3169">
        <v>28</v>
      </c>
      <c r="L3169">
        <v>1318.66</v>
      </c>
      <c r="M3169" s="1">
        <v>45935</v>
      </c>
      <c r="N3169">
        <v>0.73399999999999999</v>
      </c>
      <c r="O3169" t="s">
        <v>22</v>
      </c>
      <c r="P3169" t="s">
        <v>28</v>
      </c>
      <c r="Q3169">
        <f t="shared" si="245"/>
        <v>15</v>
      </c>
      <c r="R3169">
        <f t="shared" si="246"/>
        <v>30</v>
      </c>
      <c r="S3169">
        <f t="shared" si="247"/>
        <v>15</v>
      </c>
      <c r="T3169">
        <f t="shared" si="248"/>
        <v>15</v>
      </c>
      <c r="U3169">
        <f t="shared" si="249"/>
        <v>75</v>
      </c>
      <c r="V3169" t="str">
        <f>IF(U3169&lt;=40,"Low",
 IF(U3169&lt;=75,"Medium","High"))</f>
        <v>Medium</v>
      </c>
    </row>
    <row r="3170" spans="1:22" x14ac:dyDescent="0.3">
      <c r="A3170" t="s">
        <v>3358</v>
      </c>
      <c r="B3170" t="s">
        <v>322</v>
      </c>
      <c r="C3170" t="s">
        <v>31</v>
      </c>
      <c r="D3170" t="s">
        <v>19</v>
      </c>
      <c r="E3170" t="s">
        <v>37</v>
      </c>
      <c r="F3170" t="s">
        <v>48</v>
      </c>
      <c r="G3170">
        <v>15</v>
      </c>
      <c r="H3170">
        <v>12</v>
      </c>
      <c r="I3170">
        <v>65.2</v>
      </c>
      <c r="J3170">
        <v>2</v>
      </c>
      <c r="K3170">
        <v>13</v>
      </c>
      <c r="L3170">
        <v>2846.32</v>
      </c>
      <c r="M3170" s="1">
        <v>45407</v>
      </c>
      <c r="N3170">
        <v>0.186</v>
      </c>
      <c r="O3170" t="s">
        <v>54</v>
      </c>
      <c r="P3170" t="s">
        <v>23</v>
      </c>
      <c r="Q3170">
        <f t="shared" si="245"/>
        <v>0</v>
      </c>
      <c r="R3170">
        <f t="shared" si="246"/>
        <v>0</v>
      </c>
      <c r="S3170">
        <f t="shared" si="247"/>
        <v>15</v>
      </c>
      <c r="T3170">
        <f t="shared" si="248"/>
        <v>0</v>
      </c>
      <c r="U3170">
        <f t="shared" si="249"/>
        <v>15</v>
      </c>
      <c r="V3170" t="str">
        <f>IF(U3170&lt;=40,"Low",
 IF(U3170&lt;=75,"Medium","High"))</f>
        <v>Low</v>
      </c>
    </row>
    <row r="3171" spans="1:22" x14ac:dyDescent="0.3">
      <c r="A3171" t="s">
        <v>3359</v>
      </c>
      <c r="B3171" t="s">
        <v>177</v>
      </c>
      <c r="C3171" t="s">
        <v>82</v>
      </c>
      <c r="D3171" t="s">
        <v>46</v>
      </c>
      <c r="E3171" t="s">
        <v>37</v>
      </c>
      <c r="F3171" t="s">
        <v>48</v>
      </c>
      <c r="G3171">
        <v>33</v>
      </c>
      <c r="H3171">
        <v>24</v>
      </c>
      <c r="I3171">
        <v>55.1</v>
      </c>
      <c r="J3171">
        <v>18</v>
      </c>
      <c r="K3171">
        <v>21</v>
      </c>
      <c r="L3171">
        <v>4272.6000000000004</v>
      </c>
      <c r="M3171" s="1">
        <v>45810</v>
      </c>
      <c r="N3171">
        <v>0.48899999999999999</v>
      </c>
      <c r="O3171" t="s">
        <v>22</v>
      </c>
      <c r="P3171" t="s">
        <v>23</v>
      </c>
      <c r="Q3171">
        <f t="shared" si="245"/>
        <v>15</v>
      </c>
      <c r="R3171">
        <f t="shared" si="246"/>
        <v>0</v>
      </c>
      <c r="S3171">
        <f t="shared" si="247"/>
        <v>0</v>
      </c>
      <c r="T3171">
        <f t="shared" si="248"/>
        <v>30</v>
      </c>
      <c r="U3171">
        <f t="shared" si="249"/>
        <v>45</v>
      </c>
      <c r="V3171" t="str">
        <f>IF(U3171&lt;=40,"Low",
 IF(U3171&lt;=75,"Medium","High"))</f>
        <v>Medium</v>
      </c>
    </row>
    <row r="3172" spans="1:22" x14ac:dyDescent="0.3">
      <c r="A3172" t="s">
        <v>3360</v>
      </c>
      <c r="B3172" t="s">
        <v>210</v>
      </c>
      <c r="C3172" t="s">
        <v>59</v>
      </c>
      <c r="D3172" t="s">
        <v>32</v>
      </c>
      <c r="E3172" t="s">
        <v>20</v>
      </c>
      <c r="F3172" t="s">
        <v>27</v>
      </c>
      <c r="G3172">
        <v>20</v>
      </c>
      <c r="H3172">
        <v>12</v>
      </c>
      <c r="I3172">
        <v>66.599999999999994</v>
      </c>
      <c r="J3172">
        <v>2</v>
      </c>
      <c r="K3172">
        <v>14</v>
      </c>
      <c r="L3172">
        <v>3496.23</v>
      </c>
      <c r="M3172" s="1">
        <v>45607</v>
      </c>
      <c r="N3172">
        <v>0.13800000000000001</v>
      </c>
      <c r="O3172" t="s">
        <v>39</v>
      </c>
      <c r="P3172" t="s">
        <v>23</v>
      </c>
      <c r="Q3172">
        <f t="shared" si="245"/>
        <v>0</v>
      </c>
      <c r="R3172">
        <f t="shared" si="246"/>
        <v>0</v>
      </c>
      <c r="S3172">
        <f t="shared" si="247"/>
        <v>15</v>
      </c>
      <c r="T3172">
        <f t="shared" si="248"/>
        <v>0</v>
      </c>
      <c r="U3172">
        <f t="shared" si="249"/>
        <v>15</v>
      </c>
      <c r="V3172" t="str">
        <f>IF(U3172&lt;=40,"Low",
 IF(U3172&lt;=75,"Medium","High"))</f>
        <v>Low</v>
      </c>
    </row>
    <row r="3173" spans="1:22" x14ac:dyDescent="0.3">
      <c r="A3173" t="s">
        <v>3361</v>
      </c>
      <c r="B3173" t="s">
        <v>762</v>
      </c>
      <c r="C3173" t="s">
        <v>70</v>
      </c>
      <c r="D3173" t="s">
        <v>32</v>
      </c>
      <c r="E3173" t="s">
        <v>20</v>
      </c>
      <c r="F3173" t="s">
        <v>67</v>
      </c>
      <c r="G3173">
        <v>24</v>
      </c>
      <c r="H3173">
        <v>12</v>
      </c>
      <c r="I3173">
        <v>56.7</v>
      </c>
      <c r="J3173">
        <v>3</v>
      </c>
      <c r="K3173">
        <v>14</v>
      </c>
      <c r="L3173">
        <v>2061.23</v>
      </c>
      <c r="M3173" s="1">
        <v>45702</v>
      </c>
      <c r="N3173">
        <v>0.124</v>
      </c>
      <c r="O3173" t="s">
        <v>39</v>
      </c>
      <c r="P3173" t="s">
        <v>28</v>
      </c>
      <c r="Q3173">
        <f t="shared" si="245"/>
        <v>0</v>
      </c>
      <c r="R3173">
        <f t="shared" si="246"/>
        <v>0</v>
      </c>
      <c r="S3173">
        <f t="shared" si="247"/>
        <v>15</v>
      </c>
      <c r="T3173">
        <f t="shared" si="248"/>
        <v>0</v>
      </c>
      <c r="U3173">
        <f t="shared" si="249"/>
        <v>15</v>
      </c>
      <c r="V3173" t="str">
        <f>IF(U3173&lt;=40,"Low",
 IF(U3173&lt;=75,"Medium","High"))</f>
        <v>Low</v>
      </c>
    </row>
    <row r="3174" spans="1:22" x14ac:dyDescent="0.3">
      <c r="A3174" t="s">
        <v>3362</v>
      </c>
      <c r="B3174" t="s">
        <v>86</v>
      </c>
      <c r="C3174" t="s">
        <v>42</v>
      </c>
      <c r="D3174" t="s">
        <v>66</v>
      </c>
      <c r="E3174" t="s">
        <v>20</v>
      </c>
      <c r="F3174" t="s">
        <v>38</v>
      </c>
      <c r="G3174">
        <v>8</v>
      </c>
      <c r="H3174">
        <v>12</v>
      </c>
      <c r="I3174">
        <v>57.8</v>
      </c>
      <c r="J3174">
        <v>12</v>
      </c>
      <c r="K3174">
        <v>7</v>
      </c>
      <c r="L3174">
        <v>3279.46</v>
      </c>
      <c r="M3174" s="1">
        <v>45504</v>
      </c>
      <c r="N3174">
        <v>0.42</v>
      </c>
      <c r="O3174" t="s">
        <v>22</v>
      </c>
      <c r="P3174" t="s">
        <v>23</v>
      </c>
      <c r="Q3174">
        <f t="shared" si="245"/>
        <v>0</v>
      </c>
      <c r="R3174">
        <f t="shared" si="246"/>
        <v>0</v>
      </c>
      <c r="S3174">
        <f t="shared" si="247"/>
        <v>15</v>
      </c>
      <c r="T3174">
        <f t="shared" si="248"/>
        <v>30</v>
      </c>
      <c r="U3174">
        <f t="shared" si="249"/>
        <v>45</v>
      </c>
      <c r="V3174" t="str">
        <f>IF(U3174&lt;=40,"Low",
 IF(U3174&lt;=75,"Medium","High"))</f>
        <v>Medium</v>
      </c>
    </row>
    <row r="3175" spans="1:22" x14ac:dyDescent="0.3">
      <c r="A3175" t="s">
        <v>3363</v>
      </c>
      <c r="B3175" t="s">
        <v>350</v>
      </c>
      <c r="C3175" t="s">
        <v>70</v>
      </c>
      <c r="D3175" t="s">
        <v>19</v>
      </c>
      <c r="E3175" t="s">
        <v>47</v>
      </c>
      <c r="F3175" t="s">
        <v>38</v>
      </c>
      <c r="G3175">
        <v>32</v>
      </c>
      <c r="H3175">
        <v>36</v>
      </c>
      <c r="I3175">
        <v>64.599999999999994</v>
      </c>
      <c r="J3175">
        <v>4</v>
      </c>
      <c r="K3175">
        <v>37</v>
      </c>
      <c r="L3175">
        <v>6868.97</v>
      </c>
      <c r="M3175" s="1">
        <v>46045</v>
      </c>
      <c r="N3175">
        <v>0.11899999999999999</v>
      </c>
      <c r="O3175" t="s">
        <v>39</v>
      </c>
      <c r="P3175" t="s">
        <v>23</v>
      </c>
      <c r="Q3175">
        <f t="shared" si="245"/>
        <v>30</v>
      </c>
      <c r="R3175">
        <f t="shared" si="246"/>
        <v>0</v>
      </c>
      <c r="S3175">
        <f t="shared" si="247"/>
        <v>0</v>
      </c>
      <c r="T3175">
        <f t="shared" si="248"/>
        <v>0</v>
      </c>
      <c r="U3175">
        <f t="shared" si="249"/>
        <v>30</v>
      </c>
      <c r="V3175" t="str">
        <f>IF(U3175&lt;=40,"Low",
 IF(U3175&lt;=75,"Medium","High"))</f>
        <v>Low</v>
      </c>
    </row>
    <row r="3176" spans="1:22" x14ac:dyDescent="0.3">
      <c r="A3176" t="s">
        <v>3364</v>
      </c>
      <c r="B3176" t="s">
        <v>114</v>
      </c>
      <c r="C3176" t="s">
        <v>42</v>
      </c>
      <c r="D3176" t="s">
        <v>66</v>
      </c>
      <c r="E3176" t="s">
        <v>33</v>
      </c>
      <c r="F3176" t="s">
        <v>73</v>
      </c>
      <c r="G3176">
        <v>20</v>
      </c>
      <c r="H3176">
        <v>12</v>
      </c>
      <c r="I3176">
        <v>50.8</v>
      </c>
      <c r="J3176">
        <v>8</v>
      </c>
      <c r="K3176">
        <v>30</v>
      </c>
      <c r="L3176">
        <v>1456.45</v>
      </c>
      <c r="M3176" s="1">
        <v>45833</v>
      </c>
      <c r="N3176">
        <v>0.68700000000000006</v>
      </c>
      <c r="O3176" t="s">
        <v>22</v>
      </c>
      <c r="P3176" t="s">
        <v>23</v>
      </c>
      <c r="Q3176">
        <f t="shared" si="245"/>
        <v>15</v>
      </c>
      <c r="R3176">
        <f t="shared" si="246"/>
        <v>15</v>
      </c>
      <c r="S3176">
        <f t="shared" si="247"/>
        <v>15</v>
      </c>
      <c r="T3176">
        <f t="shared" si="248"/>
        <v>15</v>
      </c>
      <c r="U3176">
        <f t="shared" si="249"/>
        <v>60</v>
      </c>
      <c r="V3176" t="str">
        <f>IF(U3176&lt;=40,"Low",
 IF(U3176&lt;=75,"Medium","High"))</f>
        <v>Medium</v>
      </c>
    </row>
    <row r="3177" spans="1:22" x14ac:dyDescent="0.3">
      <c r="A3177" t="s">
        <v>3365</v>
      </c>
      <c r="B3177" t="s">
        <v>77</v>
      </c>
      <c r="C3177" t="s">
        <v>70</v>
      </c>
      <c r="D3177" t="s">
        <v>19</v>
      </c>
      <c r="E3177" t="s">
        <v>37</v>
      </c>
      <c r="F3177" t="s">
        <v>67</v>
      </c>
      <c r="G3177">
        <v>10</v>
      </c>
      <c r="H3177">
        <v>12</v>
      </c>
      <c r="I3177">
        <v>65.5</v>
      </c>
      <c r="J3177">
        <v>3</v>
      </c>
      <c r="K3177">
        <v>57</v>
      </c>
      <c r="L3177">
        <v>4806.46</v>
      </c>
      <c r="M3177" s="1">
        <v>45496</v>
      </c>
      <c r="N3177">
        <v>0.40200000000000002</v>
      </c>
      <c r="O3177" t="s">
        <v>22</v>
      </c>
      <c r="P3177" t="s">
        <v>28</v>
      </c>
      <c r="Q3177">
        <f t="shared" si="245"/>
        <v>30</v>
      </c>
      <c r="R3177">
        <f t="shared" si="246"/>
        <v>0</v>
      </c>
      <c r="S3177">
        <f t="shared" si="247"/>
        <v>15</v>
      </c>
      <c r="T3177">
        <f t="shared" si="248"/>
        <v>0</v>
      </c>
      <c r="U3177">
        <f t="shared" si="249"/>
        <v>45</v>
      </c>
      <c r="V3177" t="str">
        <f>IF(U3177&lt;=40,"Low",
 IF(U3177&lt;=75,"Medium","High"))</f>
        <v>Medium</v>
      </c>
    </row>
    <row r="3178" spans="1:22" x14ac:dyDescent="0.3">
      <c r="A3178" t="s">
        <v>3366</v>
      </c>
      <c r="B3178" t="s">
        <v>94</v>
      </c>
      <c r="C3178" t="s">
        <v>59</v>
      </c>
      <c r="D3178" t="s">
        <v>19</v>
      </c>
      <c r="E3178" t="s">
        <v>37</v>
      </c>
      <c r="F3178" t="s">
        <v>48</v>
      </c>
      <c r="G3178">
        <v>13</v>
      </c>
      <c r="H3178">
        <v>24</v>
      </c>
      <c r="I3178">
        <v>55.9</v>
      </c>
      <c r="J3178">
        <v>6</v>
      </c>
      <c r="K3178">
        <v>32</v>
      </c>
      <c r="L3178">
        <v>5445.2</v>
      </c>
      <c r="M3178" s="1">
        <v>45707</v>
      </c>
      <c r="N3178">
        <v>0.40500000000000003</v>
      </c>
      <c r="O3178" t="s">
        <v>22</v>
      </c>
      <c r="P3178" t="s">
        <v>23</v>
      </c>
      <c r="Q3178">
        <f t="shared" si="245"/>
        <v>30</v>
      </c>
      <c r="R3178">
        <f t="shared" si="246"/>
        <v>0</v>
      </c>
      <c r="S3178">
        <f t="shared" si="247"/>
        <v>0</v>
      </c>
      <c r="T3178">
        <f t="shared" si="248"/>
        <v>15</v>
      </c>
      <c r="U3178">
        <f t="shared" si="249"/>
        <v>45</v>
      </c>
      <c r="V3178" t="str">
        <f>IF(U3178&lt;=40,"Low",
 IF(U3178&lt;=75,"Medium","High"))</f>
        <v>Medium</v>
      </c>
    </row>
    <row r="3179" spans="1:22" x14ac:dyDescent="0.3">
      <c r="A3179" t="s">
        <v>3367</v>
      </c>
      <c r="B3179" t="s">
        <v>137</v>
      </c>
      <c r="C3179" t="s">
        <v>128</v>
      </c>
      <c r="D3179" t="s">
        <v>32</v>
      </c>
      <c r="E3179" t="s">
        <v>20</v>
      </c>
      <c r="F3179" t="s">
        <v>48</v>
      </c>
      <c r="G3179">
        <v>17</v>
      </c>
      <c r="H3179">
        <v>12</v>
      </c>
      <c r="I3179">
        <v>48.3</v>
      </c>
      <c r="J3179">
        <v>9</v>
      </c>
      <c r="K3179">
        <v>12</v>
      </c>
      <c r="L3179">
        <v>2057.21</v>
      </c>
      <c r="M3179" s="1">
        <v>45462</v>
      </c>
      <c r="N3179">
        <v>0.35299999999999998</v>
      </c>
      <c r="O3179" t="s">
        <v>22</v>
      </c>
      <c r="P3179" t="s">
        <v>23</v>
      </c>
      <c r="Q3179">
        <f t="shared" si="245"/>
        <v>0</v>
      </c>
      <c r="R3179">
        <f t="shared" si="246"/>
        <v>15</v>
      </c>
      <c r="S3179">
        <f t="shared" si="247"/>
        <v>15</v>
      </c>
      <c r="T3179">
        <f t="shared" si="248"/>
        <v>15</v>
      </c>
      <c r="U3179">
        <f t="shared" si="249"/>
        <v>45</v>
      </c>
      <c r="V3179" t="str">
        <f>IF(U3179&lt;=40,"Low",
 IF(U3179&lt;=75,"Medium","High"))</f>
        <v>Medium</v>
      </c>
    </row>
    <row r="3180" spans="1:22" x14ac:dyDescent="0.3">
      <c r="A3180" t="s">
        <v>3368</v>
      </c>
      <c r="B3180" t="s">
        <v>75</v>
      </c>
      <c r="C3180" t="s">
        <v>53</v>
      </c>
      <c r="D3180" t="s">
        <v>46</v>
      </c>
      <c r="E3180" t="s">
        <v>20</v>
      </c>
      <c r="F3180" t="s">
        <v>27</v>
      </c>
      <c r="G3180">
        <v>10</v>
      </c>
      <c r="H3180">
        <v>12</v>
      </c>
      <c r="I3180">
        <v>62.5</v>
      </c>
      <c r="J3180">
        <v>5</v>
      </c>
      <c r="K3180">
        <v>9</v>
      </c>
      <c r="L3180">
        <v>2503.71</v>
      </c>
      <c r="M3180" s="1">
        <v>46012</v>
      </c>
      <c r="N3180">
        <v>0.221</v>
      </c>
      <c r="O3180" t="s">
        <v>54</v>
      </c>
      <c r="P3180" t="s">
        <v>23</v>
      </c>
      <c r="Q3180">
        <f t="shared" si="245"/>
        <v>0</v>
      </c>
      <c r="R3180">
        <f t="shared" si="246"/>
        <v>0</v>
      </c>
      <c r="S3180">
        <f t="shared" si="247"/>
        <v>15</v>
      </c>
      <c r="T3180">
        <f t="shared" si="248"/>
        <v>0</v>
      </c>
      <c r="U3180">
        <f t="shared" si="249"/>
        <v>15</v>
      </c>
      <c r="V3180" t="str">
        <f>IF(U3180&lt;=40,"Low",
 IF(U3180&lt;=75,"Medium","High"))</f>
        <v>Low</v>
      </c>
    </row>
    <row r="3181" spans="1:22" x14ac:dyDescent="0.3">
      <c r="A3181" t="s">
        <v>3369</v>
      </c>
      <c r="B3181" t="s">
        <v>302</v>
      </c>
      <c r="C3181" t="s">
        <v>59</v>
      </c>
      <c r="D3181" t="s">
        <v>46</v>
      </c>
      <c r="E3181" t="s">
        <v>20</v>
      </c>
      <c r="F3181" t="s">
        <v>48</v>
      </c>
      <c r="G3181">
        <v>26</v>
      </c>
      <c r="H3181">
        <v>12</v>
      </c>
      <c r="I3181">
        <v>59.6</v>
      </c>
      <c r="J3181">
        <v>5</v>
      </c>
      <c r="K3181">
        <v>35</v>
      </c>
      <c r="L3181">
        <v>2049.6799999999998</v>
      </c>
      <c r="M3181" s="1">
        <v>45692</v>
      </c>
      <c r="N3181">
        <v>0.31</v>
      </c>
      <c r="O3181" t="s">
        <v>54</v>
      </c>
      <c r="P3181" t="s">
        <v>23</v>
      </c>
      <c r="Q3181">
        <f t="shared" si="245"/>
        <v>30</v>
      </c>
      <c r="R3181">
        <f t="shared" si="246"/>
        <v>0</v>
      </c>
      <c r="S3181">
        <f t="shared" si="247"/>
        <v>15</v>
      </c>
      <c r="T3181">
        <f t="shared" si="248"/>
        <v>0</v>
      </c>
      <c r="U3181">
        <f t="shared" si="249"/>
        <v>45</v>
      </c>
      <c r="V3181" t="str">
        <f>IF(U3181&lt;=40,"Low",
 IF(U3181&lt;=75,"Medium","High"))</f>
        <v>Medium</v>
      </c>
    </row>
    <row r="3182" spans="1:22" x14ac:dyDescent="0.3">
      <c r="A3182" t="s">
        <v>3370</v>
      </c>
      <c r="B3182" t="s">
        <v>94</v>
      </c>
      <c r="C3182" t="s">
        <v>42</v>
      </c>
      <c r="D3182" t="s">
        <v>46</v>
      </c>
      <c r="E3182" t="s">
        <v>33</v>
      </c>
      <c r="F3182" t="s">
        <v>73</v>
      </c>
      <c r="G3182">
        <v>22</v>
      </c>
      <c r="H3182">
        <v>6</v>
      </c>
      <c r="I3182">
        <v>46.8</v>
      </c>
      <c r="J3182">
        <v>4</v>
      </c>
      <c r="K3182">
        <v>6</v>
      </c>
      <c r="L3182">
        <v>1601.78</v>
      </c>
      <c r="M3182" s="1">
        <v>45402</v>
      </c>
      <c r="N3182">
        <v>0.59699999999999998</v>
      </c>
      <c r="O3182" t="s">
        <v>22</v>
      </c>
      <c r="P3182" t="s">
        <v>23</v>
      </c>
      <c r="Q3182">
        <f t="shared" si="245"/>
        <v>0</v>
      </c>
      <c r="R3182">
        <f t="shared" si="246"/>
        <v>15</v>
      </c>
      <c r="S3182">
        <f t="shared" si="247"/>
        <v>15</v>
      </c>
      <c r="T3182">
        <f t="shared" si="248"/>
        <v>0</v>
      </c>
      <c r="U3182">
        <f t="shared" si="249"/>
        <v>30</v>
      </c>
      <c r="V3182" t="str">
        <f>IF(U3182&lt;=40,"Low",
 IF(U3182&lt;=75,"Medium","High"))</f>
        <v>Low</v>
      </c>
    </row>
    <row r="3183" spans="1:22" x14ac:dyDescent="0.3">
      <c r="A3183" t="s">
        <v>3371</v>
      </c>
      <c r="B3183" t="s">
        <v>139</v>
      </c>
      <c r="C3183" t="s">
        <v>70</v>
      </c>
      <c r="D3183" t="s">
        <v>46</v>
      </c>
      <c r="E3183" t="s">
        <v>33</v>
      </c>
      <c r="F3183" t="s">
        <v>38</v>
      </c>
      <c r="G3183">
        <v>28</v>
      </c>
      <c r="H3183">
        <v>6</v>
      </c>
      <c r="I3183">
        <v>37.1</v>
      </c>
      <c r="J3183">
        <v>5</v>
      </c>
      <c r="K3183">
        <v>25</v>
      </c>
      <c r="L3183">
        <v>1430.62</v>
      </c>
      <c r="M3183" s="1">
        <v>45459</v>
      </c>
      <c r="N3183">
        <v>0.65800000000000003</v>
      </c>
      <c r="O3183" t="s">
        <v>22</v>
      </c>
      <c r="P3183" t="s">
        <v>23</v>
      </c>
      <c r="Q3183">
        <f t="shared" si="245"/>
        <v>15</v>
      </c>
      <c r="R3183">
        <f t="shared" si="246"/>
        <v>30</v>
      </c>
      <c r="S3183">
        <f t="shared" si="247"/>
        <v>15</v>
      </c>
      <c r="T3183">
        <f t="shared" si="248"/>
        <v>0</v>
      </c>
      <c r="U3183">
        <f t="shared" si="249"/>
        <v>60</v>
      </c>
      <c r="V3183" t="str">
        <f>IF(U3183&lt;=40,"Low",
 IF(U3183&lt;=75,"Medium","High"))</f>
        <v>Medium</v>
      </c>
    </row>
    <row r="3184" spans="1:22" x14ac:dyDescent="0.3">
      <c r="A3184" t="s">
        <v>3372</v>
      </c>
      <c r="B3184" t="s">
        <v>157</v>
      </c>
      <c r="C3184" t="s">
        <v>18</v>
      </c>
      <c r="D3184" t="s">
        <v>46</v>
      </c>
      <c r="E3184" t="s">
        <v>33</v>
      </c>
      <c r="F3184" t="s">
        <v>38</v>
      </c>
      <c r="G3184">
        <v>26</v>
      </c>
      <c r="H3184">
        <v>3</v>
      </c>
      <c r="I3184">
        <v>49.3</v>
      </c>
      <c r="J3184">
        <v>11</v>
      </c>
      <c r="K3184">
        <v>26</v>
      </c>
      <c r="L3184">
        <v>1351.73</v>
      </c>
      <c r="M3184" s="1">
        <v>45712</v>
      </c>
      <c r="N3184">
        <v>0.63600000000000001</v>
      </c>
      <c r="O3184" t="s">
        <v>22</v>
      </c>
      <c r="P3184" t="s">
        <v>23</v>
      </c>
      <c r="Q3184">
        <f t="shared" si="245"/>
        <v>15</v>
      </c>
      <c r="R3184">
        <f t="shared" si="246"/>
        <v>15</v>
      </c>
      <c r="S3184">
        <f t="shared" si="247"/>
        <v>25</v>
      </c>
      <c r="T3184">
        <f t="shared" si="248"/>
        <v>30</v>
      </c>
      <c r="U3184">
        <f t="shared" si="249"/>
        <v>85</v>
      </c>
      <c r="V3184" t="str">
        <f>IF(U3184&lt;=40,"Low",
 IF(U3184&lt;=75,"Medium","High"))</f>
        <v>High</v>
      </c>
    </row>
    <row r="3185" spans="1:22" x14ac:dyDescent="0.3">
      <c r="A3185" t="s">
        <v>3373</v>
      </c>
      <c r="B3185" t="s">
        <v>574</v>
      </c>
      <c r="C3185" t="s">
        <v>70</v>
      </c>
      <c r="D3185" t="s">
        <v>43</v>
      </c>
      <c r="E3185" t="s">
        <v>33</v>
      </c>
      <c r="F3185" t="s">
        <v>48</v>
      </c>
      <c r="G3185">
        <v>26</v>
      </c>
      <c r="H3185">
        <v>3</v>
      </c>
      <c r="I3185">
        <v>50.9</v>
      </c>
      <c r="J3185">
        <v>7</v>
      </c>
      <c r="K3185">
        <v>31</v>
      </c>
      <c r="L3185">
        <v>1204.02</v>
      </c>
      <c r="M3185" s="1">
        <v>45492</v>
      </c>
      <c r="N3185">
        <v>0.77</v>
      </c>
      <c r="O3185" t="s">
        <v>22</v>
      </c>
      <c r="P3185" t="s">
        <v>28</v>
      </c>
      <c r="Q3185">
        <f t="shared" si="245"/>
        <v>30</v>
      </c>
      <c r="R3185">
        <f t="shared" si="246"/>
        <v>15</v>
      </c>
      <c r="S3185">
        <f t="shared" si="247"/>
        <v>25</v>
      </c>
      <c r="T3185">
        <f t="shared" si="248"/>
        <v>15</v>
      </c>
      <c r="U3185">
        <f t="shared" si="249"/>
        <v>85</v>
      </c>
      <c r="V3185" t="str">
        <f>IF(U3185&lt;=40,"Low",
 IF(U3185&lt;=75,"Medium","High"))</f>
        <v>High</v>
      </c>
    </row>
    <row r="3186" spans="1:22" x14ac:dyDescent="0.3">
      <c r="A3186" t="s">
        <v>3374</v>
      </c>
      <c r="B3186" t="s">
        <v>131</v>
      </c>
      <c r="C3186" t="s">
        <v>36</v>
      </c>
      <c r="D3186" t="s">
        <v>19</v>
      </c>
      <c r="E3186" t="s">
        <v>20</v>
      </c>
      <c r="F3186" t="s">
        <v>48</v>
      </c>
      <c r="G3186">
        <v>19</v>
      </c>
      <c r="H3186">
        <v>6</v>
      </c>
      <c r="I3186">
        <v>62.8</v>
      </c>
      <c r="J3186">
        <v>1</v>
      </c>
      <c r="K3186">
        <v>39</v>
      </c>
      <c r="L3186">
        <v>3495.04</v>
      </c>
      <c r="M3186" s="1">
        <v>45868</v>
      </c>
      <c r="N3186">
        <v>0.27700000000000002</v>
      </c>
      <c r="O3186" t="s">
        <v>54</v>
      </c>
      <c r="P3186" t="s">
        <v>28</v>
      </c>
      <c r="Q3186">
        <f t="shared" si="245"/>
        <v>30</v>
      </c>
      <c r="R3186">
        <f t="shared" si="246"/>
        <v>0</v>
      </c>
      <c r="S3186">
        <f t="shared" si="247"/>
        <v>15</v>
      </c>
      <c r="T3186">
        <f t="shared" si="248"/>
        <v>0</v>
      </c>
      <c r="U3186">
        <f t="shared" si="249"/>
        <v>45</v>
      </c>
      <c r="V3186" t="str">
        <f>IF(U3186&lt;=40,"Low",
 IF(U3186&lt;=75,"Medium","High"))</f>
        <v>Medium</v>
      </c>
    </row>
    <row r="3187" spans="1:22" x14ac:dyDescent="0.3">
      <c r="A3187" t="s">
        <v>3375</v>
      </c>
      <c r="B3187" t="s">
        <v>525</v>
      </c>
      <c r="C3187" t="s">
        <v>36</v>
      </c>
      <c r="D3187" t="s">
        <v>46</v>
      </c>
      <c r="E3187" t="s">
        <v>47</v>
      </c>
      <c r="F3187" t="s">
        <v>38</v>
      </c>
      <c r="G3187">
        <v>31</v>
      </c>
      <c r="H3187">
        <v>36</v>
      </c>
      <c r="I3187">
        <v>69</v>
      </c>
      <c r="J3187">
        <v>2</v>
      </c>
      <c r="K3187">
        <v>14</v>
      </c>
      <c r="L3187">
        <v>6716</v>
      </c>
      <c r="M3187" s="1">
        <v>45659</v>
      </c>
      <c r="N3187">
        <v>0.02</v>
      </c>
      <c r="O3187" t="s">
        <v>39</v>
      </c>
      <c r="P3187" t="s">
        <v>23</v>
      </c>
      <c r="Q3187">
        <f t="shared" si="245"/>
        <v>0</v>
      </c>
      <c r="R3187">
        <f t="shared" si="246"/>
        <v>0</v>
      </c>
      <c r="S3187">
        <f t="shared" si="247"/>
        <v>0</v>
      </c>
      <c r="T3187">
        <f t="shared" si="248"/>
        <v>0</v>
      </c>
      <c r="U3187">
        <f t="shared" si="249"/>
        <v>0</v>
      </c>
      <c r="V3187" t="str">
        <f>IF(U3187&lt;=40,"Low",
 IF(U3187&lt;=75,"Medium","High"))</f>
        <v>Low</v>
      </c>
    </row>
    <row r="3188" spans="1:22" x14ac:dyDescent="0.3">
      <c r="A3188" t="s">
        <v>3376</v>
      </c>
      <c r="B3188" t="s">
        <v>195</v>
      </c>
      <c r="C3188" t="s">
        <v>18</v>
      </c>
      <c r="D3188" t="s">
        <v>19</v>
      </c>
      <c r="E3188" t="s">
        <v>20</v>
      </c>
      <c r="F3188" t="s">
        <v>38</v>
      </c>
      <c r="G3188">
        <v>26</v>
      </c>
      <c r="H3188">
        <v>24</v>
      </c>
      <c r="I3188">
        <v>39.299999999999997</v>
      </c>
      <c r="J3188">
        <v>8</v>
      </c>
      <c r="K3188">
        <v>27</v>
      </c>
      <c r="L3188">
        <v>2530.94</v>
      </c>
      <c r="M3188" s="1">
        <v>45760</v>
      </c>
      <c r="N3188">
        <v>0.55500000000000005</v>
      </c>
      <c r="O3188" t="s">
        <v>22</v>
      </c>
      <c r="P3188" t="s">
        <v>23</v>
      </c>
      <c r="Q3188">
        <f t="shared" si="245"/>
        <v>15</v>
      </c>
      <c r="R3188">
        <f t="shared" si="246"/>
        <v>30</v>
      </c>
      <c r="S3188">
        <f t="shared" si="247"/>
        <v>0</v>
      </c>
      <c r="T3188">
        <f t="shared" si="248"/>
        <v>15</v>
      </c>
      <c r="U3188">
        <f t="shared" si="249"/>
        <v>60</v>
      </c>
      <c r="V3188" t="str">
        <f>IF(U3188&lt;=40,"Low",
 IF(U3188&lt;=75,"Medium","High"))</f>
        <v>Medium</v>
      </c>
    </row>
    <row r="3189" spans="1:22" x14ac:dyDescent="0.3">
      <c r="A3189" t="s">
        <v>3377</v>
      </c>
      <c r="B3189" t="s">
        <v>61</v>
      </c>
      <c r="C3189" t="s">
        <v>18</v>
      </c>
      <c r="D3189" t="s">
        <v>43</v>
      </c>
      <c r="E3189" t="s">
        <v>47</v>
      </c>
      <c r="F3189" t="s">
        <v>27</v>
      </c>
      <c r="G3189">
        <v>39</v>
      </c>
      <c r="H3189">
        <v>12</v>
      </c>
      <c r="I3189">
        <v>67.5</v>
      </c>
      <c r="J3189">
        <v>7</v>
      </c>
      <c r="K3189">
        <v>29</v>
      </c>
      <c r="L3189">
        <v>11534.9</v>
      </c>
      <c r="M3189" s="1">
        <v>45800</v>
      </c>
      <c r="N3189">
        <v>0.18099999999999999</v>
      </c>
      <c r="O3189" t="s">
        <v>54</v>
      </c>
      <c r="P3189" t="s">
        <v>23</v>
      </c>
      <c r="Q3189">
        <f t="shared" si="245"/>
        <v>15</v>
      </c>
      <c r="R3189">
        <f t="shared" si="246"/>
        <v>0</v>
      </c>
      <c r="S3189">
        <f t="shared" si="247"/>
        <v>15</v>
      </c>
      <c r="T3189">
        <f t="shared" si="248"/>
        <v>15</v>
      </c>
      <c r="U3189">
        <f t="shared" si="249"/>
        <v>45</v>
      </c>
      <c r="V3189" t="str">
        <f>IF(U3189&lt;=40,"Low",
 IF(U3189&lt;=75,"Medium","High"))</f>
        <v>Medium</v>
      </c>
    </row>
    <row r="3190" spans="1:22" x14ac:dyDescent="0.3">
      <c r="A3190" t="s">
        <v>3378</v>
      </c>
      <c r="B3190" t="s">
        <v>527</v>
      </c>
      <c r="C3190" t="s">
        <v>53</v>
      </c>
      <c r="D3190" t="s">
        <v>66</v>
      </c>
      <c r="E3190" t="s">
        <v>47</v>
      </c>
      <c r="F3190" t="s">
        <v>38</v>
      </c>
      <c r="G3190">
        <v>21</v>
      </c>
      <c r="H3190">
        <v>12</v>
      </c>
      <c r="I3190">
        <v>100</v>
      </c>
      <c r="J3190">
        <v>2</v>
      </c>
      <c r="K3190">
        <v>6</v>
      </c>
      <c r="L3190">
        <v>6653.5</v>
      </c>
      <c r="M3190" s="1">
        <v>46041</v>
      </c>
      <c r="N3190">
        <v>2.5000000000000001E-2</v>
      </c>
      <c r="O3190" t="s">
        <v>39</v>
      </c>
      <c r="P3190" t="s">
        <v>23</v>
      </c>
      <c r="Q3190">
        <f t="shared" si="245"/>
        <v>0</v>
      </c>
      <c r="R3190">
        <f t="shared" si="246"/>
        <v>0</v>
      </c>
      <c r="S3190">
        <f t="shared" si="247"/>
        <v>15</v>
      </c>
      <c r="T3190">
        <f t="shared" si="248"/>
        <v>0</v>
      </c>
      <c r="U3190">
        <f t="shared" si="249"/>
        <v>15</v>
      </c>
      <c r="V3190" t="str">
        <f>IF(U3190&lt;=40,"Low",
 IF(U3190&lt;=75,"Medium","High"))</f>
        <v>Low</v>
      </c>
    </row>
    <row r="3191" spans="1:22" x14ac:dyDescent="0.3">
      <c r="A3191" t="s">
        <v>3379</v>
      </c>
      <c r="B3191" t="s">
        <v>35</v>
      </c>
      <c r="C3191" t="s">
        <v>31</v>
      </c>
      <c r="D3191" t="s">
        <v>19</v>
      </c>
      <c r="E3191" t="s">
        <v>47</v>
      </c>
      <c r="F3191" t="s">
        <v>67</v>
      </c>
      <c r="G3191">
        <v>31</v>
      </c>
      <c r="H3191">
        <v>24</v>
      </c>
      <c r="I3191">
        <v>73.400000000000006</v>
      </c>
      <c r="J3191">
        <v>11</v>
      </c>
      <c r="K3191">
        <v>5</v>
      </c>
      <c r="L3191">
        <v>6321.28</v>
      </c>
      <c r="M3191" s="1">
        <v>46030</v>
      </c>
      <c r="N3191">
        <v>5.7000000000000002E-2</v>
      </c>
      <c r="O3191" t="s">
        <v>39</v>
      </c>
      <c r="P3191" t="s">
        <v>23</v>
      </c>
      <c r="Q3191">
        <f t="shared" si="245"/>
        <v>0</v>
      </c>
      <c r="R3191">
        <f t="shared" si="246"/>
        <v>0</v>
      </c>
      <c r="S3191">
        <f t="shared" si="247"/>
        <v>0</v>
      </c>
      <c r="T3191">
        <f t="shared" si="248"/>
        <v>30</v>
      </c>
      <c r="U3191">
        <f t="shared" si="249"/>
        <v>30</v>
      </c>
      <c r="V3191" t="str">
        <f>IF(U3191&lt;=40,"Low",
 IF(U3191&lt;=75,"Medium","High"))</f>
        <v>Low</v>
      </c>
    </row>
    <row r="3192" spans="1:22" x14ac:dyDescent="0.3">
      <c r="A3192" t="s">
        <v>3380</v>
      </c>
      <c r="B3192" t="s">
        <v>475</v>
      </c>
      <c r="C3192" t="s">
        <v>18</v>
      </c>
      <c r="D3192" t="s">
        <v>43</v>
      </c>
      <c r="E3192" t="s">
        <v>47</v>
      </c>
      <c r="F3192" t="s">
        <v>48</v>
      </c>
      <c r="G3192">
        <v>18</v>
      </c>
      <c r="H3192">
        <v>36</v>
      </c>
      <c r="I3192">
        <v>99.5</v>
      </c>
      <c r="J3192">
        <v>4</v>
      </c>
      <c r="K3192">
        <v>28</v>
      </c>
      <c r="L3192">
        <v>7496.48</v>
      </c>
      <c r="M3192" s="1">
        <v>45623</v>
      </c>
      <c r="N3192">
        <v>3.4000000000000002E-2</v>
      </c>
      <c r="O3192" t="s">
        <v>39</v>
      </c>
      <c r="P3192" t="s">
        <v>28</v>
      </c>
      <c r="Q3192">
        <f t="shared" si="245"/>
        <v>15</v>
      </c>
      <c r="R3192">
        <f t="shared" si="246"/>
        <v>0</v>
      </c>
      <c r="S3192">
        <f t="shared" si="247"/>
        <v>0</v>
      </c>
      <c r="T3192">
        <f t="shared" si="248"/>
        <v>0</v>
      </c>
      <c r="U3192">
        <f t="shared" si="249"/>
        <v>15</v>
      </c>
      <c r="V3192" t="str">
        <f>IF(U3192&lt;=40,"Low",
 IF(U3192&lt;=75,"Medium","High"))</f>
        <v>Low</v>
      </c>
    </row>
    <row r="3193" spans="1:22" x14ac:dyDescent="0.3">
      <c r="A3193" t="s">
        <v>3381</v>
      </c>
      <c r="B3193" t="s">
        <v>208</v>
      </c>
      <c r="C3193" t="s">
        <v>128</v>
      </c>
      <c r="D3193" t="s">
        <v>19</v>
      </c>
      <c r="E3193" t="s">
        <v>20</v>
      </c>
      <c r="F3193" t="s">
        <v>27</v>
      </c>
      <c r="G3193">
        <v>31</v>
      </c>
      <c r="H3193">
        <v>6</v>
      </c>
      <c r="I3193">
        <v>47.6</v>
      </c>
      <c r="J3193">
        <v>3</v>
      </c>
      <c r="K3193">
        <v>11</v>
      </c>
      <c r="L3193">
        <v>2314.0100000000002</v>
      </c>
      <c r="M3193" s="1">
        <v>46002</v>
      </c>
      <c r="N3193">
        <v>0.22700000000000001</v>
      </c>
      <c r="O3193" t="s">
        <v>54</v>
      </c>
      <c r="P3193" t="s">
        <v>23</v>
      </c>
      <c r="Q3193">
        <f t="shared" si="245"/>
        <v>0</v>
      </c>
      <c r="R3193">
        <f t="shared" si="246"/>
        <v>15</v>
      </c>
      <c r="S3193">
        <f t="shared" si="247"/>
        <v>15</v>
      </c>
      <c r="T3193">
        <f t="shared" si="248"/>
        <v>0</v>
      </c>
      <c r="U3193">
        <f t="shared" si="249"/>
        <v>30</v>
      </c>
      <c r="V3193" t="str">
        <f>IF(U3193&lt;=40,"Low",
 IF(U3193&lt;=75,"Medium","High"))</f>
        <v>Low</v>
      </c>
    </row>
    <row r="3194" spans="1:22" x14ac:dyDescent="0.3">
      <c r="A3194" t="s">
        <v>3382</v>
      </c>
      <c r="B3194" t="s">
        <v>280</v>
      </c>
      <c r="C3194" t="s">
        <v>26</v>
      </c>
      <c r="D3194" t="s">
        <v>19</v>
      </c>
      <c r="E3194" t="s">
        <v>33</v>
      </c>
      <c r="F3194" t="s">
        <v>48</v>
      </c>
      <c r="G3194">
        <v>41</v>
      </c>
      <c r="H3194">
        <v>6</v>
      </c>
      <c r="I3194">
        <v>28.9</v>
      </c>
      <c r="J3194">
        <v>10</v>
      </c>
      <c r="K3194">
        <v>35</v>
      </c>
      <c r="L3194">
        <v>1709.11</v>
      </c>
      <c r="M3194" s="1">
        <v>46074</v>
      </c>
      <c r="N3194">
        <v>0.82399999999999995</v>
      </c>
      <c r="O3194" t="s">
        <v>22</v>
      </c>
      <c r="P3194" t="s">
        <v>28</v>
      </c>
      <c r="Q3194">
        <f t="shared" si="245"/>
        <v>30</v>
      </c>
      <c r="R3194">
        <f t="shared" si="246"/>
        <v>30</v>
      </c>
      <c r="S3194">
        <f t="shared" si="247"/>
        <v>15</v>
      </c>
      <c r="T3194">
        <f t="shared" si="248"/>
        <v>15</v>
      </c>
      <c r="U3194">
        <f t="shared" si="249"/>
        <v>90</v>
      </c>
      <c r="V3194" t="str">
        <f>IF(U3194&lt;=40,"Low",
 IF(U3194&lt;=75,"Medium","High"))</f>
        <v>High</v>
      </c>
    </row>
    <row r="3195" spans="1:22" x14ac:dyDescent="0.3">
      <c r="A3195" t="s">
        <v>3383</v>
      </c>
      <c r="B3195" t="s">
        <v>157</v>
      </c>
      <c r="C3195" t="s">
        <v>18</v>
      </c>
      <c r="D3195" t="s">
        <v>46</v>
      </c>
      <c r="E3195" t="s">
        <v>37</v>
      </c>
      <c r="F3195" t="s">
        <v>48</v>
      </c>
      <c r="G3195">
        <v>25</v>
      </c>
      <c r="H3195">
        <v>12</v>
      </c>
      <c r="I3195">
        <v>63.1</v>
      </c>
      <c r="J3195">
        <v>8</v>
      </c>
      <c r="K3195">
        <v>49</v>
      </c>
      <c r="L3195">
        <v>2600.73</v>
      </c>
      <c r="M3195" s="1">
        <v>45991</v>
      </c>
      <c r="N3195">
        <v>0.46400000000000002</v>
      </c>
      <c r="O3195" t="s">
        <v>22</v>
      </c>
      <c r="P3195" t="s">
        <v>23</v>
      </c>
      <c r="Q3195">
        <f t="shared" si="245"/>
        <v>30</v>
      </c>
      <c r="R3195">
        <f t="shared" si="246"/>
        <v>0</v>
      </c>
      <c r="S3195">
        <f t="shared" si="247"/>
        <v>15</v>
      </c>
      <c r="T3195">
        <f t="shared" si="248"/>
        <v>15</v>
      </c>
      <c r="U3195">
        <f t="shared" si="249"/>
        <v>60</v>
      </c>
      <c r="V3195" t="str">
        <f>IF(U3195&lt;=40,"Low",
 IF(U3195&lt;=75,"Medium","High"))</f>
        <v>Medium</v>
      </c>
    </row>
    <row r="3196" spans="1:22" x14ac:dyDescent="0.3">
      <c r="A3196" t="s">
        <v>3384</v>
      </c>
      <c r="B3196" t="s">
        <v>186</v>
      </c>
      <c r="C3196" t="s">
        <v>18</v>
      </c>
      <c r="D3196" t="s">
        <v>19</v>
      </c>
      <c r="E3196" t="s">
        <v>37</v>
      </c>
      <c r="F3196" t="s">
        <v>21</v>
      </c>
      <c r="G3196">
        <v>13</v>
      </c>
      <c r="H3196">
        <v>12</v>
      </c>
      <c r="I3196">
        <v>62.9</v>
      </c>
      <c r="J3196">
        <v>6</v>
      </c>
      <c r="K3196">
        <v>33</v>
      </c>
      <c r="L3196">
        <v>3938.69</v>
      </c>
      <c r="M3196" s="1">
        <v>45386</v>
      </c>
      <c r="N3196">
        <v>0.249</v>
      </c>
      <c r="O3196" t="s">
        <v>54</v>
      </c>
      <c r="P3196" t="s">
        <v>28</v>
      </c>
      <c r="Q3196">
        <f t="shared" si="245"/>
        <v>30</v>
      </c>
      <c r="R3196">
        <f t="shared" si="246"/>
        <v>0</v>
      </c>
      <c r="S3196">
        <f t="shared" si="247"/>
        <v>15</v>
      </c>
      <c r="T3196">
        <f t="shared" si="248"/>
        <v>15</v>
      </c>
      <c r="U3196">
        <f t="shared" si="249"/>
        <v>60</v>
      </c>
      <c r="V3196" t="str">
        <f>IF(U3196&lt;=40,"Low",
 IF(U3196&lt;=75,"Medium","High"))</f>
        <v>Medium</v>
      </c>
    </row>
    <row r="3197" spans="1:22" x14ac:dyDescent="0.3">
      <c r="A3197" t="s">
        <v>3385</v>
      </c>
      <c r="B3197" t="s">
        <v>227</v>
      </c>
      <c r="C3197" t="s">
        <v>36</v>
      </c>
      <c r="D3197" t="s">
        <v>19</v>
      </c>
      <c r="E3197" t="s">
        <v>47</v>
      </c>
      <c r="F3197" t="s">
        <v>21</v>
      </c>
      <c r="G3197">
        <v>27</v>
      </c>
      <c r="H3197">
        <v>24</v>
      </c>
      <c r="I3197">
        <v>66.7</v>
      </c>
      <c r="J3197">
        <v>10</v>
      </c>
      <c r="K3197">
        <v>2</v>
      </c>
      <c r="L3197">
        <v>10858.49</v>
      </c>
      <c r="M3197" s="1">
        <v>45587</v>
      </c>
      <c r="N3197">
        <v>8.7999999999999995E-2</v>
      </c>
      <c r="O3197" t="s">
        <v>39</v>
      </c>
      <c r="P3197" t="s">
        <v>23</v>
      </c>
      <c r="Q3197">
        <f t="shared" si="245"/>
        <v>0</v>
      </c>
      <c r="R3197">
        <f t="shared" si="246"/>
        <v>0</v>
      </c>
      <c r="S3197">
        <f t="shared" si="247"/>
        <v>0</v>
      </c>
      <c r="T3197">
        <f t="shared" si="248"/>
        <v>15</v>
      </c>
      <c r="U3197">
        <f t="shared" si="249"/>
        <v>15</v>
      </c>
      <c r="V3197" t="str">
        <f>IF(U3197&lt;=40,"Low",
 IF(U3197&lt;=75,"Medium","High"))</f>
        <v>Low</v>
      </c>
    </row>
    <row r="3198" spans="1:22" x14ac:dyDescent="0.3">
      <c r="A3198" t="s">
        <v>3386</v>
      </c>
      <c r="B3198" t="s">
        <v>470</v>
      </c>
      <c r="C3198" t="s">
        <v>26</v>
      </c>
      <c r="D3198" t="s">
        <v>32</v>
      </c>
      <c r="E3198" t="s">
        <v>47</v>
      </c>
      <c r="F3198" t="s">
        <v>27</v>
      </c>
      <c r="G3198">
        <v>3</v>
      </c>
      <c r="H3198">
        <v>24</v>
      </c>
      <c r="I3198">
        <v>55.2</v>
      </c>
      <c r="J3198">
        <v>8</v>
      </c>
      <c r="K3198">
        <v>26</v>
      </c>
      <c r="L3198">
        <v>9079.3799999999992</v>
      </c>
      <c r="M3198" s="1">
        <v>45429</v>
      </c>
      <c r="N3198">
        <v>0.38400000000000001</v>
      </c>
      <c r="O3198" t="s">
        <v>22</v>
      </c>
      <c r="P3198" t="s">
        <v>28</v>
      </c>
      <c r="Q3198">
        <f t="shared" si="245"/>
        <v>15</v>
      </c>
      <c r="R3198">
        <f t="shared" si="246"/>
        <v>0</v>
      </c>
      <c r="S3198">
        <f t="shared" si="247"/>
        <v>0</v>
      </c>
      <c r="T3198">
        <f t="shared" si="248"/>
        <v>15</v>
      </c>
      <c r="U3198">
        <f t="shared" si="249"/>
        <v>30</v>
      </c>
      <c r="V3198" t="str">
        <f>IF(U3198&lt;=40,"Low",
 IF(U3198&lt;=75,"Medium","High"))</f>
        <v>Low</v>
      </c>
    </row>
    <row r="3199" spans="1:22" x14ac:dyDescent="0.3">
      <c r="A3199" t="s">
        <v>3387</v>
      </c>
      <c r="B3199" t="s">
        <v>652</v>
      </c>
      <c r="C3199" t="s">
        <v>53</v>
      </c>
      <c r="D3199" t="s">
        <v>19</v>
      </c>
      <c r="E3199" t="s">
        <v>20</v>
      </c>
      <c r="F3199" t="s">
        <v>27</v>
      </c>
      <c r="G3199">
        <v>9</v>
      </c>
      <c r="H3199">
        <v>12</v>
      </c>
      <c r="I3199">
        <v>61</v>
      </c>
      <c r="J3199">
        <v>5</v>
      </c>
      <c r="K3199">
        <v>8</v>
      </c>
      <c r="L3199">
        <v>3441.97</v>
      </c>
      <c r="M3199" s="1">
        <v>45848</v>
      </c>
      <c r="N3199">
        <v>0.35799999999999998</v>
      </c>
      <c r="O3199" t="s">
        <v>22</v>
      </c>
      <c r="P3199" t="s">
        <v>23</v>
      </c>
      <c r="Q3199">
        <f t="shared" si="245"/>
        <v>0</v>
      </c>
      <c r="R3199">
        <f t="shared" si="246"/>
        <v>0</v>
      </c>
      <c r="S3199">
        <f t="shared" si="247"/>
        <v>15</v>
      </c>
      <c r="T3199">
        <f t="shared" si="248"/>
        <v>0</v>
      </c>
      <c r="U3199">
        <f t="shared" si="249"/>
        <v>15</v>
      </c>
      <c r="V3199" t="str">
        <f>IF(U3199&lt;=40,"Low",
 IF(U3199&lt;=75,"Medium","High"))</f>
        <v>Low</v>
      </c>
    </row>
    <row r="3200" spans="1:22" x14ac:dyDescent="0.3">
      <c r="A3200" t="s">
        <v>3388</v>
      </c>
      <c r="B3200" t="s">
        <v>224</v>
      </c>
      <c r="C3200" t="s">
        <v>42</v>
      </c>
      <c r="D3200" t="s">
        <v>66</v>
      </c>
      <c r="E3200" t="s">
        <v>20</v>
      </c>
      <c r="F3200" t="s">
        <v>27</v>
      </c>
      <c r="G3200">
        <v>30</v>
      </c>
      <c r="H3200">
        <v>12</v>
      </c>
      <c r="I3200">
        <v>68.7</v>
      </c>
      <c r="J3200">
        <v>4</v>
      </c>
      <c r="K3200">
        <v>32</v>
      </c>
      <c r="L3200">
        <v>1846.45</v>
      </c>
      <c r="M3200" s="1">
        <v>45604</v>
      </c>
      <c r="N3200">
        <v>0.27100000000000002</v>
      </c>
      <c r="O3200" t="s">
        <v>54</v>
      </c>
      <c r="P3200" t="s">
        <v>23</v>
      </c>
      <c r="Q3200">
        <f t="shared" si="245"/>
        <v>30</v>
      </c>
      <c r="R3200">
        <f t="shared" si="246"/>
        <v>0</v>
      </c>
      <c r="S3200">
        <f t="shared" si="247"/>
        <v>15</v>
      </c>
      <c r="T3200">
        <f t="shared" si="248"/>
        <v>0</v>
      </c>
      <c r="U3200">
        <f t="shared" si="249"/>
        <v>45</v>
      </c>
      <c r="V3200" t="str">
        <f>IF(U3200&lt;=40,"Low",
 IF(U3200&lt;=75,"Medium","High"))</f>
        <v>Medium</v>
      </c>
    </row>
    <row r="3201" spans="1:22" x14ac:dyDescent="0.3">
      <c r="A3201" t="s">
        <v>3389</v>
      </c>
      <c r="B3201" t="s">
        <v>272</v>
      </c>
      <c r="C3201" t="s">
        <v>18</v>
      </c>
      <c r="D3201" t="s">
        <v>46</v>
      </c>
      <c r="E3201" t="s">
        <v>33</v>
      </c>
      <c r="F3201" t="s">
        <v>21</v>
      </c>
      <c r="G3201">
        <v>8</v>
      </c>
      <c r="H3201">
        <v>3</v>
      </c>
      <c r="I3201">
        <v>66.3</v>
      </c>
      <c r="J3201">
        <v>4</v>
      </c>
      <c r="K3201">
        <v>25</v>
      </c>
      <c r="L3201">
        <v>1737.97</v>
      </c>
      <c r="M3201" s="1">
        <v>45486</v>
      </c>
      <c r="N3201">
        <v>0.38800000000000001</v>
      </c>
      <c r="O3201" t="s">
        <v>22</v>
      </c>
      <c r="P3201" t="s">
        <v>23</v>
      </c>
      <c r="Q3201">
        <f t="shared" si="245"/>
        <v>15</v>
      </c>
      <c r="R3201">
        <f t="shared" si="246"/>
        <v>0</v>
      </c>
      <c r="S3201">
        <f t="shared" si="247"/>
        <v>25</v>
      </c>
      <c r="T3201">
        <f t="shared" si="248"/>
        <v>0</v>
      </c>
      <c r="U3201">
        <f t="shared" si="249"/>
        <v>40</v>
      </c>
      <c r="V3201" t="str">
        <f>IF(U3201&lt;=40,"Low",
 IF(U3201&lt;=75,"Medium","High"))</f>
        <v>Low</v>
      </c>
    </row>
    <row r="3202" spans="1:22" x14ac:dyDescent="0.3">
      <c r="A3202" t="s">
        <v>3390</v>
      </c>
      <c r="B3202" t="s">
        <v>216</v>
      </c>
      <c r="C3202" t="s">
        <v>36</v>
      </c>
      <c r="D3202" t="s">
        <v>46</v>
      </c>
      <c r="E3202" t="s">
        <v>33</v>
      </c>
      <c r="F3202" t="s">
        <v>73</v>
      </c>
      <c r="G3202">
        <v>27</v>
      </c>
      <c r="H3202">
        <v>6</v>
      </c>
      <c r="I3202">
        <v>33.799999999999997</v>
      </c>
      <c r="J3202">
        <v>8</v>
      </c>
      <c r="K3202">
        <v>61</v>
      </c>
      <c r="L3202">
        <v>1847.04</v>
      </c>
      <c r="M3202" s="1">
        <v>45500</v>
      </c>
      <c r="N3202">
        <v>0.85899999999999999</v>
      </c>
      <c r="O3202" t="s">
        <v>22</v>
      </c>
      <c r="P3202" t="s">
        <v>28</v>
      </c>
      <c r="Q3202">
        <f t="shared" si="245"/>
        <v>30</v>
      </c>
      <c r="R3202">
        <f t="shared" si="246"/>
        <v>30</v>
      </c>
      <c r="S3202">
        <f t="shared" si="247"/>
        <v>15</v>
      </c>
      <c r="T3202">
        <f t="shared" si="248"/>
        <v>15</v>
      </c>
      <c r="U3202">
        <f t="shared" si="249"/>
        <v>90</v>
      </c>
      <c r="V3202" t="str">
        <f>IF(U3202&lt;=40,"Low",
 IF(U3202&lt;=75,"Medium","High"))</f>
        <v>High</v>
      </c>
    </row>
    <row r="3203" spans="1:22" x14ac:dyDescent="0.3">
      <c r="A3203" t="s">
        <v>3391</v>
      </c>
      <c r="B3203" t="s">
        <v>316</v>
      </c>
      <c r="C3203" t="s">
        <v>36</v>
      </c>
      <c r="D3203" t="s">
        <v>19</v>
      </c>
      <c r="E3203" t="s">
        <v>20</v>
      </c>
      <c r="F3203" t="s">
        <v>21</v>
      </c>
      <c r="G3203">
        <v>24</v>
      </c>
      <c r="H3203">
        <v>12</v>
      </c>
      <c r="I3203">
        <v>49.8</v>
      </c>
      <c r="J3203">
        <v>8</v>
      </c>
      <c r="K3203">
        <v>8</v>
      </c>
      <c r="L3203">
        <v>2272.3200000000002</v>
      </c>
      <c r="M3203" s="1">
        <v>45622</v>
      </c>
      <c r="N3203">
        <v>0.59499999999999997</v>
      </c>
      <c r="O3203" t="s">
        <v>22</v>
      </c>
      <c r="P3203" t="s">
        <v>28</v>
      </c>
      <c r="Q3203">
        <f t="shared" ref="Q3203:Q3266" si="250">IF(K3203&gt;30,30,IF(K3203&gt;15,15,0))</f>
        <v>0</v>
      </c>
      <c r="R3203">
        <f t="shared" ref="R3203:R3266" si="251">IF(I3203&lt;40,30,IF(I3203&lt;55,15,0))</f>
        <v>15</v>
      </c>
      <c r="S3203">
        <f t="shared" ref="S3203:S3266" si="252">IF(H3203&lt;6,25,IF(H3203&lt;=12,15,0))</f>
        <v>15</v>
      </c>
      <c r="T3203">
        <f t="shared" ref="T3203:T3266" si="253">IF(J3203&gt;10,30,IF(J3203&gt;5,15,0))</f>
        <v>15</v>
      </c>
      <c r="U3203">
        <f t="shared" ref="U3203:U3266" si="254">SUM(Q3203:T3203)</f>
        <v>45</v>
      </c>
      <c r="V3203" t="str">
        <f>IF(U3203&lt;=40,"Low",
 IF(U3203&lt;=75,"Medium","High"))</f>
        <v>Medium</v>
      </c>
    </row>
    <row r="3204" spans="1:22" x14ac:dyDescent="0.3">
      <c r="A3204" t="s">
        <v>3392</v>
      </c>
      <c r="B3204" t="s">
        <v>114</v>
      </c>
      <c r="C3204" t="s">
        <v>70</v>
      </c>
      <c r="D3204" t="s">
        <v>43</v>
      </c>
      <c r="E3204" t="s">
        <v>37</v>
      </c>
      <c r="F3204" t="s">
        <v>67</v>
      </c>
      <c r="G3204">
        <v>45</v>
      </c>
      <c r="H3204">
        <v>36</v>
      </c>
      <c r="I3204">
        <v>53.7</v>
      </c>
      <c r="J3204">
        <v>4</v>
      </c>
      <c r="K3204">
        <v>4</v>
      </c>
      <c r="L3204">
        <v>3144.17</v>
      </c>
      <c r="M3204" s="1">
        <v>45783</v>
      </c>
      <c r="N3204">
        <v>5.6000000000000001E-2</v>
      </c>
      <c r="O3204" t="s">
        <v>39</v>
      </c>
      <c r="P3204" t="s">
        <v>23</v>
      </c>
      <c r="Q3204">
        <f t="shared" si="250"/>
        <v>0</v>
      </c>
      <c r="R3204">
        <f t="shared" si="251"/>
        <v>15</v>
      </c>
      <c r="S3204">
        <f t="shared" si="252"/>
        <v>0</v>
      </c>
      <c r="T3204">
        <f t="shared" si="253"/>
        <v>0</v>
      </c>
      <c r="U3204">
        <f t="shared" si="254"/>
        <v>15</v>
      </c>
      <c r="V3204" t="str">
        <f>IF(U3204&lt;=40,"Low",
 IF(U3204&lt;=75,"Medium","High"))</f>
        <v>Low</v>
      </c>
    </row>
    <row r="3205" spans="1:22" x14ac:dyDescent="0.3">
      <c r="A3205" t="s">
        <v>3393</v>
      </c>
      <c r="B3205" t="s">
        <v>577</v>
      </c>
      <c r="C3205" t="s">
        <v>53</v>
      </c>
      <c r="D3205" t="s">
        <v>19</v>
      </c>
      <c r="E3205" t="s">
        <v>47</v>
      </c>
      <c r="F3205" t="s">
        <v>73</v>
      </c>
      <c r="G3205">
        <v>11</v>
      </c>
      <c r="H3205">
        <v>24</v>
      </c>
      <c r="I3205">
        <v>90.5</v>
      </c>
      <c r="J3205">
        <v>5</v>
      </c>
      <c r="K3205">
        <v>17</v>
      </c>
      <c r="L3205">
        <v>6709.19</v>
      </c>
      <c r="M3205" s="1">
        <v>45846</v>
      </c>
      <c r="N3205">
        <v>7.0000000000000007E-2</v>
      </c>
      <c r="O3205" t="s">
        <v>39</v>
      </c>
      <c r="P3205" t="s">
        <v>23</v>
      </c>
      <c r="Q3205">
        <f t="shared" si="250"/>
        <v>15</v>
      </c>
      <c r="R3205">
        <f t="shared" si="251"/>
        <v>0</v>
      </c>
      <c r="S3205">
        <f t="shared" si="252"/>
        <v>0</v>
      </c>
      <c r="T3205">
        <f t="shared" si="253"/>
        <v>0</v>
      </c>
      <c r="U3205">
        <f t="shared" si="254"/>
        <v>15</v>
      </c>
      <c r="V3205" t="str">
        <f>IF(U3205&lt;=40,"Low",
 IF(U3205&lt;=75,"Medium","High"))</f>
        <v>Low</v>
      </c>
    </row>
    <row r="3206" spans="1:22" x14ac:dyDescent="0.3">
      <c r="A3206" t="s">
        <v>3394</v>
      </c>
      <c r="B3206" t="s">
        <v>284</v>
      </c>
      <c r="C3206" t="s">
        <v>59</v>
      </c>
      <c r="D3206" t="s">
        <v>32</v>
      </c>
      <c r="E3206" t="s">
        <v>20</v>
      </c>
      <c r="F3206" t="s">
        <v>38</v>
      </c>
      <c r="G3206">
        <v>15</v>
      </c>
      <c r="H3206">
        <v>12</v>
      </c>
      <c r="I3206">
        <v>62.8</v>
      </c>
      <c r="J3206">
        <v>5</v>
      </c>
      <c r="K3206">
        <v>7</v>
      </c>
      <c r="L3206">
        <v>1345.71</v>
      </c>
      <c r="M3206" s="1">
        <v>45364</v>
      </c>
      <c r="N3206">
        <v>0.21199999999999999</v>
      </c>
      <c r="O3206" t="s">
        <v>54</v>
      </c>
      <c r="P3206" t="s">
        <v>23</v>
      </c>
      <c r="Q3206">
        <f t="shared" si="250"/>
        <v>0</v>
      </c>
      <c r="R3206">
        <f t="shared" si="251"/>
        <v>0</v>
      </c>
      <c r="S3206">
        <f t="shared" si="252"/>
        <v>15</v>
      </c>
      <c r="T3206">
        <f t="shared" si="253"/>
        <v>0</v>
      </c>
      <c r="U3206">
        <f t="shared" si="254"/>
        <v>15</v>
      </c>
      <c r="V3206" t="str">
        <f>IF(U3206&lt;=40,"Low",
 IF(U3206&lt;=75,"Medium","High"))</f>
        <v>Low</v>
      </c>
    </row>
    <row r="3207" spans="1:22" x14ac:dyDescent="0.3">
      <c r="A3207" t="s">
        <v>3395</v>
      </c>
      <c r="B3207" t="s">
        <v>274</v>
      </c>
      <c r="C3207" t="s">
        <v>53</v>
      </c>
      <c r="D3207" t="s">
        <v>19</v>
      </c>
      <c r="E3207" t="s">
        <v>47</v>
      </c>
      <c r="F3207" t="s">
        <v>48</v>
      </c>
      <c r="G3207">
        <v>31</v>
      </c>
      <c r="H3207">
        <v>36</v>
      </c>
      <c r="I3207">
        <v>66.5</v>
      </c>
      <c r="J3207">
        <v>10</v>
      </c>
      <c r="K3207">
        <v>20</v>
      </c>
      <c r="L3207">
        <v>14456.72</v>
      </c>
      <c r="M3207" s="1">
        <v>46065</v>
      </c>
      <c r="N3207">
        <v>0.112</v>
      </c>
      <c r="O3207" t="s">
        <v>39</v>
      </c>
      <c r="P3207" t="s">
        <v>28</v>
      </c>
      <c r="Q3207">
        <f t="shared" si="250"/>
        <v>15</v>
      </c>
      <c r="R3207">
        <f t="shared" si="251"/>
        <v>0</v>
      </c>
      <c r="S3207">
        <f t="shared" si="252"/>
        <v>0</v>
      </c>
      <c r="T3207">
        <f t="shared" si="253"/>
        <v>15</v>
      </c>
      <c r="U3207">
        <f t="shared" si="254"/>
        <v>30</v>
      </c>
      <c r="V3207" t="str">
        <f>IF(U3207&lt;=40,"Low",
 IF(U3207&lt;=75,"Medium","High"))</f>
        <v>Low</v>
      </c>
    </row>
    <row r="3208" spans="1:22" x14ac:dyDescent="0.3">
      <c r="A3208" t="s">
        <v>3396</v>
      </c>
      <c r="B3208" t="s">
        <v>391</v>
      </c>
      <c r="C3208" t="s">
        <v>53</v>
      </c>
      <c r="D3208" t="s">
        <v>46</v>
      </c>
      <c r="E3208" t="s">
        <v>37</v>
      </c>
      <c r="F3208" t="s">
        <v>21</v>
      </c>
      <c r="G3208">
        <v>29</v>
      </c>
      <c r="H3208">
        <v>12</v>
      </c>
      <c r="I3208">
        <v>56.2</v>
      </c>
      <c r="J3208">
        <v>2</v>
      </c>
      <c r="K3208">
        <v>8</v>
      </c>
      <c r="L3208">
        <v>4686.34</v>
      </c>
      <c r="M3208" s="1">
        <v>45378</v>
      </c>
      <c r="N3208">
        <v>0.123</v>
      </c>
      <c r="O3208" t="s">
        <v>39</v>
      </c>
      <c r="P3208" t="s">
        <v>23</v>
      </c>
      <c r="Q3208">
        <f t="shared" si="250"/>
        <v>0</v>
      </c>
      <c r="R3208">
        <f t="shared" si="251"/>
        <v>0</v>
      </c>
      <c r="S3208">
        <f t="shared" si="252"/>
        <v>15</v>
      </c>
      <c r="T3208">
        <f t="shared" si="253"/>
        <v>0</v>
      </c>
      <c r="U3208">
        <f t="shared" si="254"/>
        <v>15</v>
      </c>
      <c r="V3208" t="str">
        <f>IF(U3208&lt;=40,"Low",
 IF(U3208&lt;=75,"Medium","High"))</f>
        <v>Low</v>
      </c>
    </row>
    <row r="3209" spans="1:22" x14ac:dyDescent="0.3">
      <c r="A3209" t="s">
        <v>3397</v>
      </c>
      <c r="B3209" t="s">
        <v>518</v>
      </c>
      <c r="C3209" t="s">
        <v>31</v>
      </c>
      <c r="D3209" t="s">
        <v>46</v>
      </c>
      <c r="E3209" t="s">
        <v>47</v>
      </c>
      <c r="F3209" t="s">
        <v>27</v>
      </c>
      <c r="G3209">
        <v>28</v>
      </c>
      <c r="H3209">
        <v>48</v>
      </c>
      <c r="I3209">
        <v>81.400000000000006</v>
      </c>
      <c r="J3209">
        <v>4</v>
      </c>
      <c r="K3209">
        <v>7</v>
      </c>
      <c r="L3209">
        <v>4203.82</v>
      </c>
      <c r="M3209" s="1">
        <v>46064</v>
      </c>
      <c r="N3209">
        <v>5.0000000000000001E-3</v>
      </c>
      <c r="O3209" t="s">
        <v>39</v>
      </c>
      <c r="P3209" t="s">
        <v>23</v>
      </c>
      <c r="Q3209">
        <f t="shared" si="250"/>
        <v>0</v>
      </c>
      <c r="R3209">
        <f t="shared" si="251"/>
        <v>0</v>
      </c>
      <c r="S3209">
        <f t="shared" si="252"/>
        <v>0</v>
      </c>
      <c r="T3209">
        <f t="shared" si="253"/>
        <v>0</v>
      </c>
      <c r="U3209">
        <f t="shared" si="254"/>
        <v>0</v>
      </c>
      <c r="V3209" t="str">
        <f>IF(U3209&lt;=40,"Low",
 IF(U3209&lt;=75,"Medium","High"))</f>
        <v>Low</v>
      </c>
    </row>
    <row r="3210" spans="1:22" x14ac:dyDescent="0.3">
      <c r="A3210" t="s">
        <v>3398</v>
      </c>
      <c r="B3210" t="s">
        <v>350</v>
      </c>
      <c r="C3210" t="s">
        <v>82</v>
      </c>
      <c r="D3210" t="s">
        <v>19</v>
      </c>
      <c r="E3210" t="s">
        <v>33</v>
      </c>
      <c r="F3210" t="s">
        <v>21</v>
      </c>
      <c r="G3210">
        <v>16</v>
      </c>
      <c r="H3210">
        <v>6</v>
      </c>
      <c r="I3210">
        <v>39.6</v>
      </c>
      <c r="J3210">
        <v>5</v>
      </c>
      <c r="K3210">
        <v>3</v>
      </c>
      <c r="L3210">
        <v>656.43</v>
      </c>
      <c r="M3210" s="1">
        <v>45545</v>
      </c>
      <c r="N3210">
        <v>0.41499999999999998</v>
      </c>
      <c r="O3210" t="s">
        <v>22</v>
      </c>
      <c r="P3210" t="s">
        <v>28</v>
      </c>
      <c r="Q3210">
        <f t="shared" si="250"/>
        <v>0</v>
      </c>
      <c r="R3210">
        <f t="shared" si="251"/>
        <v>30</v>
      </c>
      <c r="S3210">
        <f t="shared" si="252"/>
        <v>15</v>
      </c>
      <c r="T3210">
        <f t="shared" si="253"/>
        <v>0</v>
      </c>
      <c r="U3210">
        <f t="shared" si="254"/>
        <v>45</v>
      </c>
      <c r="V3210" t="str">
        <f>IF(U3210&lt;=40,"Low",
 IF(U3210&lt;=75,"Medium","High"))</f>
        <v>Medium</v>
      </c>
    </row>
    <row r="3211" spans="1:22" x14ac:dyDescent="0.3">
      <c r="A3211" t="s">
        <v>3399</v>
      </c>
      <c r="B3211" t="s">
        <v>604</v>
      </c>
      <c r="C3211" t="s">
        <v>36</v>
      </c>
      <c r="D3211" t="s">
        <v>46</v>
      </c>
      <c r="E3211" t="s">
        <v>47</v>
      </c>
      <c r="F3211" t="s">
        <v>27</v>
      </c>
      <c r="G3211">
        <v>18</v>
      </c>
      <c r="H3211">
        <v>36</v>
      </c>
      <c r="I3211">
        <v>85.1</v>
      </c>
      <c r="J3211">
        <v>6</v>
      </c>
      <c r="K3211">
        <v>7</v>
      </c>
      <c r="L3211">
        <v>7160.13</v>
      </c>
      <c r="M3211" s="1">
        <v>46000</v>
      </c>
      <c r="N3211">
        <v>1.7999999999999999E-2</v>
      </c>
      <c r="O3211" t="s">
        <v>39</v>
      </c>
      <c r="P3211" t="s">
        <v>23</v>
      </c>
      <c r="Q3211">
        <f t="shared" si="250"/>
        <v>0</v>
      </c>
      <c r="R3211">
        <f t="shared" si="251"/>
        <v>0</v>
      </c>
      <c r="S3211">
        <f t="shared" si="252"/>
        <v>0</v>
      </c>
      <c r="T3211">
        <f t="shared" si="253"/>
        <v>15</v>
      </c>
      <c r="U3211">
        <f t="shared" si="254"/>
        <v>15</v>
      </c>
      <c r="V3211" t="str">
        <f>IF(U3211&lt;=40,"Low",
 IF(U3211&lt;=75,"Medium","High"))</f>
        <v>Low</v>
      </c>
    </row>
    <row r="3212" spans="1:22" x14ac:dyDescent="0.3">
      <c r="A3212" t="s">
        <v>3400</v>
      </c>
      <c r="B3212" t="s">
        <v>92</v>
      </c>
      <c r="C3212" t="s">
        <v>70</v>
      </c>
      <c r="D3212" t="s">
        <v>46</v>
      </c>
      <c r="E3212" t="s">
        <v>37</v>
      </c>
      <c r="F3212" t="s">
        <v>48</v>
      </c>
      <c r="G3212">
        <v>34</v>
      </c>
      <c r="H3212">
        <v>12</v>
      </c>
      <c r="I3212">
        <v>52.4</v>
      </c>
      <c r="J3212">
        <v>1</v>
      </c>
      <c r="K3212">
        <v>15</v>
      </c>
      <c r="L3212">
        <v>3740.76</v>
      </c>
      <c r="M3212" s="1">
        <v>45991</v>
      </c>
      <c r="N3212">
        <v>0.16500000000000001</v>
      </c>
      <c r="O3212" t="s">
        <v>39</v>
      </c>
      <c r="P3212" t="s">
        <v>23</v>
      </c>
      <c r="Q3212">
        <f t="shared" si="250"/>
        <v>0</v>
      </c>
      <c r="R3212">
        <f t="shared" si="251"/>
        <v>15</v>
      </c>
      <c r="S3212">
        <f t="shared" si="252"/>
        <v>15</v>
      </c>
      <c r="T3212">
        <f t="shared" si="253"/>
        <v>0</v>
      </c>
      <c r="U3212">
        <f t="shared" si="254"/>
        <v>30</v>
      </c>
      <c r="V3212" t="str">
        <f>IF(U3212&lt;=40,"Low",
 IF(U3212&lt;=75,"Medium","High"))</f>
        <v>Low</v>
      </c>
    </row>
    <row r="3213" spans="1:22" x14ac:dyDescent="0.3">
      <c r="A3213" t="s">
        <v>3401</v>
      </c>
      <c r="B3213" t="s">
        <v>546</v>
      </c>
      <c r="C3213" t="s">
        <v>59</v>
      </c>
      <c r="D3213" t="s">
        <v>32</v>
      </c>
      <c r="E3213" t="s">
        <v>33</v>
      </c>
      <c r="F3213" t="s">
        <v>38</v>
      </c>
      <c r="G3213">
        <v>10</v>
      </c>
      <c r="H3213">
        <v>6</v>
      </c>
      <c r="I3213">
        <v>15.5</v>
      </c>
      <c r="J3213">
        <v>9</v>
      </c>
      <c r="K3213">
        <v>19</v>
      </c>
      <c r="L3213">
        <v>1424.22</v>
      </c>
      <c r="M3213" s="1">
        <v>45702</v>
      </c>
      <c r="N3213">
        <v>0.89900000000000002</v>
      </c>
      <c r="O3213" t="s">
        <v>22</v>
      </c>
      <c r="P3213" t="s">
        <v>28</v>
      </c>
      <c r="Q3213">
        <f t="shared" si="250"/>
        <v>15</v>
      </c>
      <c r="R3213">
        <f t="shared" si="251"/>
        <v>30</v>
      </c>
      <c r="S3213">
        <f t="shared" si="252"/>
        <v>15</v>
      </c>
      <c r="T3213">
        <f t="shared" si="253"/>
        <v>15</v>
      </c>
      <c r="U3213">
        <f t="shared" si="254"/>
        <v>75</v>
      </c>
      <c r="V3213" t="str">
        <f>IF(U3213&lt;=40,"Low",
 IF(U3213&lt;=75,"Medium","High"))</f>
        <v>Medium</v>
      </c>
    </row>
    <row r="3214" spans="1:22" x14ac:dyDescent="0.3">
      <c r="A3214" t="s">
        <v>3402</v>
      </c>
      <c r="B3214" t="s">
        <v>109</v>
      </c>
      <c r="C3214" t="s">
        <v>70</v>
      </c>
      <c r="D3214" t="s">
        <v>46</v>
      </c>
      <c r="E3214" t="s">
        <v>33</v>
      </c>
      <c r="F3214" t="s">
        <v>38</v>
      </c>
      <c r="G3214">
        <v>16</v>
      </c>
      <c r="H3214">
        <v>6</v>
      </c>
      <c r="I3214">
        <v>25.5</v>
      </c>
      <c r="J3214">
        <v>6</v>
      </c>
      <c r="K3214">
        <v>16</v>
      </c>
      <c r="L3214">
        <v>1574.32</v>
      </c>
      <c r="M3214" s="1">
        <v>45897</v>
      </c>
      <c r="N3214">
        <v>0.66600000000000004</v>
      </c>
      <c r="O3214" t="s">
        <v>22</v>
      </c>
      <c r="P3214" t="s">
        <v>23</v>
      </c>
      <c r="Q3214">
        <f t="shared" si="250"/>
        <v>15</v>
      </c>
      <c r="R3214">
        <f t="shared" si="251"/>
        <v>30</v>
      </c>
      <c r="S3214">
        <f t="shared" si="252"/>
        <v>15</v>
      </c>
      <c r="T3214">
        <f t="shared" si="253"/>
        <v>15</v>
      </c>
      <c r="U3214">
        <f t="shared" si="254"/>
        <v>75</v>
      </c>
      <c r="V3214" t="str">
        <f>IF(U3214&lt;=40,"Low",
 IF(U3214&lt;=75,"Medium","High"))</f>
        <v>Medium</v>
      </c>
    </row>
    <row r="3215" spans="1:22" x14ac:dyDescent="0.3">
      <c r="A3215" t="s">
        <v>3403</v>
      </c>
      <c r="B3215" t="s">
        <v>326</v>
      </c>
      <c r="C3215" t="s">
        <v>59</v>
      </c>
      <c r="D3215" t="s">
        <v>66</v>
      </c>
      <c r="E3215" t="s">
        <v>47</v>
      </c>
      <c r="F3215" t="s">
        <v>21</v>
      </c>
      <c r="G3215">
        <v>12</v>
      </c>
      <c r="H3215">
        <v>24</v>
      </c>
      <c r="I3215">
        <v>83.3</v>
      </c>
      <c r="J3215">
        <v>4</v>
      </c>
      <c r="K3215">
        <v>9</v>
      </c>
      <c r="L3215">
        <v>8654.5300000000007</v>
      </c>
      <c r="M3215" s="1">
        <v>45834</v>
      </c>
      <c r="N3215">
        <v>4.2000000000000003E-2</v>
      </c>
      <c r="O3215" t="s">
        <v>39</v>
      </c>
      <c r="P3215" t="s">
        <v>23</v>
      </c>
      <c r="Q3215">
        <f t="shared" si="250"/>
        <v>0</v>
      </c>
      <c r="R3215">
        <f t="shared" si="251"/>
        <v>0</v>
      </c>
      <c r="S3215">
        <f t="shared" si="252"/>
        <v>0</v>
      </c>
      <c r="T3215">
        <f t="shared" si="253"/>
        <v>0</v>
      </c>
      <c r="U3215">
        <f t="shared" si="254"/>
        <v>0</v>
      </c>
      <c r="V3215" t="str">
        <f>IF(U3215&lt;=40,"Low",
 IF(U3215&lt;=75,"Medium","High"))</f>
        <v>Low</v>
      </c>
    </row>
    <row r="3216" spans="1:22" x14ac:dyDescent="0.3">
      <c r="A3216" t="s">
        <v>3404</v>
      </c>
      <c r="B3216" t="s">
        <v>269</v>
      </c>
      <c r="C3216" t="s">
        <v>70</v>
      </c>
      <c r="D3216" t="s">
        <v>19</v>
      </c>
      <c r="E3216" t="s">
        <v>33</v>
      </c>
      <c r="F3216" t="s">
        <v>27</v>
      </c>
      <c r="G3216">
        <v>1</v>
      </c>
      <c r="H3216">
        <v>6</v>
      </c>
      <c r="I3216">
        <v>61.3</v>
      </c>
      <c r="J3216">
        <v>3</v>
      </c>
      <c r="K3216">
        <v>34</v>
      </c>
      <c r="L3216">
        <v>1236.3900000000001</v>
      </c>
      <c r="M3216" s="1">
        <v>45948</v>
      </c>
      <c r="N3216">
        <v>0.32500000000000001</v>
      </c>
      <c r="O3216" t="s">
        <v>54</v>
      </c>
      <c r="P3216" t="s">
        <v>23</v>
      </c>
      <c r="Q3216">
        <f t="shared" si="250"/>
        <v>30</v>
      </c>
      <c r="R3216">
        <f t="shared" si="251"/>
        <v>0</v>
      </c>
      <c r="S3216">
        <f t="shared" si="252"/>
        <v>15</v>
      </c>
      <c r="T3216">
        <f t="shared" si="253"/>
        <v>0</v>
      </c>
      <c r="U3216">
        <f t="shared" si="254"/>
        <v>45</v>
      </c>
      <c r="V3216" t="str">
        <f>IF(U3216&lt;=40,"Low",
 IF(U3216&lt;=75,"Medium","High"))</f>
        <v>Medium</v>
      </c>
    </row>
    <row r="3217" spans="1:22" x14ac:dyDescent="0.3">
      <c r="A3217" t="s">
        <v>3405</v>
      </c>
      <c r="B3217" t="s">
        <v>197</v>
      </c>
      <c r="C3217" t="s">
        <v>42</v>
      </c>
      <c r="D3217" t="s">
        <v>66</v>
      </c>
      <c r="E3217" t="s">
        <v>20</v>
      </c>
      <c r="F3217" t="s">
        <v>48</v>
      </c>
      <c r="G3217">
        <v>14</v>
      </c>
      <c r="H3217">
        <v>12</v>
      </c>
      <c r="I3217">
        <v>50.8</v>
      </c>
      <c r="J3217">
        <v>11</v>
      </c>
      <c r="K3217">
        <v>3</v>
      </c>
      <c r="L3217">
        <v>2830.98</v>
      </c>
      <c r="M3217" s="1">
        <v>45754</v>
      </c>
      <c r="N3217">
        <v>0.42499999999999999</v>
      </c>
      <c r="O3217" t="s">
        <v>22</v>
      </c>
      <c r="P3217" t="s">
        <v>23</v>
      </c>
      <c r="Q3217">
        <f t="shared" si="250"/>
        <v>0</v>
      </c>
      <c r="R3217">
        <f t="shared" si="251"/>
        <v>15</v>
      </c>
      <c r="S3217">
        <f t="shared" si="252"/>
        <v>15</v>
      </c>
      <c r="T3217">
        <f t="shared" si="253"/>
        <v>30</v>
      </c>
      <c r="U3217">
        <f t="shared" si="254"/>
        <v>60</v>
      </c>
      <c r="V3217" t="str">
        <f>IF(U3217&lt;=40,"Low",
 IF(U3217&lt;=75,"Medium","High"))</f>
        <v>Medium</v>
      </c>
    </row>
    <row r="3218" spans="1:22" x14ac:dyDescent="0.3">
      <c r="A3218" t="s">
        <v>3406</v>
      </c>
      <c r="B3218" t="s">
        <v>391</v>
      </c>
      <c r="C3218" t="s">
        <v>70</v>
      </c>
      <c r="D3218" t="s">
        <v>66</v>
      </c>
      <c r="E3218" t="s">
        <v>20</v>
      </c>
      <c r="F3218" t="s">
        <v>21</v>
      </c>
      <c r="G3218">
        <v>24</v>
      </c>
      <c r="H3218">
        <v>12</v>
      </c>
      <c r="I3218">
        <v>78.3</v>
      </c>
      <c r="J3218">
        <v>5</v>
      </c>
      <c r="K3218">
        <v>27</v>
      </c>
      <c r="L3218">
        <v>3267.86</v>
      </c>
      <c r="M3218" s="1">
        <v>45594</v>
      </c>
      <c r="N3218">
        <v>0.14199999999999999</v>
      </c>
      <c r="O3218" t="s">
        <v>39</v>
      </c>
      <c r="P3218" t="s">
        <v>23</v>
      </c>
      <c r="Q3218">
        <f t="shared" si="250"/>
        <v>15</v>
      </c>
      <c r="R3218">
        <f t="shared" si="251"/>
        <v>0</v>
      </c>
      <c r="S3218">
        <f t="shared" si="252"/>
        <v>15</v>
      </c>
      <c r="T3218">
        <f t="shared" si="253"/>
        <v>0</v>
      </c>
      <c r="U3218">
        <f t="shared" si="254"/>
        <v>30</v>
      </c>
      <c r="V3218" t="str">
        <f>IF(U3218&lt;=40,"Low",
 IF(U3218&lt;=75,"Medium","High"))</f>
        <v>Low</v>
      </c>
    </row>
    <row r="3219" spans="1:22" x14ac:dyDescent="0.3">
      <c r="A3219" t="s">
        <v>3407</v>
      </c>
      <c r="B3219" t="s">
        <v>546</v>
      </c>
      <c r="C3219" t="s">
        <v>42</v>
      </c>
      <c r="D3219" t="s">
        <v>19</v>
      </c>
      <c r="E3219" t="s">
        <v>37</v>
      </c>
      <c r="F3219" t="s">
        <v>38</v>
      </c>
      <c r="G3219">
        <v>8</v>
      </c>
      <c r="H3219">
        <v>24</v>
      </c>
      <c r="I3219">
        <v>78</v>
      </c>
      <c r="J3219">
        <v>3</v>
      </c>
      <c r="K3219">
        <v>45</v>
      </c>
      <c r="L3219">
        <v>4563.54</v>
      </c>
      <c r="M3219" s="1">
        <v>45653</v>
      </c>
      <c r="N3219">
        <v>0.13600000000000001</v>
      </c>
      <c r="O3219" t="s">
        <v>39</v>
      </c>
      <c r="P3219" t="s">
        <v>23</v>
      </c>
      <c r="Q3219">
        <f t="shared" si="250"/>
        <v>30</v>
      </c>
      <c r="R3219">
        <f t="shared" si="251"/>
        <v>0</v>
      </c>
      <c r="S3219">
        <f t="shared" si="252"/>
        <v>0</v>
      </c>
      <c r="T3219">
        <f t="shared" si="253"/>
        <v>0</v>
      </c>
      <c r="U3219">
        <f t="shared" si="254"/>
        <v>30</v>
      </c>
      <c r="V3219" t="str">
        <f>IF(U3219&lt;=40,"Low",
 IF(U3219&lt;=75,"Medium","High"))</f>
        <v>Low</v>
      </c>
    </row>
    <row r="3220" spans="1:22" x14ac:dyDescent="0.3">
      <c r="A3220" t="s">
        <v>3408</v>
      </c>
      <c r="B3220" t="s">
        <v>278</v>
      </c>
      <c r="C3220" t="s">
        <v>59</v>
      </c>
      <c r="D3220" t="s">
        <v>19</v>
      </c>
      <c r="E3220" t="s">
        <v>47</v>
      </c>
      <c r="F3220" t="s">
        <v>38</v>
      </c>
      <c r="G3220">
        <v>9</v>
      </c>
      <c r="H3220">
        <v>12</v>
      </c>
      <c r="I3220">
        <v>58.3</v>
      </c>
      <c r="J3220">
        <v>2</v>
      </c>
      <c r="K3220">
        <v>19</v>
      </c>
      <c r="L3220">
        <v>9398.44</v>
      </c>
      <c r="M3220" s="1">
        <v>45450</v>
      </c>
      <c r="N3220">
        <v>0.30299999999999999</v>
      </c>
      <c r="O3220" t="s">
        <v>54</v>
      </c>
      <c r="P3220" t="s">
        <v>23</v>
      </c>
      <c r="Q3220">
        <f t="shared" si="250"/>
        <v>15</v>
      </c>
      <c r="R3220">
        <f t="shared" si="251"/>
        <v>0</v>
      </c>
      <c r="S3220">
        <f t="shared" si="252"/>
        <v>15</v>
      </c>
      <c r="T3220">
        <f t="shared" si="253"/>
        <v>0</v>
      </c>
      <c r="U3220">
        <f t="shared" si="254"/>
        <v>30</v>
      </c>
      <c r="V3220" t="str">
        <f>IF(U3220&lt;=40,"Low",
 IF(U3220&lt;=75,"Medium","High"))</f>
        <v>Low</v>
      </c>
    </row>
    <row r="3221" spans="1:22" x14ac:dyDescent="0.3">
      <c r="A3221" t="s">
        <v>3409</v>
      </c>
      <c r="B3221" t="s">
        <v>379</v>
      </c>
      <c r="C3221" t="s">
        <v>31</v>
      </c>
      <c r="D3221" t="s">
        <v>32</v>
      </c>
      <c r="E3221" t="s">
        <v>20</v>
      </c>
      <c r="F3221" t="s">
        <v>27</v>
      </c>
      <c r="G3221">
        <v>25</v>
      </c>
      <c r="H3221">
        <v>12</v>
      </c>
      <c r="I3221">
        <v>50.6</v>
      </c>
      <c r="J3221">
        <v>6</v>
      </c>
      <c r="K3221">
        <v>1</v>
      </c>
      <c r="L3221">
        <v>1527.7</v>
      </c>
      <c r="M3221" s="1">
        <v>45558</v>
      </c>
      <c r="N3221">
        <v>0.251</v>
      </c>
      <c r="O3221" t="s">
        <v>54</v>
      </c>
      <c r="P3221" t="s">
        <v>23</v>
      </c>
      <c r="Q3221">
        <f t="shared" si="250"/>
        <v>0</v>
      </c>
      <c r="R3221">
        <f t="shared" si="251"/>
        <v>15</v>
      </c>
      <c r="S3221">
        <f t="shared" si="252"/>
        <v>15</v>
      </c>
      <c r="T3221">
        <f t="shared" si="253"/>
        <v>15</v>
      </c>
      <c r="U3221">
        <f t="shared" si="254"/>
        <v>45</v>
      </c>
      <c r="V3221" t="str">
        <f>IF(U3221&lt;=40,"Low",
 IF(U3221&lt;=75,"Medium","High"))</f>
        <v>Medium</v>
      </c>
    </row>
    <row r="3222" spans="1:22" x14ac:dyDescent="0.3">
      <c r="A3222" t="s">
        <v>3410</v>
      </c>
      <c r="B3222" t="s">
        <v>101</v>
      </c>
      <c r="C3222" t="s">
        <v>36</v>
      </c>
      <c r="D3222" t="s">
        <v>43</v>
      </c>
      <c r="E3222" t="s">
        <v>20</v>
      </c>
      <c r="F3222" t="s">
        <v>48</v>
      </c>
      <c r="G3222">
        <v>14</v>
      </c>
      <c r="H3222">
        <v>12</v>
      </c>
      <c r="I3222">
        <v>64.400000000000006</v>
      </c>
      <c r="J3222">
        <v>6</v>
      </c>
      <c r="K3222">
        <v>14</v>
      </c>
      <c r="L3222">
        <v>2892.6</v>
      </c>
      <c r="M3222" s="1">
        <v>46055</v>
      </c>
      <c r="N3222">
        <v>0.23300000000000001</v>
      </c>
      <c r="O3222" t="s">
        <v>54</v>
      </c>
      <c r="P3222" t="s">
        <v>23</v>
      </c>
      <c r="Q3222">
        <f t="shared" si="250"/>
        <v>0</v>
      </c>
      <c r="R3222">
        <f t="shared" si="251"/>
        <v>0</v>
      </c>
      <c r="S3222">
        <f t="shared" si="252"/>
        <v>15</v>
      </c>
      <c r="T3222">
        <f t="shared" si="253"/>
        <v>15</v>
      </c>
      <c r="U3222">
        <f t="shared" si="254"/>
        <v>30</v>
      </c>
      <c r="V3222" t="str">
        <f>IF(U3222&lt;=40,"Low",
 IF(U3222&lt;=75,"Medium","High"))</f>
        <v>Low</v>
      </c>
    </row>
    <row r="3223" spans="1:22" x14ac:dyDescent="0.3">
      <c r="A3223" t="s">
        <v>3411</v>
      </c>
      <c r="B3223" t="s">
        <v>96</v>
      </c>
      <c r="C3223" t="s">
        <v>70</v>
      </c>
      <c r="D3223" t="s">
        <v>46</v>
      </c>
      <c r="E3223" t="s">
        <v>47</v>
      </c>
      <c r="F3223" t="s">
        <v>27</v>
      </c>
      <c r="G3223">
        <v>19</v>
      </c>
      <c r="H3223">
        <v>24</v>
      </c>
      <c r="I3223">
        <v>43.9</v>
      </c>
      <c r="J3223">
        <v>6</v>
      </c>
      <c r="K3223">
        <v>15</v>
      </c>
      <c r="L3223">
        <v>7255.82</v>
      </c>
      <c r="M3223" s="1">
        <v>45662</v>
      </c>
      <c r="N3223">
        <v>0.22</v>
      </c>
      <c r="O3223" t="s">
        <v>54</v>
      </c>
      <c r="P3223" t="s">
        <v>23</v>
      </c>
      <c r="Q3223">
        <f t="shared" si="250"/>
        <v>0</v>
      </c>
      <c r="R3223">
        <f t="shared" si="251"/>
        <v>15</v>
      </c>
      <c r="S3223">
        <f t="shared" si="252"/>
        <v>0</v>
      </c>
      <c r="T3223">
        <f t="shared" si="253"/>
        <v>15</v>
      </c>
      <c r="U3223">
        <f t="shared" si="254"/>
        <v>30</v>
      </c>
      <c r="V3223" t="str">
        <f>IF(U3223&lt;=40,"Low",
 IF(U3223&lt;=75,"Medium","High"))</f>
        <v>Low</v>
      </c>
    </row>
    <row r="3224" spans="1:22" x14ac:dyDescent="0.3">
      <c r="A3224" t="s">
        <v>3412</v>
      </c>
      <c r="B3224" t="s">
        <v>577</v>
      </c>
      <c r="C3224" t="s">
        <v>42</v>
      </c>
      <c r="D3224" t="s">
        <v>46</v>
      </c>
      <c r="E3224" t="s">
        <v>37</v>
      </c>
      <c r="F3224" t="s">
        <v>73</v>
      </c>
      <c r="G3224">
        <v>13</v>
      </c>
      <c r="H3224">
        <v>12</v>
      </c>
      <c r="I3224">
        <v>75.7</v>
      </c>
      <c r="J3224">
        <v>5</v>
      </c>
      <c r="K3224">
        <v>1</v>
      </c>
      <c r="L3224">
        <v>5074.45</v>
      </c>
      <c r="M3224" s="1">
        <v>45869</v>
      </c>
      <c r="N3224">
        <v>0.128</v>
      </c>
      <c r="O3224" t="s">
        <v>39</v>
      </c>
      <c r="P3224" t="s">
        <v>23</v>
      </c>
      <c r="Q3224">
        <f t="shared" si="250"/>
        <v>0</v>
      </c>
      <c r="R3224">
        <f t="shared" si="251"/>
        <v>0</v>
      </c>
      <c r="S3224">
        <f t="shared" si="252"/>
        <v>15</v>
      </c>
      <c r="T3224">
        <f t="shared" si="253"/>
        <v>0</v>
      </c>
      <c r="U3224">
        <f t="shared" si="254"/>
        <v>15</v>
      </c>
      <c r="V3224" t="str">
        <f>IF(U3224&lt;=40,"Low",
 IF(U3224&lt;=75,"Medium","High"))</f>
        <v>Low</v>
      </c>
    </row>
    <row r="3225" spans="1:22" x14ac:dyDescent="0.3">
      <c r="A3225" t="s">
        <v>3413</v>
      </c>
      <c r="B3225" t="s">
        <v>402</v>
      </c>
      <c r="C3225" t="s">
        <v>42</v>
      </c>
      <c r="D3225" t="s">
        <v>43</v>
      </c>
      <c r="E3225" t="s">
        <v>47</v>
      </c>
      <c r="F3225" t="s">
        <v>73</v>
      </c>
      <c r="G3225">
        <v>23</v>
      </c>
      <c r="H3225">
        <v>24</v>
      </c>
      <c r="I3225">
        <v>92.1</v>
      </c>
      <c r="J3225">
        <v>7</v>
      </c>
      <c r="K3225">
        <v>21</v>
      </c>
      <c r="L3225">
        <v>8285.5</v>
      </c>
      <c r="M3225" s="1">
        <v>45575</v>
      </c>
      <c r="N3225">
        <v>6.2E-2</v>
      </c>
      <c r="O3225" t="s">
        <v>39</v>
      </c>
      <c r="P3225" t="s">
        <v>23</v>
      </c>
      <c r="Q3225">
        <f t="shared" si="250"/>
        <v>15</v>
      </c>
      <c r="R3225">
        <f t="shared" si="251"/>
        <v>0</v>
      </c>
      <c r="S3225">
        <f t="shared" si="252"/>
        <v>0</v>
      </c>
      <c r="T3225">
        <f t="shared" si="253"/>
        <v>15</v>
      </c>
      <c r="U3225">
        <f t="shared" si="254"/>
        <v>30</v>
      </c>
      <c r="V3225" t="str">
        <f>IF(U3225&lt;=40,"Low",
 IF(U3225&lt;=75,"Medium","High"))</f>
        <v>Low</v>
      </c>
    </row>
    <row r="3226" spans="1:22" x14ac:dyDescent="0.3">
      <c r="A3226" t="s">
        <v>3414</v>
      </c>
      <c r="B3226" t="s">
        <v>120</v>
      </c>
      <c r="C3226" t="s">
        <v>70</v>
      </c>
      <c r="D3226" t="s">
        <v>19</v>
      </c>
      <c r="E3226" t="s">
        <v>20</v>
      </c>
      <c r="F3226" t="s">
        <v>38</v>
      </c>
      <c r="G3226">
        <v>12</v>
      </c>
      <c r="H3226">
        <v>6</v>
      </c>
      <c r="I3226">
        <v>55.8</v>
      </c>
      <c r="J3226">
        <v>4</v>
      </c>
      <c r="K3226">
        <v>64</v>
      </c>
      <c r="L3226">
        <v>2669.5</v>
      </c>
      <c r="M3226" s="1">
        <v>45874</v>
      </c>
      <c r="N3226">
        <v>0.86299999999999999</v>
      </c>
      <c r="O3226" t="s">
        <v>22</v>
      </c>
      <c r="P3226" t="s">
        <v>28</v>
      </c>
      <c r="Q3226">
        <f t="shared" si="250"/>
        <v>30</v>
      </c>
      <c r="R3226">
        <f t="shared" si="251"/>
        <v>0</v>
      </c>
      <c r="S3226">
        <f t="shared" si="252"/>
        <v>15</v>
      </c>
      <c r="T3226">
        <f t="shared" si="253"/>
        <v>0</v>
      </c>
      <c r="U3226">
        <f t="shared" si="254"/>
        <v>45</v>
      </c>
      <c r="V3226" t="str">
        <f>IF(U3226&lt;=40,"Low",
 IF(U3226&lt;=75,"Medium","High"))</f>
        <v>Medium</v>
      </c>
    </row>
    <row r="3227" spans="1:22" x14ac:dyDescent="0.3">
      <c r="A3227" t="s">
        <v>3415</v>
      </c>
      <c r="B3227" t="s">
        <v>155</v>
      </c>
      <c r="C3227" t="s">
        <v>128</v>
      </c>
      <c r="D3227" t="s">
        <v>66</v>
      </c>
      <c r="E3227" t="s">
        <v>20</v>
      </c>
      <c r="F3227" t="s">
        <v>21</v>
      </c>
      <c r="G3227">
        <v>43</v>
      </c>
      <c r="H3227">
        <v>24</v>
      </c>
      <c r="I3227">
        <v>48.3</v>
      </c>
      <c r="J3227">
        <v>10</v>
      </c>
      <c r="K3227">
        <v>2</v>
      </c>
      <c r="L3227">
        <v>2006.13</v>
      </c>
      <c r="M3227" s="1">
        <v>45697</v>
      </c>
      <c r="N3227">
        <v>0.13100000000000001</v>
      </c>
      <c r="O3227" t="s">
        <v>39</v>
      </c>
      <c r="P3227" t="s">
        <v>23</v>
      </c>
      <c r="Q3227">
        <f t="shared" si="250"/>
        <v>0</v>
      </c>
      <c r="R3227">
        <f t="shared" si="251"/>
        <v>15</v>
      </c>
      <c r="S3227">
        <f t="shared" si="252"/>
        <v>0</v>
      </c>
      <c r="T3227">
        <f t="shared" si="253"/>
        <v>15</v>
      </c>
      <c r="U3227">
        <f t="shared" si="254"/>
        <v>30</v>
      </c>
      <c r="V3227" t="str">
        <f>IF(U3227&lt;=40,"Low",
 IF(U3227&lt;=75,"Medium","High"))</f>
        <v>Low</v>
      </c>
    </row>
    <row r="3228" spans="1:22" x14ac:dyDescent="0.3">
      <c r="A3228" t="s">
        <v>3416</v>
      </c>
      <c r="B3228" t="s">
        <v>326</v>
      </c>
      <c r="C3228" t="s">
        <v>70</v>
      </c>
      <c r="D3228" t="s">
        <v>19</v>
      </c>
      <c r="E3228" t="s">
        <v>20</v>
      </c>
      <c r="F3228" t="s">
        <v>27</v>
      </c>
      <c r="G3228">
        <v>15</v>
      </c>
      <c r="H3228">
        <v>12</v>
      </c>
      <c r="I3228">
        <v>48.9</v>
      </c>
      <c r="J3228">
        <v>8</v>
      </c>
      <c r="K3228">
        <v>19</v>
      </c>
      <c r="L3228">
        <v>1860.51</v>
      </c>
      <c r="M3228" s="1">
        <v>45924</v>
      </c>
      <c r="N3228">
        <v>0.46200000000000002</v>
      </c>
      <c r="O3228" t="s">
        <v>22</v>
      </c>
      <c r="P3228" t="s">
        <v>23</v>
      </c>
      <c r="Q3228">
        <f t="shared" si="250"/>
        <v>15</v>
      </c>
      <c r="R3228">
        <f t="shared" si="251"/>
        <v>15</v>
      </c>
      <c r="S3228">
        <f t="shared" si="252"/>
        <v>15</v>
      </c>
      <c r="T3228">
        <f t="shared" si="253"/>
        <v>15</v>
      </c>
      <c r="U3228">
        <f t="shared" si="254"/>
        <v>60</v>
      </c>
      <c r="V3228" t="str">
        <f>IF(U3228&lt;=40,"Low",
 IF(U3228&lt;=75,"Medium","High"))</f>
        <v>Medium</v>
      </c>
    </row>
    <row r="3229" spans="1:22" x14ac:dyDescent="0.3">
      <c r="A3229" t="s">
        <v>3417</v>
      </c>
      <c r="B3229" t="s">
        <v>92</v>
      </c>
      <c r="C3229" t="s">
        <v>18</v>
      </c>
      <c r="D3229" t="s">
        <v>46</v>
      </c>
      <c r="E3229" t="s">
        <v>37</v>
      </c>
      <c r="F3229" t="s">
        <v>27</v>
      </c>
      <c r="G3229">
        <v>1</v>
      </c>
      <c r="H3229">
        <v>12</v>
      </c>
      <c r="I3229">
        <v>61.2</v>
      </c>
      <c r="J3229">
        <v>7</v>
      </c>
      <c r="K3229">
        <v>59</v>
      </c>
      <c r="L3229">
        <v>3583.2</v>
      </c>
      <c r="M3229" s="1">
        <v>45640</v>
      </c>
      <c r="N3229">
        <v>0.73399999999999999</v>
      </c>
      <c r="O3229" t="s">
        <v>22</v>
      </c>
      <c r="P3229" t="s">
        <v>28</v>
      </c>
      <c r="Q3229">
        <f t="shared" si="250"/>
        <v>30</v>
      </c>
      <c r="R3229">
        <f t="shared" si="251"/>
        <v>0</v>
      </c>
      <c r="S3229">
        <f t="shared" si="252"/>
        <v>15</v>
      </c>
      <c r="T3229">
        <f t="shared" si="253"/>
        <v>15</v>
      </c>
      <c r="U3229">
        <f t="shared" si="254"/>
        <v>60</v>
      </c>
      <c r="V3229" t="str">
        <f>IF(U3229&lt;=40,"Low",
 IF(U3229&lt;=75,"Medium","High"))</f>
        <v>Medium</v>
      </c>
    </row>
    <row r="3230" spans="1:22" x14ac:dyDescent="0.3">
      <c r="A3230" t="s">
        <v>3418</v>
      </c>
      <c r="B3230" t="s">
        <v>520</v>
      </c>
      <c r="C3230" t="s">
        <v>42</v>
      </c>
      <c r="D3230" t="s">
        <v>66</v>
      </c>
      <c r="E3230" t="s">
        <v>33</v>
      </c>
      <c r="F3230" t="s">
        <v>27</v>
      </c>
      <c r="G3230">
        <v>26</v>
      </c>
      <c r="H3230">
        <v>3</v>
      </c>
      <c r="I3230">
        <v>26.9</v>
      </c>
      <c r="J3230">
        <v>11</v>
      </c>
      <c r="K3230">
        <v>5</v>
      </c>
      <c r="L3230">
        <v>1111.9100000000001</v>
      </c>
      <c r="M3230" s="1">
        <v>46053</v>
      </c>
      <c r="N3230">
        <v>0.84</v>
      </c>
      <c r="O3230" t="s">
        <v>22</v>
      </c>
      <c r="P3230" t="s">
        <v>28</v>
      </c>
      <c r="Q3230">
        <f t="shared" si="250"/>
        <v>0</v>
      </c>
      <c r="R3230">
        <f t="shared" si="251"/>
        <v>30</v>
      </c>
      <c r="S3230">
        <f t="shared" si="252"/>
        <v>25</v>
      </c>
      <c r="T3230">
        <f t="shared" si="253"/>
        <v>30</v>
      </c>
      <c r="U3230">
        <f t="shared" si="254"/>
        <v>85</v>
      </c>
      <c r="V3230" t="str">
        <f>IF(U3230&lt;=40,"Low",
 IF(U3230&lt;=75,"Medium","High"))</f>
        <v>High</v>
      </c>
    </row>
    <row r="3231" spans="1:22" x14ac:dyDescent="0.3">
      <c r="A3231" t="s">
        <v>3419</v>
      </c>
      <c r="B3231" t="s">
        <v>124</v>
      </c>
      <c r="C3231" t="s">
        <v>70</v>
      </c>
      <c r="D3231" t="s">
        <v>66</v>
      </c>
      <c r="E3231" t="s">
        <v>20</v>
      </c>
      <c r="F3231" t="s">
        <v>48</v>
      </c>
      <c r="G3231">
        <v>19</v>
      </c>
      <c r="H3231">
        <v>6</v>
      </c>
      <c r="I3231">
        <v>42.7</v>
      </c>
      <c r="J3231">
        <v>4</v>
      </c>
      <c r="K3231">
        <v>22</v>
      </c>
      <c r="L3231">
        <v>2623.1</v>
      </c>
      <c r="M3231" s="1">
        <v>45483</v>
      </c>
      <c r="N3231">
        <v>0.55500000000000005</v>
      </c>
      <c r="O3231" t="s">
        <v>22</v>
      </c>
      <c r="P3231" t="s">
        <v>23</v>
      </c>
      <c r="Q3231">
        <f t="shared" si="250"/>
        <v>15</v>
      </c>
      <c r="R3231">
        <f t="shared" si="251"/>
        <v>15</v>
      </c>
      <c r="S3231">
        <f t="shared" si="252"/>
        <v>15</v>
      </c>
      <c r="T3231">
        <f t="shared" si="253"/>
        <v>0</v>
      </c>
      <c r="U3231">
        <f t="shared" si="254"/>
        <v>45</v>
      </c>
      <c r="V3231" t="str">
        <f>IF(U3231&lt;=40,"Low",
 IF(U3231&lt;=75,"Medium","High"))</f>
        <v>Medium</v>
      </c>
    </row>
    <row r="3232" spans="1:22" x14ac:dyDescent="0.3">
      <c r="A3232" t="s">
        <v>3420</v>
      </c>
      <c r="B3232" t="s">
        <v>94</v>
      </c>
      <c r="C3232" t="s">
        <v>36</v>
      </c>
      <c r="D3232" t="s">
        <v>46</v>
      </c>
      <c r="E3232" t="s">
        <v>33</v>
      </c>
      <c r="F3232" t="s">
        <v>38</v>
      </c>
      <c r="G3232">
        <v>34</v>
      </c>
      <c r="H3232">
        <v>6</v>
      </c>
      <c r="I3232">
        <v>34</v>
      </c>
      <c r="J3232">
        <v>7</v>
      </c>
      <c r="K3232">
        <v>32</v>
      </c>
      <c r="L3232">
        <v>1693.33</v>
      </c>
      <c r="M3232" s="1">
        <v>45717</v>
      </c>
      <c r="N3232">
        <v>0.81100000000000005</v>
      </c>
      <c r="O3232" t="s">
        <v>22</v>
      </c>
      <c r="P3232" t="s">
        <v>23</v>
      </c>
      <c r="Q3232">
        <f t="shared" si="250"/>
        <v>30</v>
      </c>
      <c r="R3232">
        <f t="shared" si="251"/>
        <v>30</v>
      </c>
      <c r="S3232">
        <f t="shared" si="252"/>
        <v>15</v>
      </c>
      <c r="T3232">
        <f t="shared" si="253"/>
        <v>15</v>
      </c>
      <c r="U3232">
        <f t="shared" si="254"/>
        <v>90</v>
      </c>
      <c r="V3232" t="str">
        <f>IF(U3232&lt;=40,"Low",
 IF(U3232&lt;=75,"Medium","High"))</f>
        <v>High</v>
      </c>
    </row>
    <row r="3233" spans="1:22" x14ac:dyDescent="0.3">
      <c r="A3233" t="s">
        <v>3421</v>
      </c>
      <c r="B3233" t="s">
        <v>126</v>
      </c>
      <c r="C3233" t="s">
        <v>36</v>
      </c>
      <c r="D3233" t="s">
        <v>19</v>
      </c>
      <c r="E3233" t="s">
        <v>20</v>
      </c>
      <c r="F3233" t="s">
        <v>21</v>
      </c>
      <c r="G3233">
        <v>8</v>
      </c>
      <c r="H3233">
        <v>6</v>
      </c>
      <c r="I3233">
        <v>55.4</v>
      </c>
      <c r="J3233">
        <v>6</v>
      </c>
      <c r="K3233">
        <v>12</v>
      </c>
      <c r="L3233">
        <v>2896.4</v>
      </c>
      <c r="M3233" s="1">
        <v>45468</v>
      </c>
      <c r="N3233">
        <v>0.39800000000000002</v>
      </c>
      <c r="O3233" t="s">
        <v>22</v>
      </c>
      <c r="P3233" t="s">
        <v>28</v>
      </c>
      <c r="Q3233">
        <f t="shared" si="250"/>
        <v>0</v>
      </c>
      <c r="R3233">
        <f t="shared" si="251"/>
        <v>0</v>
      </c>
      <c r="S3233">
        <f t="shared" si="252"/>
        <v>15</v>
      </c>
      <c r="T3233">
        <f t="shared" si="253"/>
        <v>15</v>
      </c>
      <c r="U3233">
        <f t="shared" si="254"/>
        <v>30</v>
      </c>
      <c r="V3233" t="str">
        <f>IF(U3233&lt;=40,"Low",
 IF(U3233&lt;=75,"Medium","High"))</f>
        <v>Low</v>
      </c>
    </row>
    <row r="3234" spans="1:22" x14ac:dyDescent="0.3">
      <c r="A3234" t="s">
        <v>3422</v>
      </c>
      <c r="B3234" t="s">
        <v>195</v>
      </c>
      <c r="C3234" t="s">
        <v>70</v>
      </c>
      <c r="D3234" t="s">
        <v>32</v>
      </c>
      <c r="E3234" t="s">
        <v>47</v>
      </c>
      <c r="F3234" t="s">
        <v>27</v>
      </c>
      <c r="G3234">
        <v>7</v>
      </c>
      <c r="H3234">
        <v>24</v>
      </c>
      <c r="I3234">
        <v>66.3</v>
      </c>
      <c r="J3234">
        <v>5</v>
      </c>
      <c r="K3234">
        <v>21</v>
      </c>
      <c r="L3234">
        <v>8483.35</v>
      </c>
      <c r="M3234" s="1">
        <v>45541</v>
      </c>
      <c r="N3234">
        <v>0.104</v>
      </c>
      <c r="O3234" t="s">
        <v>39</v>
      </c>
      <c r="P3234" t="s">
        <v>23</v>
      </c>
      <c r="Q3234">
        <f t="shared" si="250"/>
        <v>15</v>
      </c>
      <c r="R3234">
        <f t="shared" si="251"/>
        <v>0</v>
      </c>
      <c r="S3234">
        <f t="shared" si="252"/>
        <v>0</v>
      </c>
      <c r="T3234">
        <f t="shared" si="253"/>
        <v>0</v>
      </c>
      <c r="U3234">
        <f t="shared" si="254"/>
        <v>15</v>
      </c>
      <c r="V3234" t="str">
        <f>IF(U3234&lt;=40,"Low",
 IF(U3234&lt;=75,"Medium","High"))</f>
        <v>Low</v>
      </c>
    </row>
    <row r="3235" spans="1:22" x14ac:dyDescent="0.3">
      <c r="A3235" t="s">
        <v>3423</v>
      </c>
      <c r="B3235" t="s">
        <v>131</v>
      </c>
      <c r="C3235" t="s">
        <v>42</v>
      </c>
      <c r="D3235" t="s">
        <v>66</v>
      </c>
      <c r="E3235" t="s">
        <v>33</v>
      </c>
      <c r="F3235" t="s">
        <v>48</v>
      </c>
      <c r="G3235">
        <v>19</v>
      </c>
      <c r="H3235">
        <v>6</v>
      </c>
      <c r="I3235">
        <v>30.6</v>
      </c>
      <c r="J3235">
        <v>12</v>
      </c>
      <c r="K3235">
        <v>68</v>
      </c>
      <c r="L3235">
        <v>1378.56</v>
      </c>
      <c r="M3235" s="1">
        <v>45728</v>
      </c>
      <c r="N3235">
        <v>0.96699999999999997</v>
      </c>
      <c r="O3235" t="s">
        <v>22</v>
      </c>
      <c r="P3235" t="s">
        <v>23</v>
      </c>
      <c r="Q3235">
        <f t="shared" si="250"/>
        <v>30</v>
      </c>
      <c r="R3235">
        <f t="shared" si="251"/>
        <v>30</v>
      </c>
      <c r="S3235">
        <f t="shared" si="252"/>
        <v>15</v>
      </c>
      <c r="T3235">
        <f t="shared" si="253"/>
        <v>30</v>
      </c>
      <c r="U3235">
        <f t="shared" si="254"/>
        <v>105</v>
      </c>
      <c r="V3235" t="str">
        <f>IF(U3235&lt;=40,"Low",
 IF(U3235&lt;=75,"Medium","High"))</f>
        <v>High</v>
      </c>
    </row>
    <row r="3236" spans="1:22" x14ac:dyDescent="0.3">
      <c r="A3236" t="s">
        <v>3424</v>
      </c>
      <c r="B3236" t="s">
        <v>139</v>
      </c>
      <c r="C3236" t="s">
        <v>18</v>
      </c>
      <c r="D3236" t="s">
        <v>46</v>
      </c>
      <c r="E3236" t="s">
        <v>37</v>
      </c>
      <c r="F3236" t="s">
        <v>38</v>
      </c>
      <c r="G3236">
        <v>6</v>
      </c>
      <c r="H3236">
        <v>24</v>
      </c>
      <c r="I3236">
        <v>73.099999999999994</v>
      </c>
      <c r="J3236">
        <v>8</v>
      </c>
      <c r="K3236">
        <v>16</v>
      </c>
      <c r="L3236">
        <v>5607.12</v>
      </c>
      <c r="M3236" s="1">
        <v>45476</v>
      </c>
      <c r="N3236">
        <v>9.8000000000000004E-2</v>
      </c>
      <c r="O3236" t="s">
        <v>39</v>
      </c>
      <c r="P3236" t="s">
        <v>23</v>
      </c>
      <c r="Q3236">
        <f t="shared" si="250"/>
        <v>15</v>
      </c>
      <c r="R3236">
        <f t="shared" si="251"/>
        <v>0</v>
      </c>
      <c r="S3236">
        <f t="shared" si="252"/>
        <v>0</v>
      </c>
      <c r="T3236">
        <f t="shared" si="253"/>
        <v>15</v>
      </c>
      <c r="U3236">
        <f t="shared" si="254"/>
        <v>30</v>
      </c>
      <c r="V3236" t="str">
        <f>IF(U3236&lt;=40,"Low",
 IF(U3236&lt;=75,"Medium","High"))</f>
        <v>Low</v>
      </c>
    </row>
    <row r="3237" spans="1:22" x14ac:dyDescent="0.3">
      <c r="A3237" t="s">
        <v>3425</v>
      </c>
      <c r="B3237" t="s">
        <v>413</v>
      </c>
      <c r="C3237" t="s">
        <v>70</v>
      </c>
      <c r="D3237" t="s">
        <v>66</v>
      </c>
      <c r="E3237" t="s">
        <v>47</v>
      </c>
      <c r="F3237" t="s">
        <v>27</v>
      </c>
      <c r="G3237">
        <v>26</v>
      </c>
      <c r="H3237">
        <v>24</v>
      </c>
      <c r="I3237">
        <v>77.400000000000006</v>
      </c>
      <c r="J3237">
        <v>5</v>
      </c>
      <c r="K3237">
        <v>17</v>
      </c>
      <c r="L3237">
        <v>6325.83</v>
      </c>
      <c r="M3237" s="1">
        <v>45428</v>
      </c>
      <c r="N3237">
        <v>0.06</v>
      </c>
      <c r="O3237" t="s">
        <v>39</v>
      </c>
      <c r="P3237" t="s">
        <v>23</v>
      </c>
      <c r="Q3237">
        <f t="shared" si="250"/>
        <v>15</v>
      </c>
      <c r="R3237">
        <f t="shared" si="251"/>
        <v>0</v>
      </c>
      <c r="S3237">
        <f t="shared" si="252"/>
        <v>0</v>
      </c>
      <c r="T3237">
        <f t="shared" si="253"/>
        <v>0</v>
      </c>
      <c r="U3237">
        <f t="shared" si="254"/>
        <v>15</v>
      </c>
      <c r="V3237" t="str">
        <f>IF(U3237&lt;=40,"Low",
 IF(U3237&lt;=75,"Medium","High"))</f>
        <v>Low</v>
      </c>
    </row>
    <row r="3238" spans="1:22" x14ac:dyDescent="0.3">
      <c r="A3238" t="s">
        <v>3426</v>
      </c>
      <c r="B3238" t="s">
        <v>253</v>
      </c>
      <c r="C3238" t="s">
        <v>70</v>
      </c>
      <c r="D3238" t="s">
        <v>32</v>
      </c>
      <c r="E3238" t="s">
        <v>20</v>
      </c>
      <c r="F3238" t="s">
        <v>48</v>
      </c>
      <c r="G3238">
        <v>5</v>
      </c>
      <c r="H3238">
        <v>12</v>
      </c>
      <c r="I3238">
        <v>44.5</v>
      </c>
      <c r="J3238">
        <v>3</v>
      </c>
      <c r="K3238">
        <v>17</v>
      </c>
      <c r="L3238">
        <v>2547.91</v>
      </c>
      <c r="M3238" s="1">
        <v>45967</v>
      </c>
      <c r="N3238">
        <v>0.38200000000000001</v>
      </c>
      <c r="O3238" t="s">
        <v>22</v>
      </c>
      <c r="P3238" t="s">
        <v>23</v>
      </c>
      <c r="Q3238">
        <f t="shared" si="250"/>
        <v>15</v>
      </c>
      <c r="R3238">
        <f t="shared" si="251"/>
        <v>15</v>
      </c>
      <c r="S3238">
        <f t="shared" si="252"/>
        <v>15</v>
      </c>
      <c r="T3238">
        <f t="shared" si="253"/>
        <v>0</v>
      </c>
      <c r="U3238">
        <f t="shared" si="254"/>
        <v>45</v>
      </c>
      <c r="V3238" t="str">
        <f>IF(U3238&lt;=40,"Low",
 IF(U3238&lt;=75,"Medium","High"))</f>
        <v>Medium</v>
      </c>
    </row>
    <row r="3239" spans="1:22" x14ac:dyDescent="0.3">
      <c r="A3239" t="s">
        <v>3427</v>
      </c>
      <c r="B3239" t="s">
        <v>278</v>
      </c>
      <c r="C3239" t="s">
        <v>26</v>
      </c>
      <c r="D3239" t="s">
        <v>32</v>
      </c>
      <c r="E3239" t="s">
        <v>37</v>
      </c>
      <c r="F3239" t="s">
        <v>38</v>
      </c>
      <c r="G3239">
        <v>28</v>
      </c>
      <c r="H3239">
        <v>24</v>
      </c>
      <c r="I3239">
        <v>65.099999999999994</v>
      </c>
      <c r="J3239">
        <v>2</v>
      </c>
      <c r="K3239">
        <v>16</v>
      </c>
      <c r="L3239">
        <v>3822.86</v>
      </c>
      <c r="M3239" s="1">
        <v>45615</v>
      </c>
      <c r="N3239">
        <v>4.1000000000000002E-2</v>
      </c>
      <c r="O3239" t="s">
        <v>39</v>
      </c>
      <c r="P3239" t="s">
        <v>23</v>
      </c>
      <c r="Q3239">
        <f t="shared" si="250"/>
        <v>15</v>
      </c>
      <c r="R3239">
        <f t="shared" si="251"/>
        <v>0</v>
      </c>
      <c r="S3239">
        <f t="shared" si="252"/>
        <v>0</v>
      </c>
      <c r="T3239">
        <f t="shared" si="253"/>
        <v>0</v>
      </c>
      <c r="U3239">
        <f t="shared" si="254"/>
        <v>15</v>
      </c>
      <c r="V3239" t="str">
        <f>IF(U3239&lt;=40,"Low",
 IF(U3239&lt;=75,"Medium","High"))</f>
        <v>Low</v>
      </c>
    </row>
    <row r="3240" spans="1:22" x14ac:dyDescent="0.3">
      <c r="A3240" t="s">
        <v>3428</v>
      </c>
      <c r="B3240" t="s">
        <v>340</v>
      </c>
      <c r="C3240" t="s">
        <v>36</v>
      </c>
      <c r="D3240" t="s">
        <v>66</v>
      </c>
      <c r="E3240" t="s">
        <v>47</v>
      </c>
      <c r="F3240" t="s">
        <v>38</v>
      </c>
      <c r="G3240">
        <v>23</v>
      </c>
      <c r="H3240">
        <v>24</v>
      </c>
      <c r="I3240">
        <v>70.599999999999994</v>
      </c>
      <c r="J3240">
        <v>5</v>
      </c>
      <c r="K3240">
        <v>9</v>
      </c>
      <c r="L3240">
        <v>11814.98</v>
      </c>
      <c r="M3240" s="1">
        <v>45868</v>
      </c>
      <c r="N3240">
        <v>7.4999999999999997E-2</v>
      </c>
      <c r="O3240" t="s">
        <v>39</v>
      </c>
      <c r="P3240" t="s">
        <v>23</v>
      </c>
      <c r="Q3240">
        <f t="shared" si="250"/>
        <v>0</v>
      </c>
      <c r="R3240">
        <f t="shared" si="251"/>
        <v>0</v>
      </c>
      <c r="S3240">
        <f t="shared" si="252"/>
        <v>0</v>
      </c>
      <c r="T3240">
        <f t="shared" si="253"/>
        <v>0</v>
      </c>
      <c r="U3240">
        <f t="shared" si="254"/>
        <v>0</v>
      </c>
      <c r="V3240" t="str">
        <f>IF(U3240&lt;=40,"Low",
 IF(U3240&lt;=75,"Medium","High"))</f>
        <v>Low</v>
      </c>
    </row>
    <row r="3241" spans="1:22" x14ac:dyDescent="0.3">
      <c r="A3241" t="s">
        <v>3429</v>
      </c>
      <c r="B3241" t="s">
        <v>316</v>
      </c>
      <c r="C3241" t="s">
        <v>36</v>
      </c>
      <c r="D3241" t="s">
        <v>46</v>
      </c>
      <c r="E3241" t="s">
        <v>47</v>
      </c>
      <c r="F3241" t="s">
        <v>48</v>
      </c>
      <c r="G3241">
        <v>12</v>
      </c>
      <c r="H3241">
        <v>36</v>
      </c>
      <c r="I3241">
        <v>76.8</v>
      </c>
      <c r="J3241">
        <v>18</v>
      </c>
      <c r="K3241">
        <v>18</v>
      </c>
      <c r="L3241">
        <v>7531.03</v>
      </c>
      <c r="M3241" s="1">
        <v>45699</v>
      </c>
      <c r="N3241">
        <v>0.14499999999999999</v>
      </c>
      <c r="O3241" t="s">
        <v>39</v>
      </c>
      <c r="P3241" t="s">
        <v>23</v>
      </c>
      <c r="Q3241">
        <f t="shared" si="250"/>
        <v>15</v>
      </c>
      <c r="R3241">
        <f t="shared" si="251"/>
        <v>0</v>
      </c>
      <c r="S3241">
        <f t="shared" si="252"/>
        <v>0</v>
      </c>
      <c r="T3241">
        <f t="shared" si="253"/>
        <v>30</v>
      </c>
      <c r="U3241">
        <f t="shared" si="254"/>
        <v>45</v>
      </c>
      <c r="V3241" t="str">
        <f>IF(U3241&lt;=40,"Low",
 IF(U3241&lt;=75,"Medium","High"))</f>
        <v>Medium</v>
      </c>
    </row>
    <row r="3242" spans="1:22" x14ac:dyDescent="0.3">
      <c r="A3242" t="s">
        <v>3430</v>
      </c>
      <c r="B3242" t="s">
        <v>81</v>
      </c>
      <c r="C3242" t="s">
        <v>82</v>
      </c>
      <c r="D3242" t="s">
        <v>32</v>
      </c>
      <c r="E3242" t="s">
        <v>20</v>
      </c>
      <c r="F3242" t="s">
        <v>21</v>
      </c>
      <c r="G3242">
        <v>28</v>
      </c>
      <c r="H3242">
        <v>12</v>
      </c>
      <c r="I3242">
        <v>61.7</v>
      </c>
      <c r="J3242">
        <v>3</v>
      </c>
      <c r="K3242">
        <v>16</v>
      </c>
      <c r="L3242">
        <v>3386.71</v>
      </c>
      <c r="M3242" s="1">
        <v>45893</v>
      </c>
      <c r="N3242">
        <v>0.17199999999999999</v>
      </c>
      <c r="O3242" t="s">
        <v>39</v>
      </c>
      <c r="P3242" t="s">
        <v>23</v>
      </c>
      <c r="Q3242">
        <f t="shared" si="250"/>
        <v>15</v>
      </c>
      <c r="R3242">
        <f t="shared" si="251"/>
        <v>0</v>
      </c>
      <c r="S3242">
        <f t="shared" si="252"/>
        <v>15</v>
      </c>
      <c r="T3242">
        <f t="shared" si="253"/>
        <v>0</v>
      </c>
      <c r="U3242">
        <f t="shared" si="254"/>
        <v>30</v>
      </c>
      <c r="V3242" t="str">
        <f>IF(U3242&lt;=40,"Low",
 IF(U3242&lt;=75,"Medium","High"))</f>
        <v>Low</v>
      </c>
    </row>
    <row r="3243" spans="1:22" x14ac:dyDescent="0.3">
      <c r="A3243" t="s">
        <v>3431</v>
      </c>
      <c r="B3243" t="s">
        <v>336</v>
      </c>
      <c r="C3243" t="s">
        <v>82</v>
      </c>
      <c r="D3243" t="s">
        <v>32</v>
      </c>
      <c r="E3243" t="s">
        <v>33</v>
      </c>
      <c r="F3243" t="s">
        <v>48</v>
      </c>
      <c r="G3243">
        <v>10</v>
      </c>
      <c r="H3243">
        <v>6</v>
      </c>
      <c r="I3243">
        <v>27.8</v>
      </c>
      <c r="J3243">
        <v>3</v>
      </c>
      <c r="K3243">
        <v>13</v>
      </c>
      <c r="L3243">
        <v>1126.24</v>
      </c>
      <c r="M3243" s="1">
        <v>45540</v>
      </c>
      <c r="N3243">
        <v>0.72</v>
      </c>
      <c r="O3243" t="s">
        <v>22</v>
      </c>
      <c r="P3243" t="s">
        <v>28</v>
      </c>
      <c r="Q3243">
        <f t="shared" si="250"/>
        <v>0</v>
      </c>
      <c r="R3243">
        <f t="shared" si="251"/>
        <v>30</v>
      </c>
      <c r="S3243">
        <f t="shared" si="252"/>
        <v>15</v>
      </c>
      <c r="T3243">
        <f t="shared" si="253"/>
        <v>0</v>
      </c>
      <c r="U3243">
        <f t="shared" si="254"/>
        <v>45</v>
      </c>
      <c r="V3243" t="str">
        <f>IF(U3243&lt;=40,"Low",
 IF(U3243&lt;=75,"Medium","High"))</f>
        <v>Medium</v>
      </c>
    </row>
    <row r="3244" spans="1:22" x14ac:dyDescent="0.3">
      <c r="A3244" t="s">
        <v>3432</v>
      </c>
      <c r="B3244" t="s">
        <v>164</v>
      </c>
      <c r="C3244" t="s">
        <v>36</v>
      </c>
      <c r="D3244" t="s">
        <v>46</v>
      </c>
      <c r="E3244" t="s">
        <v>33</v>
      </c>
      <c r="F3244" t="s">
        <v>38</v>
      </c>
      <c r="G3244">
        <v>27</v>
      </c>
      <c r="H3244">
        <v>6</v>
      </c>
      <c r="I3244">
        <v>24.9</v>
      </c>
      <c r="J3244">
        <v>10</v>
      </c>
      <c r="K3244">
        <v>9</v>
      </c>
      <c r="L3244">
        <v>1033.0999999999999</v>
      </c>
      <c r="M3244" s="1">
        <v>45421</v>
      </c>
      <c r="N3244">
        <v>0.80100000000000005</v>
      </c>
      <c r="O3244" t="s">
        <v>22</v>
      </c>
      <c r="P3244" t="s">
        <v>28</v>
      </c>
      <c r="Q3244">
        <f t="shared" si="250"/>
        <v>0</v>
      </c>
      <c r="R3244">
        <f t="shared" si="251"/>
        <v>30</v>
      </c>
      <c r="S3244">
        <f t="shared" si="252"/>
        <v>15</v>
      </c>
      <c r="T3244">
        <f t="shared" si="253"/>
        <v>15</v>
      </c>
      <c r="U3244">
        <f t="shared" si="254"/>
        <v>60</v>
      </c>
      <c r="V3244" t="str">
        <f>IF(U3244&lt;=40,"Low",
 IF(U3244&lt;=75,"Medium","High"))</f>
        <v>Medium</v>
      </c>
    </row>
    <row r="3245" spans="1:22" x14ac:dyDescent="0.3">
      <c r="A3245" t="s">
        <v>3433</v>
      </c>
      <c r="B3245" t="s">
        <v>444</v>
      </c>
      <c r="C3245" t="s">
        <v>59</v>
      </c>
      <c r="D3245" t="s">
        <v>19</v>
      </c>
      <c r="E3245" t="s">
        <v>37</v>
      </c>
      <c r="F3245" t="s">
        <v>38</v>
      </c>
      <c r="G3245">
        <v>52</v>
      </c>
      <c r="H3245">
        <v>36</v>
      </c>
      <c r="I3245">
        <v>63.3</v>
      </c>
      <c r="J3245">
        <v>3</v>
      </c>
      <c r="K3245">
        <v>14</v>
      </c>
      <c r="L3245">
        <v>3399.76</v>
      </c>
      <c r="M3245" s="1">
        <v>45730</v>
      </c>
      <c r="N3245">
        <v>0.04</v>
      </c>
      <c r="O3245" t="s">
        <v>39</v>
      </c>
      <c r="P3245" t="s">
        <v>23</v>
      </c>
      <c r="Q3245">
        <f t="shared" si="250"/>
        <v>0</v>
      </c>
      <c r="R3245">
        <f t="shared" si="251"/>
        <v>0</v>
      </c>
      <c r="S3245">
        <f t="shared" si="252"/>
        <v>0</v>
      </c>
      <c r="T3245">
        <f t="shared" si="253"/>
        <v>0</v>
      </c>
      <c r="U3245">
        <f t="shared" si="254"/>
        <v>0</v>
      </c>
      <c r="V3245" t="str">
        <f>IF(U3245&lt;=40,"Low",
 IF(U3245&lt;=75,"Medium","High"))</f>
        <v>Low</v>
      </c>
    </row>
    <row r="3246" spans="1:22" x14ac:dyDescent="0.3">
      <c r="A3246" t="s">
        <v>3434</v>
      </c>
      <c r="B3246" t="s">
        <v>58</v>
      </c>
      <c r="C3246" t="s">
        <v>59</v>
      </c>
      <c r="D3246" t="s">
        <v>19</v>
      </c>
      <c r="E3246" t="s">
        <v>37</v>
      </c>
      <c r="F3246" t="s">
        <v>48</v>
      </c>
      <c r="G3246">
        <v>33</v>
      </c>
      <c r="H3246">
        <v>24</v>
      </c>
      <c r="I3246">
        <v>48.6</v>
      </c>
      <c r="J3246">
        <v>7</v>
      </c>
      <c r="K3246">
        <v>5</v>
      </c>
      <c r="L3246">
        <v>4763.82</v>
      </c>
      <c r="M3246" s="1">
        <v>45812</v>
      </c>
      <c r="N3246">
        <v>0.115</v>
      </c>
      <c r="O3246" t="s">
        <v>39</v>
      </c>
      <c r="P3246" t="s">
        <v>23</v>
      </c>
      <c r="Q3246">
        <f t="shared" si="250"/>
        <v>0</v>
      </c>
      <c r="R3246">
        <f t="shared" si="251"/>
        <v>15</v>
      </c>
      <c r="S3246">
        <f t="shared" si="252"/>
        <v>0</v>
      </c>
      <c r="T3246">
        <f t="shared" si="253"/>
        <v>15</v>
      </c>
      <c r="U3246">
        <f t="shared" si="254"/>
        <v>30</v>
      </c>
      <c r="V3246" t="str">
        <f>IF(U3246&lt;=40,"Low",
 IF(U3246&lt;=75,"Medium","High"))</f>
        <v>Low</v>
      </c>
    </row>
    <row r="3247" spans="1:22" x14ac:dyDescent="0.3">
      <c r="A3247" t="s">
        <v>3435</v>
      </c>
      <c r="B3247" t="s">
        <v>280</v>
      </c>
      <c r="C3247" t="s">
        <v>70</v>
      </c>
      <c r="D3247" t="s">
        <v>32</v>
      </c>
      <c r="E3247" t="s">
        <v>37</v>
      </c>
      <c r="F3247" t="s">
        <v>21</v>
      </c>
      <c r="G3247">
        <v>27</v>
      </c>
      <c r="H3247">
        <v>36</v>
      </c>
      <c r="I3247">
        <v>59.7</v>
      </c>
      <c r="J3247">
        <v>4</v>
      </c>
      <c r="K3247">
        <v>32</v>
      </c>
      <c r="L3247">
        <v>3757.37</v>
      </c>
      <c r="M3247" s="1">
        <v>46041</v>
      </c>
      <c r="N3247">
        <v>6.6000000000000003E-2</v>
      </c>
      <c r="O3247" t="s">
        <v>39</v>
      </c>
      <c r="P3247" t="s">
        <v>28</v>
      </c>
      <c r="Q3247">
        <f t="shared" si="250"/>
        <v>30</v>
      </c>
      <c r="R3247">
        <f t="shared" si="251"/>
        <v>0</v>
      </c>
      <c r="S3247">
        <f t="shared" si="252"/>
        <v>0</v>
      </c>
      <c r="T3247">
        <f t="shared" si="253"/>
        <v>0</v>
      </c>
      <c r="U3247">
        <f t="shared" si="254"/>
        <v>30</v>
      </c>
      <c r="V3247" t="str">
        <f>IF(U3247&lt;=40,"Low",
 IF(U3247&lt;=75,"Medium","High"))</f>
        <v>Low</v>
      </c>
    </row>
    <row r="3248" spans="1:22" x14ac:dyDescent="0.3">
      <c r="A3248" t="s">
        <v>3436</v>
      </c>
      <c r="B3248" t="s">
        <v>90</v>
      </c>
      <c r="C3248" t="s">
        <v>36</v>
      </c>
      <c r="D3248" t="s">
        <v>46</v>
      </c>
      <c r="E3248" t="s">
        <v>20</v>
      </c>
      <c r="F3248" t="s">
        <v>38</v>
      </c>
      <c r="G3248">
        <v>18</v>
      </c>
      <c r="H3248">
        <v>6</v>
      </c>
      <c r="I3248">
        <v>50.6</v>
      </c>
      <c r="J3248">
        <v>3</v>
      </c>
      <c r="K3248">
        <v>35</v>
      </c>
      <c r="L3248">
        <v>2343.19</v>
      </c>
      <c r="M3248" s="1">
        <v>45913</v>
      </c>
      <c r="N3248">
        <v>0.438</v>
      </c>
      <c r="O3248" t="s">
        <v>22</v>
      </c>
      <c r="P3248" t="s">
        <v>23</v>
      </c>
      <c r="Q3248">
        <f t="shared" si="250"/>
        <v>30</v>
      </c>
      <c r="R3248">
        <f t="shared" si="251"/>
        <v>15</v>
      </c>
      <c r="S3248">
        <f t="shared" si="252"/>
        <v>15</v>
      </c>
      <c r="T3248">
        <f t="shared" si="253"/>
        <v>0</v>
      </c>
      <c r="U3248">
        <f t="shared" si="254"/>
        <v>60</v>
      </c>
      <c r="V3248" t="str">
        <f>IF(U3248&lt;=40,"Low",
 IF(U3248&lt;=75,"Medium","High"))</f>
        <v>Medium</v>
      </c>
    </row>
    <row r="3249" spans="1:22" x14ac:dyDescent="0.3">
      <c r="A3249" t="s">
        <v>3437</v>
      </c>
      <c r="B3249" t="s">
        <v>284</v>
      </c>
      <c r="C3249" t="s">
        <v>82</v>
      </c>
      <c r="D3249" t="s">
        <v>66</v>
      </c>
      <c r="E3249" t="s">
        <v>33</v>
      </c>
      <c r="F3249" t="s">
        <v>21</v>
      </c>
      <c r="G3249">
        <v>18</v>
      </c>
      <c r="H3249">
        <v>6</v>
      </c>
      <c r="I3249">
        <v>5.4</v>
      </c>
      <c r="J3249">
        <v>7</v>
      </c>
      <c r="K3249">
        <v>16</v>
      </c>
      <c r="L3249">
        <v>1630.31</v>
      </c>
      <c r="M3249" s="1">
        <v>45987</v>
      </c>
      <c r="N3249">
        <v>0.95499999999999996</v>
      </c>
      <c r="O3249" t="s">
        <v>22</v>
      </c>
      <c r="P3249" t="s">
        <v>28</v>
      </c>
      <c r="Q3249">
        <f t="shared" si="250"/>
        <v>15</v>
      </c>
      <c r="R3249">
        <f t="shared" si="251"/>
        <v>30</v>
      </c>
      <c r="S3249">
        <f t="shared" si="252"/>
        <v>15</v>
      </c>
      <c r="T3249">
        <f t="shared" si="253"/>
        <v>15</v>
      </c>
      <c r="U3249">
        <f t="shared" si="254"/>
        <v>75</v>
      </c>
      <c r="V3249" t="str">
        <f>IF(U3249&lt;=40,"Low",
 IF(U3249&lt;=75,"Medium","High"))</f>
        <v>Medium</v>
      </c>
    </row>
    <row r="3250" spans="1:22" x14ac:dyDescent="0.3">
      <c r="A3250" t="s">
        <v>3438</v>
      </c>
      <c r="B3250" t="s">
        <v>205</v>
      </c>
      <c r="C3250" t="s">
        <v>53</v>
      </c>
      <c r="D3250" t="s">
        <v>43</v>
      </c>
      <c r="E3250" t="s">
        <v>37</v>
      </c>
      <c r="F3250" t="s">
        <v>38</v>
      </c>
      <c r="G3250">
        <v>46</v>
      </c>
      <c r="H3250">
        <v>36</v>
      </c>
      <c r="I3250">
        <v>73.400000000000006</v>
      </c>
      <c r="J3250">
        <v>8</v>
      </c>
      <c r="K3250">
        <v>8</v>
      </c>
      <c r="L3250">
        <v>4995.43</v>
      </c>
      <c r="M3250" s="1">
        <v>45881</v>
      </c>
      <c r="N3250">
        <v>2.1000000000000001E-2</v>
      </c>
      <c r="O3250" t="s">
        <v>39</v>
      </c>
      <c r="P3250" t="s">
        <v>23</v>
      </c>
      <c r="Q3250">
        <f t="shared" si="250"/>
        <v>0</v>
      </c>
      <c r="R3250">
        <f t="shared" si="251"/>
        <v>0</v>
      </c>
      <c r="S3250">
        <f t="shared" si="252"/>
        <v>0</v>
      </c>
      <c r="T3250">
        <f t="shared" si="253"/>
        <v>15</v>
      </c>
      <c r="U3250">
        <f t="shared" si="254"/>
        <v>15</v>
      </c>
      <c r="V3250" t="str">
        <f>IF(U3250&lt;=40,"Low",
 IF(U3250&lt;=75,"Medium","High"))</f>
        <v>Low</v>
      </c>
    </row>
    <row r="3251" spans="1:22" x14ac:dyDescent="0.3">
      <c r="A3251" t="s">
        <v>3439</v>
      </c>
      <c r="B3251" t="s">
        <v>272</v>
      </c>
      <c r="C3251" t="s">
        <v>59</v>
      </c>
      <c r="D3251" t="s">
        <v>32</v>
      </c>
      <c r="E3251" t="s">
        <v>20</v>
      </c>
      <c r="F3251" t="s">
        <v>48</v>
      </c>
      <c r="G3251">
        <v>32</v>
      </c>
      <c r="H3251">
        <v>12</v>
      </c>
      <c r="I3251">
        <v>50.8</v>
      </c>
      <c r="J3251">
        <v>2</v>
      </c>
      <c r="K3251">
        <v>17</v>
      </c>
      <c r="L3251">
        <v>2219.13</v>
      </c>
      <c r="M3251" s="1">
        <v>46075</v>
      </c>
      <c r="N3251">
        <v>0.30199999999999999</v>
      </c>
      <c r="O3251" t="s">
        <v>54</v>
      </c>
      <c r="P3251" t="s">
        <v>23</v>
      </c>
      <c r="Q3251">
        <f t="shared" si="250"/>
        <v>15</v>
      </c>
      <c r="R3251">
        <f t="shared" si="251"/>
        <v>15</v>
      </c>
      <c r="S3251">
        <f t="shared" si="252"/>
        <v>15</v>
      </c>
      <c r="T3251">
        <f t="shared" si="253"/>
        <v>0</v>
      </c>
      <c r="U3251">
        <f t="shared" si="254"/>
        <v>45</v>
      </c>
      <c r="V3251" t="str">
        <f>IF(U3251&lt;=40,"Low",
 IF(U3251&lt;=75,"Medium","High"))</f>
        <v>Medium</v>
      </c>
    </row>
    <row r="3252" spans="1:22" x14ac:dyDescent="0.3">
      <c r="A3252" t="s">
        <v>3440</v>
      </c>
      <c r="B3252" t="s">
        <v>50</v>
      </c>
      <c r="C3252" t="s">
        <v>36</v>
      </c>
      <c r="D3252" t="s">
        <v>43</v>
      </c>
      <c r="E3252" t="s">
        <v>37</v>
      </c>
      <c r="F3252" t="s">
        <v>38</v>
      </c>
      <c r="G3252">
        <v>29</v>
      </c>
      <c r="H3252">
        <v>36</v>
      </c>
      <c r="I3252">
        <v>80.2</v>
      </c>
      <c r="J3252">
        <v>8</v>
      </c>
      <c r="K3252">
        <v>14</v>
      </c>
      <c r="L3252">
        <v>4821.93</v>
      </c>
      <c r="M3252" s="1">
        <v>45889</v>
      </c>
      <c r="N3252">
        <v>2.4E-2</v>
      </c>
      <c r="O3252" t="s">
        <v>39</v>
      </c>
      <c r="P3252" t="s">
        <v>23</v>
      </c>
      <c r="Q3252">
        <f t="shared" si="250"/>
        <v>0</v>
      </c>
      <c r="R3252">
        <f t="shared" si="251"/>
        <v>0</v>
      </c>
      <c r="S3252">
        <f t="shared" si="252"/>
        <v>0</v>
      </c>
      <c r="T3252">
        <f t="shared" si="253"/>
        <v>15</v>
      </c>
      <c r="U3252">
        <f t="shared" si="254"/>
        <v>15</v>
      </c>
      <c r="V3252" t="str">
        <f>IF(U3252&lt;=40,"Low",
 IF(U3252&lt;=75,"Medium","High"))</f>
        <v>Low</v>
      </c>
    </row>
    <row r="3253" spans="1:22" x14ac:dyDescent="0.3">
      <c r="A3253" t="s">
        <v>3441</v>
      </c>
      <c r="B3253" t="s">
        <v>640</v>
      </c>
      <c r="C3253" t="s">
        <v>42</v>
      </c>
      <c r="D3253" t="s">
        <v>43</v>
      </c>
      <c r="E3253" t="s">
        <v>20</v>
      </c>
      <c r="F3253" t="s">
        <v>38</v>
      </c>
      <c r="G3253">
        <v>5</v>
      </c>
      <c r="H3253">
        <v>6</v>
      </c>
      <c r="I3253">
        <v>58.6</v>
      </c>
      <c r="J3253">
        <v>3</v>
      </c>
      <c r="K3253">
        <v>3</v>
      </c>
      <c r="L3253">
        <v>3355.41</v>
      </c>
      <c r="M3253" s="1">
        <v>45825</v>
      </c>
      <c r="N3253">
        <v>0.18099999999999999</v>
      </c>
      <c r="O3253" t="s">
        <v>54</v>
      </c>
      <c r="P3253" t="s">
        <v>28</v>
      </c>
      <c r="Q3253">
        <f t="shared" si="250"/>
        <v>0</v>
      </c>
      <c r="R3253">
        <f t="shared" si="251"/>
        <v>0</v>
      </c>
      <c r="S3253">
        <f t="shared" si="252"/>
        <v>15</v>
      </c>
      <c r="T3253">
        <f t="shared" si="253"/>
        <v>0</v>
      </c>
      <c r="U3253">
        <f t="shared" si="254"/>
        <v>15</v>
      </c>
      <c r="V3253" t="str">
        <f>IF(U3253&lt;=40,"Low",
 IF(U3253&lt;=75,"Medium","High"))</f>
        <v>Low</v>
      </c>
    </row>
    <row r="3254" spans="1:22" x14ac:dyDescent="0.3">
      <c r="A3254" t="s">
        <v>3442</v>
      </c>
      <c r="B3254" t="s">
        <v>574</v>
      </c>
      <c r="C3254" t="s">
        <v>36</v>
      </c>
      <c r="D3254" t="s">
        <v>46</v>
      </c>
      <c r="E3254" t="s">
        <v>20</v>
      </c>
      <c r="F3254" t="s">
        <v>27</v>
      </c>
      <c r="G3254">
        <v>22</v>
      </c>
      <c r="H3254">
        <v>24</v>
      </c>
      <c r="I3254">
        <v>62.8</v>
      </c>
      <c r="J3254">
        <v>4</v>
      </c>
      <c r="K3254">
        <v>23</v>
      </c>
      <c r="L3254">
        <v>3595.23</v>
      </c>
      <c r="M3254" s="1">
        <v>45580</v>
      </c>
      <c r="N3254">
        <v>8.5000000000000006E-2</v>
      </c>
      <c r="O3254" t="s">
        <v>39</v>
      </c>
      <c r="P3254" t="s">
        <v>23</v>
      </c>
      <c r="Q3254">
        <f t="shared" si="250"/>
        <v>15</v>
      </c>
      <c r="R3254">
        <f t="shared" si="251"/>
        <v>0</v>
      </c>
      <c r="S3254">
        <f t="shared" si="252"/>
        <v>0</v>
      </c>
      <c r="T3254">
        <f t="shared" si="253"/>
        <v>0</v>
      </c>
      <c r="U3254">
        <f t="shared" si="254"/>
        <v>15</v>
      </c>
      <c r="V3254" t="str">
        <f>IF(U3254&lt;=40,"Low",
 IF(U3254&lt;=75,"Medium","High"))</f>
        <v>Low</v>
      </c>
    </row>
    <row r="3255" spans="1:22" x14ac:dyDescent="0.3">
      <c r="A3255" t="s">
        <v>3443</v>
      </c>
      <c r="B3255" t="s">
        <v>556</v>
      </c>
      <c r="C3255" t="s">
        <v>42</v>
      </c>
      <c r="D3255" t="s">
        <v>66</v>
      </c>
      <c r="E3255" t="s">
        <v>20</v>
      </c>
      <c r="F3255" t="s">
        <v>21</v>
      </c>
      <c r="G3255">
        <v>37</v>
      </c>
      <c r="H3255">
        <v>12</v>
      </c>
      <c r="I3255">
        <v>70.3</v>
      </c>
      <c r="J3255">
        <v>5</v>
      </c>
      <c r="K3255">
        <v>32</v>
      </c>
      <c r="L3255">
        <v>2286.79</v>
      </c>
      <c r="M3255" s="1">
        <v>45529</v>
      </c>
      <c r="N3255">
        <v>0.14499999999999999</v>
      </c>
      <c r="O3255" t="s">
        <v>39</v>
      </c>
      <c r="P3255" t="s">
        <v>23</v>
      </c>
      <c r="Q3255">
        <f t="shared" si="250"/>
        <v>30</v>
      </c>
      <c r="R3255">
        <f t="shared" si="251"/>
        <v>0</v>
      </c>
      <c r="S3255">
        <f t="shared" si="252"/>
        <v>15</v>
      </c>
      <c r="T3255">
        <f t="shared" si="253"/>
        <v>0</v>
      </c>
      <c r="U3255">
        <f t="shared" si="254"/>
        <v>45</v>
      </c>
      <c r="V3255" t="str">
        <f>IF(U3255&lt;=40,"Low",
 IF(U3255&lt;=75,"Medium","High"))</f>
        <v>Medium</v>
      </c>
    </row>
    <row r="3256" spans="1:22" x14ac:dyDescent="0.3">
      <c r="A3256" t="s">
        <v>3444</v>
      </c>
      <c r="B3256" t="s">
        <v>139</v>
      </c>
      <c r="C3256" t="s">
        <v>18</v>
      </c>
      <c r="D3256" t="s">
        <v>19</v>
      </c>
      <c r="E3256" t="s">
        <v>33</v>
      </c>
      <c r="F3256" t="s">
        <v>73</v>
      </c>
      <c r="G3256">
        <v>15</v>
      </c>
      <c r="H3256">
        <v>3</v>
      </c>
      <c r="I3256">
        <v>35.4</v>
      </c>
      <c r="J3256">
        <v>5</v>
      </c>
      <c r="K3256">
        <v>29</v>
      </c>
      <c r="L3256">
        <v>1554.3</v>
      </c>
      <c r="M3256" s="1">
        <v>45552</v>
      </c>
      <c r="N3256">
        <v>0.76900000000000002</v>
      </c>
      <c r="O3256" t="s">
        <v>22</v>
      </c>
      <c r="P3256" t="s">
        <v>28</v>
      </c>
      <c r="Q3256">
        <f t="shared" si="250"/>
        <v>15</v>
      </c>
      <c r="R3256">
        <f t="shared" si="251"/>
        <v>30</v>
      </c>
      <c r="S3256">
        <f t="shared" si="252"/>
        <v>25</v>
      </c>
      <c r="T3256">
        <f t="shared" si="253"/>
        <v>0</v>
      </c>
      <c r="U3256">
        <f t="shared" si="254"/>
        <v>70</v>
      </c>
      <c r="V3256" t="str">
        <f>IF(U3256&lt;=40,"Low",
 IF(U3256&lt;=75,"Medium","High"))</f>
        <v>Medium</v>
      </c>
    </row>
    <row r="3257" spans="1:22" x14ac:dyDescent="0.3">
      <c r="A3257" t="s">
        <v>3445</v>
      </c>
      <c r="B3257" t="s">
        <v>235</v>
      </c>
      <c r="C3257" t="s">
        <v>42</v>
      </c>
      <c r="D3257" t="s">
        <v>32</v>
      </c>
      <c r="E3257" t="s">
        <v>20</v>
      </c>
      <c r="F3257" t="s">
        <v>38</v>
      </c>
      <c r="G3257">
        <v>18</v>
      </c>
      <c r="H3257">
        <v>24</v>
      </c>
      <c r="I3257">
        <v>56</v>
      </c>
      <c r="J3257">
        <v>5</v>
      </c>
      <c r="K3257">
        <v>8</v>
      </c>
      <c r="L3257">
        <v>4118.3599999999997</v>
      </c>
      <c r="M3257" s="1">
        <v>45368</v>
      </c>
      <c r="N3257">
        <v>0.14399999999999999</v>
      </c>
      <c r="O3257" t="s">
        <v>39</v>
      </c>
      <c r="P3257" t="s">
        <v>23</v>
      </c>
      <c r="Q3257">
        <f t="shared" si="250"/>
        <v>0</v>
      </c>
      <c r="R3257">
        <f t="shared" si="251"/>
        <v>0</v>
      </c>
      <c r="S3257">
        <f t="shared" si="252"/>
        <v>0</v>
      </c>
      <c r="T3257">
        <f t="shared" si="253"/>
        <v>0</v>
      </c>
      <c r="U3257">
        <f t="shared" si="254"/>
        <v>0</v>
      </c>
      <c r="V3257" t="str">
        <f>IF(U3257&lt;=40,"Low",
 IF(U3257&lt;=75,"Medium","High"))</f>
        <v>Low</v>
      </c>
    </row>
    <row r="3258" spans="1:22" x14ac:dyDescent="0.3">
      <c r="A3258" t="s">
        <v>3446</v>
      </c>
      <c r="B3258" t="s">
        <v>195</v>
      </c>
      <c r="C3258" t="s">
        <v>59</v>
      </c>
      <c r="D3258" t="s">
        <v>19</v>
      </c>
      <c r="E3258" t="s">
        <v>33</v>
      </c>
      <c r="F3258" t="s">
        <v>38</v>
      </c>
      <c r="G3258">
        <v>4</v>
      </c>
      <c r="H3258">
        <v>6</v>
      </c>
      <c r="I3258">
        <v>19.100000000000001</v>
      </c>
      <c r="J3258">
        <v>5</v>
      </c>
      <c r="K3258">
        <v>34</v>
      </c>
      <c r="L3258">
        <v>1022.94</v>
      </c>
      <c r="M3258" s="1">
        <v>45520</v>
      </c>
      <c r="N3258">
        <v>0.91200000000000003</v>
      </c>
      <c r="O3258" t="s">
        <v>22</v>
      </c>
      <c r="P3258" t="s">
        <v>28</v>
      </c>
      <c r="Q3258">
        <f t="shared" si="250"/>
        <v>30</v>
      </c>
      <c r="R3258">
        <f t="shared" si="251"/>
        <v>30</v>
      </c>
      <c r="S3258">
        <f t="shared" si="252"/>
        <v>15</v>
      </c>
      <c r="T3258">
        <f t="shared" si="253"/>
        <v>0</v>
      </c>
      <c r="U3258">
        <f t="shared" si="254"/>
        <v>75</v>
      </c>
      <c r="V3258" t="str">
        <f>IF(U3258&lt;=40,"Low",
 IF(U3258&lt;=75,"Medium","High"))</f>
        <v>Medium</v>
      </c>
    </row>
    <row r="3259" spans="1:22" x14ac:dyDescent="0.3">
      <c r="A3259" t="s">
        <v>3447</v>
      </c>
      <c r="B3259" t="s">
        <v>577</v>
      </c>
      <c r="C3259" t="s">
        <v>70</v>
      </c>
      <c r="D3259" t="s">
        <v>43</v>
      </c>
      <c r="E3259" t="s">
        <v>20</v>
      </c>
      <c r="F3259" t="s">
        <v>48</v>
      </c>
      <c r="G3259">
        <v>4</v>
      </c>
      <c r="H3259">
        <v>6</v>
      </c>
      <c r="I3259">
        <v>65.900000000000006</v>
      </c>
      <c r="J3259">
        <v>5</v>
      </c>
      <c r="K3259">
        <v>17</v>
      </c>
      <c r="L3259">
        <v>2694.13</v>
      </c>
      <c r="M3259" s="1">
        <v>45557</v>
      </c>
      <c r="N3259">
        <v>0.377</v>
      </c>
      <c r="O3259" t="s">
        <v>22</v>
      </c>
      <c r="P3259" t="s">
        <v>28</v>
      </c>
      <c r="Q3259">
        <f t="shared" si="250"/>
        <v>15</v>
      </c>
      <c r="R3259">
        <f t="shared" si="251"/>
        <v>0</v>
      </c>
      <c r="S3259">
        <f t="shared" si="252"/>
        <v>15</v>
      </c>
      <c r="T3259">
        <f t="shared" si="253"/>
        <v>0</v>
      </c>
      <c r="U3259">
        <f t="shared" si="254"/>
        <v>30</v>
      </c>
      <c r="V3259" t="str">
        <f>IF(U3259&lt;=40,"Low",
 IF(U3259&lt;=75,"Medium","High"))</f>
        <v>Low</v>
      </c>
    </row>
    <row r="3260" spans="1:22" x14ac:dyDescent="0.3">
      <c r="A3260" t="s">
        <v>3448</v>
      </c>
      <c r="B3260" t="s">
        <v>402</v>
      </c>
      <c r="C3260" t="s">
        <v>18</v>
      </c>
      <c r="D3260" t="s">
        <v>66</v>
      </c>
      <c r="E3260" t="s">
        <v>33</v>
      </c>
      <c r="F3260" t="s">
        <v>27</v>
      </c>
      <c r="G3260">
        <v>25</v>
      </c>
      <c r="H3260">
        <v>3</v>
      </c>
      <c r="I3260">
        <v>35.299999999999997</v>
      </c>
      <c r="J3260">
        <v>11</v>
      </c>
      <c r="K3260">
        <v>50</v>
      </c>
      <c r="L3260">
        <v>1450.35</v>
      </c>
      <c r="M3260" s="1">
        <v>45411</v>
      </c>
      <c r="N3260">
        <v>0.93700000000000006</v>
      </c>
      <c r="O3260" t="s">
        <v>22</v>
      </c>
      <c r="P3260" t="s">
        <v>23</v>
      </c>
      <c r="Q3260">
        <f t="shared" si="250"/>
        <v>30</v>
      </c>
      <c r="R3260">
        <f t="shared" si="251"/>
        <v>30</v>
      </c>
      <c r="S3260">
        <f t="shared" si="252"/>
        <v>25</v>
      </c>
      <c r="T3260">
        <f t="shared" si="253"/>
        <v>30</v>
      </c>
      <c r="U3260">
        <f t="shared" si="254"/>
        <v>115</v>
      </c>
      <c r="V3260" t="str">
        <f>IF(U3260&lt;=40,"Low",
 IF(U3260&lt;=75,"Medium","High"))</f>
        <v>High</v>
      </c>
    </row>
    <row r="3261" spans="1:22" x14ac:dyDescent="0.3">
      <c r="A3261" t="s">
        <v>3449</v>
      </c>
      <c r="B3261" t="s">
        <v>197</v>
      </c>
      <c r="C3261" t="s">
        <v>128</v>
      </c>
      <c r="D3261" t="s">
        <v>32</v>
      </c>
      <c r="E3261" t="s">
        <v>33</v>
      </c>
      <c r="F3261" t="s">
        <v>48</v>
      </c>
      <c r="G3261">
        <v>6</v>
      </c>
      <c r="H3261">
        <v>6</v>
      </c>
      <c r="I3261">
        <v>21.9</v>
      </c>
      <c r="J3261">
        <v>5</v>
      </c>
      <c r="K3261">
        <v>41</v>
      </c>
      <c r="L3261">
        <v>1230.5</v>
      </c>
      <c r="M3261" s="1">
        <v>45357</v>
      </c>
      <c r="N3261">
        <v>0.89</v>
      </c>
      <c r="O3261" t="s">
        <v>22</v>
      </c>
      <c r="P3261" t="s">
        <v>28</v>
      </c>
      <c r="Q3261">
        <f t="shared" si="250"/>
        <v>30</v>
      </c>
      <c r="R3261">
        <f t="shared" si="251"/>
        <v>30</v>
      </c>
      <c r="S3261">
        <f t="shared" si="252"/>
        <v>15</v>
      </c>
      <c r="T3261">
        <f t="shared" si="253"/>
        <v>0</v>
      </c>
      <c r="U3261">
        <f t="shared" si="254"/>
        <v>75</v>
      </c>
      <c r="V3261" t="str">
        <f>IF(U3261&lt;=40,"Low",
 IF(U3261&lt;=75,"Medium","High"))</f>
        <v>Medium</v>
      </c>
    </row>
    <row r="3262" spans="1:22" x14ac:dyDescent="0.3">
      <c r="A3262" t="s">
        <v>3450</v>
      </c>
      <c r="B3262" t="s">
        <v>56</v>
      </c>
      <c r="C3262" t="s">
        <v>70</v>
      </c>
      <c r="D3262" t="s">
        <v>46</v>
      </c>
      <c r="E3262" t="s">
        <v>37</v>
      </c>
      <c r="F3262" t="s">
        <v>21</v>
      </c>
      <c r="G3262">
        <v>9</v>
      </c>
      <c r="H3262">
        <v>36</v>
      </c>
      <c r="I3262">
        <v>71.900000000000006</v>
      </c>
      <c r="J3262">
        <v>2</v>
      </c>
      <c r="K3262">
        <v>15</v>
      </c>
      <c r="L3262">
        <v>3167.83</v>
      </c>
      <c r="M3262" s="1">
        <v>45716</v>
      </c>
      <c r="N3262">
        <v>1.7999999999999999E-2</v>
      </c>
      <c r="O3262" t="s">
        <v>39</v>
      </c>
      <c r="P3262" t="s">
        <v>23</v>
      </c>
      <c r="Q3262">
        <f t="shared" si="250"/>
        <v>0</v>
      </c>
      <c r="R3262">
        <f t="shared" si="251"/>
        <v>0</v>
      </c>
      <c r="S3262">
        <f t="shared" si="252"/>
        <v>0</v>
      </c>
      <c r="T3262">
        <f t="shared" si="253"/>
        <v>0</v>
      </c>
      <c r="U3262">
        <f t="shared" si="254"/>
        <v>0</v>
      </c>
      <c r="V3262" t="str">
        <f>IF(U3262&lt;=40,"Low",
 IF(U3262&lt;=75,"Medium","High"))</f>
        <v>Low</v>
      </c>
    </row>
    <row r="3263" spans="1:22" x14ac:dyDescent="0.3">
      <c r="A3263" t="s">
        <v>3451</v>
      </c>
      <c r="B3263" t="s">
        <v>120</v>
      </c>
      <c r="C3263" t="s">
        <v>36</v>
      </c>
      <c r="D3263" t="s">
        <v>46</v>
      </c>
      <c r="E3263" t="s">
        <v>20</v>
      </c>
      <c r="F3263" t="s">
        <v>48</v>
      </c>
      <c r="G3263">
        <v>4</v>
      </c>
      <c r="H3263">
        <v>6</v>
      </c>
      <c r="I3263">
        <v>27.8</v>
      </c>
      <c r="J3263">
        <v>3</v>
      </c>
      <c r="K3263">
        <v>36</v>
      </c>
      <c r="L3263">
        <v>2246.64</v>
      </c>
      <c r="M3263" s="1">
        <v>45481</v>
      </c>
      <c r="N3263">
        <v>0.77500000000000002</v>
      </c>
      <c r="O3263" t="s">
        <v>22</v>
      </c>
      <c r="P3263" t="s">
        <v>28</v>
      </c>
      <c r="Q3263">
        <f t="shared" si="250"/>
        <v>30</v>
      </c>
      <c r="R3263">
        <f t="shared" si="251"/>
        <v>30</v>
      </c>
      <c r="S3263">
        <f t="shared" si="252"/>
        <v>15</v>
      </c>
      <c r="T3263">
        <f t="shared" si="253"/>
        <v>0</v>
      </c>
      <c r="U3263">
        <f t="shared" si="254"/>
        <v>75</v>
      </c>
      <c r="V3263" t="str">
        <f>IF(U3263&lt;=40,"Low",
 IF(U3263&lt;=75,"Medium","High"))</f>
        <v>Medium</v>
      </c>
    </row>
    <row r="3264" spans="1:22" x14ac:dyDescent="0.3">
      <c r="A3264" t="s">
        <v>3452</v>
      </c>
      <c r="B3264" t="s">
        <v>470</v>
      </c>
      <c r="C3264" t="s">
        <v>82</v>
      </c>
      <c r="D3264" t="s">
        <v>32</v>
      </c>
      <c r="E3264" t="s">
        <v>37</v>
      </c>
      <c r="F3264" t="s">
        <v>38</v>
      </c>
      <c r="G3264">
        <v>15</v>
      </c>
      <c r="H3264">
        <v>24</v>
      </c>
      <c r="I3264">
        <v>56.8</v>
      </c>
      <c r="J3264">
        <v>10</v>
      </c>
      <c r="K3264">
        <v>6</v>
      </c>
      <c r="L3264">
        <v>3675.63</v>
      </c>
      <c r="M3264" s="1">
        <v>45518</v>
      </c>
      <c r="N3264">
        <v>0.151</v>
      </c>
      <c r="O3264" t="s">
        <v>39</v>
      </c>
      <c r="P3264" t="s">
        <v>23</v>
      </c>
      <c r="Q3264">
        <f t="shared" si="250"/>
        <v>0</v>
      </c>
      <c r="R3264">
        <f t="shared" si="251"/>
        <v>0</v>
      </c>
      <c r="S3264">
        <f t="shared" si="252"/>
        <v>0</v>
      </c>
      <c r="T3264">
        <f t="shared" si="253"/>
        <v>15</v>
      </c>
      <c r="U3264">
        <f t="shared" si="254"/>
        <v>15</v>
      </c>
      <c r="V3264" t="str">
        <f>IF(U3264&lt;=40,"Low",
 IF(U3264&lt;=75,"Medium","High"))</f>
        <v>Low</v>
      </c>
    </row>
    <row r="3265" spans="1:22" x14ac:dyDescent="0.3">
      <c r="A3265" t="s">
        <v>3453</v>
      </c>
      <c r="B3265" t="s">
        <v>99</v>
      </c>
      <c r="C3265" t="s">
        <v>42</v>
      </c>
      <c r="D3265" t="s">
        <v>46</v>
      </c>
      <c r="E3265" t="s">
        <v>37</v>
      </c>
      <c r="F3265" t="s">
        <v>67</v>
      </c>
      <c r="G3265">
        <v>20</v>
      </c>
      <c r="H3265">
        <v>12</v>
      </c>
      <c r="I3265">
        <v>78.900000000000006</v>
      </c>
      <c r="J3265">
        <v>4</v>
      </c>
      <c r="K3265">
        <v>15</v>
      </c>
      <c r="L3265">
        <v>3765.03</v>
      </c>
      <c r="M3265" s="1">
        <v>46065</v>
      </c>
      <c r="N3265">
        <v>0.11600000000000001</v>
      </c>
      <c r="O3265" t="s">
        <v>39</v>
      </c>
      <c r="P3265" t="s">
        <v>23</v>
      </c>
      <c r="Q3265">
        <f t="shared" si="250"/>
        <v>0</v>
      </c>
      <c r="R3265">
        <f t="shared" si="251"/>
        <v>0</v>
      </c>
      <c r="S3265">
        <f t="shared" si="252"/>
        <v>15</v>
      </c>
      <c r="T3265">
        <f t="shared" si="253"/>
        <v>0</v>
      </c>
      <c r="U3265">
        <f t="shared" si="254"/>
        <v>15</v>
      </c>
      <c r="V3265" t="str">
        <f>IF(U3265&lt;=40,"Low",
 IF(U3265&lt;=75,"Medium","High"))</f>
        <v>Low</v>
      </c>
    </row>
    <row r="3266" spans="1:22" x14ac:dyDescent="0.3">
      <c r="A3266" t="s">
        <v>3454</v>
      </c>
      <c r="B3266" t="s">
        <v>182</v>
      </c>
      <c r="C3266" t="s">
        <v>31</v>
      </c>
      <c r="D3266" t="s">
        <v>32</v>
      </c>
      <c r="E3266" t="s">
        <v>37</v>
      </c>
      <c r="F3266" t="s">
        <v>21</v>
      </c>
      <c r="G3266">
        <v>24</v>
      </c>
      <c r="H3266">
        <v>24</v>
      </c>
      <c r="I3266">
        <v>54.7</v>
      </c>
      <c r="J3266">
        <v>7</v>
      </c>
      <c r="K3266">
        <v>30</v>
      </c>
      <c r="L3266">
        <v>2436.4699999999998</v>
      </c>
      <c r="M3266" s="1">
        <v>45457</v>
      </c>
      <c r="N3266">
        <v>0.312</v>
      </c>
      <c r="O3266" t="s">
        <v>54</v>
      </c>
      <c r="P3266" t="s">
        <v>28</v>
      </c>
      <c r="Q3266">
        <f t="shared" si="250"/>
        <v>15</v>
      </c>
      <c r="R3266">
        <f t="shared" si="251"/>
        <v>15</v>
      </c>
      <c r="S3266">
        <f t="shared" si="252"/>
        <v>0</v>
      </c>
      <c r="T3266">
        <f t="shared" si="253"/>
        <v>15</v>
      </c>
      <c r="U3266">
        <f t="shared" si="254"/>
        <v>45</v>
      </c>
      <c r="V3266" t="str">
        <f>IF(U3266&lt;=40,"Low",
 IF(U3266&lt;=75,"Medium","High"))</f>
        <v>Medium</v>
      </c>
    </row>
    <row r="3267" spans="1:22" x14ac:dyDescent="0.3">
      <c r="A3267" t="s">
        <v>3455</v>
      </c>
      <c r="B3267" t="s">
        <v>157</v>
      </c>
      <c r="C3267" t="s">
        <v>42</v>
      </c>
      <c r="D3267" t="s">
        <v>46</v>
      </c>
      <c r="E3267" t="s">
        <v>47</v>
      </c>
      <c r="F3267" t="s">
        <v>27</v>
      </c>
      <c r="G3267">
        <v>30</v>
      </c>
      <c r="H3267">
        <v>12</v>
      </c>
      <c r="I3267">
        <v>69.400000000000006</v>
      </c>
      <c r="J3267">
        <v>6</v>
      </c>
      <c r="K3267">
        <v>24</v>
      </c>
      <c r="L3267">
        <v>6861.05</v>
      </c>
      <c r="M3267" s="1">
        <v>45385</v>
      </c>
      <c r="N3267">
        <v>0.13</v>
      </c>
      <c r="O3267" t="s">
        <v>39</v>
      </c>
      <c r="P3267" t="s">
        <v>28</v>
      </c>
      <c r="Q3267">
        <f t="shared" ref="Q3267:Q3330" si="255">IF(K3267&gt;30,30,IF(K3267&gt;15,15,0))</f>
        <v>15</v>
      </c>
      <c r="R3267">
        <f t="shared" ref="R3267:R3330" si="256">IF(I3267&lt;40,30,IF(I3267&lt;55,15,0))</f>
        <v>0</v>
      </c>
      <c r="S3267">
        <f t="shared" ref="S3267:S3330" si="257">IF(H3267&lt;6,25,IF(H3267&lt;=12,15,0))</f>
        <v>15</v>
      </c>
      <c r="T3267">
        <f t="shared" ref="T3267:T3330" si="258">IF(J3267&gt;10,30,IF(J3267&gt;5,15,0))</f>
        <v>15</v>
      </c>
      <c r="U3267">
        <f t="shared" ref="U3267:U3330" si="259">SUM(Q3267:T3267)</f>
        <v>45</v>
      </c>
      <c r="V3267" t="str">
        <f>IF(U3267&lt;=40,"Low",
 IF(U3267&lt;=75,"Medium","High"))</f>
        <v>Medium</v>
      </c>
    </row>
    <row r="3268" spans="1:22" x14ac:dyDescent="0.3">
      <c r="A3268" t="s">
        <v>3456</v>
      </c>
      <c r="B3268" t="s">
        <v>72</v>
      </c>
      <c r="C3268" t="s">
        <v>82</v>
      </c>
      <c r="D3268" t="s">
        <v>66</v>
      </c>
      <c r="E3268" t="s">
        <v>33</v>
      </c>
      <c r="F3268" t="s">
        <v>21</v>
      </c>
      <c r="G3268">
        <v>50</v>
      </c>
      <c r="H3268">
        <v>6</v>
      </c>
      <c r="I3268">
        <v>30</v>
      </c>
      <c r="J3268">
        <v>8</v>
      </c>
      <c r="K3268">
        <v>38</v>
      </c>
      <c r="L3268">
        <v>1015.43</v>
      </c>
      <c r="M3268" s="1">
        <v>45951</v>
      </c>
      <c r="N3268">
        <v>0.84599999999999997</v>
      </c>
      <c r="O3268" t="s">
        <v>22</v>
      </c>
      <c r="P3268" t="s">
        <v>28</v>
      </c>
      <c r="Q3268">
        <f t="shared" si="255"/>
        <v>30</v>
      </c>
      <c r="R3268">
        <f t="shared" si="256"/>
        <v>30</v>
      </c>
      <c r="S3268">
        <f t="shared" si="257"/>
        <v>15</v>
      </c>
      <c r="T3268">
        <f t="shared" si="258"/>
        <v>15</v>
      </c>
      <c r="U3268">
        <f t="shared" si="259"/>
        <v>90</v>
      </c>
      <c r="V3268" t="str">
        <f>IF(U3268&lt;=40,"Low",
 IF(U3268&lt;=75,"Medium","High"))</f>
        <v>High</v>
      </c>
    </row>
    <row r="3269" spans="1:22" x14ac:dyDescent="0.3">
      <c r="A3269" t="s">
        <v>3457</v>
      </c>
      <c r="B3269" t="s">
        <v>461</v>
      </c>
      <c r="C3269" t="s">
        <v>36</v>
      </c>
      <c r="D3269" t="s">
        <v>19</v>
      </c>
      <c r="E3269" t="s">
        <v>37</v>
      </c>
      <c r="F3269" t="s">
        <v>21</v>
      </c>
      <c r="G3269">
        <v>18</v>
      </c>
      <c r="H3269">
        <v>12</v>
      </c>
      <c r="I3269">
        <v>41.9</v>
      </c>
      <c r="J3269">
        <v>6</v>
      </c>
      <c r="K3269">
        <v>19</v>
      </c>
      <c r="L3269">
        <v>4617.25</v>
      </c>
      <c r="M3269" s="1">
        <v>45546</v>
      </c>
      <c r="N3269">
        <v>0.42299999999999999</v>
      </c>
      <c r="O3269" t="s">
        <v>22</v>
      </c>
      <c r="P3269" t="s">
        <v>28</v>
      </c>
      <c r="Q3269">
        <f t="shared" si="255"/>
        <v>15</v>
      </c>
      <c r="R3269">
        <f t="shared" si="256"/>
        <v>15</v>
      </c>
      <c r="S3269">
        <f t="shared" si="257"/>
        <v>15</v>
      </c>
      <c r="T3269">
        <f t="shared" si="258"/>
        <v>15</v>
      </c>
      <c r="U3269">
        <f t="shared" si="259"/>
        <v>60</v>
      </c>
      <c r="V3269" t="str">
        <f>IF(U3269&lt;=40,"Low",
 IF(U3269&lt;=75,"Medium","High"))</f>
        <v>Medium</v>
      </c>
    </row>
    <row r="3270" spans="1:22" x14ac:dyDescent="0.3">
      <c r="A3270" t="s">
        <v>3458</v>
      </c>
      <c r="B3270" t="s">
        <v>255</v>
      </c>
      <c r="C3270" t="s">
        <v>59</v>
      </c>
      <c r="D3270" t="s">
        <v>66</v>
      </c>
      <c r="E3270" t="s">
        <v>47</v>
      </c>
      <c r="F3270" t="s">
        <v>38</v>
      </c>
      <c r="G3270">
        <v>34</v>
      </c>
      <c r="H3270">
        <v>36</v>
      </c>
      <c r="I3270">
        <v>83.6</v>
      </c>
      <c r="J3270">
        <v>1</v>
      </c>
      <c r="K3270">
        <v>26</v>
      </c>
      <c r="L3270">
        <v>6763.36</v>
      </c>
      <c r="M3270" s="1">
        <v>45717</v>
      </c>
      <c r="N3270">
        <v>1.2999999999999999E-2</v>
      </c>
      <c r="O3270" t="s">
        <v>39</v>
      </c>
      <c r="P3270" t="s">
        <v>23</v>
      </c>
      <c r="Q3270">
        <f t="shared" si="255"/>
        <v>15</v>
      </c>
      <c r="R3270">
        <f t="shared" si="256"/>
        <v>0</v>
      </c>
      <c r="S3270">
        <f t="shared" si="257"/>
        <v>0</v>
      </c>
      <c r="T3270">
        <f t="shared" si="258"/>
        <v>0</v>
      </c>
      <c r="U3270">
        <f t="shared" si="259"/>
        <v>15</v>
      </c>
      <c r="V3270" t="str">
        <f>IF(U3270&lt;=40,"Low",
 IF(U3270&lt;=75,"Medium","High"))</f>
        <v>Low</v>
      </c>
    </row>
    <row r="3271" spans="1:22" x14ac:dyDescent="0.3">
      <c r="A3271" t="s">
        <v>3459</v>
      </c>
      <c r="B3271" t="s">
        <v>45</v>
      </c>
      <c r="C3271" t="s">
        <v>59</v>
      </c>
      <c r="D3271" t="s">
        <v>32</v>
      </c>
      <c r="E3271" t="s">
        <v>47</v>
      </c>
      <c r="F3271" t="s">
        <v>21</v>
      </c>
      <c r="G3271">
        <v>8</v>
      </c>
      <c r="H3271">
        <v>48</v>
      </c>
      <c r="I3271">
        <v>73.5</v>
      </c>
      <c r="J3271">
        <v>3</v>
      </c>
      <c r="K3271">
        <v>24</v>
      </c>
      <c r="L3271">
        <v>6050.8</v>
      </c>
      <c r="M3271" s="1">
        <v>45957</v>
      </c>
      <c r="N3271">
        <v>5.2999999999999999E-2</v>
      </c>
      <c r="O3271" t="s">
        <v>39</v>
      </c>
      <c r="P3271" t="s">
        <v>23</v>
      </c>
      <c r="Q3271">
        <f t="shared" si="255"/>
        <v>15</v>
      </c>
      <c r="R3271">
        <f t="shared" si="256"/>
        <v>0</v>
      </c>
      <c r="S3271">
        <f t="shared" si="257"/>
        <v>0</v>
      </c>
      <c r="T3271">
        <f t="shared" si="258"/>
        <v>0</v>
      </c>
      <c r="U3271">
        <f t="shared" si="259"/>
        <v>15</v>
      </c>
      <c r="V3271" t="str">
        <f>IF(U3271&lt;=40,"Low",
 IF(U3271&lt;=75,"Medium","High"))</f>
        <v>Low</v>
      </c>
    </row>
    <row r="3272" spans="1:22" x14ac:dyDescent="0.3">
      <c r="A3272" t="s">
        <v>3460</v>
      </c>
      <c r="B3272" t="s">
        <v>330</v>
      </c>
      <c r="C3272" t="s">
        <v>70</v>
      </c>
      <c r="D3272" t="s">
        <v>19</v>
      </c>
      <c r="E3272" t="s">
        <v>33</v>
      </c>
      <c r="F3272" t="s">
        <v>38</v>
      </c>
      <c r="G3272">
        <v>31</v>
      </c>
      <c r="H3272">
        <v>6</v>
      </c>
      <c r="I3272">
        <v>32.700000000000003</v>
      </c>
      <c r="J3272">
        <v>12</v>
      </c>
      <c r="K3272">
        <v>23</v>
      </c>
      <c r="L3272">
        <v>1560.54</v>
      </c>
      <c r="M3272" s="1">
        <v>45718</v>
      </c>
      <c r="N3272">
        <v>0.80600000000000005</v>
      </c>
      <c r="O3272" t="s">
        <v>22</v>
      </c>
      <c r="P3272" t="s">
        <v>28</v>
      </c>
      <c r="Q3272">
        <f t="shared" si="255"/>
        <v>15</v>
      </c>
      <c r="R3272">
        <f t="shared" si="256"/>
        <v>30</v>
      </c>
      <c r="S3272">
        <f t="shared" si="257"/>
        <v>15</v>
      </c>
      <c r="T3272">
        <f t="shared" si="258"/>
        <v>30</v>
      </c>
      <c r="U3272">
        <f t="shared" si="259"/>
        <v>90</v>
      </c>
      <c r="V3272" t="str">
        <f>IF(U3272&lt;=40,"Low",
 IF(U3272&lt;=75,"Medium","High"))</f>
        <v>High</v>
      </c>
    </row>
    <row r="3273" spans="1:22" x14ac:dyDescent="0.3">
      <c r="A3273" t="s">
        <v>3461</v>
      </c>
      <c r="B3273" t="s">
        <v>382</v>
      </c>
      <c r="C3273" t="s">
        <v>42</v>
      </c>
      <c r="D3273" t="s">
        <v>46</v>
      </c>
      <c r="E3273" t="s">
        <v>20</v>
      </c>
      <c r="F3273" t="s">
        <v>21</v>
      </c>
      <c r="G3273">
        <v>33</v>
      </c>
      <c r="H3273">
        <v>6</v>
      </c>
      <c r="I3273">
        <v>52.8</v>
      </c>
      <c r="J3273">
        <v>4</v>
      </c>
      <c r="K3273">
        <v>14</v>
      </c>
      <c r="L3273">
        <v>2037.06</v>
      </c>
      <c r="M3273" s="1">
        <v>46000</v>
      </c>
      <c r="N3273">
        <v>0.34599999999999997</v>
      </c>
      <c r="O3273" t="s">
        <v>54</v>
      </c>
      <c r="P3273" t="s">
        <v>23</v>
      </c>
      <c r="Q3273">
        <f t="shared" si="255"/>
        <v>0</v>
      </c>
      <c r="R3273">
        <f t="shared" si="256"/>
        <v>15</v>
      </c>
      <c r="S3273">
        <f t="shared" si="257"/>
        <v>15</v>
      </c>
      <c r="T3273">
        <f t="shared" si="258"/>
        <v>0</v>
      </c>
      <c r="U3273">
        <f t="shared" si="259"/>
        <v>30</v>
      </c>
      <c r="V3273" t="str">
        <f>IF(U3273&lt;=40,"Low",
 IF(U3273&lt;=75,"Medium","High"))</f>
        <v>Low</v>
      </c>
    </row>
    <row r="3274" spans="1:22" x14ac:dyDescent="0.3">
      <c r="A3274" t="s">
        <v>3462</v>
      </c>
      <c r="B3274" t="s">
        <v>269</v>
      </c>
      <c r="C3274" t="s">
        <v>31</v>
      </c>
      <c r="D3274" t="s">
        <v>46</v>
      </c>
      <c r="E3274" t="s">
        <v>33</v>
      </c>
      <c r="F3274" t="s">
        <v>21</v>
      </c>
      <c r="G3274">
        <v>38</v>
      </c>
      <c r="H3274">
        <v>6</v>
      </c>
      <c r="I3274">
        <v>33.200000000000003</v>
      </c>
      <c r="J3274">
        <v>15</v>
      </c>
      <c r="K3274">
        <v>37</v>
      </c>
      <c r="L3274">
        <v>1040.74</v>
      </c>
      <c r="M3274" s="1">
        <v>45833</v>
      </c>
      <c r="N3274">
        <v>0.93500000000000005</v>
      </c>
      <c r="O3274" t="s">
        <v>22</v>
      </c>
      <c r="P3274" t="s">
        <v>28</v>
      </c>
      <c r="Q3274">
        <f t="shared" si="255"/>
        <v>30</v>
      </c>
      <c r="R3274">
        <f t="shared" si="256"/>
        <v>30</v>
      </c>
      <c r="S3274">
        <f t="shared" si="257"/>
        <v>15</v>
      </c>
      <c r="T3274">
        <f t="shared" si="258"/>
        <v>30</v>
      </c>
      <c r="U3274">
        <f t="shared" si="259"/>
        <v>105</v>
      </c>
      <c r="V3274" t="str">
        <f>IF(U3274&lt;=40,"Low",
 IF(U3274&lt;=75,"Medium","High"))</f>
        <v>High</v>
      </c>
    </row>
    <row r="3275" spans="1:22" x14ac:dyDescent="0.3">
      <c r="A3275" t="s">
        <v>3463</v>
      </c>
      <c r="B3275" t="s">
        <v>350</v>
      </c>
      <c r="C3275" t="s">
        <v>36</v>
      </c>
      <c r="D3275" t="s">
        <v>66</v>
      </c>
      <c r="E3275" t="s">
        <v>37</v>
      </c>
      <c r="F3275" t="s">
        <v>27</v>
      </c>
      <c r="G3275">
        <v>33</v>
      </c>
      <c r="H3275">
        <v>24</v>
      </c>
      <c r="I3275">
        <v>73.8</v>
      </c>
      <c r="J3275">
        <v>7</v>
      </c>
      <c r="K3275">
        <v>16</v>
      </c>
      <c r="L3275">
        <v>6310.05</v>
      </c>
      <c r="M3275" s="1">
        <v>45798</v>
      </c>
      <c r="N3275">
        <v>8.7999999999999995E-2</v>
      </c>
      <c r="O3275" t="s">
        <v>39</v>
      </c>
      <c r="P3275" t="s">
        <v>23</v>
      </c>
      <c r="Q3275">
        <f t="shared" si="255"/>
        <v>15</v>
      </c>
      <c r="R3275">
        <f t="shared" si="256"/>
        <v>0</v>
      </c>
      <c r="S3275">
        <f t="shared" si="257"/>
        <v>0</v>
      </c>
      <c r="T3275">
        <f t="shared" si="258"/>
        <v>15</v>
      </c>
      <c r="U3275">
        <f t="shared" si="259"/>
        <v>30</v>
      </c>
      <c r="V3275" t="str">
        <f>IF(U3275&lt;=40,"Low",
 IF(U3275&lt;=75,"Medium","High"))</f>
        <v>Low</v>
      </c>
    </row>
    <row r="3276" spans="1:22" x14ac:dyDescent="0.3">
      <c r="A3276" t="s">
        <v>3464</v>
      </c>
      <c r="B3276" t="s">
        <v>470</v>
      </c>
      <c r="C3276" t="s">
        <v>53</v>
      </c>
      <c r="D3276" t="s">
        <v>66</v>
      </c>
      <c r="E3276" t="s">
        <v>37</v>
      </c>
      <c r="F3276" t="s">
        <v>27</v>
      </c>
      <c r="G3276">
        <v>21</v>
      </c>
      <c r="H3276">
        <v>12</v>
      </c>
      <c r="I3276">
        <v>66.400000000000006</v>
      </c>
      <c r="J3276">
        <v>7</v>
      </c>
      <c r="K3276">
        <v>9</v>
      </c>
      <c r="L3276">
        <v>4780.17</v>
      </c>
      <c r="M3276" s="1">
        <v>45901</v>
      </c>
      <c r="N3276">
        <v>0.14899999999999999</v>
      </c>
      <c r="O3276" t="s">
        <v>39</v>
      </c>
      <c r="P3276" t="s">
        <v>28</v>
      </c>
      <c r="Q3276">
        <f t="shared" si="255"/>
        <v>0</v>
      </c>
      <c r="R3276">
        <f t="shared" si="256"/>
        <v>0</v>
      </c>
      <c r="S3276">
        <f t="shared" si="257"/>
        <v>15</v>
      </c>
      <c r="T3276">
        <f t="shared" si="258"/>
        <v>15</v>
      </c>
      <c r="U3276">
        <f t="shared" si="259"/>
        <v>30</v>
      </c>
      <c r="V3276" t="str">
        <f>IF(U3276&lt;=40,"Low",
 IF(U3276&lt;=75,"Medium","High"))</f>
        <v>Low</v>
      </c>
    </row>
    <row r="3277" spans="1:22" x14ac:dyDescent="0.3">
      <c r="A3277" t="s">
        <v>3465</v>
      </c>
      <c r="B3277" t="s">
        <v>65</v>
      </c>
      <c r="C3277" t="s">
        <v>53</v>
      </c>
      <c r="D3277" t="s">
        <v>32</v>
      </c>
      <c r="E3277" t="s">
        <v>20</v>
      </c>
      <c r="F3277" t="s">
        <v>27</v>
      </c>
      <c r="G3277">
        <v>15</v>
      </c>
      <c r="H3277">
        <v>6</v>
      </c>
      <c r="I3277">
        <v>38.700000000000003</v>
      </c>
      <c r="J3277">
        <v>6</v>
      </c>
      <c r="K3277">
        <v>13</v>
      </c>
      <c r="L3277">
        <v>4703.57</v>
      </c>
      <c r="M3277" s="1">
        <v>45508</v>
      </c>
      <c r="N3277">
        <v>0.52</v>
      </c>
      <c r="O3277" t="s">
        <v>22</v>
      </c>
      <c r="P3277" t="s">
        <v>23</v>
      </c>
      <c r="Q3277">
        <f t="shared" si="255"/>
        <v>0</v>
      </c>
      <c r="R3277">
        <f t="shared" si="256"/>
        <v>30</v>
      </c>
      <c r="S3277">
        <f t="shared" si="257"/>
        <v>15</v>
      </c>
      <c r="T3277">
        <f t="shared" si="258"/>
        <v>15</v>
      </c>
      <c r="U3277">
        <f t="shared" si="259"/>
        <v>60</v>
      </c>
      <c r="V3277" t="str">
        <f>IF(U3277&lt;=40,"Low",
 IF(U3277&lt;=75,"Medium","High"))</f>
        <v>Medium</v>
      </c>
    </row>
    <row r="3278" spans="1:22" x14ac:dyDescent="0.3">
      <c r="A3278" t="s">
        <v>3466</v>
      </c>
      <c r="B3278" t="s">
        <v>284</v>
      </c>
      <c r="C3278" t="s">
        <v>53</v>
      </c>
      <c r="D3278" t="s">
        <v>66</v>
      </c>
      <c r="E3278" t="s">
        <v>20</v>
      </c>
      <c r="F3278" t="s">
        <v>38</v>
      </c>
      <c r="G3278">
        <v>44</v>
      </c>
      <c r="H3278">
        <v>6</v>
      </c>
      <c r="I3278">
        <v>61.9</v>
      </c>
      <c r="J3278">
        <v>7</v>
      </c>
      <c r="K3278">
        <v>26</v>
      </c>
      <c r="L3278">
        <v>3031.98</v>
      </c>
      <c r="M3278" s="1">
        <v>45474</v>
      </c>
      <c r="N3278">
        <v>0.191</v>
      </c>
      <c r="O3278" t="s">
        <v>54</v>
      </c>
      <c r="P3278" t="s">
        <v>23</v>
      </c>
      <c r="Q3278">
        <f t="shared" si="255"/>
        <v>15</v>
      </c>
      <c r="R3278">
        <f t="shared" si="256"/>
        <v>0</v>
      </c>
      <c r="S3278">
        <f t="shared" si="257"/>
        <v>15</v>
      </c>
      <c r="T3278">
        <f t="shared" si="258"/>
        <v>15</v>
      </c>
      <c r="U3278">
        <f t="shared" si="259"/>
        <v>45</v>
      </c>
      <c r="V3278" t="str">
        <f>IF(U3278&lt;=40,"Low",
 IF(U3278&lt;=75,"Medium","High"))</f>
        <v>Medium</v>
      </c>
    </row>
    <row r="3279" spans="1:22" x14ac:dyDescent="0.3">
      <c r="A3279" t="s">
        <v>3467</v>
      </c>
      <c r="B3279" t="s">
        <v>391</v>
      </c>
      <c r="C3279" t="s">
        <v>82</v>
      </c>
      <c r="D3279" t="s">
        <v>19</v>
      </c>
      <c r="E3279" t="s">
        <v>37</v>
      </c>
      <c r="F3279" t="s">
        <v>48</v>
      </c>
      <c r="G3279">
        <v>8</v>
      </c>
      <c r="H3279">
        <v>24</v>
      </c>
      <c r="I3279">
        <v>68</v>
      </c>
      <c r="J3279">
        <v>3</v>
      </c>
      <c r="K3279">
        <v>69</v>
      </c>
      <c r="L3279">
        <v>3643.74</v>
      </c>
      <c r="M3279" s="1">
        <v>45962</v>
      </c>
      <c r="N3279">
        <v>0.32700000000000001</v>
      </c>
      <c r="O3279" t="s">
        <v>54</v>
      </c>
      <c r="P3279" t="s">
        <v>23</v>
      </c>
      <c r="Q3279">
        <f t="shared" si="255"/>
        <v>30</v>
      </c>
      <c r="R3279">
        <f t="shared" si="256"/>
        <v>0</v>
      </c>
      <c r="S3279">
        <f t="shared" si="257"/>
        <v>0</v>
      </c>
      <c r="T3279">
        <f t="shared" si="258"/>
        <v>0</v>
      </c>
      <c r="U3279">
        <f t="shared" si="259"/>
        <v>30</v>
      </c>
      <c r="V3279" t="str">
        <f>IF(U3279&lt;=40,"Low",
 IF(U3279&lt;=75,"Medium","High"))</f>
        <v>Low</v>
      </c>
    </row>
    <row r="3280" spans="1:22" x14ac:dyDescent="0.3">
      <c r="A3280" t="s">
        <v>3468</v>
      </c>
      <c r="B3280" t="s">
        <v>139</v>
      </c>
      <c r="C3280" t="s">
        <v>18</v>
      </c>
      <c r="D3280" t="s">
        <v>19</v>
      </c>
      <c r="E3280" t="s">
        <v>20</v>
      </c>
      <c r="F3280" t="s">
        <v>38</v>
      </c>
      <c r="G3280">
        <v>8</v>
      </c>
      <c r="H3280">
        <v>12</v>
      </c>
      <c r="I3280">
        <v>54.5</v>
      </c>
      <c r="J3280">
        <v>5</v>
      </c>
      <c r="K3280">
        <v>10</v>
      </c>
      <c r="L3280">
        <v>2237.7600000000002</v>
      </c>
      <c r="M3280" s="1">
        <v>46006</v>
      </c>
      <c r="N3280">
        <v>0.372</v>
      </c>
      <c r="O3280" t="s">
        <v>22</v>
      </c>
      <c r="P3280" t="s">
        <v>28</v>
      </c>
      <c r="Q3280">
        <f t="shared" si="255"/>
        <v>0</v>
      </c>
      <c r="R3280">
        <f t="shared" si="256"/>
        <v>15</v>
      </c>
      <c r="S3280">
        <f t="shared" si="257"/>
        <v>15</v>
      </c>
      <c r="T3280">
        <f t="shared" si="258"/>
        <v>0</v>
      </c>
      <c r="U3280">
        <f t="shared" si="259"/>
        <v>30</v>
      </c>
      <c r="V3280" t="str">
        <f>IF(U3280&lt;=40,"Low",
 IF(U3280&lt;=75,"Medium","High"))</f>
        <v>Low</v>
      </c>
    </row>
    <row r="3281" spans="1:22" x14ac:dyDescent="0.3">
      <c r="A3281" t="s">
        <v>3469</v>
      </c>
      <c r="B3281" t="s">
        <v>222</v>
      </c>
      <c r="C3281" t="s">
        <v>31</v>
      </c>
      <c r="D3281" t="s">
        <v>46</v>
      </c>
      <c r="E3281" t="s">
        <v>47</v>
      </c>
      <c r="F3281" t="s">
        <v>27</v>
      </c>
      <c r="G3281">
        <v>7</v>
      </c>
      <c r="H3281">
        <v>24</v>
      </c>
      <c r="I3281">
        <v>82.9</v>
      </c>
      <c r="J3281">
        <v>9</v>
      </c>
      <c r="K3281">
        <v>6</v>
      </c>
      <c r="L3281">
        <v>8343.2000000000007</v>
      </c>
      <c r="M3281" s="1">
        <v>45466</v>
      </c>
      <c r="N3281">
        <v>6.2E-2</v>
      </c>
      <c r="O3281" t="s">
        <v>39</v>
      </c>
      <c r="P3281" t="s">
        <v>23</v>
      </c>
      <c r="Q3281">
        <f t="shared" si="255"/>
        <v>0</v>
      </c>
      <c r="R3281">
        <f t="shared" si="256"/>
        <v>0</v>
      </c>
      <c r="S3281">
        <f t="shared" si="257"/>
        <v>0</v>
      </c>
      <c r="T3281">
        <f t="shared" si="258"/>
        <v>15</v>
      </c>
      <c r="U3281">
        <f t="shared" si="259"/>
        <v>15</v>
      </c>
      <c r="V3281" t="str">
        <f>IF(U3281&lt;=40,"Low",
 IF(U3281&lt;=75,"Medium","High"))</f>
        <v>Low</v>
      </c>
    </row>
    <row r="3282" spans="1:22" x14ac:dyDescent="0.3">
      <c r="A3282" t="s">
        <v>3470</v>
      </c>
      <c r="B3282" t="s">
        <v>56</v>
      </c>
      <c r="C3282" t="s">
        <v>82</v>
      </c>
      <c r="D3282" t="s">
        <v>19</v>
      </c>
      <c r="E3282" t="s">
        <v>37</v>
      </c>
      <c r="F3282" t="s">
        <v>67</v>
      </c>
      <c r="G3282">
        <v>10</v>
      </c>
      <c r="H3282">
        <v>12</v>
      </c>
      <c r="I3282">
        <v>62.4</v>
      </c>
      <c r="J3282">
        <v>4</v>
      </c>
      <c r="K3282">
        <v>23</v>
      </c>
      <c r="L3282">
        <v>4642.8900000000003</v>
      </c>
      <c r="M3282" s="1">
        <v>45736</v>
      </c>
      <c r="N3282">
        <v>0.30599999999999999</v>
      </c>
      <c r="O3282" t="s">
        <v>54</v>
      </c>
      <c r="P3282" t="s">
        <v>23</v>
      </c>
      <c r="Q3282">
        <f t="shared" si="255"/>
        <v>15</v>
      </c>
      <c r="R3282">
        <f t="shared" si="256"/>
        <v>0</v>
      </c>
      <c r="S3282">
        <f t="shared" si="257"/>
        <v>15</v>
      </c>
      <c r="T3282">
        <f t="shared" si="258"/>
        <v>0</v>
      </c>
      <c r="U3282">
        <f t="shared" si="259"/>
        <v>30</v>
      </c>
      <c r="V3282" t="str">
        <f>IF(U3282&lt;=40,"Low",
 IF(U3282&lt;=75,"Medium","High"))</f>
        <v>Low</v>
      </c>
    </row>
    <row r="3283" spans="1:22" x14ac:dyDescent="0.3">
      <c r="A3283" t="s">
        <v>3471</v>
      </c>
      <c r="B3283" t="s">
        <v>197</v>
      </c>
      <c r="C3283" t="s">
        <v>70</v>
      </c>
      <c r="D3283" t="s">
        <v>43</v>
      </c>
      <c r="E3283" t="s">
        <v>33</v>
      </c>
      <c r="F3283" t="s">
        <v>48</v>
      </c>
      <c r="G3283">
        <v>17</v>
      </c>
      <c r="H3283">
        <v>6</v>
      </c>
      <c r="I3283">
        <v>49.3</v>
      </c>
      <c r="J3283">
        <v>3</v>
      </c>
      <c r="K3283">
        <v>28</v>
      </c>
      <c r="L3283">
        <v>1382.29</v>
      </c>
      <c r="M3283" s="1">
        <v>45472</v>
      </c>
      <c r="N3283">
        <v>0.46400000000000002</v>
      </c>
      <c r="O3283" t="s">
        <v>22</v>
      </c>
      <c r="P3283" t="s">
        <v>23</v>
      </c>
      <c r="Q3283">
        <f t="shared" si="255"/>
        <v>15</v>
      </c>
      <c r="R3283">
        <f t="shared" si="256"/>
        <v>15</v>
      </c>
      <c r="S3283">
        <f t="shared" si="257"/>
        <v>15</v>
      </c>
      <c r="T3283">
        <f t="shared" si="258"/>
        <v>0</v>
      </c>
      <c r="U3283">
        <f t="shared" si="259"/>
        <v>45</v>
      </c>
      <c r="V3283" t="str">
        <f>IF(U3283&lt;=40,"Low",
 IF(U3283&lt;=75,"Medium","High"))</f>
        <v>Medium</v>
      </c>
    </row>
    <row r="3284" spans="1:22" x14ac:dyDescent="0.3">
      <c r="A3284" t="s">
        <v>3472</v>
      </c>
      <c r="B3284" t="s">
        <v>334</v>
      </c>
      <c r="C3284" t="s">
        <v>53</v>
      </c>
      <c r="D3284" t="s">
        <v>43</v>
      </c>
      <c r="E3284" t="s">
        <v>37</v>
      </c>
      <c r="F3284" t="s">
        <v>38</v>
      </c>
      <c r="G3284">
        <v>43</v>
      </c>
      <c r="H3284">
        <v>36</v>
      </c>
      <c r="I3284">
        <v>83.9</v>
      </c>
      <c r="J3284">
        <v>9</v>
      </c>
      <c r="K3284">
        <v>22</v>
      </c>
      <c r="L3284">
        <v>3671.75</v>
      </c>
      <c r="M3284" s="1">
        <v>45371</v>
      </c>
      <c r="N3284">
        <v>3.2000000000000001E-2</v>
      </c>
      <c r="O3284" t="s">
        <v>39</v>
      </c>
      <c r="P3284" t="s">
        <v>23</v>
      </c>
      <c r="Q3284">
        <f t="shared" si="255"/>
        <v>15</v>
      </c>
      <c r="R3284">
        <f t="shared" si="256"/>
        <v>0</v>
      </c>
      <c r="S3284">
        <f t="shared" si="257"/>
        <v>0</v>
      </c>
      <c r="T3284">
        <f t="shared" si="258"/>
        <v>15</v>
      </c>
      <c r="U3284">
        <f t="shared" si="259"/>
        <v>30</v>
      </c>
      <c r="V3284" t="str">
        <f>IF(U3284&lt;=40,"Low",
 IF(U3284&lt;=75,"Medium","High"))</f>
        <v>Low</v>
      </c>
    </row>
    <row r="3285" spans="1:22" x14ac:dyDescent="0.3">
      <c r="A3285" t="s">
        <v>3473</v>
      </c>
      <c r="B3285" t="s">
        <v>99</v>
      </c>
      <c r="C3285" t="s">
        <v>128</v>
      </c>
      <c r="D3285" t="s">
        <v>19</v>
      </c>
      <c r="E3285" t="s">
        <v>20</v>
      </c>
      <c r="F3285" t="s">
        <v>21</v>
      </c>
      <c r="G3285">
        <v>26</v>
      </c>
      <c r="H3285">
        <v>6</v>
      </c>
      <c r="I3285">
        <v>56</v>
      </c>
      <c r="J3285">
        <v>1</v>
      </c>
      <c r="K3285">
        <v>52</v>
      </c>
      <c r="L3285">
        <v>2377.4</v>
      </c>
      <c r="M3285" s="1">
        <v>45714</v>
      </c>
      <c r="N3285">
        <v>0.57099999999999995</v>
      </c>
      <c r="O3285" t="s">
        <v>22</v>
      </c>
      <c r="P3285" t="s">
        <v>23</v>
      </c>
      <c r="Q3285">
        <f t="shared" si="255"/>
        <v>30</v>
      </c>
      <c r="R3285">
        <f t="shared" si="256"/>
        <v>0</v>
      </c>
      <c r="S3285">
        <f t="shared" si="257"/>
        <v>15</v>
      </c>
      <c r="T3285">
        <f t="shared" si="258"/>
        <v>0</v>
      </c>
      <c r="U3285">
        <f t="shared" si="259"/>
        <v>45</v>
      </c>
      <c r="V3285" t="str">
        <f>IF(U3285&lt;=40,"Low",
 IF(U3285&lt;=75,"Medium","High"))</f>
        <v>Medium</v>
      </c>
    </row>
    <row r="3286" spans="1:22" x14ac:dyDescent="0.3">
      <c r="A3286" t="s">
        <v>3474</v>
      </c>
      <c r="B3286" t="s">
        <v>25</v>
      </c>
      <c r="C3286" t="s">
        <v>82</v>
      </c>
      <c r="D3286" t="s">
        <v>66</v>
      </c>
      <c r="E3286" t="s">
        <v>37</v>
      </c>
      <c r="F3286" t="s">
        <v>73</v>
      </c>
      <c r="G3286">
        <v>10</v>
      </c>
      <c r="H3286">
        <v>36</v>
      </c>
      <c r="I3286">
        <v>53</v>
      </c>
      <c r="J3286">
        <v>7</v>
      </c>
      <c r="K3286">
        <v>23</v>
      </c>
      <c r="L3286">
        <v>2645.48</v>
      </c>
      <c r="M3286" s="1">
        <v>45788</v>
      </c>
      <c r="N3286">
        <v>0.16400000000000001</v>
      </c>
      <c r="O3286" t="s">
        <v>39</v>
      </c>
      <c r="P3286" t="s">
        <v>23</v>
      </c>
      <c r="Q3286">
        <f t="shared" si="255"/>
        <v>15</v>
      </c>
      <c r="R3286">
        <f t="shared" si="256"/>
        <v>15</v>
      </c>
      <c r="S3286">
        <f t="shared" si="257"/>
        <v>0</v>
      </c>
      <c r="T3286">
        <f t="shared" si="258"/>
        <v>15</v>
      </c>
      <c r="U3286">
        <f t="shared" si="259"/>
        <v>45</v>
      </c>
      <c r="V3286" t="str">
        <f>IF(U3286&lt;=40,"Low",
 IF(U3286&lt;=75,"Medium","High"))</f>
        <v>Medium</v>
      </c>
    </row>
    <row r="3287" spans="1:22" x14ac:dyDescent="0.3">
      <c r="A3287" t="s">
        <v>3475</v>
      </c>
      <c r="B3287" t="s">
        <v>291</v>
      </c>
      <c r="C3287" t="s">
        <v>42</v>
      </c>
      <c r="D3287" t="s">
        <v>32</v>
      </c>
      <c r="E3287" t="s">
        <v>47</v>
      </c>
      <c r="F3287" t="s">
        <v>21</v>
      </c>
      <c r="G3287">
        <v>24</v>
      </c>
      <c r="H3287">
        <v>36</v>
      </c>
      <c r="I3287">
        <v>76.400000000000006</v>
      </c>
      <c r="J3287">
        <v>5</v>
      </c>
      <c r="K3287">
        <v>5</v>
      </c>
      <c r="L3287">
        <v>8576.8700000000008</v>
      </c>
      <c r="M3287" s="1">
        <v>45691</v>
      </c>
      <c r="N3287">
        <v>3.5999999999999997E-2</v>
      </c>
      <c r="O3287" t="s">
        <v>39</v>
      </c>
      <c r="P3287" t="s">
        <v>23</v>
      </c>
      <c r="Q3287">
        <f t="shared" si="255"/>
        <v>0</v>
      </c>
      <c r="R3287">
        <f t="shared" si="256"/>
        <v>0</v>
      </c>
      <c r="S3287">
        <f t="shared" si="257"/>
        <v>0</v>
      </c>
      <c r="T3287">
        <f t="shared" si="258"/>
        <v>0</v>
      </c>
      <c r="U3287">
        <f t="shared" si="259"/>
        <v>0</v>
      </c>
      <c r="V3287" t="str">
        <f>IF(U3287&lt;=40,"Low",
 IF(U3287&lt;=75,"Medium","High"))</f>
        <v>Low</v>
      </c>
    </row>
    <row r="3288" spans="1:22" x14ac:dyDescent="0.3">
      <c r="A3288" t="s">
        <v>3476</v>
      </c>
      <c r="B3288" t="s">
        <v>79</v>
      </c>
      <c r="C3288" t="s">
        <v>18</v>
      </c>
      <c r="D3288" t="s">
        <v>19</v>
      </c>
      <c r="E3288" t="s">
        <v>47</v>
      </c>
      <c r="F3288" t="s">
        <v>38</v>
      </c>
      <c r="G3288">
        <v>23</v>
      </c>
      <c r="H3288">
        <v>12</v>
      </c>
      <c r="I3288">
        <v>88.9</v>
      </c>
      <c r="J3288">
        <v>5</v>
      </c>
      <c r="K3288">
        <v>4</v>
      </c>
      <c r="L3288">
        <v>9749.77</v>
      </c>
      <c r="M3288" s="1">
        <v>45919</v>
      </c>
      <c r="N3288">
        <v>3.6999999999999998E-2</v>
      </c>
      <c r="O3288" t="s">
        <v>39</v>
      </c>
      <c r="P3288" t="s">
        <v>23</v>
      </c>
      <c r="Q3288">
        <f t="shared" si="255"/>
        <v>0</v>
      </c>
      <c r="R3288">
        <f t="shared" si="256"/>
        <v>0</v>
      </c>
      <c r="S3288">
        <f t="shared" si="257"/>
        <v>15</v>
      </c>
      <c r="T3288">
        <f t="shared" si="258"/>
        <v>0</v>
      </c>
      <c r="U3288">
        <f t="shared" si="259"/>
        <v>15</v>
      </c>
      <c r="V3288" t="str">
        <f>IF(U3288&lt;=40,"Low",
 IF(U3288&lt;=75,"Medium","High"))</f>
        <v>Low</v>
      </c>
    </row>
    <row r="3289" spans="1:22" x14ac:dyDescent="0.3">
      <c r="A3289" t="s">
        <v>3477</v>
      </c>
      <c r="B3289" t="s">
        <v>139</v>
      </c>
      <c r="C3289" t="s">
        <v>53</v>
      </c>
      <c r="D3289" t="s">
        <v>46</v>
      </c>
      <c r="E3289" t="s">
        <v>20</v>
      </c>
      <c r="F3289" t="s">
        <v>67</v>
      </c>
      <c r="G3289">
        <v>15</v>
      </c>
      <c r="H3289">
        <v>12</v>
      </c>
      <c r="I3289">
        <v>37</v>
      </c>
      <c r="J3289">
        <v>3</v>
      </c>
      <c r="K3289">
        <v>20</v>
      </c>
      <c r="L3289">
        <v>2232.06</v>
      </c>
      <c r="M3289" s="1">
        <v>45517</v>
      </c>
      <c r="N3289">
        <v>0.46800000000000003</v>
      </c>
      <c r="O3289" t="s">
        <v>22</v>
      </c>
      <c r="P3289" t="s">
        <v>23</v>
      </c>
      <c r="Q3289">
        <f t="shared" si="255"/>
        <v>15</v>
      </c>
      <c r="R3289">
        <f t="shared" si="256"/>
        <v>30</v>
      </c>
      <c r="S3289">
        <f t="shared" si="257"/>
        <v>15</v>
      </c>
      <c r="T3289">
        <f t="shared" si="258"/>
        <v>0</v>
      </c>
      <c r="U3289">
        <f t="shared" si="259"/>
        <v>60</v>
      </c>
      <c r="V3289" t="str">
        <f>IF(U3289&lt;=40,"Low",
 IF(U3289&lt;=75,"Medium","High"))</f>
        <v>Medium</v>
      </c>
    </row>
    <row r="3290" spans="1:22" x14ac:dyDescent="0.3">
      <c r="A3290" t="s">
        <v>3478</v>
      </c>
      <c r="B3290" t="s">
        <v>109</v>
      </c>
      <c r="C3290" t="s">
        <v>128</v>
      </c>
      <c r="D3290" t="s">
        <v>46</v>
      </c>
      <c r="E3290" t="s">
        <v>20</v>
      </c>
      <c r="F3290" t="s">
        <v>73</v>
      </c>
      <c r="G3290">
        <v>21</v>
      </c>
      <c r="H3290">
        <v>24</v>
      </c>
      <c r="I3290">
        <v>44.3</v>
      </c>
      <c r="J3290">
        <v>3</v>
      </c>
      <c r="K3290">
        <v>12</v>
      </c>
      <c r="L3290">
        <v>2222.0500000000002</v>
      </c>
      <c r="M3290" s="1">
        <v>46020</v>
      </c>
      <c r="N3290">
        <v>0.20200000000000001</v>
      </c>
      <c r="O3290" t="s">
        <v>54</v>
      </c>
      <c r="P3290" t="s">
        <v>23</v>
      </c>
      <c r="Q3290">
        <f t="shared" si="255"/>
        <v>0</v>
      </c>
      <c r="R3290">
        <f t="shared" si="256"/>
        <v>15</v>
      </c>
      <c r="S3290">
        <f t="shared" si="257"/>
        <v>0</v>
      </c>
      <c r="T3290">
        <f t="shared" si="258"/>
        <v>0</v>
      </c>
      <c r="U3290">
        <f t="shared" si="259"/>
        <v>15</v>
      </c>
      <c r="V3290" t="str">
        <f>IF(U3290&lt;=40,"Low",
 IF(U3290&lt;=75,"Medium","High"))</f>
        <v>Low</v>
      </c>
    </row>
    <row r="3291" spans="1:22" x14ac:dyDescent="0.3">
      <c r="A3291" t="s">
        <v>3479</v>
      </c>
      <c r="B3291" t="s">
        <v>440</v>
      </c>
      <c r="C3291" t="s">
        <v>70</v>
      </c>
      <c r="D3291" t="s">
        <v>66</v>
      </c>
      <c r="E3291" t="s">
        <v>20</v>
      </c>
      <c r="F3291" t="s">
        <v>38</v>
      </c>
      <c r="G3291">
        <v>18</v>
      </c>
      <c r="H3291">
        <v>12</v>
      </c>
      <c r="I3291">
        <v>46.9</v>
      </c>
      <c r="J3291">
        <v>4</v>
      </c>
      <c r="K3291">
        <v>28</v>
      </c>
      <c r="L3291">
        <v>2223.5100000000002</v>
      </c>
      <c r="M3291" s="1">
        <v>45760</v>
      </c>
      <c r="N3291">
        <v>0.379</v>
      </c>
      <c r="O3291" t="s">
        <v>22</v>
      </c>
      <c r="P3291" t="s">
        <v>23</v>
      </c>
      <c r="Q3291">
        <f t="shared" si="255"/>
        <v>15</v>
      </c>
      <c r="R3291">
        <f t="shared" si="256"/>
        <v>15</v>
      </c>
      <c r="S3291">
        <f t="shared" si="257"/>
        <v>15</v>
      </c>
      <c r="T3291">
        <f t="shared" si="258"/>
        <v>0</v>
      </c>
      <c r="U3291">
        <f t="shared" si="259"/>
        <v>45</v>
      </c>
      <c r="V3291" t="str">
        <f>IF(U3291&lt;=40,"Low",
 IF(U3291&lt;=75,"Medium","High"))</f>
        <v>Medium</v>
      </c>
    </row>
    <row r="3292" spans="1:22" x14ac:dyDescent="0.3">
      <c r="A3292" t="s">
        <v>3480</v>
      </c>
      <c r="B3292" t="s">
        <v>124</v>
      </c>
      <c r="C3292" t="s">
        <v>42</v>
      </c>
      <c r="D3292" t="s">
        <v>43</v>
      </c>
      <c r="E3292" t="s">
        <v>20</v>
      </c>
      <c r="F3292" t="s">
        <v>67</v>
      </c>
      <c r="G3292">
        <v>39</v>
      </c>
      <c r="H3292">
        <v>24</v>
      </c>
      <c r="I3292">
        <v>45.6</v>
      </c>
      <c r="J3292">
        <v>3</v>
      </c>
      <c r="K3292">
        <v>16</v>
      </c>
      <c r="L3292">
        <v>2786.42</v>
      </c>
      <c r="M3292" s="1">
        <v>45737</v>
      </c>
      <c r="N3292">
        <v>0.106</v>
      </c>
      <c r="O3292" t="s">
        <v>39</v>
      </c>
      <c r="P3292" t="s">
        <v>23</v>
      </c>
      <c r="Q3292">
        <f t="shared" si="255"/>
        <v>15</v>
      </c>
      <c r="R3292">
        <f t="shared" si="256"/>
        <v>15</v>
      </c>
      <c r="S3292">
        <f t="shared" si="257"/>
        <v>0</v>
      </c>
      <c r="T3292">
        <f t="shared" si="258"/>
        <v>0</v>
      </c>
      <c r="U3292">
        <f t="shared" si="259"/>
        <v>30</v>
      </c>
      <c r="V3292" t="str">
        <f>IF(U3292&lt;=40,"Low",
 IF(U3292&lt;=75,"Medium","High"))</f>
        <v>Low</v>
      </c>
    </row>
    <row r="3293" spans="1:22" x14ac:dyDescent="0.3">
      <c r="A3293" t="s">
        <v>3481</v>
      </c>
      <c r="B3293" t="s">
        <v>382</v>
      </c>
      <c r="C3293" t="s">
        <v>53</v>
      </c>
      <c r="D3293" t="s">
        <v>32</v>
      </c>
      <c r="E3293" t="s">
        <v>33</v>
      </c>
      <c r="F3293" t="s">
        <v>21</v>
      </c>
      <c r="G3293">
        <v>37</v>
      </c>
      <c r="H3293">
        <v>6</v>
      </c>
      <c r="I3293">
        <v>50.5</v>
      </c>
      <c r="J3293">
        <v>0</v>
      </c>
      <c r="K3293">
        <v>26</v>
      </c>
      <c r="L3293">
        <v>1000.36</v>
      </c>
      <c r="M3293" s="1">
        <v>45679</v>
      </c>
      <c r="N3293">
        <v>0.374</v>
      </c>
      <c r="O3293" t="s">
        <v>22</v>
      </c>
      <c r="P3293" t="s">
        <v>23</v>
      </c>
      <c r="Q3293">
        <f t="shared" si="255"/>
        <v>15</v>
      </c>
      <c r="R3293">
        <f t="shared" si="256"/>
        <v>15</v>
      </c>
      <c r="S3293">
        <f t="shared" si="257"/>
        <v>15</v>
      </c>
      <c r="T3293">
        <f t="shared" si="258"/>
        <v>0</v>
      </c>
      <c r="U3293">
        <f t="shared" si="259"/>
        <v>45</v>
      </c>
      <c r="V3293" t="str">
        <f>IF(U3293&lt;=40,"Low",
 IF(U3293&lt;=75,"Medium","High"))</f>
        <v>Medium</v>
      </c>
    </row>
    <row r="3294" spans="1:22" x14ac:dyDescent="0.3">
      <c r="A3294" t="s">
        <v>3482</v>
      </c>
      <c r="B3294" t="s">
        <v>527</v>
      </c>
      <c r="C3294" t="s">
        <v>18</v>
      </c>
      <c r="D3294" t="s">
        <v>46</v>
      </c>
      <c r="E3294" t="s">
        <v>37</v>
      </c>
      <c r="F3294" t="s">
        <v>48</v>
      </c>
      <c r="G3294">
        <v>25</v>
      </c>
      <c r="H3294">
        <v>24</v>
      </c>
      <c r="I3294">
        <v>68.5</v>
      </c>
      <c r="J3294">
        <v>3</v>
      </c>
      <c r="K3294">
        <v>10</v>
      </c>
      <c r="L3294">
        <v>3707.49</v>
      </c>
      <c r="M3294" s="1">
        <v>45506</v>
      </c>
      <c r="N3294">
        <v>7.3999999999999996E-2</v>
      </c>
      <c r="O3294" t="s">
        <v>39</v>
      </c>
      <c r="P3294" t="s">
        <v>23</v>
      </c>
      <c r="Q3294">
        <f t="shared" si="255"/>
        <v>0</v>
      </c>
      <c r="R3294">
        <f t="shared" si="256"/>
        <v>0</v>
      </c>
      <c r="S3294">
        <f t="shared" si="257"/>
        <v>0</v>
      </c>
      <c r="T3294">
        <f t="shared" si="258"/>
        <v>0</v>
      </c>
      <c r="U3294">
        <f t="shared" si="259"/>
        <v>0</v>
      </c>
      <c r="V3294" t="str">
        <f>IF(U3294&lt;=40,"Low",
 IF(U3294&lt;=75,"Medium","High"))</f>
        <v>Low</v>
      </c>
    </row>
    <row r="3295" spans="1:22" x14ac:dyDescent="0.3">
      <c r="A3295" t="s">
        <v>3483</v>
      </c>
      <c r="B3295" t="s">
        <v>35</v>
      </c>
      <c r="C3295" t="s">
        <v>36</v>
      </c>
      <c r="D3295" t="s">
        <v>46</v>
      </c>
      <c r="E3295" t="s">
        <v>33</v>
      </c>
      <c r="F3295" t="s">
        <v>21</v>
      </c>
      <c r="G3295">
        <v>1</v>
      </c>
      <c r="H3295">
        <v>12</v>
      </c>
      <c r="I3295">
        <v>30.5</v>
      </c>
      <c r="J3295">
        <v>9</v>
      </c>
      <c r="K3295">
        <v>57</v>
      </c>
      <c r="L3295">
        <v>998.85</v>
      </c>
      <c r="M3295" s="1">
        <v>45555</v>
      </c>
      <c r="N3295">
        <v>0.94099999999999995</v>
      </c>
      <c r="O3295" t="s">
        <v>22</v>
      </c>
      <c r="P3295" t="s">
        <v>28</v>
      </c>
      <c r="Q3295">
        <f t="shared" si="255"/>
        <v>30</v>
      </c>
      <c r="R3295">
        <f t="shared" si="256"/>
        <v>30</v>
      </c>
      <c r="S3295">
        <f t="shared" si="257"/>
        <v>15</v>
      </c>
      <c r="T3295">
        <f t="shared" si="258"/>
        <v>15</v>
      </c>
      <c r="U3295">
        <f t="shared" si="259"/>
        <v>90</v>
      </c>
      <c r="V3295" t="str">
        <f>IF(U3295&lt;=40,"Low",
 IF(U3295&lt;=75,"Medium","High"))</f>
        <v>High</v>
      </c>
    </row>
    <row r="3296" spans="1:22" x14ac:dyDescent="0.3">
      <c r="A3296" t="s">
        <v>3484</v>
      </c>
      <c r="B3296" t="s">
        <v>444</v>
      </c>
      <c r="C3296" t="s">
        <v>26</v>
      </c>
      <c r="D3296" t="s">
        <v>32</v>
      </c>
      <c r="E3296" t="s">
        <v>20</v>
      </c>
      <c r="F3296" t="s">
        <v>73</v>
      </c>
      <c r="G3296">
        <v>31</v>
      </c>
      <c r="H3296">
        <v>24</v>
      </c>
      <c r="I3296">
        <v>54.3</v>
      </c>
      <c r="J3296">
        <v>6</v>
      </c>
      <c r="K3296">
        <v>6</v>
      </c>
      <c r="L3296">
        <v>1946.09</v>
      </c>
      <c r="M3296" s="1">
        <v>45752</v>
      </c>
      <c r="N3296">
        <v>0.161</v>
      </c>
      <c r="O3296" t="s">
        <v>39</v>
      </c>
      <c r="P3296" t="s">
        <v>23</v>
      </c>
      <c r="Q3296">
        <f t="shared" si="255"/>
        <v>0</v>
      </c>
      <c r="R3296">
        <f t="shared" si="256"/>
        <v>15</v>
      </c>
      <c r="S3296">
        <f t="shared" si="257"/>
        <v>0</v>
      </c>
      <c r="T3296">
        <f t="shared" si="258"/>
        <v>15</v>
      </c>
      <c r="U3296">
        <f t="shared" si="259"/>
        <v>30</v>
      </c>
      <c r="V3296" t="str">
        <f>IF(U3296&lt;=40,"Low",
 IF(U3296&lt;=75,"Medium","High"))</f>
        <v>Low</v>
      </c>
    </row>
    <row r="3297" spans="1:22" x14ac:dyDescent="0.3">
      <c r="A3297" t="s">
        <v>3485</v>
      </c>
      <c r="B3297" t="s">
        <v>261</v>
      </c>
      <c r="C3297" t="s">
        <v>42</v>
      </c>
      <c r="D3297" t="s">
        <v>32</v>
      </c>
      <c r="E3297" t="s">
        <v>33</v>
      </c>
      <c r="F3297" t="s">
        <v>21</v>
      </c>
      <c r="G3297">
        <v>19</v>
      </c>
      <c r="H3297">
        <v>6</v>
      </c>
      <c r="I3297">
        <v>39.1</v>
      </c>
      <c r="J3297">
        <v>6</v>
      </c>
      <c r="K3297">
        <v>9</v>
      </c>
      <c r="L3297">
        <v>1450.82</v>
      </c>
      <c r="M3297" s="1">
        <v>45890</v>
      </c>
      <c r="N3297">
        <v>0.51500000000000001</v>
      </c>
      <c r="O3297" t="s">
        <v>22</v>
      </c>
      <c r="P3297" t="s">
        <v>23</v>
      </c>
      <c r="Q3297">
        <f t="shared" si="255"/>
        <v>0</v>
      </c>
      <c r="R3297">
        <f t="shared" si="256"/>
        <v>30</v>
      </c>
      <c r="S3297">
        <f t="shared" si="257"/>
        <v>15</v>
      </c>
      <c r="T3297">
        <f t="shared" si="258"/>
        <v>15</v>
      </c>
      <c r="U3297">
        <f t="shared" si="259"/>
        <v>60</v>
      </c>
      <c r="V3297" t="str">
        <f>IF(U3297&lt;=40,"Low",
 IF(U3297&lt;=75,"Medium","High"))</f>
        <v>Medium</v>
      </c>
    </row>
    <row r="3298" spans="1:22" x14ac:dyDescent="0.3">
      <c r="A3298" t="s">
        <v>3486</v>
      </c>
      <c r="B3298" t="s">
        <v>75</v>
      </c>
      <c r="C3298" t="s">
        <v>59</v>
      </c>
      <c r="D3298" t="s">
        <v>66</v>
      </c>
      <c r="E3298" t="s">
        <v>47</v>
      </c>
      <c r="F3298" t="s">
        <v>38</v>
      </c>
      <c r="G3298">
        <v>10</v>
      </c>
      <c r="H3298">
        <v>36</v>
      </c>
      <c r="I3298">
        <v>64.3</v>
      </c>
      <c r="J3298">
        <v>5</v>
      </c>
      <c r="K3298">
        <v>11</v>
      </c>
      <c r="L3298">
        <v>8900.7900000000009</v>
      </c>
      <c r="M3298" s="1">
        <v>45451</v>
      </c>
      <c r="N3298">
        <v>4.1000000000000002E-2</v>
      </c>
      <c r="O3298" t="s">
        <v>39</v>
      </c>
      <c r="P3298" t="s">
        <v>23</v>
      </c>
      <c r="Q3298">
        <f t="shared" si="255"/>
        <v>0</v>
      </c>
      <c r="R3298">
        <f t="shared" si="256"/>
        <v>0</v>
      </c>
      <c r="S3298">
        <f t="shared" si="257"/>
        <v>0</v>
      </c>
      <c r="T3298">
        <f t="shared" si="258"/>
        <v>0</v>
      </c>
      <c r="U3298">
        <f t="shared" si="259"/>
        <v>0</v>
      </c>
      <c r="V3298" t="str">
        <f>IF(U3298&lt;=40,"Low",
 IF(U3298&lt;=75,"Medium","High"))</f>
        <v>Low</v>
      </c>
    </row>
    <row r="3299" spans="1:22" x14ac:dyDescent="0.3">
      <c r="A3299" t="s">
        <v>3487</v>
      </c>
      <c r="B3299" t="s">
        <v>419</v>
      </c>
      <c r="C3299" t="s">
        <v>42</v>
      </c>
      <c r="D3299" t="s">
        <v>66</v>
      </c>
      <c r="E3299" t="s">
        <v>37</v>
      </c>
      <c r="F3299" t="s">
        <v>67</v>
      </c>
      <c r="G3299">
        <v>17</v>
      </c>
      <c r="H3299">
        <v>12</v>
      </c>
      <c r="I3299">
        <v>59.4</v>
      </c>
      <c r="J3299">
        <v>6</v>
      </c>
      <c r="K3299">
        <v>20</v>
      </c>
      <c r="L3299">
        <v>5377.48</v>
      </c>
      <c r="M3299" s="1">
        <v>45730</v>
      </c>
      <c r="N3299">
        <v>0.26</v>
      </c>
      <c r="O3299" t="s">
        <v>54</v>
      </c>
      <c r="P3299" t="s">
        <v>23</v>
      </c>
      <c r="Q3299">
        <f t="shared" si="255"/>
        <v>15</v>
      </c>
      <c r="R3299">
        <f t="shared" si="256"/>
        <v>0</v>
      </c>
      <c r="S3299">
        <f t="shared" si="257"/>
        <v>15</v>
      </c>
      <c r="T3299">
        <f t="shared" si="258"/>
        <v>15</v>
      </c>
      <c r="U3299">
        <f t="shared" si="259"/>
        <v>45</v>
      </c>
      <c r="V3299" t="str">
        <f>IF(U3299&lt;=40,"Low",
 IF(U3299&lt;=75,"Medium","High"))</f>
        <v>Medium</v>
      </c>
    </row>
    <row r="3300" spans="1:22" x14ac:dyDescent="0.3">
      <c r="A3300" t="s">
        <v>3488</v>
      </c>
      <c r="B3300" t="s">
        <v>155</v>
      </c>
      <c r="C3300" t="s">
        <v>18</v>
      </c>
      <c r="D3300" t="s">
        <v>46</v>
      </c>
      <c r="E3300" t="s">
        <v>20</v>
      </c>
      <c r="F3300" t="s">
        <v>38</v>
      </c>
      <c r="G3300">
        <v>12</v>
      </c>
      <c r="H3300">
        <v>12</v>
      </c>
      <c r="I3300">
        <v>57.2</v>
      </c>
      <c r="J3300">
        <v>7</v>
      </c>
      <c r="K3300">
        <v>61</v>
      </c>
      <c r="L3300">
        <v>2240.12</v>
      </c>
      <c r="M3300" s="1">
        <v>45371</v>
      </c>
      <c r="N3300">
        <v>0.79900000000000004</v>
      </c>
      <c r="O3300" t="s">
        <v>22</v>
      </c>
      <c r="P3300" t="s">
        <v>28</v>
      </c>
      <c r="Q3300">
        <f t="shared" si="255"/>
        <v>30</v>
      </c>
      <c r="R3300">
        <f t="shared" si="256"/>
        <v>0</v>
      </c>
      <c r="S3300">
        <f t="shared" si="257"/>
        <v>15</v>
      </c>
      <c r="T3300">
        <f t="shared" si="258"/>
        <v>15</v>
      </c>
      <c r="U3300">
        <f t="shared" si="259"/>
        <v>60</v>
      </c>
      <c r="V3300" t="str">
        <f>IF(U3300&lt;=40,"Low",
 IF(U3300&lt;=75,"Medium","High"))</f>
        <v>Medium</v>
      </c>
    </row>
    <row r="3301" spans="1:22" x14ac:dyDescent="0.3">
      <c r="A3301" t="s">
        <v>3489</v>
      </c>
      <c r="B3301" t="s">
        <v>61</v>
      </c>
      <c r="C3301" t="s">
        <v>53</v>
      </c>
      <c r="D3301" t="s">
        <v>32</v>
      </c>
      <c r="E3301" t="s">
        <v>33</v>
      </c>
      <c r="F3301" t="s">
        <v>27</v>
      </c>
      <c r="G3301">
        <v>30</v>
      </c>
      <c r="H3301">
        <v>6</v>
      </c>
      <c r="I3301">
        <v>51.3</v>
      </c>
      <c r="J3301">
        <v>4</v>
      </c>
      <c r="K3301">
        <v>43</v>
      </c>
      <c r="L3301">
        <v>1728.71</v>
      </c>
      <c r="M3301" s="1">
        <v>45482</v>
      </c>
      <c r="N3301">
        <v>0.67700000000000005</v>
      </c>
      <c r="O3301" t="s">
        <v>22</v>
      </c>
      <c r="P3301" t="s">
        <v>28</v>
      </c>
      <c r="Q3301">
        <f t="shared" si="255"/>
        <v>30</v>
      </c>
      <c r="R3301">
        <f t="shared" si="256"/>
        <v>15</v>
      </c>
      <c r="S3301">
        <f t="shared" si="257"/>
        <v>15</v>
      </c>
      <c r="T3301">
        <f t="shared" si="258"/>
        <v>0</v>
      </c>
      <c r="U3301">
        <f t="shared" si="259"/>
        <v>60</v>
      </c>
      <c r="V3301" t="str">
        <f>IF(U3301&lt;=40,"Low",
 IF(U3301&lt;=75,"Medium","High"))</f>
        <v>Medium</v>
      </c>
    </row>
    <row r="3302" spans="1:22" x14ac:dyDescent="0.3">
      <c r="A3302" t="s">
        <v>3490</v>
      </c>
      <c r="B3302" t="s">
        <v>150</v>
      </c>
      <c r="C3302" t="s">
        <v>82</v>
      </c>
      <c r="D3302" t="s">
        <v>32</v>
      </c>
      <c r="E3302" t="s">
        <v>20</v>
      </c>
      <c r="F3302" t="s">
        <v>21</v>
      </c>
      <c r="G3302">
        <v>36</v>
      </c>
      <c r="H3302">
        <v>6</v>
      </c>
      <c r="I3302">
        <v>44.2</v>
      </c>
      <c r="J3302">
        <v>9</v>
      </c>
      <c r="K3302">
        <v>6</v>
      </c>
      <c r="L3302">
        <v>3677.14</v>
      </c>
      <c r="M3302" s="1">
        <v>45935</v>
      </c>
      <c r="N3302">
        <v>0.32700000000000001</v>
      </c>
      <c r="O3302" t="s">
        <v>54</v>
      </c>
      <c r="P3302" t="s">
        <v>23</v>
      </c>
      <c r="Q3302">
        <f t="shared" si="255"/>
        <v>0</v>
      </c>
      <c r="R3302">
        <f t="shared" si="256"/>
        <v>15</v>
      </c>
      <c r="S3302">
        <f t="shared" si="257"/>
        <v>15</v>
      </c>
      <c r="T3302">
        <f t="shared" si="258"/>
        <v>15</v>
      </c>
      <c r="U3302">
        <f t="shared" si="259"/>
        <v>45</v>
      </c>
      <c r="V3302" t="str">
        <f>IF(U3302&lt;=40,"Low",
 IF(U3302&lt;=75,"Medium","High"))</f>
        <v>Medium</v>
      </c>
    </row>
    <row r="3303" spans="1:22" x14ac:dyDescent="0.3">
      <c r="A3303" t="s">
        <v>3491</v>
      </c>
      <c r="B3303" t="s">
        <v>126</v>
      </c>
      <c r="C3303" t="s">
        <v>26</v>
      </c>
      <c r="D3303" t="s">
        <v>19</v>
      </c>
      <c r="E3303" t="s">
        <v>33</v>
      </c>
      <c r="F3303" t="s">
        <v>38</v>
      </c>
      <c r="G3303">
        <v>9</v>
      </c>
      <c r="H3303">
        <v>6</v>
      </c>
      <c r="I3303">
        <v>38.5</v>
      </c>
      <c r="J3303">
        <v>5</v>
      </c>
      <c r="K3303">
        <v>43</v>
      </c>
      <c r="L3303">
        <v>1030.48</v>
      </c>
      <c r="M3303" s="1">
        <v>45550</v>
      </c>
      <c r="N3303">
        <v>0.86</v>
      </c>
      <c r="O3303" t="s">
        <v>22</v>
      </c>
      <c r="P3303" t="s">
        <v>28</v>
      </c>
      <c r="Q3303">
        <f t="shared" si="255"/>
        <v>30</v>
      </c>
      <c r="R3303">
        <f t="shared" si="256"/>
        <v>30</v>
      </c>
      <c r="S3303">
        <f t="shared" si="257"/>
        <v>15</v>
      </c>
      <c r="T3303">
        <f t="shared" si="258"/>
        <v>0</v>
      </c>
      <c r="U3303">
        <f t="shared" si="259"/>
        <v>75</v>
      </c>
      <c r="V3303" t="str">
        <f>IF(U3303&lt;=40,"Low",
 IF(U3303&lt;=75,"Medium","High"))</f>
        <v>Medium</v>
      </c>
    </row>
    <row r="3304" spans="1:22" x14ac:dyDescent="0.3">
      <c r="A3304" t="s">
        <v>3492</v>
      </c>
      <c r="B3304" t="s">
        <v>105</v>
      </c>
      <c r="C3304" t="s">
        <v>36</v>
      </c>
      <c r="D3304" t="s">
        <v>32</v>
      </c>
      <c r="E3304" t="s">
        <v>20</v>
      </c>
      <c r="F3304" t="s">
        <v>38</v>
      </c>
      <c r="G3304">
        <v>26</v>
      </c>
      <c r="H3304">
        <v>12</v>
      </c>
      <c r="I3304">
        <v>73</v>
      </c>
      <c r="J3304">
        <v>7</v>
      </c>
      <c r="K3304">
        <v>6</v>
      </c>
      <c r="L3304">
        <v>2823.81</v>
      </c>
      <c r="M3304" s="1">
        <v>45555</v>
      </c>
      <c r="N3304">
        <v>0.26300000000000001</v>
      </c>
      <c r="O3304" t="s">
        <v>54</v>
      </c>
      <c r="P3304" t="s">
        <v>28</v>
      </c>
      <c r="Q3304">
        <f t="shared" si="255"/>
        <v>0</v>
      </c>
      <c r="R3304">
        <f t="shared" si="256"/>
        <v>0</v>
      </c>
      <c r="S3304">
        <f t="shared" si="257"/>
        <v>15</v>
      </c>
      <c r="T3304">
        <f t="shared" si="258"/>
        <v>15</v>
      </c>
      <c r="U3304">
        <f t="shared" si="259"/>
        <v>30</v>
      </c>
      <c r="V3304" t="str">
        <f>IF(U3304&lt;=40,"Low",
 IF(U3304&lt;=75,"Medium","High"))</f>
        <v>Low</v>
      </c>
    </row>
    <row r="3305" spans="1:22" x14ac:dyDescent="0.3">
      <c r="A3305" t="s">
        <v>3493</v>
      </c>
      <c r="B3305" t="s">
        <v>72</v>
      </c>
      <c r="C3305" t="s">
        <v>18</v>
      </c>
      <c r="D3305" t="s">
        <v>46</v>
      </c>
      <c r="E3305" t="s">
        <v>47</v>
      </c>
      <c r="F3305" t="s">
        <v>73</v>
      </c>
      <c r="G3305">
        <v>12</v>
      </c>
      <c r="H3305">
        <v>48</v>
      </c>
      <c r="I3305">
        <v>58.9</v>
      </c>
      <c r="J3305">
        <v>5</v>
      </c>
      <c r="K3305">
        <v>5</v>
      </c>
      <c r="L3305">
        <v>7613.94</v>
      </c>
      <c r="M3305" s="1">
        <v>45736</v>
      </c>
      <c r="N3305">
        <v>4.1000000000000002E-2</v>
      </c>
      <c r="O3305" t="s">
        <v>39</v>
      </c>
      <c r="P3305" t="s">
        <v>23</v>
      </c>
      <c r="Q3305">
        <f t="shared" si="255"/>
        <v>0</v>
      </c>
      <c r="R3305">
        <f t="shared" si="256"/>
        <v>0</v>
      </c>
      <c r="S3305">
        <f t="shared" si="257"/>
        <v>0</v>
      </c>
      <c r="T3305">
        <f t="shared" si="258"/>
        <v>0</v>
      </c>
      <c r="U3305">
        <f t="shared" si="259"/>
        <v>0</v>
      </c>
      <c r="V3305" t="str">
        <f>IF(U3305&lt;=40,"Low",
 IF(U3305&lt;=75,"Medium","High"))</f>
        <v>Low</v>
      </c>
    </row>
    <row r="3306" spans="1:22" x14ac:dyDescent="0.3">
      <c r="A3306" t="s">
        <v>3494</v>
      </c>
      <c r="B3306" t="s">
        <v>191</v>
      </c>
      <c r="C3306" t="s">
        <v>70</v>
      </c>
      <c r="D3306" t="s">
        <v>46</v>
      </c>
      <c r="E3306" t="s">
        <v>37</v>
      </c>
      <c r="F3306" t="s">
        <v>21</v>
      </c>
      <c r="G3306">
        <v>20</v>
      </c>
      <c r="H3306">
        <v>24</v>
      </c>
      <c r="I3306">
        <v>67.3</v>
      </c>
      <c r="J3306">
        <v>9</v>
      </c>
      <c r="K3306">
        <v>17</v>
      </c>
      <c r="L3306">
        <v>3720.06</v>
      </c>
      <c r="M3306" s="1">
        <v>45619</v>
      </c>
      <c r="N3306">
        <v>0.12</v>
      </c>
      <c r="O3306" t="s">
        <v>39</v>
      </c>
      <c r="P3306" t="s">
        <v>23</v>
      </c>
      <c r="Q3306">
        <f t="shared" si="255"/>
        <v>15</v>
      </c>
      <c r="R3306">
        <f t="shared" si="256"/>
        <v>0</v>
      </c>
      <c r="S3306">
        <f t="shared" si="257"/>
        <v>0</v>
      </c>
      <c r="T3306">
        <f t="shared" si="258"/>
        <v>15</v>
      </c>
      <c r="U3306">
        <f t="shared" si="259"/>
        <v>30</v>
      </c>
      <c r="V3306" t="str">
        <f>IF(U3306&lt;=40,"Low",
 IF(U3306&lt;=75,"Medium","High"))</f>
        <v>Low</v>
      </c>
    </row>
    <row r="3307" spans="1:22" x14ac:dyDescent="0.3">
      <c r="A3307" t="s">
        <v>3495</v>
      </c>
      <c r="B3307" t="s">
        <v>525</v>
      </c>
      <c r="C3307" t="s">
        <v>18</v>
      </c>
      <c r="D3307" t="s">
        <v>46</v>
      </c>
      <c r="E3307" t="s">
        <v>37</v>
      </c>
      <c r="F3307" t="s">
        <v>21</v>
      </c>
      <c r="G3307">
        <v>44</v>
      </c>
      <c r="H3307">
        <v>24</v>
      </c>
      <c r="I3307">
        <v>74</v>
      </c>
      <c r="J3307">
        <v>5</v>
      </c>
      <c r="K3307">
        <v>7</v>
      </c>
      <c r="L3307">
        <v>3634.56</v>
      </c>
      <c r="M3307" s="1">
        <v>45963</v>
      </c>
      <c r="N3307">
        <v>5.3999999999999999E-2</v>
      </c>
      <c r="O3307" t="s">
        <v>39</v>
      </c>
      <c r="P3307" t="s">
        <v>23</v>
      </c>
      <c r="Q3307">
        <f t="shared" si="255"/>
        <v>0</v>
      </c>
      <c r="R3307">
        <f t="shared" si="256"/>
        <v>0</v>
      </c>
      <c r="S3307">
        <f t="shared" si="257"/>
        <v>0</v>
      </c>
      <c r="T3307">
        <f t="shared" si="258"/>
        <v>0</v>
      </c>
      <c r="U3307">
        <f t="shared" si="259"/>
        <v>0</v>
      </c>
      <c r="V3307" t="str">
        <f>IF(U3307&lt;=40,"Low",
 IF(U3307&lt;=75,"Medium","High"))</f>
        <v>Low</v>
      </c>
    </row>
    <row r="3308" spans="1:22" x14ac:dyDescent="0.3">
      <c r="A3308" t="s">
        <v>3496</v>
      </c>
      <c r="B3308" t="s">
        <v>402</v>
      </c>
      <c r="C3308" t="s">
        <v>18</v>
      </c>
      <c r="D3308" t="s">
        <v>46</v>
      </c>
      <c r="E3308" t="s">
        <v>37</v>
      </c>
      <c r="F3308" t="s">
        <v>21</v>
      </c>
      <c r="G3308">
        <v>44</v>
      </c>
      <c r="H3308">
        <v>36</v>
      </c>
      <c r="I3308">
        <v>62.9</v>
      </c>
      <c r="J3308">
        <v>4</v>
      </c>
      <c r="K3308">
        <v>23</v>
      </c>
      <c r="L3308">
        <v>4698.5600000000004</v>
      </c>
      <c r="M3308" s="1">
        <v>45680</v>
      </c>
      <c r="N3308">
        <v>5.0999999999999997E-2</v>
      </c>
      <c r="O3308" t="s">
        <v>39</v>
      </c>
      <c r="P3308" t="s">
        <v>23</v>
      </c>
      <c r="Q3308">
        <f t="shared" si="255"/>
        <v>15</v>
      </c>
      <c r="R3308">
        <f t="shared" si="256"/>
        <v>0</v>
      </c>
      <c r="S3308">
        <f t="shared" si="257"/>
        <v>0</v>
      </c>
      <c r="T3308">
        <f t="shared" si="258"/>
        <v>0</v>
      </c>
      <c r="U3308">
        <f t="shared" si="259"/>
        <v>15</v>
      </c>
      <c r="V3308" t="str">
        <f>IF(U3308&lt;=40,"Low",
 IF(U3308&lt;=75,"Medium","High"))</f>
        <v>Low</v>
      </c>
    </row>
    <row r="3309" spans="1:22" x14ac:dyDescent="0.3">
      <c r="A3309" t="s">
        <v>3497</v>
      </c>
      <c r="B3309" t="s">
        <v>419</v>
      </c>
      <c r="C3309" t="s">
        <v>42</v>
      </c>
      <c r="D3309" t="s">
        <v>19</v>
      </c>
      <c r="E3309" t="s">
        <v>47</v>
      </c>
      <c r="F3309" t="s">
        <v>27</v>
      </c>
      <c r="G3309">
        <v>9</v>
      </c>
      <c r="H3309">
        <v>24</v>
      </c>
      <c r="I3309">
        <v>92.9</v>
      </c>
      <c r="J3309">
        <v>3</v>
      </c>
      <c r="K3309">
        <v>7</v>
      </c>
      <c r="L3309">
        <v>12079.71</v>
      </c>
      <c r="M3309" s="1">
        <v>45973</v>
      </c>
      <c r="N3309">
        <v>1.7999999999999999E-2</v>
      </c>
      <c r="O3309" t="s">
        <v>39</v>
      </c>
      <c r="P3309" t="s">
        <v>23</v>
      </c>
      <c r="Q3309">
        <f t="shared" si="255"/>
        <v>0</v>
      </c>
      <c r="R3309">
        <f t="shared" si="256"/>
        <v>0</v>
      </c>
      <c r="S3309">
        <f t="shared" si="257"/>
        <v>0</v>
      </c>
      <c r="T3309">
        <f t="shared" si="258"/>
        <v>0</v>
      </c>
      <c r="U3309">
        <f t="shared" si="259"/>
        <v>0</v>
      </c>
      <c r="V3309" t="str">
        <f>IF(U3309&lt;=40,"Low",
 IF(U3309&lt;=75,"Medium","High"))</f>
        <v>Low</v>
      </c>
    </row>
    <row r="3310" spans="1:22" x14ac:dyDescent="0.3">
      <c r="A3310" t="s">
        <v>3498</v>
      </c>
      <c r="B3310" t="s">
        <v>153</v>
      </c>
      <c r="C3310" t="s">
        <v>18</v>
      </c>
      <c r="D3310" t="s">
        <v>19</v>
      </c>
      <c r="E3310" t="s">
        <v>47</v>
      </c>
      <c r="F3310" t="s">
        <v>21</v>
      </c>
      <c r="G3310">
        <v>14</v>
      </c>
      <c r="H3310">
        <v>24</v>
      </c>
      <c r="I3310">
        <v>100</v>
      </c>
      <c r="J3310">
        <v>1</v>
      </c>
      <c r="K3310">
        <v>11</v>
      </c>
      <c r="L3310">
        <v>6240.32</v>
      </c>
      <c r="M3310" s="1">
        <v>45355</v>
      </c>
      <c r="N3310">
        <v>1.7000000000000001E-2</v>
      </c>
      <c r="O3310" t="s">
        <v>39</v>
      </c>
      <c r="P3310" t="s">
        <v>23</v>
      </c>
      <c r="Q3310">
        <f t="shared" si="255"/>
        <v>0</v>
      </c>
      <c r="R3310">
        <f t="shared" si="256"/>
        <v>0</v>
      </c>
      <c r="S3310">
        <f t="shared" si="257"/>
        <v>0</v>
      </c>
      <c r="T3310">
        <f t="shared" si="258"/>
        <v>0</v>
      </c>
      <c r="U3310">
        <f t="shared" si="259"/>
        <v>0</v>
      </c>
      <c r="V3310" t="str">
        <f>IF(U3310&lt;=40,"Low",
 IF(U3310&lt;=75,"Medium","High"))</f>
        <v>Low</v>
      </c>
    </row>
    <row r="3311" spans="1:22" x14ac:dyDescent="0.3">
      <c r="A3311" t="s">
        <v>3499</v>
      </c>
      <c r="B3311" t="s">
        <v>255</v>
      </c>
      <c r="C3311" t="s">
        <v>82</v>
      </c>
      <c r="D3311" t="s">
        <v>66</v>
      </c>
      <c r="E3311" t="s">
        <v>20</v>
      </c>
      <c r="F3311" t="s">
        <v>48</v>
      </c>
      <c r="G3311">
        <v>19</v>
      </c>
      <c r="H3311">
        <v>12</v>
      </c>
      <c r="I3311">
        <v>54.1</v>
      </c>
      <c r="J3311">
        <v>8</v>
      </c>
      <c r="K3311">
        <v>10</v>
      </c>
      <c r="L3311">
        <v>2638.61</v>
      </c>
      <c r="M3311" s="1">
        <v>45939</v>
      </c>
      <c r="N3311">
        <v>0.45600000000000002</v>
      </c>
      <c r="O3311" t="s">
        <v>22</v>
      </c>
      <c r="P3311" t="s">
        <v>23</v>
      </c>
      <c r="Q3311">
        <f t="shared" si="255"/>
        <v>0</v>
      </c>
      <c r="R3311">
        <f t="shared" si="256"/>
        <v>15</v>
      </c>
      <c r="S3311">
        <f t="shared" si="257"/>
        <v>15</v>
      </c>
      <c r="T3311">
        <f t="shared" si="258"/>
        <v>15</v>
      </c>
      <c r="U3311">
        <f t="shared" si="259"/>
        <v>45</v>
      </c>
      <c r="V3311" t="str">
        <f>IF(U3311&lt;=40,"Low",
 IF(U3311&lt;=75,"Medium","High"))</f>
        <v>Medium</v>
      </c>
    </row>
    <row r="3312" spans="1:22" x14ac:dyDescent="0.3">
      <c r="A3312" t="s">
        <v>3500</v>
      </c>
      <c r="B3312" t="s">
        <v>164</v>
      </c>
      <c r="C3312" t="s">
        <v>31</v>
      </c>
      <c r="D3312" t="s">
        <v>19</v>
      </c>
      <c r="E3312" t="s">
        <v>20</v>
      </c>
      <c r="F3312" t="s">
        <v>48</v>
      </c>
      <c r="G3312">
        <v>36</v>
      </c>
      <c r="H3312">
        <v>6</v>
      </c>
      <c r="I3312">
        <v>45.2</v>
      </c>
      <c r="J3312">
        <v>7</v>
      </c>
      <c r="K3312">
        <v>20</v>
      </c>
      <c r="L3312">
        <v>1679.83</v>
      </c>
      <c r="M3312" s="1">
        <v>45370</v>
      </c>
      <c r="N3312">
        <v>0.44600000000000001</v>
      </c>
      <c r="O3312" t="s">
        <v>22</v>
      </c>
      <c r="P3312" t="s">
        <v>23</v>
      </c>
      <c r="Q3312">
        <f t="shared" si="255"/>
        <v>15</v>
      </c>
      <c r="R3312">
        <f t="shared" si="256"/>
        <v>15</v>
      </c>
      <c r="S3312">
        <f t="shared" si="257"/>
        <v>15</v>
      </c>
      <c r="T3312">
        <f t="shared" si="258"/>
        <v>15</v>
      </c>
      <c r="U3312">
        <f t="shared" si="259"/>
        <v>60</v>
      </c>
      <c r="V3312" t="str">
        <f>IF(U3312&lt;=40,"Low",
 IF(U3312&lt;=75,"Medium","High"))</f>
        <v>Medium</v>
      </c>
    </row>
    <row r="3313" spans="1:22" x14ac:dyDescent="0.3">
      <c r="A3313" t="s">
        <v>3501</v>
      </c>
      <c r="B3313" t="s">
        <v>255</v>
      </c>
      <c r="C3313" t="s">
        <v>59</v>
      </c>
      <c r="D3313" t="s">
        <v>19</v>
      </c>
      <c r="E3313" t="s">
        <v>20</v>
      </c>
      <c r="F3313" t="s">
        <v>73</v>
      </c>
      <c r="G3313">
        <v>23</v>
      </c>
      <c r="H3313">
        <v>12</v>
      </c>
      <c r="I3313">
        <v>64.7</v>
      </c>
      <c r="J3313">
        <v>9</v>
      </c>
      <c r="K3313">
        <v>12</v>
      </c>
      <c r="L3313">
        <v>2587.2600000000002</v>
      </c>
      <c r="M3313" s="1">
        <v>45983</v>
      </c>
      <c r="N3313">
        <v>0.30499999999999999</v>
      </c>
      <c r="O3313" t="s">
        <v>54</v>
      </c>
      <c r="P3313" t="s">
        <v>28</v>
      </c>
      <c r="Q3313">
        <f t="shared" si="255"/>
        <v>0</v>
      </c>
      <c r="R3313">
        <f t="shared" si="256"/>
        <v>0</v>
      </c>
      <c r="S3313">
        <f t="shared" si="257"/>
        <v>15</v>
      </c>
      <c r="T3313">
        <f t="shared" si="258"/>
        <v>15</v>
      </c>
      <c r="U3313">
        <f t="shared" si="259"/>
        <v>30</v>
      </c>
      <c r="V3313" t="str">
        <f>IF(U3313&lt;=40,"Low",
 IF(U3313&lt;=75,"Medium","High"))</f>
        <v>Low</v>
      </c>
    </row>
    <row r="3314" spans="1:22" x14ac:dyDescent="0.3">
      <c r="A3314" t="s">
        <v>3502</v>
      </c>
      <c r="B3314" t="s">
        <v>88</v>
      </c>
      <c r="C3314" t="s">
        <v>59</v>
      </c>
      <c r="D3314" t="s">
        <v>46</v>
      </c>
      <c r="E3314" t="s">
        <v>33</v>
      </c>
      <c r="F3314" t="s">
        <v>21</v>
      </c>
      <c r="G3314">
        <v>19</v>
      </c>
      <c r="H3314">
        <v>3</v>
      </c>
      <c r="I3314">
        <v>48.1</v>
      </c>
      <c r="J3314">
        <v>7</v>
      </c>
      <c r="K3314">
        <v>7</v>
      </c>
      <c r="L3314">
        <v>1309.58</v>
      </c>
      <c r="M3314" s="1">
        <v>46043</v>
      </c>
      <c r="N3314">
        <v>0.46500000000000002</v>
      </c>
      <c r="O3314" t="s">
        <v>22</v>
      </c>
      <c r="P3314" t="s">
        <v>23</v>
      </c>
      <c r="Q3314">
        <f t="shared" si="255"/>
        <v>0</v>
      </c>
      <c r="R3314">
        <f t="shared" si="256"/>
        <v>15</v>
      </c>
      <c r="S3314">
        <f t="shared" si="257"/>
        <v>25</v>
      </c>
      <c r="T3314">
        <f t="shared" si="258"/>
        <v>15</v>
      </c>
      <c r="U3314">
        <f t="shared" si="259"/>
        <v>55</v>
      </c>
      <c r="V3314" t="str">
        <f>IF(U3314&lt;=40,"Low",
 IF(U3314&lt;=75,"Medium","High"))</f>
        <v>Medium</v>
      </c>
    </row>
    <row r="3315" spans="1:22" x14ac:dyDescent="0.3">
      <c r="A3315" t="s">
        <v>3503</v>
      </c>
      <c r="B3315" t="s">
        <v>295</v>
      </c>
      <c r="C3315" t="s">
        <v>42</v>
      </c>
      <c r="D3315" t="s">
        <v>66</v>
      </c>
      <c r="E3315" t="s">
        <v>37</v>
      </c>
      <c r="F3315" t="s">
        <v>48</v>
      </c>
      <c r="G3315">
        <v>42</v>
      </c>
      <c r="H3315">
        <v>12</v>
      </c>
      <c r="I3315">
        <v>37.799999999999997</v>
      </c>
      <c r="J3315">
        <v>7</v>
      </c>
      <c r="K3315">
        <v>21</v>
      </c>
      <c r="L3315">
        <v>5214.22</v>
      </c>
      <c r="M3315" s="1">
        <v>45995</v>
      </c>
      <c r="N3315">
        <v>0.31900000000000001</v>
      </c>
      <c r="O3315" t="s">
        <v>54</v>
      </c>
      <c r="P3315" t="s">
        <v>28</v>
      </c>
      <c r="Q3315">
        <f t="shared" si="255"/>
        <v>15</v>
      </c>
      <c r="R3315">
        <f t="shared" si="256"/>
        <v>30</v>
      </c>
      <c r="S3315">
        <f t="shared" si="257"/>
        <v>15</v>
      </c>
      <c r="T3315">
        <f t="shared" si="258"/>
        <v>15</v>
      </c>
      <c r="U3315">
        <f t="shared" si="259"/>
        <v>75</v>
      </c>
      <c r="V3315" t="str">
        <f>IF(U3315&lt;=40,"Low",
 IF(U3315&lt;=75,"Medium","High"))</f>
        <v>Medium</v>
      </c>
    </row>
    <row r="3316" spans="1:22" x14ac:dyDescent="0.3">
      <c r="A3316" t="s">
        <v>3504</v>
      </c>
      <c r="B3316" t="s">
        <v>440</v>
      </c>
      <c r="C3316" t="s">
        <v>70</v>
      </c>
      <c r="D3316" t="s">
        <v>19</v>
      </c>
      <c r="E3316" t="s">
        <v>20</v>
      </c>
      <c r="F3316" t="s">
        <v>67</v>
      </c>
      <c r="G3316">
        <v>27</v>
      </c>
      <c r="H3316">
        <v>6</v>
      </c>
      <c r="I3316">
        <v>51</v>
      </c>
      <c r="J3316">
        <v>6</v>
      </c>
      <c r="K3316">
        <v>21</v>
      </c>
      <c r="L3316">
        <v>2620.29</v>
      </c>
      <c r="M3316" s="1">
        <v>45999</v>
      </c>
      <c r="N3316">
        <v>0.39400000000000002</v>
      </c>
      <c r="O3316" t="s">
        <v>22</v>
      </c>
      <c r="P3316" t="s">
        <v>23</v>
      </c>
      <c r="Q3316">
        <f t="shared" si="255"/>
        <v>15</v>
      </c>
      <c r="R3316">
        <f t="shared" si="256"/>
        <v>15</v>
      </c>
      <c r="S3316">
        <f t="shared" si="257"/>
        <v>15</v>
      </c>
      <c r="T3316">
        <f t="shared" si="258"/>
        <v>15</v>
      </c>
      <c r="U3316">
        <f t="shared" si="259"/>
        <v>60</v>
      </c>
      <c r="V3316" t="str">
        <f>IF(U3316&lt;=40,"Low",
 IF(U3316&lt;=75,"Medium","High"))</f>
        <v>Medium</v>
      </c>
    </row>
    <row r="3317" spans="1:22" x14ac:dyDescent="0.3">
      <c r="A3317" t="s">
        <v>3505</v>
      </c>
      <c r="B3317" t="s">
        <v>295</v>
      </c>
      <c r="C3317" t="s">
        <v>59</v>
      </c>
      <c r="D3317" t="s">
        <v>19</v>
      </c>
      <c r="E3317" t="s">
        <v>33</v>
      </c>
      <c r="F3317" t="s">
        <v>27</v>
      </c>
      <c r="G3317">
        <v>4</v>
      </c>
      <c r="H3317">
        <v>12</v>
      </c>
      <c r="I3317">
        <v>33.299999999999997</v>
      </c>
      <c r="J3317">
        <v>5</v>
      </c>
      <c r="K3317">
        <v>33</v>
      </c>
      <c r="L3317">
        <v>1089.5899999999999</v>
      </c>
      <c r="M3317" s="1">
        <v>45753</v>
      </c>
      <c r="N3317">
        <v>0.72099999999999997</v>
      </c>
      <c r="O3317" t="s">
        <v>22</v>
      </c>
      <c r="P3317" t="s">
        <v>28</v>
      </c>
      <c r="Q3317">
        <f t="shared" si="255"/>
        <v>30</v>
      </c>
      <c r="R3317">
        <f t="shared" si="256"/>
        <v>30</v>
      </c>
      <c r="S3317">
        <f t="shared" si="257"/>
        <v>15</v>
      </c>
      <c r="T3317">
        <f t="shared" si="258"/>
        <v>0</v>
      </c>
      <c r="U3317">
        <f t="shared" si="259"/>
        <v>75</v>
      </c>
      <c r="V3317" t="str">
        <f>IF(U3317&lt;=40,"Low",
 IF(U3317&lt;=75,"Medium","High"))</f>
        <v>Medium</v>
      </c>
    </row>
    <row r="3318" spans="1:22" x14ac:dyDescent="0.3">
      <c r="A3318" t="s">
        <v>3506</v>
      </c>
      <c r="B3318" t="s">
        <v>640</v>
      </c>
      <c r="C3318" t="s">
        <v>82</v>
      </c>
      <c r="D3318" t="s">
        <v>43</v>
      </c>
      <c r="E3318" t="s">
        <v>33</v>
      </c>
      <c r="F3318" t="s">
        <v>38</v>
      </c>
      <c r="G3318">
        <v>31</v>
      </c>
      <c r="H3318">
        <v>6</v>
      </c>
      <c r="I3318">
        <v>39.799999999999997</v>
      </c>
      <c r="J3318">
        <v>9</v>
      </c>
      <c r="K3318">
        <v>4</v>
      </c>
      <c r="L3318">
        <v>1109.0899999999999</v>
      </c>
      <c r="M3318" s="1">
        <v>46040</v>
      </c>
      <c r="N3318">
        <v>0.57999999999999996</v>
      </c>
      <c r="O3318" t="s">
        <v>22</v>
      </c>
      <c r="P3318" t="s">
        <v>23</v>
      </c>
      <c r="Q3318">
        <f t="shared" si="255"/>
        <v>0</v>
      </c>
      <c r="R3318">
        <f t="shared" si="256"/>
        <v>30</v>
      </c>
      <c r="S3318">
        <f t="shared" si="257"/>
        <v>15</v>
      </c>
      <c r="T3318">
        <f t="shared" si="258"/>
        <v>15</v>
      </c>
      <c r="U3318">
        <f t="shared" si="259"/>
        <v>60</v>
      </c>
      <c r="V3318" t="str">
        <f>IF(U3318&lt;=40,"Low",
 IF(U3318&lt;=75,"Medium","High"))</f>
        <v>Medium</v>
      </c>
    </row>
    <row r="3319" spans="1:22" x14ac:dyDescent="0.3">
      <c r="A3319" t="s">
        <v>3507</v>
      </c>
      <c r="B3319" t="s">
        <v>86</v>
      </c>
      <c r="C3319" t="s">
        <v>42</v>
      </c>
      <c r="D3319" t="s">
        <v>32</v>
      </c>
      <c r="E3319" t="s">
        <v>20</v>
      </c>
      <c r="F3319" t="s">
        <v>67</v>
      </c>
      <c r="G3319">
        <v>14</v>
      </c>
      <c r="H3319">
        <v>12</v>
      </c>
      <c r="I3319">
        <v>53.7</v>
      </c>
      <c r="J3319">
        <v>7</v>
      </c>
      <c r="K3319">
        <v>16</v>
      </c>
      <c r="L3319">
        <v>3708</v>
      </c>
      <c r="M3319" s="1">
        <v>45436</v>
      </c>
      <c r="N3319">
        <v>0.30399999999999999</v>
      </c>
      <c r="O3319" t="s">
        <v>54</v>
      </c>
      <c r="P3319" t="s">
        <v>23</v>
      </c>
      <c r="Q3319">
        <f t="shared" si="255"/>
        <v>15</v>
      </c>
      <c r="R3319">
        <f t="shared" si="256"/>
        <v>15</v>
      </c>
      <c r="S3319">
        <f t="shared" si="257"/>
        <v>15</v>
      </c>
      <c r="T3319">
        <f t="shared" si="258"/>
        <v>15</v>
      </c>
      <c r="U3319">
        <f t="shared" si="259"/>
        <v>60</v>
      </c>
      <c r="V3319" t="str">
        <f>IF(U3319&lt;=40,"Low",
 IF(U3319&lt;=75,"Medium","High"))</f>
        <v>Medium</v>
      </c>
    </row>
    <row r="3320" spans="1:22" x14ac:dyDescent="0.3">
      <c r="A3320" t="s">
        <v>3508</v>
      </c>
      <c r="B3320" t="s">
        <v>379</v>
      </c>
      <c r="C3320" t="s">
        <v>53</v>
      </c>
      <c r="D3320" t="s">
        <v>32</v>
      </c>
      <c r="E3320" t="s">
        <v>47</v>
      </c>
      <c r="F3320" t="s">
        <v>27</v>
      </c>
      <c r="G3320">
        <v>11</v>
      </c>
      <c r="H3320">
        <v>36</v>
      </c>
      <c r="I3320">
        <v>76</v>
      </c>
      <c r="J3320">
        <v>11</v>
      </c>
      <c r="K3320">
        <v>25</v>
      </c>
      <c r="L3320">
        <v>9038.35</v>
      </c>
      <c r="M3320" s="1">
        <v>45430</v>
      </c>
      <c r="N3320">
        <v>0.14899999999999999</v>
      </c>
      <c r="O3320" t="s">
        <v>39</v>
      </c>
      <c r="P3320" t="s">
        <v>23</v>
      </c>
      <c r="Q3320">
        <f t="shared" si="255"/>
        <v>15</v>
      </c>
      <c r="R3320">
        <f t="shared" si="256"/>
        <v>0</v>
      </c>
      <c r="S3320">
        <f t="shared" si="257"/>
        <v>0</v>
      </c>
      <c r="T3320">
        <f t="shared" si="258"/>
        <v>30</v>
      </c>
      <c r="U3320">
        <f t="shared" si="259"/>
        <v>45</v>
      </c>
      <c r="V3320" t="str">
        <f>IF(U3320&lt;=40,"Low",
 IF(U3320&lt;=75,"Medium","High"))</f>
        <v>Medium</v>
      </c>
    </row>
    <row r="3321" spans="1:22" x14ac:dyDescent="0.3">
      <c r="A3321" t="s">
        <v>3509</v>
      </c>
      <c r="B3321" t="s">
        <v>267</v>
      </c>
      <c r="C3321" t="s">
        <v>31</v>
      </c>
      <c r="D3321" t="s">
        <v>66</v>
      </c>
      <c r="E3321" t="s">
        <v>37</v>
      </c>
      <c r="F3321" t="s">
        <v>38</v>
      </c>
      <c r="G3321">
        <v>9</v>
      </c>
      <c r="H3321">
        <v>12</v>
      </c>
      <c r="I3321">
        <v>49.6</v>
      </c>
      <c r="J3321">
        <v>15</v>
      </c>
      <c r="K3321">
        <v>37</v>
      </c>
      <c r="L3321">
        <v>4157.05</v>
      </c>
      <c r="M3321" s="1">
        <v>45550</v>
      </c>
      <c r="N3321">
        <v>0.72199999999999998</v>
      </c>
      <c r="O3321" t="s">
        <v>22</v>
      </c>
      <c r="P3321" t="s">
        <v>28</v>
      </c>
      <c r="Q3321">
        <f t="shared" si="255"/>
        <v>30</v>
      </c>
      <c r="R3321">
        <f t="shared" si="256"/>
        <v>15</v>
      </c>
      <c r="S3321">
        <f t="shared" si="257"/>
        <v>15</v>
      </c>
      <c r="T3321">
        <f t="shared" si="258"/>
        <v>30</v>
      </c>
      <c r="U3321">
        <f t="shared" si="259"/>
        <v>90</v>
      </c>
      <c r="V3321" t="str">
        <f>IF(U3321&lt;=40,"Low",
 IF(U3321&lt;=75,"Medium","High"))</f>
        <v>High</v>
      </c>
    </row>
    <row r="3322" spans="1:22" x14ac:dyDescent="0.3">
      <c r="A3322" t="s">
        <v>3510</v>
      </c>
      <c r="B3322" t="s">
        <v>525</v>
      </c>
      <c r="C3322" t="s">
        <v>36</v>
      </c>
      <c r="D3322" t="s">
        <v>46</v>
      </c>
      <c r="E3322" t="s">
        <v>37</v>
      </c>
      <c r="F3322" t="s">
        <v>48</v>
      </c>
      <c r="G3322">
        <v>12</v>
      </c>
      <c r="H3322">
        <v>24</v>
      </c>
      <c r="I3322">
        <v>74.8</v>
      </c>
      <c r="J3322">
        <v>2</v>
      </c>
      <c r="K3322">
        <v>13</v>
      </c>
      <c r="L3322">
        <v>4367.4399999999996</v>
      </c>
      <c r="M3322" s="1">
        <v>45747</v>
      </c>
      <c r="N3322">
        <v>5.6000000000000001E-2</v>
      </c>
      <c r="O3322" t="s">
        <v>39</v>
      </c>
      <c r="P3322" t="s">
        <v>23</v>
      </c>
      <c r="Q3322">
        <f t="shared" si="255"/>
        <v>0</v>
      </c>
      <c r="R3322">
        <f t="shared" si="256"/>
        <v>0</v>
      </c>
      <c r="S3322">
        <f t="shared" si="257"/>
        <v>0</v>
      </c>
      <c r="T3322">
        <f t="shared" si="258"/>
        <v>0</v>
      </c>
      <c r="U3322">
        <f t="shared" si="259"/>
        <v>0</v>
      </c>
      <c r="V3322" t="str">
        <f>IF(U3322&lt;=40,"Low",
 IF(U3322&lt;=75,"Medium","High"))</f>
        <v>Low</v>
      </c>
    </row>
    <row r="3323" spans="1:22" x14ac:dyDescent="0.3">
      <c r="A3323" t="s">
        <v>3511</v>
      </c>
      <c r="B3323" t="s">
        <v>316</v>
      </c>
      <c r="C3323" t="s">
        <v>42</v>
      </c>
      <c r="D3323" t="s">
        <v>32</v>
      </c>
      <c r="E3323" t="s">
        <v>20</v>
      </c>
      <c r="F3323" t="s">
        <v>27</v>
      </c>
      <c r="G3323">
        <v>13</v>
      </c>
      <c r="H3323">
        <v>12</v>
      </c>
      <c r="I3323">
        <v>75.900000000000006</v>
      </c>
      <c r="J3323">
        <v>5</v>
      </c>
      <c r="K3323">
        <v>6</v>
      </c>
      <c r="L3323">
        <v>2618.34</v>
      </c>
      <c r="M3323" s="1">
        <v>45471</v>
      </c>
      <c r="N3323">
        <v>0.18</v>
      </c>
      <c r="O3323" t="s">
        <v>54</v>
      </c>
      <c r="P3323" t="s">
        <v>23</v>
      </c>
      <c r="Q3323">
        <f t="shared" si="255"/>
        <v>0</v>
      </c>
      <c r="R3323">
        <f t="shared" si="256"/>
        <v>0</v>
      </c>
      <c r="S3323">
        <f t="shared" si="257"/>
        <v>15</v>
      </c>
      <c r="T3323">
        <f t="shared" si="258"/>
        <v>0</v>
      </c>
      <c r="U3323">
        <f t="shared" si="259"/>
        <v>15</v>
      </c>
      <c r="V3323" t="str">
        <f>IF(U3323&lt;=40,"Low",
 IF(U3323&lt;=75,"Medium","High"))</f>
        <v>Low</v>
      </c>
    </row>
    <row r="3324" spans="1:22" x14ac:dyDescent="0.3">
      <c r="A3324" t="s">
        <v>3512</v>
      </c>
      <c r="B3324" t="s">
        <v>250</v>
      </c>
      <c r="C3324" t="s">
        <v>31</v>
      </c>
      <c r="D3324" t="s">
        <v>46</v>
      </c>
      <c r="E3324" t="s">
        <v>37</v>
      </c>
      <c r="F3324" t="s">
        <v>27</v>
      </c>
      <c r="G3324">
        <v>15</v>
      </c>
      <c r="H3324">
        <v>12</v>
      </c>
      <c r="I3324">
        <v>49.8</v>
      </c>
      <c r="J3324">
        <v>5</v>
      </c>
      <c r="K3324">
        <v>5</v>
      </c>
      <c r="L3324">
        <v>4635.45</v>
      </c>
      <c r="M3324" s="1">
        <v>45990</v>
      </c>
      <c r="N3324">
        <v>0.23</v>
      </c>
      <c r="O3324" t="s">
        <v>54</v>
      </c>
      <c r="P3324" t="s">
        <v>23</v>
      </c>
      <c r="Q3324">
        <f t="shared" si="255"/>
        <v>0</v>
      </c>
      <c r="R3324">
        <f t="shared" si="256"/>
        <v>15</v>
      </c>
      <c r="S3324">
        <f t="shared" si="257"/>
        <v>15</v>
      </c>
      <c r="T3324">
        <f t="shared" si="258"/>
        <v>0</v>
      </c>
      <c r="U3324">
        <f t="shared" si="259"/>
        <v>30</v>
      </c>
      <c r="V3324" t="str">
        <f>IF(U3324&lt;=40,"Low",
 IF(U3324&lt;=75,"Medium","High"))</f>
        <v>Low</v>
      </c>
    </row>
    <row r="3325" spans="1:22" x14ac:dyDescent="0.3">
      <c r="A3325" t="s">
        <v>3513</v>
      </c>
      <c r="B3325" t="s">
        <v>263</v>
      </c>
      <c r="C3325" t="s">
        <v>36</v>
      </c>
      <c r="D3325" t="s">
        <v>19</v>
      </c>
      <c r="E3325" t="s">
        <v>20</v>
      </c>
      <c r="F3325" t="s">
        <v>48</v>
      </c>
      <c r="G3325">
        <v>18</v>
      </c>
      <c r="H3325">
        <v>12</v>
      </c>
      <c r="I3325">
        <v>37.200000000000003</v>
      </c>
      <c r="J3325">
        <v>5</v>
      </c>
      <c r="K3325">
        <v>12</v>
      </c>
      <c r="L3325">
        <v>2188.54</v>
      </c>
      <c r="M3325" s="1">
        <v>45539</v>
      </c>
      <c r="N3325">
        <v>0.47199999999999998</v>
      </c>
      <c r="O3325" t="s">
        <v>22</v>
      </c>
      <c r="P3325" t="s">
        <v>28</v>
      </c>
      <c r="Q3325">
        <f t="shared" si="255"/>
        <v>0</v>
      </c>
      <c r="R3325">
        <f t="shared" si="256"/>
        <v>30</v>
      </c>
      <c r="S3325">
        <f t="shared" si="257"/>
        <v>15</v>
      </c>
      <c r="T3325">
        <f t="shared" si="258"/>
        <v>0</v>
      </c>
      <c r="U3325">
        <f t="shared" si="259"/>
        <v>45</v>
      </c>
      <c r="V3325" t="str">
        <f>IF(U3325&lt;=40,"Low",
 IF(U3325&lt;=75,"Medium","High"))</f>
        <v>Medium</v>
      </c>
    </row>
    <row r="3326" spans="1:22" x14ac:dyDescent="0.3">
      <c r="A3326" t="s">
        <v>3514</v>
      </c>
      <c r="B3326" t="s">
        <v>118</v>
      </c>
      <c r="C3326" t="s">
        <v>31</v>
      </c>
      <c r="D3326" t="s">
        <v>46</v>
      </c>
      <c r="E3326" t="s">
        <v>37</v>
      </c>
      <c r="F3326" t="s">
        <v>48</v>
      </c>
      <c r="G3326">
        <v>26</v>
      </c>
      <c r="H3326">
        <v>12</v>
      </c>
      <c r="I3326">
        <v>60.2</v>
      </c>
      <c r="J3326">
        <v>7</v>
      </c>
      <c r="K3326">
        <v>21</v>
      </c>
      <c r="L3326">
        <v>3582.89</v>
      </c>
      <c r="M3326" s="1">
        <v>46016</v>
      </c>
      <c r="N3326">
        <v>0.41899999999999998</v>
      </c>
      <c r="O3326" t="s">
        <v>22</v>
      </c>
      <c r="P3326" t="s">
        <v>28</v>
      </c>
      <c r="Q3326">
        <f t="shared" si="255"/>
        <v>15</v>
      </c>
      <c r="R3326">
        <f t="shared" si="256"/>
        <v>0</v>
      </c>
      <c r="S3326">
        <f t="shared" si="257"/>
        <v>15</v>
      </c>
      <c r="T3326">
        <f t="shared" si="258"/>
        <v>15</v>
      </c>
      <c r="U3326">
        <f t="shared" si="259"/>
        <v>45</v>
      </c>
      <c r="V3326" t="str">
        <f>IF(U3326&lt;=40,"Low",
 IF(U3326&lt;=75,"Medium","High"))</f>
        <v>Medium</v>
      </c>
    </row>
    <row r="3327" spans="1:22" x14ac:dyDescent="0.3">
      <c r="A3327" t="s">
        <v>3515</v>
      </c>
      <c r="B3327" t="s">
        <v>470</v>
      </c>
      <c r="C3327" t="s">
        <v>31</v>
      </c>
      <c r="D3327" t="s">
        <v>32</v>
      </c>
      <c r="E3327" t="s">
        <v>33</v>
      </c>
      <c r="F3327" t="s">
        <v>48</v>
      </c>
      <c r="G3327">
        <v>32</v>
      </c>
      <c r="H3327">
        <v>3</v>
      </c>
      <c r="I3327">
        <v>32.700000000000003</v>
      </c>
      <c r="J3327">
        <v>5</v>
      </c>
      <c r="K3327">
        <v>6</v>
      </c>
      <c r="L3327">
        <v>1000.21</v>
      </c>
      <c r="M3327" s="1">
        <v>45557</v>
      </c>
      <c r="N3327">
        <v>0.61</v>
      </c>
      <c r="O3327" t="s">
        <v>22</v>
      </c>
      <c r="P3327" t="s">
        <v>23</v>
      </c>
      <c r="Q3327">
        <f t="shared" si="255"/>
        <v>0</v>
      </c>
      <c r="R3327">
        <f t="shared" si="256"/>
        <v>30</v>
      </c>
      <c r="S3327">
        <f t="shared" si="257"/>
        <v>25</v>
      </c>
      <c r="T3327">
        <f t="shared" si="258"/>
        <v>0</v>
      </c>
      <c r="U3327">
        <f t="shared" si="259"/>
        <v>55</v>
      </c>
      <c r="V3327" t="str">
        <f>IF(U3327&lt;=40,"Low",
 IF(U3327&lt;=75,"Medium","High"))</f>
        <v>Medium</v>
      </c>
    </row>
    <row r="3328" spans="1:22" x14ac:dyDescent="0.3">
      <c r="A3328" t="s">
        <v>3516</v>
      </c>
      <c r="B3328" t="s">
        <v>267</v>
      </c>
      <c r="C3328" t="s">
        <v>53</v>
      </c>
      <c r="D3328" t="s">
        <v>46</v>
      </c>
      <c r="E3328" t="s">
        <v>20</v>
      </c>
      <c r="F3328" t="s">
        <v>21</v>
      </c>
      <c r="G3328">
        <v>44</v>
      </c>
      <c r="H3328">
        <v>24</v>
      </c>
      <c r="I3328">
        <v>69.099999999999994</v>
      </c>
      <c r="J3328">
        <v>5</v>
      </c>
      <c r="K3328">
        <v>23</v>
      </c>
      <c r="L3328">
        <v>3460.56</v>
      </c>
      <c r="M3328" s="1">
        <v>45450</v>
      </c>
      <c r="N3328">
        <v>5.8999999999999997E-2</v>
      </c>
      <c r="O3328" t="s">
        <v>39</v>
      </c>
      <c r="P3328" t="s">
        <v>23</v>
      </c>
      <c r="Q3328">
        <f t="shared" si="255"/>
        <v>15</v>
      </c>
      <c r="R3328">
        <f t="shared" si="256"/>
        <v>0</v>
      </c>
      <c r="S3328">
        <f t="shared" si="257"/>
        <v>0</v>
      </c>
      <c r="T3328">
        <f t="shared" si="258"/>
        <v>0</v>
      </c>
      <c r="U3328">
        <f t="shared" si="259"/>
        <v>15</v>
      </c>
      <c r="V3328" t="str">
        <f>IF(U3328&lt;=40,"Low",
 IF(U3328&lt;=75,"Medium","High"))</f>
        <v>Low</v>
      </c>
    </row>
    <row r="3329" spans="1:22" x14ac:dyDescent="0.3">
      <c r="A3329" t="s">
        <v>3517</v>
      </c>
      <c r="B3329" t="s">
        <v>189</v>
      </c>
      <c r="C3329" t="s">
        <v>36</v>
      </c>
      <c r="D3329" t="s">
        <v>43</v>
      </c>
      <c r="E3329" t="s">
        <v>20</v>
      </c>
      <c r="F3329" t="s">
        <v>38</v>
      </c>
      <c r="G3329">
        <v>11</v>
      </c>
      <c r="H3329">
        <v>12</v>
      </c>
      <c r="I3329">
        <v>39.200000000000003</v>
      </c>
      <c r="J3329">
        <v>8</v>
      </c>
      <c r="K3329">
        <v>25</v>
      </c>
      <c r="L3329">
        <v>4176.46</v>
      </c>
      <c r="M3329" s="1">
        <v>45891</v>
      </c>
      <c r="N3329">
        <v>0.68899999999999995</v>
      </c>
      <c r="O3329" t="s">
        <v>22</v>
      </c>
      <c r="P3329" t="s">
        <v>28</v>
      </c>
      <c r="Q3329">
        <f t="shared" si="255"/>
        <v>15</v>
      </c>
      <c r="R3329">
        <f t="shared" si="256"/>
        <v>30</v>
      </c>
      <c r="S3329">
        <f t="shared" si="257"/>
        <v>15</v>
      </c>
      <c r="T3329">
        <f t="shared" si="258"/>
        <v>15</v>
      </c>
      <c r="U3329">
        <f t="shared" si="259"/>
        <v>75</v>
      </c>
      <c r="V3329" t="str">
        <f>IF(U3329&lt;=40,"Low",
 IF(U3329&lt;=75,"Medium","High"))</f>
        <v>Medium</v>
      </c>
    </row>
    <row r="3330" spans="1:22" x14ac:dyDescent="0.3">
      <c r="A3330" t="s">
        <v>3518</v>
      </c>
      <c r="B3330" t="s">
        <v>316</v>
      </c>
      <c r="C3330" t="s">
        <v>42</v>
      </c>
      <c r="D3330" t="s">
        <v>43</v>
      </c>
      <c r="E3330" t="s">
        <v>20</v>
      </c>
      <c r="F3330" t="s">
        <v>38</v>
      </c>
      <c r="G3330">
        <v>38</v>
      </c>
      <c r="H3330">
        <v>12</v>
      </c>
      <c r="I3330">
        <v>49.5</v>
      </c>
      <c r="J3330">
        <v>4</v>
      </c>
      <c r="K3330">
        <v>15</v>
      </c>
      <c r="L3330">
        <v>3163.32</v>
      </c>
      <c r="M3330" s="1">
        <v>45386</v>
      </c>
      <c r="N3330">
        <v>0.39200000000000002</v>
      </c>
      <c r="O3330" t="s">
        <v>22</v>
      </c>
      <c r="P3330" t="s">
        <v>23</v>
      </c>
      <c r="Q3330">
        <f t="shared" si="255"/>
        <v>0</v>
      </c>
      <c r="R3330">
        <f t="shared" si="256"/>
        <v>15</v>
      </c>
      <c r="S3330">
        <f t="shared" si="257"/>
        <v>15</v>
      </c>
      <c r="T3330">
        <f t="shared" si="258"/>
        <v>0</v>
      </c>
      <c r="U3330">
        <f t="shared" si="259"/>
        <v>30</v>
      </c>
      <c r="V3330" t="str">
        <f>IF(U3330&lt;=40,"Low",
 IF(U3330&lt;=75,"Medium","High"))</f>
        <v>Low</v>
      </c>
    </row>
    <row r="3331" spans="1:22" x14ac:dyDescent="0.3">
      <c r="A3331" t="s">
        <v>3519</v>
      </c>
      <c r="B3331" t="s">
        <v>191</v>
      </c>
      <c r="C3331" t="s">
        <v>59</v>
      </c>
      <c r="D3331" t="s">
        <v>19</v>
      </c>
      <c r="E3331" t="s">
        <v>47</v>
      </c>
      <c r="F3331" t="s">
        <v>27</v>
      </c>
      <c r="G3331">
        <v>29</v>
      </c>
      <c r="H3331">
        <v>24</v>
      </c>
      <c r="I3331">
        <v>49.2</v>
      </c>
      <c r="J3331">
        <v>7</v>
      </c>
      <c r="K3331">
        <v>12</v>
      </c>
      <c r="L3331">
        <v>11562.92</v>
      </c>
      <c r="M3331" s="1">
        <v>45917</v>
      </c>
      <c r="N3331">
        <v>0.13300000000000001</v>
      </c>
      <c r="O3331" t="s">
        <v>39</v>
      </c>
      <c r="P3331" t="s">
        <v>23</v>
      </c>
      <c r="Q3331">
        <f t="shared" ref="Q3331:Q3394" si="260">IF(K3331&gt;30,30,IF(K3331&gt;15,15,0))</f>
        <v>0</v>
      </c>
      <c r="R3331">
        <f t="shared" ref="R3331:R3394" si="261">IF(I3331&lt;40,30,IF(I3331&lt;55,15,0))</f>
        <v>15</v>
      </c>
      <c r="S3331">
        <f t="shared" ref="S3331:S3394" si="262">IF(H3331&lt;6,25,IF(H3331&lt;=12,15,0))</f>
        <v>0</v>
      </c>
      <c r="T3331">
        <f t="shared" ref="T3331:T3394" si="263">IF(J3331&gt;10,30,IF(J3331&gt;5,15,0))</f>
        <v>15</v>
      </c>
      <c r="U3331">
        <f t="shared" ref="U3331:U3394" si="264">SUM(Q3331:T3331)</f>
        <v>30</v>
      </c>
      <c r="V3331" t="str">
        <f>IF(U3331&lt;=40,"Low",
 IF(U3331&lt;=75,"Medium","High"))</f>
        <v>Low</v>
      </c>
    </row>
    <row r="3332" spans="1:22" x14ac:dyDescent="0.3">
      <c r="A3332" t="s">
        <v>3520</v>
      </c>
      <c r="B3332" t="s">
        <v>103</v>
      </c>
      <c r="C3332" t="s">
        <v>59</v>
      </c>
      <c r="D3332" t="s">
        <v>32</v>
      </c>
      <c r="E3332" t="s">
        <v>33</v>
      </c>
      <c r="F3332" t="s">
        <v>27</v>
      </c>
      <c r="G3332">
        <v>28</v>
      </c>
      <c r="H3332">
        <v>6</v>
      </c>
      <c r="I3332">
        <v>54.5</v>
      </c>
      <c r="J3332">
        <v>6</v>
      </c>
      <c r="K3332">
        <v>27</v>
      </c>
      <c r="L3332">
        <v>929.64</v>
      </c>
      <c r="M3332" s="1">
        <v>46031</v>
      </c>
      <c r="N3332">
        <v>0.64200000000000002</v>
      </c>
      <c r="O3332" t="s">
        <v>22</v>
      </c>
      <c r="P3332" t="s">
        <v>28</v>
      </c>
      <c r="Q3332">
        <f t="shared" si="260"/>
        <v>15</v>
      </c>
      <c r="R3332">
        <f t="shared" si="261"/>
        <v>15</v>
      </c>
      <c r="S3332">
        <f t="shared" si="262"/>
        <v>15</v>
      </c>
      <c r="T3332">
        <f t="shared" si="263"/>
        <v>15</v>
      </c>
      <c r="U3332">
        <f t="shared" si="264"/>
        <v>60</v>
      </c>
      <c r="V3332" t="str">
        <f>IF(U3332&lt;=40,"Low",
 IF(U3332&lt;=75,"Medium","High"))</f>
        <v>Medium</v>
      </c>
    </row>
    <row r="3333" spans="1:22" x14ac:dyDescent="0.3">
      <c r="A3333" t="s">
        <v>3521</v>
      </c>
      <c r="B3333" t="s">
        <v>157</v>
      </c>
      <c r="C3333" t="s">
        <v>31</v>
      </c>
      <c r="D3333" t="s">
        <v>66</v>
      </c>
      <c r="E3333" t="s">
        <v>20</v>
      </c>
      <c r="F3333" t="s">
        <v>21</v>
      </c>
      <c r="G3333">
        <v>20</v>
      </c>
      <c r="H3333">
        <v>12</v>
      </c>
      <c r="I3333">
        <v>51</v>
      </c>
      <c r="J3333">
        <v>8</v>
      </c>
      <c r="K3333">
        <v>24</v>
      </c>
      <c r="L3333">
        <v>1035.26</v>
      </c>
      <c r="M3333" s="1">
        <v>45517</v>
      </c>
      <c r="N3333">
        <v>0.54500000000000004</v>
      </c>
      <c r="O3333" t="s">
        <v>22</v>
      </c>
      <c r="P3333" t="s">
        <v>23</v>
      </c>
      <c r="Q3333">
        <f t="shared" si="260"/>
        <v>15</v>
      </c>
      <c r="R3333">
        <f t="shared" si="261"/>
        <v>15</v>
      </c>
      <c r="S3333">
        <f t="shared" si="262"/>
        <v>15</v>
      </c>
      <c r="T3333">
        <f t="shared" si="263"/>
        <v>15</v>
      </c>
      <c r="U3333">
        <f t="shared" si="264"/>
        <v>60</v>
      </c>
      <c r="V3333" t="str">
        <f>IF(U3333&lt;=40,"Low",
 IF(U3333&lt;=75,"Medium","High"))</f>
        <v>Medium</v>
      </c>
    </row>
    <row r="3334" spans="1:22" x14ac:dyDescent="0.3">
      <c r="A3334" t="s">
        <v>3522</v>
      </c>
      <c r="B3334" t="s">
        <v>114</v>
      </c>
      <c r="C3334" t="s">
        <v>70</v>
      </c>
      <c r="D3334" t="s">
        <v>32</v>
      </c>
      <c r="E3334" t="s">
        <v>20</v>
      </c>
      <c r="F3334" t="s">
        <v>48</v>
      </c>
      <c r="G3334">
        <v>49</v>
      </c>
      <c r="H3334">
        <v>12</v>
      </c>
      <c r="I3334">
        <v>45.4</v>
      </c>
      <c r="J3334">
        <v>5</v>
      </c>
      <c r="K3334">
        <v>8</v>
      </c>
      <c r="L3334">
        <v>2666.61</v>
      </c>
      <c r="M3334" s="1">
        <v>45942</v>
      </c>
      <c r="N3334">
        <v>0.21099999999999999</v>
      </c>
      <c r="O3334" t="s">
        <v>54</v>
      </c>
      <c r="P3334" t="s">
        <v>23</v>
      </c>
      <c r="Q3334">
        <f t="shared" si="260"/>
        <v>0</v>
      </c>
      <c r="R3334">
        <f t="shared" si="261"/>
        <v>15</v>
      </c>
      <c r="S3334">
        <f t="shared" si="262"/>
        <v>15</v>
      </c>
      <c r="T3334">
        <f t="shared" si="263"/>
        <v>0</v>
      </c>
      <c r="U3334">
        <f t="shared" si="264"/>
        <v>30</v>
      </c>
      <c r="V3334" t="str">
        <f>IF(U3334&lt;=40,"Low",
 IF(U3334&lt;=75,"Medium","High"))</f>
        <v>Low</v>
      </c>
    </row>
    <row r="3335" spans="1:22" x14ac:dyDescent="0.3">
      <c r="A3335" t="s">
        <v>3523</v>
      </c>
      <c r="B3335" t="s">
        <v>297</v>
      </c>
      <c r="C3335" t="s">
        <v>70</v>
      </c>
      <c r="D3335" t="s">
        <v>19</v>
      </c>
      <c r="E3335" t="s">
        <v>47</v>
      </c>
      <c r="F3335" t="s">
        <v>21</v>
      </c>
      <c r="G3335">
        <v>15</v>
      </c>
      <c r="H3335">
        <v>24</v>
      </c>
      <c r="I3335">
        <v>57.1</v>
      </c>
      <c r="J3335">
        <v>5</v>
      </c>
      <c r="K3335">
        <v>13</v>
      </c>
      <c r="L3335">
        <v>10057.25</v>
      </c>
      <c r="M3335" s="1">
        <v>46019</v>
      </c>
      <c r="N3335">
        <v>0.14499999999999999</v>
      </c>
      <c r="O3335" t="s">
        <v>39</v>
      </c>
      <c r="P3335" t="s">
        <v>28</v>
      </c>
      <c r="Q3335">
        <f t="shared" si="260"/>
        <v>0</v>
      </c>
      <c r="R3335">
        <f t="shared" si="261"/>
        <v>0</v>
      </c>
      <c r="S3335">
        <f t="shared" si="262"/>
        <v>0</v>
      </c>
      <c r="T3335">
        <f t="shared" si="263"/>
        <v>0</v>
      </c>
      <c r="U3335">
        <f t="shared" si="264"/>
        <v>0</v>
      </c>
      <c r="V3335" t="str">
        <f>IF(U3335&lt;=40,"Low",
 IF(U3335&lt;=75,"Medium","High"))</f>
        <v>Low</v>
      </c>
    </row>
    <row r="3336" spans="1:22" x14ac:dyDescent="0.3">
      <c r="A3336" t="s">
        <v>3524</v>
      </c>
      <c r="B3336" t="s">
        <v>216</v>
      </c>
      <c r="C3336" t="s">
        <v>128</v>
      </c>
      <c r="D3336" t="s">
        <v>32</v>
      </c>
      <c r="E3336" t="s">
        <v>20</v>
      </c>
      <c r="F3336" t="s">
        <v>21</v>
      </c>
      <c r="G3336">
        <v>18</v>
      </c>
      <c r="H3336">
        <v>24</v>
      </c>
      <c r="I3336">
        <v>34.200000000000003</v>
      </c>
      <c r="J3336">
        <v>4</v>
      </c>
      <c r="K3336">
        <v>12</v>
      </c>
      <c r="L3336">
        <v>2232.38</v>
      </c>
      <c r="M3336" s="1">
        <v>45585</v>
      </c>
      <c r="N3336">
        <v>0.19400000000000001</v>
      </c>
      <c r="O3336" t="s">
        <v>54</v>
      </c>
      <c r="P3336" t="s">
        <v>28</v>
      </c>
      <c r="Q3336">
        <f t="shared" si="260"/>
        <v>0</v>
      </c>
      <c r="R3336">
        <f t="shared" si="261"/>
        <v>30</v>
      </c>
      <c r="S3336">
        <f t="shared" si="262"/>
        <v>0</v>
      </c>
      <c r="T3336">
        <f t="shared" si="263"/>
        <v>0</v>
      </c>
      <c r="U3336">
        <f t="shared" si="264"/>
        <v>30</v>
      </c>
      <c r="V3336" t="str">
        <f>IF(U3336&lt;=40,"Low",
 IF(U3336&lt;=75,"Medium","High"))</f>
        <v>Low</v>
      </c>
    </row>
    <row r="3337" spans="1:22" x14ac:dyDescent="0.3">
      <c r="A3337" t="s">
        <v>3525</v>
      </c>
      <c r="B3337" t="s">
        <v>293</v>
      </c>
      <c r="C3337" t="s">
        <v>31</v>
      </c>
      <c r="D3337" t="s">
        <v>19</v>
      </c>
      <c r="E3337" t="s">
        <v>37</v>
      </c>
      <c r="F3337" t="s">
        <v>67</v>
      </c>
      <c r="G3337">
        <v>37</v>
      </c>
      <c r="H3337">
        <v>36</v>
      </c>
      <c r="I3337">
        <v>65</v>
      </c>
      <c r="J3337">
        <v>3</v>
      </c>
      <c r="K3337">
        <v>17</v>
      </c>
      <c r="L3337">
        <v>2902.5</v>
      </c>
      <c r="M3337" s="1">
        <v>45917</v>
      </c>
      <c r="N3337">
        <v>3.1E-2</v>
      </c>
      <c r="O3337" t="s">
        <v>39</v>
      </c>
      <c r="P3337" t="s">
        <v>23</v>
      </c>
      <c r="Q3337">
        <f t="shared" si="260"/>
        <v>15</v>
      </c>
      <c r="R3337">
        <f t="shared" si="261"/>
        <v>0</v>
      </c>
      <c r="S3337">
        <f t="shared" si="262"/>
        <v>0</v>
      </c>
      <c r="T3337">
        <f t="shared" si="263"/>
        <v>0</v>
      </c>
      <c r="U3337">
        <f t="shared" si="264"/>
        <v>15</v>
      </c>
      <c r="V3337" t="str">
        <f>IF(U3337&lt;=40,"Low",
 IF(U3337&lt;=75,"Medium","High"))</f>
        <v>Low</v>
      </c>
    </row>
    <row r="3338" spans="1:22" x14ac:dyDescent="0.3">
      <c r="A3338" t="s">
        <v>3526</v>
      </c>
      <c r="B3338" t="s">
        <v>250</v>
      </c>
      <c r="C3338" t="s">
        <v>128</v>
      </c>
      <c r="D3338" t="s">
        <v>43</v>
      </c>
      <c r="E3338" t="s">
        <v>47</v>
      </c>
      <c r="F3338" t="s">
        <v>27</v>
      </c>
      <c r="G3338">
        <v>16</v>
      </c>
      <c r="H3338">
        <v>24</v>
      </c>
      <c r="I3338">
        <v>57.7</v>
      </c>
      <c r="J3338">
        <v>4</v>
      </c>
      <c r="K3338">
        <v>4</v>
      </c>
      <c r="L3338">
        <v>9412.5400000000009</v>
      </c>
      <c r="M3338" s="1">
        <v>45421</v>
      </c>
      <c r="N3338">
        <v>8.6999999999999994E-2</v>
      </c>
      <c r="O3338" t="s">
        <v>39</v>
      </c>
      <c r="P3338" t="s">
        <v>23</v>
      </c>
      <c r="Q3338">
        <f t="shared" si="260"/>
        <v>0</v>
      </c>
      <c r="R3338">
        <f t="shared" si="261"/>
        <v>0</v>
      </c>
      <c r="S3338">
        <f t="shared" si="262"/>
        <v>0</v>
      </c>
      <c r="T3338">
        <f t="shared" si="263"/>
        <v>0</v>
      </c>
      <c r="U3338">
        <f t="shared" si="264"/>
        <v>0</v>
      </c>
      <c r="V3338" t="str">
        <f>IF(U3338&lt;=40,"Low",
 IF(U3338&lt;=75,"Medium","High"))</f>
        <v>Low</v>
      </c>
    </row>
    <row r="3339" spans="1:22" x14ac:dyDescent="0.3">
      <c r="A3339" t="s">
        <v>3527</v>
      </c>
      <c r="B3339" t="s">
        <v>267</v>
      </c>
      <c r="C3339" t="s">
        <v>31</v>
      </c>
      <c r="D3339" t="s">
        <v>66</v>
      </c>
      <c r="E3339" t="s">
        <v>20</v>
      </c>
      <c r="F3339" t="s">
        <v>48</v>
      </c>
      <c r="G3339">
        <v>15</v>
      </c>
      <c r="H3339">
        <v>24</v>
      </c>
      <c r="I3339">
        <v>49.2</v>
      </c>
      <c r="J3339">
        <v>11</v>
      </c>
      <c r="K3339">
        <v>19</v>
      </c>
      <c r="L3339">
        <v>2802.77</v>
      </c>
      <c r="M3339" s="1">
        <v>45981</v>
      </c>
      <c r="N3339">
        <v>0.41899999999999998</v>
      </c>
      <c r="O3339" t="s">
        <v>22</v>
      </c>
      <c r="P3339" t="s">
        <v>23</v>
      </c>
      <c r="Q3339">
        <f t="shared" si="260"/>
        <v>15</v>
      </c>
      <c r="R3339">
        <f t="shared" si="261"/>
        <v>15</v>
      </c>
      <c r="S3339">
        <f t="shared" si="262"/>
        <v>0</v>
      </c>
      <c r="T3339">
        <f t="shared" si="263"/>
        <v>30</v>
      </c>
      <c r="U3339">
        <f t="shared" si="264"/>
        <v>60</v>
      </c>
      <c r="V3339" t="str">
        <f>IF(U3339&lt;=40,"Low",
 IF(U3339&lt;=75,"Medium","High"))</f>
        <v>Medium</v>
      </c>
    </row>
    <row r="3340" spans="1:22" x14ac:dyDescent="0.3">
      <c r="A3340" t="s">
        <v>3528</v>
      </c>
      <c r="B3340" t="s">
        <v>257</v>
      </c>
      <c r="C3340" t="s">
        <v>36</v>
      </c>
      <c r="D3340" t="s">
        <v>19</v>
      </c>
      <c r="E3340" t="s">
        <v>20</v>
      </c>
      <c r="F3340" t="s">
        <v>21</v>
      </c>
      <c r="G3340">
        <v>21</v>
      </c>
      <c r="H3340">
        <v>12</v>
      </c>
      <c r="I3340">
        <v>78.5</v>
      </c>
      <c r="J3340">
        <v>6</v>
      </c>
      <c r="K3340">
        <v>16</v>
      </c>
      <c r="L3340">
        <v>2992.38</v>
      </c>
      <c r="M3340" s="1">
        <v>45688</v>
      </c>
      <c r="N3340">
        <v>0.154</v>
      </c>
      <c r="O3340" t="s">
        <v>39</v>
      </c>
      <c r="P3340" t="s">
        <v>28</v>
      </c>
      <c r="Q3340">
        <f t="shared" si="260"/>
        <v>15</v>
      </c>
      <c r="R3340">
        <f t="shared" si="261"/>
        <v>0</v>
      </c>
      <c r="S3340">
        <f t="shared" si="262"/>
        <v>15</v>
      </c>
      <c r="T3340">
        <f t="shared" si="263"/>
        <v>15</v>
      </c>
      <c r="U3340">
        <f t="shared" si="264"/>
        <v>45</v>
      </c>
      <c r="V3340" t="str">
        <f>IF(U3340&lt;=40,"Low",
 IF(U3340&lt;=75,"Medium","High"))</f>
        <v>Medium</v>
      </c>
    </row>
    <row r="3341" spans="1:22" x14ac:dyDescent="0.3">
      <c r="A3341" t="s">
        <v>3529</v>
      </c>
      <c r="B3341" t="s">
        <v>41</v>
      </c>
      <c r="C3341" t="s">
        <v>59</v>
      </c>
      <c r="D3341" t="s">
        <v>32</v>
      </c>
      <c r="E3341" t="s">
        <v>20</v>
      </c>
      <c r="F3341" t="s">
        <v>21</v>
      </c>
      <c r="G3341">
        <v>53</v>
      </c>
      <c r="H3341">
        <v>12</v>
      </c>
      <c r="I3341">
        <v>48.8</v>
      </c>
      <c r="J3341">
        <v>6</v>
      </c>
      <c r="K3341">
        <v>8</v>
      </c>
      <c r="L3341">
        <v>2976.01</v>
      </c>
      <c r="M3341" s="1">
        <v>45529</v>
      </c>
      <c r="N3341">
        <v>0.24299999999999999</v>
      </c>
      <c r="O3341" t="s">
        <v>54</v>
      </c>
      <c r="P3341" t="s">
        <v>28</v>
      </c>
      <c r="Q3341">
        <f t="shared" si="260"/>
        <v>0</v>
      </c>
      <c r="R3341">
        <f t="shared" si="261"/>
        <v>15</v>
      </c>
      <c r="S3341">
        <f t="shared" si="262"/>
        <v>15</v>
      </c>
      <c r="T3341">
        <f t="shared" si="263"/>
        <v>15</v>
      </c>
      <c r="U3341">
        <f t="shared" si="264"/>
        <v>45</v>
      </c>
      <c r="V3341" t="str">
        <f>IF(U3341&lt;=40,"Low",
 IF(U3341&lt;=75,"Medium","High"))</f>
        <v>Medium</v>
      </c>
    </row>
    <row r="3342" spans="1:22" x14ac:dyDescent="0.3">
      <c r="A3342" t="s">
        <v>3530</v>
      </c>
      <c r="B3342" t="s">
        <v>442</v>
      </c>
      <c r="C3342" t="s">
        <v>128</v>
      </c>
      <c r="D3342" t="s">
        <v>32</v>
      </c>
      <c r="E3342" t="s">
        <v>47</v>
      </c>
      <c r="F3342" t="s">
        <v>21</v>
      </c>
      <c r="G3342">
        <v>11</v>
      </c>
      <c r="H3342">
        <v>12</v>
      </c>
      <c r="I3342">
        <v>59.5</v>
      </c>
      <c r="J3342">
        <v>2</v>
      </c>
      <c r="K3342">
        <v>8</v>
      </c>
      <c r="L3342">
        <v>11126.05</v>
      </c>
      <c r="M3342" s="1">
        <v>45733</v>
      </c>
      <c r="N3342">
        <v>0.17899999999999999</v>
      </c>
      <c r="O3342" t="s">
        <v>39</v>
      </c>
      <c r="P3342" t="s">
        <v>23</v>
      </c>
      <c r="Q3342">
        <f t="shared" si="260"/>
        <v>0</v>
      </c>
      <c r="R3342">
        <f t="shared" si="261"/>
        <v>0</v>
      </c>
      <c r="S3342">
        <f t="shared" si="262"/>
        <v>15</v>
      </c>
      <c r="T3342">
        <f t="shared" si="263"/>
        <v>0</v>
      </c>
      <c r="U3342">
        <f t="shared" si="264"/>
        <v>15</v>
      </c>
      <c r="V3342" t="str">
        <f>IF(U3342&lt;=40,"Low",
 IF(U3342&lt;=75,"Medium","High"))</f>
        <v>Low</v>
      </c>
    </row>
    <row r="3343" spans="1:22" x14ac:dyDescent="0.3">
      <c r="A3343" t="s">
        <v>3531</v>
      </c>
      <c r="B3343" t="s">
        <v>257</v>
      </c>
      <c r="C3343" t="s">
        <v>36</v>
      </c>
      <c r="D3343" t="s">
        <v>66</v>
      </c>
      <c r="E3343" t="s">
        <v>33</v>
      </c>
      <c r="F3343" t="s">
        <v>21</v>
      </c>
      <c r="G3343">
        <v>12</v>
      </c>
      <c r="H3343">
        <v>6</v>
      </c>
      <c r="I3343">
        <v>43.6</v>
      </c>
      <c r="J3343">
        <v>4</v>
      </c>
      <c r="K3343">
        <v>18</v>
      </c>
      <c r="L3343">
        <v>1602.27</v>
      </c>
      <c r="M3343" s="1">
        <v>45536</v>
      </c>
      <c r="N3343">
        <v>0.53900000000000003</v>
      </c>
      <c r="O3343" t="s">
        <v>22</v>
      </c>
      <c r="P3343" t="s">
        <v>28</v>
      </c>
      <c r="Q3343">
        <f t="shared" si="260"/>
        <v>15</v>
      </c>
      <c r="R3343">
        <f t="shared" si="261"/>
        <v>15</v>
      </c>
      <c r="S3343">
        <f t="shared" si="262"/>
        <v>15</v>
      </c>
      <c r="T3343">
        <f t="shared" si="263"/>
        <v>0</v>
      </c>
      <c r="U3343">
        <f t="shared" si="264"/>
        <v>45</v>
      </c>
      <c r="V3343" t="str">
        <f>IF(U3343&lt;=40,"Low",
 IF(U3343&lt;=75,"Medium","High"))</f>
        <v>Medium</v>
      </c>
    </row>
    <row r="3344" spans="1:22" x14ac:dyDescent="0.3">
      <c r="A3344" t="s">
        <v>3532</v>
      </c>
      <c r="B3344" t="s">
        <v>155</v>
      </c>
      <c r="C3344" t="s">
        <v>59</v>
      </c>
      <c r="D3344" t="s">
        <v>46</v>
      </c>
      <c r="E3344" t="s">
        <v>20</v>
      </c>
      <c r="F3344" t="s">
        <v>73</v>
      </c>
      <c r="G3344">
        <v>18</v>
      </c>
      <c r="H3344">
        <v>24</v>
      </c>
      <c r="I3344">
        <v>38.299999999999997</v>
      </c>
      <c r="J3344">
        <v>5</v>
      </c>
      <c r="K3344">
        <v>12</v>
      </c>
      <c r="L3344">
        <v>3071.52</v>
      </c>
      <c r="M3344" s="1">
        <v>45931</v>
      </c>
      <c r="N3344">
        <v>0.217</v>
      </c>
      <c r="O3344" t="s">
        <v>54</v>
      </c>
      <c r="P3344" t="s">
        <v>28</v>
      </c>
      <c r="Q3344">
        <f t="shared" si="260"/>
        <v>0</v>
      </c>
      <c r="R3344">
        <f t="shared" si="261"/>
        <v>30</v>
      </c>
      <c r="S3344">
        <f t="shared" si="262"/>
        <v>0</v>
      </c>
      <c r="T3344">
        <f t="shared" si="263"/>
        <v>0</v>
      </c>
      <c r="U3344">
        <f t="shared" si="264"/>
        <v>30</v>
      </c>
      <c r="V3344" t="str">
        <f>IF(U3344&lt;=40,"Low",
 IF(U3344&lt;=75,"Medium","High"))</f>
        <v>Low</v>
      </c>
    </row>
    <row r="3345" spans="1:22" x14ac:dyDescent="0.3">
      <c r="A3345" t="s">
        <v>3533</v>
      </c>
      <c r="B3345" t="s">
        <v>391</v>
      </c>
      <c r="C3345" t="s">
        <v>42</v>
      </c>
      <c r="D3345" t="s">
        <v>19</v>
      </c>
      <c r="E3345" t="s">
        <v>37</v>
      </c>
      <c r="F3345" t="s">
        <v>27</v>
      </c>
      <c r="G3345">
        <v>38</v>
      </c>
      <c r="H3345">
        <v>24</v>
      </c>
      <c r="I3345">
        <v>88.6</v>
      </c>
      <c r="J3345">
        <v>5</v>
      </c>
      <c r="K3345">
        <v>11</v>
      </c>
      <c r="L3345">
        <v>3847.15</v>
      </c>
      <c r="M3345" s="1">
        <v>45583</v>
      </c>
      <c r="N3345">
        <v>2.8000000000000001E-2</v>
      </c>
      <c r="O3345" t="s">
        <v>39</v>
      </c>
      <c r="P3345" t="s">
        <v>23</v>
      </c>
      <c r="Q3345">
        <f t="shared" si="260"/>
        <v>0</v>
      </c>
      <c r="R3345">
        <f t="shared" si="261"/>
        <v>0</v>
      </c>
      <c r="S3345">
        <f t="shared" si="262"/>
        <v>0</v>
      </c>
      <c r="T3345">
        <f t="shared" si="263"/>
        <v>0</v>
      </c>
      <c r="U3345">
        <f t="shared" si="264"/>
        <v>0</v>
      </c>
      <c r="V3345" t="str">
        <f>IF(U3345&lt;=40,"Low",
 IF(U3345&lt;=75,"Medium","High"))</f>
        <v>Low</v>
      </c>
    </row>
    <row r="3346" spans="1:22" x14ac:dyDescent="0.3">
      <c r="A3346" t="s">
        <v>3534</v>
      </c>
      <c r="B3346" t="s">
        <v>174</v>
      </c>
      <c r="C3346" t="s">
        <v>82</v>
      </c>
      <c r="D3346" t="s">
        <v>43</v>
      </c>
      <c r="E3346" t="s">
        <v>37</v>
      </c>
      <c r="F3346" t="s">
        <v>21</v>
      </c>
      <c r="G3346">
        <v>28</v>
      </c>
      <c r="H3346">
        <v>24</v>
      </c>
      <c r="I3346">
        <v>78.8</v>
      </c>
      <c r="J3346">
        <v>1</v>
      </c>
      <c r="K3346">
        <v>11</v>
      </c>
      <c r="L3346">
        <v>3340.92</v>
      </c>
      <c r="M3346" s="1">
        <v>45402</v>
      </c>
      <c r="N3346">
        <v>2.3E-2</v>
      </c>
      <c r="O3346" t="s">
        <v>39</v>
      </c>
      <c r="P3346" t="s">
        <v>23</v>
      </c>
      <c r="Q3346">
        <f t="shared" si="260"/>
        <v>0</v>
      </c>
      <c r="R3346">
        <f t="shared" si="261"/>
        <v>0</v>
      </c>
      <c r="S3346">
        <f t="shared" si="262"/>
        <v>0</v>
      </c>
      <c r="T3346">
        <f t="shared" si="263"/>
        <v>0</v>
      </c>
      <c r="U3346">
        <f t="shared" si="264"/>
        <v>0</v>
      </c>
      <c r="V3346" t="str">
        <f>IF(U3346&lt;=40,"Low",
 IF(U3346&lt;=75,"Medium","High"))</f>
        <v>Low</v>
      </c>
    </row>
    <row r="3347" spans="1:22" x14ac:dyDescent="0.3">
      <c r="A3347" t="s">
        <v>3535</v>
      </c>
      <c r="B3347" t="s">
        <v>267</v>
      </c>
      <c r="C3347" t="s">
        <v>59</v>
      </c>
      <c r="D3347" t="s">
        <v>32</v>
      </c>
      <c r="E3347" t="s">
        <v>20</v>
      </c>
      <c r="F3347" t="s">
        <v>73</v>
      </c>
      <c r="G3347">
        <v>29</v>
      </c>
      <c r="H3347">
        <v>6</v>
      </c>
      <c r="I3347">
        <v>51</v>
      </c>
      <c r="J3347">
        <v>6</v>
      </c>
      <c r="K3347">
        <v>32</v>
      </c>
      <c r="L3347">
        <v>2073.38</v>
      </c>
      <c r="M3347" s="1">
        <v>45374</v>
      </c>
      <c r="N3347">
        <v>0.48499999999999999</v>
      </c>
      <c r="O3347" t="s">
        <v>22</v>
      </c>
      <c r="P3347" t="s">
        <v>28</v>
      </c>
      <c r="Q3347">
        <f t="shared" si="260"/>
        <v>30</v>
      </c>
      <c r="R3347">
        <f t="shared" si="261"/>
        <v>15</v>
      </c>
      <c r="S3347">
        <f t="shared" si="262"/>
        <v>15</v>
      </c>
      <c r="T3347">
        <f t="shared" si="263"/>
        <v>15</v>
      </c>
      <c r="U3347">
        <f t="shared" si="264"/>
        <v>75</v>
      </c>
      <c r="V3347" t="str">
        <f>IF(U3347&lt;=40,"Low",
 IF(U3347&lt;=75,"Medium","High"))</f>
        <v>Medium</v>
      </c>
    </row>
    <row r="3348" spans="1:22" x14ac:dyDescent="0.3">
      <c r="A3348" t="s">
        <v>3536</v>
      </c>
      <c r="B3348" t="s">
        <v>72</v>
      </c>
      <c r="C3348" t="s">
        <v>70</v>
      </c>
      <c r="D3348" t="s">
        <v>32</v>
      </c>
      <c r="E3348" t="s">
        <v>20</v>
      </c>
      <c r="F3348" t="s">
        <v>27</v>
      </c>
      <c r="G3348">
        <v>27</v>
      </c>
      <c r="H3348">
        <v>12</v>
      </c>
      <c r="I3348">
        <v>40.200000000000003</v>
      </c>
      <c r="J3348">
        <v>14</v>
      </c>
      <c r="K3348">
        <v>13</v>
      </c>
      <c r="L3348">
        <v>2567.77</v>
      </c>
      <c r="M3348" s="1">
        <v>45538</v>
      </c>
      <c r="N3348">
        <v>0.72799999999999998</v>
      </c>
      <c r="O3348" t="s">
        <v>22</v>
      </c>
      <c r="P3348" t="s">
        <v>28</v>
      </c>
      <c r="Q3348">
        <f t="shared" si="260"/>
        <v>0</v>
      </c>
      <c r="R3348">
        <f t="shared" si="261"/>
        <v>15</v>
      </c>
      <c r="S3348">
        <f t="shared" si="262"/>
        <v>15</v>
      </c>
      <c r="T3348">
        <f t="shared" si="263"/>
        <v>30</v>
      </c>
      <c r="U3348">
        <f t="shared" si="264"/>
        <v>60</v>
      </c>
      <c r="V3348" t="str">
        <f>IF(U3348&lt;=40,"Low",
 IF(U3348&lt;=75,"Medium","High"))</f>
        <v>Medium</v>
      </c>
    </row>
    <row r="3349" spans="1:22" x14ac:dyDescent="0.3">
      <c r="A3349" t="s">
        <v>3537</v>
      </c>
      <c r="B3349" t="s">
        <v>50</v>
      </c>
      <c r="C3349" t="s">
        <v>70</v>
      </c>
      <c r="D3349" t="s">
        <v>46</v>
      </c>
      <c r="E3349" t="s">
        <v>33</v>
      </c>
      <c r="F3349" t="s">
        <v>27</v>
      </c>
      <c r="G3349">
        <v>9</v>
      </c>
      <c r="H3349">
        <v>6</v>
      </c>
      <c r="I3349">
        <v>30.9</v>
      </c>
      <c r="J3349">
        <v>7</v>
      </c>
      <c r="K3349">
        <v>8</v>
      </c>
      <c r="L3349">
        <v>1693.75</v>
      </c>
      <c r="M3349" s="1">
        <v>45737</v>
      </c>
      <c r="N3349">
        <v>0.61299999999999999</v>
      </c>
      <c r="O3349" t="s">
        <v>22</v>
      </c>
      <c r="P3349" t="s">
        <v>28</v>
      </c>
      <c r="Q3349">
        <f t="shared" si="260"/>
        <v>0</v>
      </c>
      <c r="R3349">
        <f t="shared" si="261"/>
        <v>30</v>
      </c>
      <c r="S3349">
        <f t="shared" si="262"/>
        <v>15</v>
      </c>
      <c r="T3349">
        <f t="shared" si="263"/>
        <v>15</v>
      </c>
      <c r="U3349">
        <f t="shared" si="264"/>
        <v>60</v>
      </c>
      <c r="V3349" t="str">
        <f>IF(U3349&lt;=40,"Low",
 IF(U3349&lt;=75,"Medium","High"))</f>
        <v>Medium</v>
      </c>
    </row>
    <row r="3350" spans="1:22" x14ac:dyDescent="0.3">
      <c r="A3350" t="s">
        <v>3538</v>
      </c>
      <c r="B3350" t="s">
        <v>118</v>
      </c>
      <c r="C3350" t="s">
        <v>18</v>
      </c>
      <c r="D3350" t="s">
        <v>19</v>
      </c>
      <c r="E3350" t="s">
        <v>20</v>
      </c>
      <c r="F3350" t="s">
        <v>67</v>
      </c>
      <c r="G3350">
        <v>12</v>
      </c>
      <c r="H3350">
        <v>12</v>
      </c>
      <c r="I3350">
        <v>48.5</v>
      </c>
      <c r="J3350">
        <v>6</v>
      </c>
      <c r="K3350">
        <v>45</v>
      </c>
      <c r="L3350">
        <v>2994.41</v>
      </c>
      <c r="M3350" s="1">
        <v>45812</v>
      </c>
      <c r="N3350">
        <v>0.67100000000000004</v>
      </c>
      <c r="O3350" t="s">
        <v>22</v>
      </c>
      <c r="P3350" t="s">
        <v>23</v>
      </c>
      <c r="Q3350">
        <f t="shared" si="260"/>
        <v>30</v>
      </c>
      <c r="R3350">
        <f t="shared" si="261"/>
        <v>15</v>
      </c>
      <c r="S3350">
        <f t="shared" si="262"/>
        <v>15</v>
      </c>
      <c r="T3350">
        <f t="shared" si="263"/>
        <v>15</v>
      </c>
      <c r="U3350">
        <f t="shared" si="264"/>
        <v>75</v>
      </c>
      <c r="V3350" t="str">
        <f>IF(U3350&lt;=40,"Low",
 IF(U3350&lt;=75,"Medium","High"))</f>
        <v>Medium</v>
      </c>
    </row>
    <row r="3351" spans="1:22" x14ac:dyDescent="0.3">
      <c r="A3351" t="s">
        <v>3539</v>
      </c>
      <c r="B3351" t="s">
        <v>126</v>
      </c>
      <c r="C3351" t="s">
        <v>70</v>
      </c>
      <c r="D3351" t="s">
        <v>66</v>
      </c>
      <c r="E3351" t="s">
        <v>20</v>
      </c>
      <c r="F3351" t="s">
        <v>48</v>
      </c>
      <c r="G3351">
        <v>23</v>
      </c>
      <c r="H3351">
        <v>12</v>
      </c>
      <c r="I3351">
        <v>55.6</v>
      </c>
      <c r="J3351">
        <v>3</v>
      </c>
      <c r="K3351">
        <v>25</v>
      </c>
      <c r="L3351">
        <v>1274.01</v>
      </c>
      <c r="M3351" s="1">
        <v>45718</v>
      </c>
      <c r="N3351">
        <v>0.35399999999999998</v>
      </c>
      <c r="O3351" t="s">
        <v>22</v>
      </c>
      <c r="P3351" t="s">
        <v>23</v>
      </c>
      <c r="Q3351">
        <f t="shared" si="260"/>
        <v>15</v>
      </c>
      <c r="R3351">
        <f t="shared" si="261"/>
        <v>0</v>
      </c>
      <c r="S3351">
        <f t="shared" si="262"/>
        <v>15</v>
      </c>
      <c r="T3351">
        <f t="shared" si="263"/>
        <v>0</v>
      </c>
      <c r="U3351">
        <f t="shared" si="264"/>
        <v>30</v>
      </c>
      <c r="V3351" t="str">
        <f>IF(U3351&lt;=40,"Low",
 IF(U3351&lt;=75,"Medium","High"))</f>
        <v>Low</v>
      </c>
    </row>
    <row r="3352" spans="1:22" x14ac:dyDescent="0.3">
      <c r="A3352" t="s">
        <v>3540</v>
      </c>
      <c r="B3352" t="s">
        <v>88</v>
      </c>
      <c r="C3352" t="s">
        <v>70</v>
      </c>
      <c r="D3352" t="s">
        <v>32</v>
      </c>
      <c r="E3352" t="s">
        <v>47</v>
      </c>
      <c r="F3352" t="s">
        <v>48</v>
      </c>
      <c r="G3352">
        <v>5</v>
      </c>
      <c r="H3352">
        <v>24</v>
      </c>
      <c r="I3352">
        <v>85.5</v>
      </c>
      <c r="J3352">
        <v>4</v>
      </c>
      <c r="K3352">
        <v>16</v>
      </c>
      <c r="L3352">
        <v>17567.150000000001</v>
      </c>
      <c r="M3352" s="1">
        <v>45858</v>
      </c>
      <c r="N3352">
        <v>3.4000000000000002E-2</v>
      </c>
      <c r="O3352" t="s">
        <v>39</v>
      </c>
      <c r="P3352" t="s">
        <v>23</v>
      </c>
      <c r="Q3352">
        <f t="shared" si="260"/>
        <v>15</v>
      </c>
      <c r="R3352">
        <f t="shared" si="261"/>
        <v>0</v>
      </c>
      <c r="S3352">
        <f t="shared" si="262"/>
        <v>0</v>
      </c>
      <c r="T3352">
        <f t="shared" si="263"/>
        <v>0</v>
      </c>
      <c r="U3352">
        <f t="shared" si="264"/>
        <v>15</v>
      </c>
      <c r="V3352" t="str">
        <f>IF(U3352&lt;=40,"Low",
 IF(U3352&lt;=75,"Medium","High"))</f>
        <v>Low</v>
      </c>
    </row>
    <row r="3353" spans="1:22" x14ac:dyDescent="0.3">
      <c r="A3353" t="s">
        <v>3541</v>
      </c>
      <c r="B3353" t="s">
        <v>112</v>
      </c>
      <c r="C3353" t="s">
        <v>82</v>
      </c>
      <c r="D3353" t="s">
        <v>46</v>
      </c>
      <c r="E3353" t="s">
        <v>20</v>
      </c>
      <c r="F3353" t="s">
        <v>73</v>
      </c>
      <c r="G3353">
        <v>11</v>
      </c>
      <c r="H3353">
        <v>12</v>
      </c>
      <c r="I3353">
        <v>37.6</v>
      </c>
      <c r="J3353">
        <v>5</v>
      </c>
      <c r="K3353">
        <v>9</v>
      </c>
      <c r="L3353">
        <v>2574.42</v>
      </c>
      <c r="M3353" s="1">
        <v>45846</v>
      </c>
      <c r="N3353">
        <v>0.48699999999999999</v>
      </c>
      <c r="O3353" t="s">
        <v>22</v>
      </c>
      <c r="P3353" t="s">
        <v>23</v>
      </c>
      <c r="Q3353">
        <f t="shared" si="260"/>
        <v>0</v>
      </c>
      <c r="R3353">
        <f t="shared" si="261"/>
        <v>30</v>
      </c>
      <c r="S3353">
        <f t="shared" si="262"/>
        <v>15</v>
      </c>
      <c r="T3353">
        <f t="shared" si="263"/>
        <v>0</v>
      </c>
      <c r="U3353">
        <f t="shared" si="264"/>
        <v>45</v>
      </c>
      <c r="V3353" t="str">
        <f>IF(U3353&lt;=40,"Low",
 IF(U3353&lt;=75,"Medium","High"))</f>
        <v>Medium</v>
      </c>
    </row>
    <row r="3354" spans="1:22" x14ac:dyDescent="0.3">
      <c r="A3354" t="s">
        <v>3542</v>
      </c>
      <c r="B3354" t="s">
        <v>525</v>
      </c>
      <c r="C3354" t="s">
        <v>128</v>
      </c>
      <c r="D3354" t="s">
        <v>32</v>
      </c>
      <c r="E3354" t="s">
        <v>47</v>
      </c>
      <c r="F3354" t="s">
        <v>27</v>
      </c>
      <c r="G3354">
        <v>37</v>
      </c>
      <c r="H3354">
        <v>24</v>
      </c>
      <c r="I3354">
        <v>83.1</v>
      </c>
      <c r="J3354">
        <v>5</v>
      </c>
      <c r="K3354">
        <v>15</v>
      </c>
      <c r="L3354">
        <v>11911.45</v>
      </c>
      <c r="M3354" s="1">
        <v>45768</v>
      </c>
      <c r="N3354">
        <v>5.7000000000000002E-2</v>
      </c>
      <c r="O3354" t="s">
        <v>39</v>
      </c>
      <c r="P3354" t="s">
        <v>23</v>
      </c>
      <c r="Q3354">
        <f t="shared" si="260"/>
        <v>0</v>
      </c>
      <c r="R3354">
        <f t="shared" si="261"/>
        <v>0</v>
      </c>
      <c r="S3354">
        <f t="shared" si="262"/>
        <v>0</v>
      </c>
      <c r="T3354">
        <f t="shared" si="263"/>
        <v>0</v>
      </c>
      <c r="U3354">
        <f t="shared" si="264"/>
        <v>0</v>
      </c>
      <c r="V3354" t="str">
        <f>IF(U3354&lt;=40,"Low",
 IF(U3354&lt;=75,"Medium","High"))</f>
        <v>Low</v>
      </c>
    </row>
    <row r="3355" spans="1:22" x14ac:dyDescent="0.3">
      <c r="A3355" t="s">
        <v>3543</v>
      </c>
      <c r="B3355" t="s">
        <v>336</v>
      </c>
      <c r="C3355" t="s">
        <v>36</v>
      </c>
      <c r="D3355" t="s">
        <v>66</v>
      </c>
      <c r="E3355" t="s">
        <v>37</v>
      </c>
      <c r="F3355" t="s">
        <v>67</v>
      </c>
      <c r="G3355">
        <v>9</v>
      </c>
      <c r="H3355">
        <v>12</v>
      </c>
      <c r="I3355">
        <v>73.400000000000006</v>
      </c>
      <c r="J3355">
        <v>3</v>
      </c>
      <c r="K3355">
        <v>11</v>
      </c>
      <c r="L3355">
        <v>5474.96</v>
      </c>
      <c r="M3355" s="1">
        <v>45846</v>
      </c>
      <c r="N3355">
        <v>0.105</v>
      </c>
      <c r="O3355" t="s">
        <v>39</v>
      </c>
      <c r="P3355" t="s">
        <v>23</v>
      </c>
      <c r="Q3355">
        <f t="shared" si="260"/>
        <v>0</v>
      </c>
      <c r="R3355">
        <f t="shared" si="261"/>
        <v>0</v>
      </c>
      <c r="S3355">
        <f t="shared" si="262"/>
        <v>15</v>
      </c>
      <c r="T3355">
        <f t="shared" si="263"/>
        <v>0</v>
      </c>
      <c r="U3355">
        <f t="shared" si="264"/>
        <v>15</v>
      </c>
      <c r="V3355" t="str">
        <f>IF(U3355&lt;=40,"Low",
 IF(U3355&lt;=75,"Medium","High"))</f>
        <v>Low</v>
      </c>
    </row>
    <row r="3356" spans="1:22" x14ac:dyDescent="0.3">
      <c r="A3356" t="s">
        <v>3544</v>
      </c>
      <c r="B3356" t="s">
        <v>84</v>
      </c>
      <c r="C3356" t="s">
        <v>70</v>
      </c>
      <c r="D3356" t="s">
        <v>46</v>
      </c>
      <c r="E3356" t="s">
        <v>33</v>
      </c>
      <c r="F3356" t="s">
        <v>38</v>
      </c>
      <c r="G3356">
        <v>42</v>
      </c>
      <c r="H3356">
        <v>3</v>
      </c>
      <c r="I3356">
        <v>29.9</v>
      </c>
      <c r="J3356">
        <v>5</v>
      </c>
      <c r="K3356">
        <v>11</v>
      </c>
      <c r="L3356">
        <v>889.27</v>
      </c>
      <c r="M3356" s="1">
        <v>45978</v>
      </c>
      <c r="N3356">
        <v>0.66300000000000003</v>
      </c>
      <c r="O3356" t="s">
        <v>22</v>
      </c>
      <c r="P3356" t="s">
        <v>28</v>
      </c>
      <c r="Q3356">
        <f t="shared" si="260"/>
        <v>0</v>
      </c>
      <c r="R3356">
        <f t="shared" si="261"/>
        <v>30</v>
      </c>
      <c r="S3356">
        <f t="shared" si="262"/>
        <v>25</v>
      </c>
      <c r="T3356">
        <f t="shared" si="263"/>
        <v>0</v>
      </c>
      <c r="U3356">
        <f t="shared" si="264"/>
        <v>55</v>
      </c>
      <c r="V3356" t="str">
        <f>IF(U3356&lt;=40,"Low",
 IF(U3356&lt;=75,"Medium","High"))</f>
        <v>Medium</v>
      </c>
    </row>
    <row r="3357" spans="1:22" x14ac:dyDescent="0.3">
      <c r="A3357" t="s">
        <v>3545</v>
      </c>
      <c r="B3357" t="s">
        <v>295</v>
      </c>
      <c r="C3357" t="s">
        <v>42</v>
      </c>
      <c r="D3357" t="s">
        <v>19</v>
      </c>
      <c r="E3357" t="s">
        <v>37</v>
      </c>
      <c r="F3357" t="s">
        <v>21</v>
      </c>
      <c r="G3357">
        <v>15</v>
      </c>
      <c r="H3357">
        <v>36</v>
      </c>
      <c r="I3357">
        <v>55</v>
      </c>
      <c r="J3357">
        <v>6</v>
      </c>
      <c r="K3357">
        <v>56</v>
      </c>
      <c r="L3357">
        <v>5052.0200000000004</v>
      </c>
      <c r="M3357" s="1">
        <v>45378</v>
      </c>
      <c r="N3357">
        <v>0.38500000000000001</v>
      </c>
      <c r="O3357" t="s">
        <v>22</v>
      </c>
      <c r="P3357" t="s">
        <v>23</v>
      </c>
      <c r="Q3357">
        <f t="shared" si="260"/>
        <v>30</v>
      </c>
      <c r="R3357">
        <f t="shared" si="261"/>
        <v>0</v>
      </c>
      <c r="S3357">
        <f t="shared" si="262"/>
        <v>0</v>
      </c>
      <c r="T3357">
        <f t="shared" si="263"/>
        <v>15</v>
      </c>
      <c r="U3357">
        <f t="shared" si="264"/>
        <v>45</v>
      </c>
      <c r="V3357" t="str">
        <f>IF(U3357&lt;=40,"Low",
 IF(U3357&lt;=75,"Medium","High"))</f>
        <v>Medium</v>
      </c>
    </row>
    <row r="3358" spans="1:22" x14ac:dyDescent="0.3">
      <c r="A3358" t="s">
        <v>3546</v>
      </c>
      <c r="B3358" t="s">
        <v>357</v>
      </c>
      <c r="C3358" t="s">
        <v>59</v>
      </c>
      <c r="D3358" t="s">
        <v>19</v>
      </c>
      <c r="E3358" t="s">
        <v>33</v>
      </c>
      <c r="F3358" t="s">
        <v>38</v>
      </c>
      <c r="G3358">
        <v>18</v>
      </c>
      <c r="H3358">
        <v>3</v>
      </c>
      <c r="I3358">
        <v>39.4</v>
      </c>
      <c r="J3358">
        <v>3</v>
      </c>
      <c r="K3358">
        <v>8</v>
      </c>
      <c r="L3358">
        <v>909.33</v>
      </c>
      <c r="M3358" s="1">
        <v>45956</v>
      </c>
      <c r="N3358">
        <v>0.623</v>
      </c>
      <c r="O3358" t="s">
        <v>22</v>
      </c>
      <c r="P3358" t="s">
        <v>23</v>
      </c>
      <c r="Q3358">
        <f t="shared" si="260"/>
        <v>0</v>
      </c>
      <c r="R3358">
        <f t="shared" si="261"/>
        <v>30</v>
      </c>
      <c r="S3358">
        <f t="shared" si="262"/>
        <v>25</v>
      </c>
      <c r="T3358">
        <f t="shared" si="263"/>
        <v>0</v>
      </c>
      <c r="U3358">
        <f t="shared" si="264"/>
        <v>55</v>
      </c>
      <c r="V3358" t="str">
        <f>IF(U3358&lt;=40,"Low",
 IF(U3358&lt;=75,"Medium","High"))</f>
        <v>Medium</v>
      </c>
    </row>
    <row r="3359" spans="1:22" x14ac:dyDescent="0.3">
      <c r="A3359" t="s">
        <v>3547</v>
      </c>
      <c r="B3359" t="s">
        <v>101</v>
      </c>
      <c r="C3359" t="s">
        <v>18</v>
      </c>
      <c r="D3359" t="s">
        <v>66</v>
      </c>
      <c r="E3359" t="s">
        <v>47</v>
      </c>
      <c r="F3359" t="s">
        <v>21</v>
      </c>
      <c r="G3359">
        <v>3</v>
      </c>
      <c r="H3359">
        <v>12</v>
      </c>
      <c r="I3359">
        <v>61.3</v>
      </c>
      <c r="J3359">
        <v>5</v>
      </c>
      <c r="K3359">
        <v>9</v>
      </c>
      <c r="L3359">
        <v>9898.48</v>
      </c>
      <c r="M3359" s="1">
        <v>45608</v>
      </c>
      <c r="N3359">
        <v>0.27800000000000002</v>
      </c>
      <c r="O3359" t="s">
        <v>54</v>
      </c>
      <c r="P3359" t="s">
        <v>23</v>
      </c>
      <c r="Q3359">
        <f t="shared" si="260"/>
        <v>0</v>
      </c>
      <c r="R3359">
        <f t="shared" si="261"/>
        <v>0</v>
      </c>
      <c r="S3359">
        <f t="shared" si="262"/>
        <v>15</v>
      </c>
      <c r="T3359">
        <f t="shared" si="263"/>
        <v>0</v>
      </c>
      <c r="U3359">
        <f t="shared" si="264"/>
        <v>15</v>
      </c>
      <c r="V3359" t="str">
        <f>IF(U3359&lt;=40,"Low",
 IF(U3359&lt;=75,"Medium","High"))</f>
        <v>Low</v>
      </c>
    </row>
    <row r="3360" spans="1:22" x14ac:dyDescent="0.3">
      <c r="A3360" t="s">
        <v>3548</v>
      </c>
      <c r="B3360" t="s">
        <v>308</v>
      </c>
      <c r="C3360" t="s">
        <v>53</v>
      </c>
      <c r="D3360" t="s">
        <v>46</v>
      </c>
      <c r="E3360" t="s">
        <v>47</v>
      </c>
      <c r="F3360" t="s">
        <v>38</v>
      </c>
      <c r="G3360">
        <v>15</v>
      </c>
      <c r="H3360">
        <v>36</v>
      </c>
      <c r="I3360">
        <v>89.3</v>
      </c>
      <c r="J3360">
        <v>4</v>
      </c>
      <c r="K3360">
        <v>7</v>
      </c>
      <c r="L3360">
        <v>10106.67</v>
      </c>
      <c r="M3360" s="1">
        <v>45572</v>
      </c>
      <c r="N3360">
        <v>1.2999999999999999E-2</v>
      </c>
      <c r="O3360" t="s">
        <v>39</v>
      </c>
      <c r="P3360" t="s">
        <v>23</v>
      </c>
      <c r="Q3360">
        <f t="shared" si="260"/>
        <v>0</v>
      </c>
      <c r="R3360">
        <f t="shared" si="261"/>
        <v>0</v>
      </c>
      <c r="S3360">
        <f t="shared" si="262"/>
        <v>0</v>
      </c>
      <c r="T3360">
        <f t="shared" si="263"/>
        <v>0</v>
      </c>
      <c r="U3360">
        <f t="shared" si="264"/>
        <v>0</v>
      </c>
      <c r="V3360" t="str">
        <f>IF(U3360&lt;=40,"Low",
 IF(U3360&lt;=75,"Medium","High"))</f>
        <v>Low</v>
      </c>
    </row>
    <row r="3361" spans="1:22" x14ac:dyDescent="0.3">
      <c r="A3361" t="s">
        <v>3549</v>
      </c>
      <c r="B3361" t="s">
        <v>238</v>
      </c>
      <c r="C3361" t="s">
        <v>59</v>
      </c>
      <c r="D3361" t="s">
        <v>46</v>
      </c>
      <c r="E3361" t="s">
        <v>20</v>
      </c>
      <c r="F3361" t="s">
        <v>38</v>
      </c>
      <c r="G3361">
        <v>41</v>
      </c>
      <c r="H3361">
        <v>24</v>
      </c>
      <c r="I3361">
        <v>39.5</v>
      </c>
      <c r="J3361">
        <v>11</v>
      </c>
      <c r="K3361">
        <v>25</v>
      </c>
      <c r="L3361">
        <v>2980.61</v>
      </c>
      <c r="M3361" s="1">
        <v>45979</v>
      </c>
      <c r="N3361">
        <v>0.63</v>
      </c>
      <c r="O3361" t="s">
        <v>22</v>
      </c>
      <c r="P3361" t="s">
        <v>28</v>
      </c>
      <c r="Q3361">
        <f t="shared" si="260"/>
        <v>15</v>
      </c>
      <c r="R3361">
        <f t="shared" si="261"/>
        <v>30</v>
      </c>
      <c r="S3361">
        <f t="shared" si="262"/>
        <v>0</v>
      </c>
      <c r="T3361">
        <f t="shared" si="263"/>
        <v>30</v>
      </c>
      <c r="U3361">
        <f t="shared" si="264"/>
        <v>75</v>
      </c>
      <c r="V3361" t="str">
        <f>IF(U3361&lt;=40,"Low",
 IF(U3361&lt;=75,"Medium","High"))</f>
        <v>Medium</v>
      </c>
    </row>
    <row r="3362" spans="1:22" x14ac:dyDescent="0.3">
      <c r="A3362" t="s">
        <v>3550</v>
      </c>
      <c r="B3362" t="s">
        <v>379</v>
      </c>
      <c r="C3362" t="s">
        <v>31</v>
      </c>
      <c r="D3362" t="s">
        <v>32</v>
      </c>
      <c r="E3362" t="s">
        <v>20</v>
      </c>
      <c r="F3362" t="s">
        <v>38</v>
      </c>
      <c r="G3362">
        <v>7</v>
      </c>
      <c r="H3362">
        <v>12</v>
      </c>
      <c r="I3362">
        <v>54.6</v>
      </c>
      <c r="J3362">
        <v>5</v>
      </c>
      <c r="K3362">
        <v>37</v>
      </c>
      <c r="L3362">
        <v>1882.79</v>
      </c>
      <c r="M3362" s="1">
        <v>45792</v>
      </c>
      <c r="N3362">
        <v>0.56699999999999995</v>
      </c>
      <c r="O3362" t="s">
        <v>22</v>
      </c>
      <c r="P3362" t="s">
        <v>23</v>
      </c>
      <c r="Q3362">
        <f t="shared" si="260"/>
        <v>30</v>
      </c>
      <c r="R3362">
        <f t="shared" si="261"/>
        <v>15</v>
      </c>
      <c r="S3362">
        <f t="shared" si="262"/>
        <v>15</v>
      </c>
      <c r="T3362">
        <f t="shared" si="263"/>
        <v>0</v>
      </c>
      <c r="U3362">
        <f t="shared" si="264"/>
        <v>60</v>
      </c>
      <c r="V3362" t="str">
        <f>IF(U3362&lt;=40,"Low",
 IF(U3362&lt;=75,"Medium","High"))</f>
        <v>Medium</v>
      </c>
    </row>
    <row r="3363" spans="1:22" x14ac:dyDescent="0.3">
      <c r="A3363" t="s">
        <v>3551</v>
      </c>
      <c r="B3363" t="s">
        <v>253</v>
      </c>
      <c r="C3363" t="s">
        <v>70</v>
      </c>
      <c r="D3363" t="s">
        <v>46</v>
      </c>
      <c r="E3363" t="s">
        <v>20</v>
      </c>
      <c r="F3363" t="s">
        <v>21</v>
      </c>
      <c r="G3363">
        <v>41</v>
      </c>
      <c r="H3363">
        <v>6</v>
      </c>
      <c r="I3363">
        <v>50</v>
      </c>
      <c r="J3363">
        <v>10</v>
      </c>
      <c r="K3363">
        <v>16</v>
      </c>
      <c r="L3363">
        <v>1357.98</v>
      </c>
      <c r="M3363" s="1">
        <v>45391</v>
      </c>
      <c r="N3363">
        <v>0.46899999999999997</v>
      </c>
      <c r="O3363" t="s">
        <v>22</v>
      </c>
      <c r="P3363" t="s">
        <v>28</v>
      </c>
      <c r="Q3363">
        <f t="shared" si="260"/>
        <v>15</v>
      </c>
      <c r="R3363">
        <f t="shared" si="261"/>
        <v>15</v>
      </c>
      <c r="S3363">
        <f t="shared" si="262"/>
        <v>15</v>
      </c>
      <c r="T3363">
        <f t="shared" si="263"/>
        <v>15</v>
      </c>
      <c r="U3363">
        <f t="shared" si="264"/>
        <v>60</v>
      </c>
      <c r="V3363" t="str">
        <f>IF(U3363&lt;=40,"Low",
 IF(U3363&lt;=75,"Medium","High"))</f>
        <v>Medium</v>
      </c>
    </row>
    <row r="3364" spans="1:22" x14ac:dyDescent="0.3">
      <c r="A3364" t="s">
        <v>3552</v>
      </c>
      <c r="B3364" t="s">
        <v>122</v>
      </c>
      <c r="C3364" t="s">
        <v>59</v>
      </c>
      <c r="D3364" t="s">
        <v>19</v>
      </c>
      <c r="E3364" t="s">
        <v>20</v>
      </c>
      <c r="F3364" t="s">
        <v>48</v>
      </c>
      <c r="G3364">
        <v>27</v>
      </c>
      <c r="H3364">
        <v>6</v>
      </c>
      <c r="I3364">
        <v>46.3</v>
      </c>
      <c r="J3364">
        <v>10</v>
      </c>
      <c r="K3364">
        <v>21</v>
      </c>
      <c r="L3364">
        <v>2294.58</v>
      </c>
      <c r="M3364" s="1">
        <v>45488</v>
      </c>
      <c r="N3364">
        <v>0.6</v>
      </c>
      <c r="O3364" t="s">
        <v>22</v>
      </c>
      <c r="P3364" t="s">
        <v>23</v>
      </c>
      <c r="Q3364">
        <f t="shared" si="260"/>
        <v>15</v>
      </c>
      <c r="R3364">
        <f t="shared" si="261"/>
        <v>15</v>
      </c>
      <c r="S3364">
        <f t="shared" si="262"/>
        <v>15</v>
      </c>
      <c r="T3364">
        <f t="shared" si="263"/>
        <v>15</v>
      </c>
      <c r="U3364">
        <f t="shared" si="264"/>
        <v>60</v>
      </c>
      <c r="V3364" t="str">
        <f>IF(U3364&lt;=40,"Low",
 IF(U3364&lt;=75,"Medium","High"))</f>
        <v>Medium</v>
      </c>
    </row>
    <row r="3365" spans="1:22" x14ac:dyDescent="0.3">
      <c r="A3365" t="s">
        <v>3553</v>
      </c>
      <c r="B3365" t="s">
        <v>58</v>
      </c>
      <c r="C3365" t="s">
        <v>70</v>
      </c>
      <c r="D3365" t="s">
        <v>19</v>
      </c>
      <c r="E3365" t="s">
        <v>20</v>
      </c>
      <c r="F3365" t="s">
        <v>38</v>
      </c>
      <c r="G3365">
        <v>28</v>
      </c>
      <c r="H3365">
        <v>24</v>
      </c>
      <c r="I3365">
        <v>49.8</v>
      </c>
      <c r="J3365">
        <v>13</v>
      </c>
      <c r="K3365">
        <v>4</v>
      </c>
      <c r="L3365">
        <v>2791.69</v>
      </c>
      <c r="M3365" s="1">
        <v>46031</v>
      </c>
      <c r="N3365">
        <v>0.33800000000000002</v>
      </c>
      <c r="O3365" t="s">
        <v>54</v>
      </c>
      <c r="P3365" t="s">
        <v>23</v>
      </c>
      <c r="Q3365">
        <f t="shared" si="260"/>
        <v>0</v>
      </c>
      <c r="R3365">
        <f t="shared" si="261"/>
        <v>15</v>
      </c>
      <c r="S3365">
        <f t="shared" si="262"/>
        <v>0</v>
      </c>
      <c r="T3365">
        <f t="shared" si="263"/>
        <v>30</v>
      </c>
      <c r="U3365">
        <f t="shared" si="264"/>
        <v>45</v>
      </c>
      <c r="V3365" t="str">
        <f>IF(U3365&lt;=40,"Low",
 IF(U3365&lt;=75,"Medium","High"))</f>
        <v>Medium</v>
      </c>
    </row>
    <row r="3366" spans="1:22" x14ac:dyDescent="0.3">
      <c r="A3366" t="s">
        <v>3554</v>
      </c>
      <c r="B3366" t="s">
        <v>137</v>
      </c>
      <c r="C3366" t="s">
        <v>128</v>
      </c>
      <c r="D3366" t="s">
        <v>66</v>
      </c>
      <c r="E3366" t="s">
        <v>20</v>
      </c>
      <c r="F3366" t="s">
        <v>48</v>
      </c>
      <c r="G3366">
        <v>3</v>
      </c>
      <c r="H3366">
        <v>24</v>
      </c>
      <c r="I3366">
        <v>62</v>
      </c>
      <c r="J3366">
        <v>5</v>
      </c>
      <c r="K3366">
        <v>17</v>
      </c>
      <c r="L3366">
        <v>2516.75</v>
      </c>
      <c r="M3366" s="1">
        <v>45650</v>
      </c>
      <c r="N3366">
        <v>0.20499999999999999</v>
      </c>
      <c r="O3366" t="s">
        <v>54</v>
      </c>
      <c r="P3366" t="s">
        <v>23</v>
      </c>
      <c r="Q3366">
        <f t="shared" si="260"/>
        <v>15</v>
      </c>
      <c r="R3366">
        <f t="shared" si="261"/>
        <v>0</v>
      </c>
      <c r="S3366">
        <f t="shared" si="262"/>
        <v>0</v>
      </c>
      <c r="T3366">
        <f t="shared" si="263"/>
        <v>0</v>
      </c>
      <c r="U3366">
        <f t="shared" si="264"/>
        <v>15</v>
      </c>
      <c r="V3366" t="str">
        <f>IF(U3366&lt;=40,"Low",
 IF(U3366&lt;=75,"Medium","High"))</f>
        <v>Low</v>
      </c>
    </row>
    <row r="3367" spans="1:22" x14ac:dyDescent="0.3">
      <c r="A3367" t="s">
        <v>3555</v>
      </c>
      <c r="B3367" t="s">
        <v>556</v>
      </c>
      <c r="C3367" t="s">
        <v>59</v>
      </c>
      <c r="D3367" t="s">
        <v>32</v>
      </c>
      <c r="E3367" t="s">
        <v>37</v>
      </c>
      <c r="F3367" t="s">
        <v>38</v>
      </c>
      <c r="G3367">
        <v>8</v>
      </c>
      <c r="H3367">
        <v>24</v>
      </c>
      <c r="I3367">
        <v>50.7</v>
      </c>
      <c r="J3367">
        <v>5</v>
      </c>
      <c r="K3367">
        <v>12</v>
      </c>
      <c r="L3367">
        <v>4024.41</v>
      </c>
      <c r="M3367" s="1">
        <v>45548</v>
      </c>
      <c r="N3367">
        <v>0.17100000000000001</v>
      </c>
      <c r="O3367" t="s">
        <v>39</v>
      </c>
      <c r="P3367" t="s">
        <v>23</v>
      </c>
      <c r="Q3367">
        <f t="shared" si="260"/>
        <v>0</v>
      </c>
      <c r="R3367">
        <f t="shared" si="261"/>
        <v>15</v>
      </c>
      <c r="S3367">
        <f t="shared" si="262"/>
        <v>0</v>
      </c>
      <c r="T3367">
        <f t="shared" si="263"/>
        <v>0</v>
      </c>
      <c r="U3367">
        <f t="shared" si="264"/>
        <v>15</v>
      </c>
      <c r="V3367" t="str">
        <f>IF(U3367&lt;=40,"Low",
 IF(U3367&lt;=75,"Medium","High"))</f>
        <v>Low</v>
      </c>
    </row>
    <row r="3368" spans="1:22" x14ac:dyDescent="0.3">
      <c r="A3368" t="s">
        <v>3556</v>
      </c>
      <c r="B3368" t="s">
        <v>107</v>
      </c>
      <c r="C3368" t="s">
        <v>18</v>
      </c>
      <c r="D3368" t="s">
        <v>19</v>
      </c>
      <c r="E3368" t="s">
        <v>33</v>
      </c>
      <c r="F3368" t="s">
        <v>67</v>
      </c>
      <c r="G3368">
        <v>30</v>
      </c>
      <c r="H3368">
        <v>6</v>
      </c>
      <c r="I3368">
        <v>32.1</v>
      </c>
      <c r="J3368">
        <v>10</v>
      </c>
      <c r="K3368">
        <v>20</v>
      </c>
      <c r="L3368">
        <v>1184.1300000000001</v>
      </c>
      <c r="M3368" s="1">
        <v>45493</v>
      </c>
      <c r="N3368">
        <v>0.75800000000000001</v>
      </c>
      <c r="O3368" t="s">
        <v>22</v>
      </c>
      <c r="P3368" t="s">
        <v>28</v>
      </c>
      <c r="Q3368">
        <f t="shared" si="260"/>
        <v>15</v>
      </c>
      <c r="R3368">
        <f t="shared" si="261"/>
        <v>30</v>
      </c>
      <c r="S3368">
        <f t="shared" si="262"/>
        <v>15</v>
      </c>
      <c r="T3368">
        <f t="shared" si="263"/>
        <v>15</v>
      </c>
      <c r="U3368">
        <f t="shared" si="264"/>
        <v>75</v>
      </c>
      <c r="V3368" t="str">
        <f>IF(U3368&lt;=40,"Low",
 IF(U3368&lt;=75,"Medium","High"))</f>
        <v>Medium</v>
      </c>
    </row>
    <row r="3369" spans="1:22" x14ac:dyDescent="0.3">
      <c r="A3369" t="s">
        <v>3557</v>
      </c>
      <c r="B3369" t="s">
        <v>554</v>
      </c>
      <c r="C3369" t="s">
        <v>70</v>
      </c>
      <c r="D3369" t="s">
        <v>32</v>
      </c>
      <c r="E3369" t="s">
        <v>47</v>
      </c>
      <c r="F3369" t="s">
        <v>48</v>
      </c>
      <c r="G3369">
        <v>5</v>
      </c>
      <c r="H3369">
        <v>12</v>
      </c>
      <c r="I3369">
        <v>64</v>
      </c>
      <c r="J3369">
        <v>4</v>
      </c>
      <c r="K3369">
        <v>24</v>
      </c>
      <c r="L3369">
        <v>10525.77</v>
      </c>
      <c r="M3369" s="1">
        <v>45755</v>
      </c>
      <c r="N3369">
        <v>0.125</v>
      </c>
      <c r="O3369" t="s">
        <v>39</v>
      </c>
      <c r="P3369" t="s">
        <v>23</v>
      </c>
      <c r="Q3369">
        <f t="shared" si="260"/>
        <v>15</v>
      </c>
      <c r="R3369">
        <f t="shared" si="261"/>
        <v>0</v>
      </c>
      <c r="S3369">
        <f t="shared" si="262"/>
        <v>15</v>
      </c>
      <c r="T3369">
        <f t="shared" si="263"/>
        <v>0</v>
      </c>
      <c r="U3369">
        <f t="shared" si="264"/>
        <v>30</v>
      </c>
      <c r="V3369" t="str">
        <f>IF(U3369&lt;=40,"Low",
 IF(U3369&lt;=75,"Medium","High"))</f>
        <v>Low</v>
      </c>
    </row>
    <row r="3370" spans="1:22" x14ac:dyDescent="0.3">
      <c r="A3370" t="s">
        <v>3558</v>
      </c>
      <c r="B3370" t="s">
        <v>146</v>
      </c>
      <c r="C3370" t="s">
        <v>70</v>
      </c>
      <c r="D3370" t="s">
        <v>66</v>
      </c>
      <c r="E3370" t="s">
        <v>37</v>
      </c>
      <c r="F3370" t="s">
        <v>48</v>
      </c>
      <c r="G3370">
        <v>12</v>
      </c>
      <c r="H3370">
        <v>12</v>
      </c>
      <c r="I3370">
        <v>62.5</v>
      </c>
      <c r="J3370">
        <v>4</v>
      </c>
      <c r="K3370">
        <v>20</v>
      </c>
      <c r="L3370">
        <v>6211.92</v>
      </c>
      <c r="M3370" s="1">
        <v>46055</v>
      </c>
      <c r="N3370">
        <v>0.218</v>
      </c>
      <c r="O3370" t="s">
        <v>54</v>
      </c>
      <c r="P3370" t="s">
        <v>23</v>
      </c>
      <c r="Q3370">
        <f t="shared" si="260"/>
        <v>15</v>
      </c>
      <c r="R3370">
        <f t="shared" si="261"/>
        <v>0</v>
      </c>
      <c r="S3370">
        <f t="shared" si="262"/>
        <v>15</v>
      </c>
      <c r="T3370">
        <f t="shared" si="263"/>
        <v>0</v>
      </c>
      <c r="U3370">
        <f t="shared" si="264"/>
        <v>30</v>
      </c>
      <c r="V3370" t="str">
        <f>IF(U3370&lt;=40,"Low",
 IF(U3370&lt;=75,"Medium","High"))</f>
        <v>Low</v>
      </c>
    </row>
    <row r="3371" spans="1:22" x14ac:dyDescent="0.3">
      <c r="A3371" t="s">
        <v>3559</v>
      </c>
      <c r="B3371" t="s">
        <v>717</v>
      </c>
      <c r="C3371" t="s">
        <v>59</v>
      </c>
      <c r="D3371" t="s">
        <v>46</v>
      </c>
      <c r="E3371" t="s">
        <v>20</v>
      </c>
      <c r="F3371" t="s">
        <v>73</v>
      </c>
      <c r="G3371">
        <v>19</v>
      </c>
      <c r="H3371">
        <v>12</v>
      </c>
      <c r="I3371">
        <v>44.8</v>
      </c>
      <c r="J3371">
        <v>5</v>
      </c>
      <c r="K3371">
        <v>15</v>
      </c>
      <c r="L3371">
        <v>2299.77</v>
      </c>
      <c r="M3371" s="1">
        <v>45446</v>
      </c>
      <c r="N3371">
        <v>0.47299999999999998</v>
      </c>
      <c r="O3371" t="s">
        <v>22</v>
      </c>
      <c r="P3371" t="s">
        <v>23</v>
      </c>
      <c r="Q3371">
        <f t="shared" si="260"/>
        <v>0</v>
      </c>
      <c r="R3371">
        <f t="shared" si="261"/>
        <v>15</v>
      </c>
      <c r="S3371">
        <f t="shared" si="262"/>
        <v>15</v>
      </c>
      <c r="T3371">
        <f t="shared" si="263"/>
        <v>0</v>
      </c>
      <c r="U3371">
        <f t="shared" si="264"/>
        <v>30</v>
      </c>
      <c r="V3371" t="str">
        <f>IF(U3371&lt;=40,"Low",
 IF(U3371&lt;=75,"Medium","High"))</f>
        <v>Low</v>
      </c>
    </row>
    <row r="3372" spans="1:22" x14ac:dyDescent="0.3">
      <c r="A3372" t="s">
        <v>3560</v>
      </c>
      <c r="B3372" t="s">
        <v>72</v>
      </c>
      <c r="C3372" t="s">
        <v>70</v>
      </c>
      <c r="D3372" t="s">
        <v>46</v>
      </c>
      <c r="E3372" t="s">
        <v>47</v>
      </c>
      <c r="F3372" t="s">
        <v>21</v>
      </c>
      <c r="G3372">
        <v>46</v>
      </c>
      <c r="H3372">
        <v>12</v>
      </c>
      <c r="I3372">
        <v>51.8</v>
      </c>
      <c r="J3372">
        <v>5</v>
      </c>
      <c r="K3372">
        <v>11</v>
      </c>
      <c r="L3372">
        <v>10552.68</v>
      </c>
      <c r="M3372" s="1">
        <v>45523</v>
      </c>
      <c r="N3372">
        <v>0.19600000000000001</v>
      </c>
      <c r="O3372" t="s">
        <v>54</v>
      </c>
      <c r="P3372" t="s">
        <v>23</v>
      </c>
      <c r="Q3372">
        <f t="shared" si="260"/>
        <v>0</v>
      </c>
      <c r="R3372">
        <f t="shared" si="261"/>
        <v>15</v>
      </c>
      <c r="S3372">
        <f t="shared" si="262"/>
        <v>15</v>
      </c>
      <c r="T3372">
        <f t="shared" si="263"/>
        <v>0</v>
      </c>
      <c r="U3372">
        <f t="shared" si="264"/>
        <v>30</v>
      </c>
      <c r="V3372" t="str">
        <f>IF(U3372&lt;=40,"Low",
 IF(U3372&lt;=75,"Medium","High"))</f>
        <v>Low</v>
      </c>
    </row>
    <row r="3373" spans="1:22" x14ac:dyDescent="0.3">
      <c r="A3373" t="s">
        <v>3561</v>
      </c>
      <c r="B3373" t="s">
        <v>520</v>
      </c>
      <c r="C3373" t="s">
        <v>36</v>
      </c>
      <c r="D3373" t="s">
        <v>19</v>
      </c>
      <c r="E3373" t="s">
        <v>20</v>
      </c>
      <c r="F3373" t="s">
        <v>27</v>
      </c>
      <c r="G3373">
        <v>16</v>
      </c>
      <c r="H3373">
        <v>24</v>
      </c>
      <c r="I3373">
        <v>41.3</v>
      </c>
      <c r="J3373">
        <v>4</v>
      </c>
      <c r="K3373">
        <v>10</v>
      </c>
      <c r="L3373">
        <v>3462.6</v>
      </c>
      <c r="M3373" s="1">
        <v>45710</v>
      </c>
      <c r="N3373">
        <v>0.21299999999999999</v>
      </c>
      <c r="O3373" t="s">
        <v>54</v>
      </c>
      <c r="P3373" t="s">
        <v>23</v>
      </c>
      <c r="Q3373">
        <f t="shared" si="260"/>
        <v>0</v>
      </c>
      <c r="R3373">
        <f t="shared" si="261"/>
        <v>15</v>
      </c>
      <c r="S3373">
        <f t="shared" si="262"/>
        <v>0</v>
      </c>
      <c r="T3373">
        <f t="shared" si="263"/>
        <v>0</v>
      </c>
      <c r="U3373">
        <f t="shared" si="264"/>
        <v>15</v>
      </c>
      <c r="V3373" t="str">
        <f>IF(U3373&lt;=40,"Low",
 IF(U3373&lt;=75,"Medium","High"))</f>
        <v>Low</v>
      </c>
    </row>
    <row r="3374" spans="1:22" x14ac:dyDescent="0.3">
      <c r="A3374" t="s">
        <v>3562</v>
      </c>
      <c r="B3374" t="s">
        <v>250</v>
      </c>
      <c r="C3374" t="s">
        <v>70</v>
      </c>
      <c r="D3374" t="s">
        <v>19</v>
      </c>
      <c r="E3374" t="s">
        <v>33</v>
      </c>
      <c r="F3374" t="s">
        <v>21</v>
      </c>
      <c r="G3374">
        <v>12</v>
      </c>
      <c r="H3374">
        <v>3</v>
      </c>
      <c r="I3374">
        <v>55.7</v>
      </c>
      <c r="J3374">
        <v>6</v>
      </c>
      <c r="K3374">
        <v>15</v>
      </c>
      <c r="L3374">
        <v>1024.8399999999999</v>
      </c>
      <c r="M3374" s="1">
        <v>45506</v>
      </c>
      <c r="N3374">
        <v>0.59599999999999997</v>
      </c>
      <c r="O3374" t="s">
        <v>22</v>
      </c>
      <c r="P3374" t="s">
        <v>23</v>
      </c>
      <c r="Q3374">
        <f t="shared" si="260"/>
        <v>0</v>
      </c>
      <c r="R3374">
        <f t="shared" si="261"/>
        <v>0</v>
      </c>
      <c r="S3374">
        <f t="shared" si="262"/>
        <v>25</v>
      </c>
      <c r="T3374">
        <f t="shared" si="263"/>
        <v>15</v>
      </c>
      <c r="U3374">
        <f t="shared" si="264"/>
        <v>40</v>
      </c>
      <c r="V3374" t="str">
        <f>IF(U3374&lt;=40,"Low",
 IF(U3374&lt;=75,"Medium","High"))</f>
        <v>Low</v>
      </c>
    </row>
    <row r="3375" spans="1:22" x14ac:dyDescent="0.3">
      <c r="A3375" t="s">
        <v>3563</v>
      </c>
      <c r="B3375" t="s">
        <v>518</v>
      </c>
      <c r="C3375" t="s">
        <v>59</v>
      </c>
      <c r="D3375" t="s">
        <v>32</v>
      </c>
      <c r="E3375" t="s">
        <v>37</v>
      </c>
      <c r="F3375" t="s">
        <v>67</v>
      </c>
      <c r="G3375">
        <v>20</v>
      </c>
      <c r="H3375">
        <v>24</v>
      </c>
      <c r="I3375">
        <v>68</v>
      </c>
      <c r="J3375">
        <v>7</v>
      </c>
      <c r="K3375">
        <v>46</v>
      </c>
      <c r="L3375">
        <v>3265.77</v>
      </c>
      <c r="M3375" s="1">
        <v>46078</v>
      </c>
      <c r="N3375">
        <v>0.19400000000000001</v>
      </c>
      <c r="O3375" t="s">
        <v>54</v>
      </c>
      <c r="P3375" t="s">
        <v>23</v>
      </c>
      <c r="Q3375">
        <f t="shared" si="260"/>
        <v>30</v>
      </c>
      <c r="R3375">
        <f t="shared" si="261"/>
        <v>0</v>
      </c>
      <c r="S3375">
        <f t="shared" si="262"/>
        <v>0</v>
      </c>
      <c r="T3375">
        <f t="shared" si="263"/>
        <v>15</v>
      </c>
      <c r="U3375">
        <f t="shared" si="264"/>
        <v>45</v>
      </c>
      <c r="V3375" t="str">
        <f>IF(U3375&lt;=40,"Low",
 IF(U3375&lt;=75,"Medium","High"))</f>
        <v>Medium</v>
      </c>
    </row>
    <row r="3376" spans="1:22" x14ac:dyDescent="0.3">
      <c r="A3376" t="s">
        <v>3564</v>
      </c>
      <c r="B3376" t="s">
        <v>120</v>
      </c>
      <c r="C3376" t="s">
        <v>53</v>
      </c>
      <c r="D3376" t="s">
        <v>66</v>
      </c>
      <c r="E3376" t="s">
        <v>20</v>
      </c>
      <c r="F3376" t="s">
        <v>48</v>
      </c>
      <c r="G3376">
        <v>32</v>
      </c>
      <c r="H3376">
        <v>6</v>
      </c>
      <c r="I3376">
        <v>57.5</v>
      </c>
      <c r="J3376">
        <v>4</v>
      </c>
      <c r="K3376">
        <v>71</v>
      </c>
      <c r="L3376">
        <v>3586.34</v>
      </c>
      <c r="M3376" s="1">
        <v>45647</v>
      </c>
      <c r="N3376">
        <v>0.70099999999999996</v>
      </c>
      <c r="O3376" t="s">
        <v>22</v>
      </c>
      <c r="P3376" t="s">
        <v>23</v>
      </c>
      <c r="Q3376">
        <f t="shared" si="260"/>
        <v>30</v>
      </c>
      <c r="R3376">
        <f t="shared" si="261"/>
        <v>0</v>
      </c>
      <c r="S3376">
        <f t="shared" si="262"/>
        <v>15</v>
      </c>
      <c r="T3376">
        <f t="shared" si="263"/>
        <v>0</v>
      </c>
      <c r="U3376">
        <f t="shared" si="264"/>
        <v>45</v>
      </c>
      <c r="V3376" t="str">
        <f>IF(U3376&lt;=40,"Low",
 IF(U3376&lt;=75,"Medium","High"))</f>
        <v>Medium</v>
      </c>
    </row>
    <row r="3377" spans="1:22" x14ac:dyDescent="0.3">
      <c r="A3377" t="s">
        <v>3565</v>
      </c>
      <c r="B3377" t="s">
        <v>609</v>
      </c>
      <c r="C3377" t="s">
        <v>31</v>
      </c>
      <c r="D3377" t="s">
        <v>19</v>
      </c>
      <c r="E3377" t="s">
        <v>37</v>
      </c>
      <c r="F3377" t="s">
        <v>67</v>
      </c>
      <c r="G3377">
        <v>12</v>
      </c>
      <c r="H3377">
        <v>24</v>
      </c>
      <c r="I3377">
        <v>56.6</v>
      </c>
      <c r="J3377">
        <v>8</v>
      </c>
      <c r="K3377">
        <v>5</v>
      </c>
      <c r="L3377">
        <v>2927.82</v>
      </c>
      <c r="M3377" s="1">
        <v>45670</v>
      </c>
      <c r="N3377">
        <v>0.14399999999999999</v>
      </c>
      <c r="O3377" t="s">
        <v>39</v>
      </c>
      <c r="P3377" t="s">
        <v>23</v>
      </c>
      <c r="Q3377">
        <f t="shared" si="260"/>
        <v>0</v>
      </c>
      <c r="R3377">
        <f t="shared" si="261"/>
        <v>0</v>
      </c>
      <c r="S3377">
        <f t="shared" si="262"/>
        <v>0</v>
      </c>
      <c r="T3377">
        <f t="shared" si="263"/>
        <v>15</v>
      </c>
      <c r="U3377">
        <f t="shared" si="264"/>
        <v>15</v>
      </c>
      <c r="V3377" t="str">
        <f>IF(U3377&lt;=40,"Low",
 IF(U3377&lt;=75,"Medium","High"))</f>
        <v>Low</v>
      </c>
    </row>
    <row r="3378" spans="1:22" x14ac:dyDescent="0.3">
      <c r="A3378" t="s">
        <v>3566</v>
      </c>
      <c r="B3378" t="s">
        <v>308</v>
      </c>
      <c r="C3378" t="s">
        <v>31</v>
      </c>
      <c r="D3378" t="s">
        <v>46</v>
      </c>
      <c r="E3378" t="s">
        <v>47</v>
      </c>
      <c r="F3378" t="s">
        <v>73</v>
      </c>
      <c r="G3378">
        <v>38</v>
      </c>
      <c r="H3378">
        <v>12</v>
      </c>
      <c r="I3378">
        <v>69.400000000000006</v>
      </c>
      <c r="J3378">
        <v>6</v>
      </c>
      <c r="K3378">
        <v>16</v>
      </c>
      <c r="L3378">
        <v>6878.13</v>
      </c>
      <c r="M3378" s="1">
        <v>45509</v>
      </c>
      <c r="N3378">
        <v>9.4E-2</v>
      </c>
      <c r="O3378" t="s">
        <v>39</v>
      </c>
      <c r="P3378" t="s">
        <v>23</v>
      </c>
      <c r="Q3378">
        <f t="shared" si="260"/>
        <v>15</v>
      </c>
      <c r="R3378">
        <f t="shared" si="261"/>
        <v>0</v>
      </c>
      <c r="S3378">
        <f t="shared" si="262"/>
        <v>15</v>
      </c>
      <c r="T3378">
        <f t="shared" si="263"/>
        <v>15</v>
      </c>
      <c r="U3378">
        <f t="shared" si="264"/>
        <v>45</v>
      </c>
      <c r="V3378" t="str">
        <f>IF(U3378&lt;=40,"Low",
 IF(U3378&lt;=75,"Medium","High"))</f>
        <v>Medium</v>
      </c>
    </row>
    <row r="3379" spans="1:22" x14ac:dyDescent="0.3">
      <c r="A3379" t="s">
        <v>3567</v>
      </c>
      <c r="B3379" t="s">
        <v>438</v>
      </c>
      <c r="C3379" t="s">
        <v>70</v>
      </c>
      <c r="D3379" t="s">
        <v>19</v>
      </c>
      <c r="E3379" t="s">
        <v>47</v>
      </c>
      <c r="F3379" t="s">
        <v>21</v>
      </c>
      <c r="G3379">
        <v>2</v>
      </c>
      <c r="H3379">
        <v>36</v>
      </c>
      <c r="I3379">
        <v>67.8</v>
      </c>
      <c r="J3379">
        <v>3</v>
      </c>
      <c r="K3379">
        <v>14</v>
      </c>
      <c r="L3379">
        <v>8950.7800000000007</v>
      </c>
      <c r="M3379" s="1">
        <v>45929</v>
      </c>
      <c r="N3379">
        <v>9.2999999999999999E-2</v>
      </c>
      <c r="O3379" t="s">
        <v>39</v>
      </c>
      <c r="P3379" t="s">
        <v>23</v>
      </c>
      <c r="Q3379">
        <f t="shared" si="260"/>
        <v>0</v>
      </c>
      <c r="R3379">
        <f t="shared" si="261"/>
        <v>0</v>
      </c>
      <c r="S3379">
        <f t="shared" si="262"/>
        <v>0</v>
      </c>
      <c r="T3379">
        <f t="shared" si="263"/>
        <v>0</v>
      </c>
      <c r="U3379">
        <f t="shared" si="264"/>
        <v>0</v>
      </c>
      <c r="V3379" t="str">
        <f>IF(U3379&lt;=40,"Low",
 IF(U3379&lt;=75,"Medium","High"))</f>
        <v>Low</v>
      </c>
    </row>
    <row r="3380" spans="1:22" x14ac:dyDescent="0.3">
      <c r="A3380" t="s">
        <v>3568</v>
      </c>
      <c r="B3380" t="s">
        <v>431</v>
      </c>
      <c r="C3380" t="s">
        <v>42</v>
      </c>
      <c r="D3380" t="s">
        <v>66</v>
      </c>
      <c r="E3380" t="s">
        <v>37</v>
      </c>
      <c r="F3380" t="s">
        <v>27</v>
      </c>
      <c r="G3380">
        <v>5</v>
      </c>
      <c r="H3380">
        <v>24</v>
      </c>
      <c r="I3380">
        <v>74.3</v>
      </c>
      <c r="J3380">
        <v>5</v>
      </c>
      <c r="K3380">
        <v>4</v>
      </c>
      <c r="L3380">
        <v>3616.64</v>
      </c>
      <c r="M3380" s="1">
        <v>45688</v>
      </c>
      <c r="N3380">
        <v>9.0999999999999998E-2</v>
      </c>
      <c r="O3380" t="s">
        <v>39</v>
      </c>
      <c r="P3380" t="s">
        <v>23</v>
      </c>
      <c r="Q3380">
        <f t="shared" si="260"/>
        <v>0</v>
      </c>
      <c r="R3380">
        <f t="shared" si="261"/>
        <v>0</v>
      </c>
      <c r="S3380">
        <f t="shared" si="262"/>
        <v>0</v>
      </c>
      <c r="T3380">
        <f t="shared" si="263"/>
        <v>0</v>
      </c>
      <c r="U3380">
        <f t="shared" si="264"/>
        <v>0</v>
      </c>
      <c r="V3380" t="str">
        <f>IF(U3380&lt;=40,"Low",
 IF(U3380&lt;=75,"Medium","High"))</f>
        <v>Low</v>
      </c>
    </row>
    <row r="3381" spans="1:22" x14ac:dyDescent="0.3">
      <c r="A3381" t="s">
        <v>3569</v>
      </c>
      <c r="B3381" t="s">
        <v>222</v>
      </c>
      <c r="C3381" t="s">
        <v>59</v>
      </c>
      <c r="D3381" t="s">
        <v>19</v>
      </c>
      <c r="E3381" t="s">
        <v>37</v>
      </c>
      <c r="F3381" t="s">
        <v>21</v>
      </c>
      <c r="G3381">
        <v>3</v>
      </c>
      <c r="H3381">
        <v>12</v>
      </c>
      <c r="I3381">
        <v>66.2</v>
      </c>
      <c r="J3381">
        <v>4</v>
      </c>
      <c r="K3381">
        <v>44</v>
      </c>
      <c r="L3381">
        <v>4018.28</v>
      </c>
      <c r="M3381" s="1">
        <v>45822</v>
      </c>
      <c r="N3381">
        <v>0.375</v>
      </c>
      <c r="O3381" t="s">
        <v>22</v>
      </c>
      <c r="P3381" t="s">
        <v>23</v>
      </c>
      <c r="Q3381">
        <f t="shared" si="260"/>
        <v>30</v>
      </c>
      <c r="R3381">
        <f t="shared" si="261"/>
        <v>0</v>
      </c>
      <c r="S3381">
        <f t="shared" si="262"/>
        <v>15</v>
      </c>
      <c r="T3381">
        <f t="shared" si="263"/>
        <v>0</v>
      </c>
      <c r="U3381">
        <f t="shared" si="264"/>
        <v>45</v>
      </c>
      <c r="V3381" t="str">
        <f>IF(U3381&lt;=40,"Low",
 IF(U3381&lt;=75,"Medium","High"))</f>
        <v>Medium</v>
      </c>
    </row>
    <row r="3382" spans="1:22" x14ac:dyDescent="0.3">
      <c r="A3382" t="s">
        <v>3570</v>
      </c>
      <c r="B3382" t="s">
        <v>345</v>
      </c>
      <c r="C3382" t="s">
        <v>18</v>
      </c>
      <c r="D3382" t="s">
        <v>66</v>
      </c>
      <c r="E3382" t="s">
        <v>33</v>
      </c>
      <c r="F3382" t="s">
        <v>38</v>
      </c>
      <c r="G3382">
        <v>31</v>
      </c>
      <c r="H3382">
        <v>12</v>
      </c>
      <c r="I3382">
        <v>22.9</v>
      </c>
      <c r="J3382">
        <v>4</v>
      </c>
      <c r="K3382">
        <v>39</v>
      </c>
      <c r="L3382">
        <v>1395.74</v>
      </c>
      <c r="M3382" s="1">
        <v>45476</v>
      </c>
      <c r="N3382">
        <v>0.78300000000000003</v>
      </c>
      <c r="O3382" t="s">
        <v>22</v>
      </c>
      <c r="P3382" t="s">
        <v>23</v>
      </c>
      <c r="Q3382">
        <f t="shared" si="260"/>
        <v>30</v>
      </c>
      <c r="R3382">
        <f t="shared" si="261"/>
        <v>30</v>
      </c>
      <c r="S3382">
        <f t="shared" si="262"/>
        <v>15</v>
      </c>
      <c r="T3382">
        <f t="shared" si="263"/>
        <v>0</v>
      </c>
      <c r="U3382">
        <f t="shared" si="264"/>
        <v>75</v>
      </c>
      <c r="V3382" t="str">
        <f>IF(U3382&lt;=40,"Low",
 IF(U3382&lt;=75,"Medium","High"))</f>
        <v>Medium</v>
      </c>
    </row>
    <row r="3383" spans="1:22" x14ac:dyDescent="0.3">
      <c r="A3383" t="s">
        <v>3571</v>
      </c>
      <c r="B3383" t="s">
        <v>379</v>
      </c>
      <c r="C3383" t="s">
        <v>82</v>
      </c>
      <c r="D3383" t="s">
        <v>46</v>
      </c>
      <c r="E3383" t="s">
        <v>33</v>
      </c>
      <c r="F3383" t="s">
        <v>48</v>
      </c>
      <c r="G3383">
        <v>17</v>
      </c>
      <c r="H3383">
        <v>6</v>
      </c>
      <c r="I3383">
        <v>38</v>
      </c>
      <c r="J3383">
        <v>13</v>
      </c>
      <c r="K3383">
        <v>37</v>
      </c>
      <c r="L3383">
        <v>734.91</v>
      </c>
      <c r="M3383" s="1">
        <v>45443</v>
      </c>
      <c r="N3383">
        <v>0.76200000000000001</v>
      </c>
      <c r="O3383" t="s">
        <v>22</v>
      </c>
      <c r="P3383" t="s">
        <v>28</v>
      </c>
      <c r="Q3383">
        <f t="shared" si="260"/>
        <v>30</v>
      </c>
      <c r="R3383">
        <f t="shared" si="261"/>
        <v>30</v>
      </c>
      <c r="S3383">
        <f t="shared" si="262"/>
        <v>15</v>
      </c>
      <c r="T3383">
        <f t="shared" si="263"/>
        <v>30</v>
      </c>
      <c r="U3383">
        <f t="shared" si="264"/>
        <v>105</v>
      </c>
      <c r="V3383" t="str">
        <f>IF(U3383&lt;=40,"Low",
 IF(U3383&lt;=75,"Medium","High"))</f>
        <v>High</v>
      </c>
    </row>
    <row r="3384" spans="1:22" x14ac:dyDescent="0.3">
      <c r="A3384" t="s">
        <v>3572</v>
      </c>
      <c r="B3384" t="s">
        <v>350</v>
      </c>
      <c r="C3384" t="s">
        <v>42</v>
      </c>
      <c r="D3384" t="s">
        <v>32</v>
      </c>
      <c r="E3384" t="s">
        <v>37</v>
      </c>
      <c r="F3384" t="s">
        <v>67</v>
      </c>
      <c r="G3384">
        <v>15</v>
      </c>
      <c r="H3384">
        <v>36</v>
      </c>
      <c r="I3384">
        <v>38.5</v>
      </c>
      <c r="J3384">
        <v>8</v>
      </c>
      <c r="K3384">
        <v>8</v>
      </c>
      <c r="L3384">
        <v>4511.58</v>
      </c>
      <c r="M3384" s="1">
        <v>45758</v>
      </c>
      <c r="N3384">
        <v>0.23400000000000001</v>
      </c>
      <c r="O3384" t="s">
        <v>54</v>
      </c>
      <c r="P3384" t="s">
        <v>23</v>
      </c>
      <c r="Q3384">
        <f t="shared" si="260"/>
        <v>0</v>
      </c>
      <c r="R3384">
        <f t="shared" si="261"/>
        <v>30</v>
      </c>
      <c r="S3384">
        <f t="shared" si="262"/>
        <v>0</v>
      </c>
      <c r="T3384">
        <f t="shared" si="263"/>
        <v>15</v>
      </c>
      <c r="U3384">
        <f t="shared" si="264"/>
        <v>45</v>
      </c>
      <c r="V3384" t="str">
        <f>IF(U3384&lt;=40,"Low",
 IF(U3384&lt;=75,"Medium","High"))</f>
        <v>Medium</v>
      </c>
    </row>
    <row r="3385" spans="1:22" x14ac:dyDescent="0.3">
      <c r="A3385" t="s">
        <v>3573</v>
      </c>
      <c r="B3385" t="s">
        <v>227</v>
      </c>
      <c r="C3385" t="s">
        <v>70</v>
      </c>
      <c r="D3385" t="s">
        <v>32</v>
      </c>
      <c r="E3385" t="s">
        <v>20</v>
      </c>
      <c r="F3385" t="s">
        <v>21</v>
      </c>
      <c r="G3385">
        <v>3</v>
      </c>
      <c r="H3385">
        <v>24</v>
      </c>
      <c r="I3385">
        <v>56</v>
      </c>
      <c r="J3385">
        <v>5</v>
      </c>
      <c r="K3385">
        <v>14</v>
      </c>
      <c r="L3385">
        <v>1674.41</v>
      </c>
      <c r="M3385" s="1">
        <v>45478</v>
      </c>
      <c r="N3385">
        <v>0.219</v>
      </c>
      <c r="O3385" t="s">
        <v>54</v>
      </c>
      <c r="P3385" t="s">
        <v>23</v>
      </c>
      <c r="Q3385">
        <f t="shared" si="260"/>
        <v>0</v>
      </c>
      <c r="R3385">
        <f t="shared" si="261"/>
        <v>0</v>
      </c>
      <c r="S3385">
        <f t="shared" si="262"/>
        <v>0</v>
      </c>
      <c r="T3385">
        <f t="shared" si="263"/>
        <v>0</v>
      </c>
      <c r="U3385">
        <f t="shared" si="264"/>
        <v>0</v>
      </c>
      <c r="V3385" t="str">
        <f>IF(U3385&lt;=40,"Low",
 IF(U3385&lt;=75,"Medium","High"))</f>
        <v>Low</v>
      </c>
    </row>
    <row r="3386" spans="1:22" x14ac:dyDescent="0.3">
      <c r="A3386" t="s">
        <v>3574</v>
      </c>
      <c r="B3386" t="s">
        <v>250</v>
      </c>
      <c r="C3386" t="s">
        <v>42</v>
      </c>
      <c r="D3386" t="s">
        <v>19</v>
      </c>
      <c r="E3386" t="s">
        <v>20</v>
      </c>
      <c r="F3386" t="s">
        <v>48</v>
      </c>
      <c r="G3386">
        <v>30</v>
      </c>
      <c r="H3386">
        <v>24</v>
      </c>
      <c r="I3386">
        <v>39.1</v>
      </c>
      <c r="J3386">
        <v>4</v>
      </c>
      <c r="K3386">
        <v>1</v>
      </c>
      <c r="L3386">
        <v>2308.3000000000002</v>
      </c>
      <c r="M3386" s="1">
        <v>45725</v>
      </c>
      <c r="N3386">
        <v>0.17</v>
      </c>
      <c r="O3386" t="s">
        <v>39</v>
      </c>
      <c r="P3386" t="s">
        <v>23</v>
      </c>
      <c r="Q3386">
        <f t="shared" si="260"/>
        <v>0</v>
      </c>
      <c r="R3386">
        <f t="shared" si="261"/>
        <v>30</v>
      </c>
      <c r="S3386">
        <f t="shared" si="262"/>
        <v>0</v>
      </c>
      <c r="T3386">
        <f t="shared" si="263"/>
        <v>0</v>
      </c>
      <c r="U3386">
        <f t="shared" si="264"/>
        <v>30</v>
      </c>
      <c r="V3386" t="str">
        <f>IF(U3386&lt;=40,"Low",
 IF(U3386&lt;=75,"Medium","High"))</f>
        <v>Low</v>
      </c>
    </row>
    <row r="3387" spans="1:22" x14ac:dyDescent="0.3">
      <c r="A3387" t="s">
        <v>3575</v>
      </c>
      <c r="B3387" t="s">
        <v>574</v>
      </c>
      <c r="C3387" t="s">
        <v>53</v>
      </c>
      <c r="D3387" t="s">
        <v>66</v>
      </c>
      <c r="E3387" t="s">
        <v>20</v>
      </c>
      <c r="F3387" t="s">
        <v>27</v>
      </c>
      <c r="G3387">
        <v>20</v>
      </c>
      <c r="H3387">
        <v>6</v>
      </c>
      <c r="I3387">
        <v>53.8</v>
      </c>
      <c r="J3387">
        <v>3</v>
      </c>
      <c r="K3387">
        <v>22</v>
      </c>
      <c r="L3387">
        <v>2605.63</v>
      </c>
      <c r="M3387" s="1">
        <v>46078</v>
      </c>
      <c r="N3387">
        <v>0.48199999999999998</v>
      </c>
      <c r="O3387" t="s">
        <v>22</v>
      </c>
      <c r="P3387" t="s">
        <v>23</v>
      </c>
      <c r="Q3387">
        <f t="shared" si="260"/>
        <v>15</v>
      </c>
      <c r="R3387">
        <f t="shared" si="261"/>
        <v>15</v>
      </c>
      <c r="S3387">
        <f t="shared" si="262"/>
        <v>15</v>
      </c>
      <c r="T3387">
        <f t="shared" si="263"/>
        <v>0</v>
      </c>
      <c r="U3387">
        <f t="shared" si="264"/>
        <v>45</v>
      </c>
      <c r="V3387" t="str">
        <f>IF(U3387&lt;=40,"Low",
 IF(U3387&lt;=75,"Medium","High"))</f>
        <v>Medium</v>
      </c>
    </row>
    <row r="3388" spans="1:22" x14ac:dyDescent="0.3">
      <c r="A3388" t="s">
        <v>3576</v>
      </c>
      <c r="B3388" t="s">
        <v>424</v>
      </c>
      <c r="C3388" t="s">
        <v>70</v>
      </c>
      <c r="D3388" t="s">
        <v>43</v>
      </c>
      <c r="E3388" t="s">
        <v>37</v>
      </c>
      <c r="F3388" t="s">
        <v>21</v>
      </c>
      <c r="G3388">
        <v>40</v>
      </c>
      <c r="H3388">
        <v>12</v>
      </c>
      <c r="I3388">
        <v>48.7</v>
      </c>
      <c r="J3388">
        <v>16</v>
      </c>
      <c r="K3388">
        <v>40</v>
      </c>
      <c r="L3388">
        <v>2509.16</v>
      </c>
      <c r="M3388" s="1">
        <v>45671</v>
      </c>
      <c r="N3388">
        <v>0.77700000000000002</v>
      </c>
      <c r="O3388" t="s">
        <v>22</v>
      </c>
      <c r="P3388" t="s">
        <v>28</v>
      </c>
      <c r="Q3388">
        <f t="shared" si="260"/>
        <v>30</v>
      </c>
      <c r="R3388">
        <f t="shared" si="261"/>
        <v>15</v>
      </c>
      <c r="S3388">
        <f t="shared" si="262"/>
        <v>15</v>
      </c>
      <c r="T3388">
        <f t="shared" si="263"/>
        <v>30</v>
      </c>
      <c r="U3388">
        <f t="shared" si="264"/>
        <v>90</v>
      </c>
      <c r="V3388" t="str">
        <f>IF(U3388&lt;=40,"Low",
 IF(U3388&lt;=75,"Medium","High"))</f>
        <v>High</v>
      </c>
    </row>
    <row r="3389" spans="1:22" x14ac:dyDescent="0.3">
      <c r="A3389" t="s">
        <v>3577</v>
      </c>
      <c r="B3389" t="s">
        <v>431</v>
      </c>
      <c r="C3389" t="s">
        <v>36</v>
      </c>
      <c r="D3389" t="s">
        <v>19</v>
      </c>
      <c r="E3389" t="s">
        <v>33</v>
      </c>
      <c r="F3389" t="s">
        <v>38</v>
      </c>
      <c r="G3389">
        <v>9</v>
      </c>
      <c r="H3389">
        <v>12</v>
      </c>
      <c r="I3389">
        <v>39</v>
      </c>
      <c r="J3389">
        <v>6</v>
      </c>
      <c r="K3389">
        <v>8</v>
      </c>
      <c r="L3389">
        <v>1268.8900000000001</v>
      </c>
      <c r="M3389" s="1">
        <v>45367</v>
      </c>
      <c r="N3389">
        <v>0.65100000000000002</v>
      </c>
      <c r="O3389" t="s">
        <v>22</v>
      </c>
      <c r="P3389" t="s">
        <v>23</v>
      </c>
      <c r="Q3389">
        <f t="shared" si="260"/>
        <v>0</v>
      </c>
      <c r="R3389">
        <f t="shared" si="261"/>
        <v>30</v>
      </c>
      <c r="S3389">
        <f t="shared" si="262"/>
        <v>15</v>
      </c>
      <c r="T3389">
        <f t="shared" si="263"/>
        <v>15</v>
      </c>
      <c r="U3389">
        <f t="shared" si="264"/>
        <v>60</v>
      </c>
      <c r="V3389" t="str">
        <f>IF(U3389&lt;=40,"Low",
 IF(U3389&lt;=75,"Medium","High"))</f>
        <v>Medium</v>
      </c>
    </row>
    <row r="3390" spans="1:22" x14ac:dyDescent="0.3">
      <c r="A3390" t="s">
        <v>3578</v>
      </c>
      <c r="B3390" t="s">
        <v>300</v>
      </c>
      <c r="C3390" t="s">
        <v>42</v>
      </c>
      <c r="D3390" t="s">
        <v>66</v>
      </c>
      <c r="E3390" t="s">
        <v>37</v>
      </c>
      <c r="F3390" t="s">
        <v>27</v>
      </c>
      <c r="G3390">
        <v>18</v>
      </c>
      <c r="H3390">
        <v>24</v>
      </c>
      <c r="I3390">
        <v>74.900000000000006</v>
      </c>
      <c r="J3390">
        <v>1</v>
      </c>
      <c r="K3390">
        <v>5</v>
      </c>
      <c r="L3390">
        <v>3147.48</v>
      </c>
      <c r="M3390" s="1">
        <v>45812</v>
      </c>
      <c r="N3390">
        <v>1.9E-2</v>
      </c>
      <c r="O3390" t="s">
        <v>39</v>
      </c>
      <c r="P3390" t="s">
        <v>23</v>
      </c>
      <c r="Q3390">
        <f t="shared" si="260"/>
        <v>0</v>
      </c>
      <c r="R3390">
        <f t="shared" si="261"/>
        <v>0</v>
      </c>
      <c r="S3390">
        <f t="shared" si="262"/>
        <v>0</v>
      </c>
      <c r="T3390">
        <f t="shared" si="263"/>
        <v>0</v>
      </c>
      <c r="U3390">
        <f t="shared" si="264"/>
        <v>0</v>
      </c>
      <c r="V3390" t="str">
        <f>IF(U3390&lt;=40,"Low",
 IF(U3390&lt;=75,"Medium","High"))</f>
        <v>Low</v>
      </c>
    </row>
    <row r="3391" spans="1:22" x14ac:dyDescent="0.3">
      <c r="A3391" t="s">
        <v>3579</v>
      </c>
      <c r="B3391" t="s">
        <v>332</v>
      </c>
      <c r="C3391" t="s">
        <v>59</v>
      </c>
      <c r="D3391" t="s">
        <v>46</v>
      </c>
      <c r="E3391" t="s">
        <v>33</v>
      </c>
      <c r="F3391" t="s">
        <v>27</v>
      </c>
      <c r="G3391">
        <v>29</v>
      </c>
      <c r="H3391">
        <v>6</v>
      </c>
      <c r="I3391">
        <v>56</v>
      </c>
      <c r="J3391">
        <v>3</v>
      </c>
      <c r="K3391">
        <v>59</v>
      </c>
      <c r="L3391">
        <v>837.19</v>
      </c>
      <c r="M3391" s="1">
        <v>45537</v>
      </c>
      <c r="N3391">
        <v>0.72399999999999998</v>
      </c>
      <c r="O3391" t="s">
        <v>22</v>
      </c>
      <c r="P3391" t="s">
        <v>23</v>
      </c>
      <c r="Q3391">
        <f t="shared" si="260"/>
        <v>30</v>
      </c>
      <c r="R3391">
        <f t="shared" si="261"/>
        <v>0</v>
      </c>
      <c r="S3391">
        <f t="shared" si="262"/>
        <v>15</v>
      </c>
      <c r="T3391">
        <f t="shared" si="263"/>
        <v>0</v>
      </c>
      <c r="U3391">
        <f t="shared" si="264"/>
        <v>45</v>
      </c>
      <c r="V3391" t="str">
        <f>IF(U3391&lt;=40,"Low",
 IF(U3391&lt;=75,"Medium","High"))</f>
        <v>Medium</v>
      </c>
    </row>
    <row r="3392" spans="1:22" x14ac:dyDescent="0.3">
      <c r="A3392" t="s">
        <v>3580</v>
      </c>
      <c r="B3392" t="s">
        <v>319</v>
      </c>
      <c r="C3392" t="s">
        <v>18</v>
      </c>
      <c r="D3392" t="s">
        <v>66</v>
      </c>
      <c r="E3392" t="s">
        <v>33</v>
      </c>
      <c r="F3392" t="s">
        <v>38</v>
      </c>
      <c r="G3392">
        <v>11</v>
      </c>
      <c r="H3392">
        <v>12</v>
      </c>
      <c r="I3392">
        <v>18.5</v>
      </c>
      <c r="J3392">
        <v>15</v>
      </c>
      <c r="K3392">
        <v>13</v>
      </c>
      <c r="L3392">
        <v>1258.51</v>
      </c>
      <c r="M3392" s="1">
        <v>46035</v>
      </c>
      <c r="N3392">
        <v>0.89500000000000002</v>
      </c>
      <c r="O3392" t="s">
        <v>22</v>
      </c>
      <c r="P3392" t="s">
        <v>23</v>
      </c>
      <c r="Q3392">
        <f t="shared" si="260"/>
        <v>0</v>
      </c>
      <c r="R3392">
        <f t="shared" si="261"/>
        <v>30</v>
      </c>
      <c r="S3392">
        <f t="shared" si="262"/>
        <v>15</v>
      </c>
      <c r="T3392">
        <f t="shared" si="263"/>
        <v>30</v>
      </c>
      <c r="U3392">
        <f t="shared" si="264"/>
        <v>75</v>
      </c>
      <c r="V3392" t="str">
        <f>IF(U3392&lt;=40,"Low",
 IF(U3392&lt;=75,"Medium","High"))</f>
        <v>Medium</v>
      </c>
    </row>
    <row r="3393" spans="1:22" x14ac:dyDescent="0.3">
      <c r="A3393" t="s">
        <v>3581</v>
      </c>
      <c r="B3393" t="s">
        <v>197</v>
      </c>
      <c r="C3393" t="s">
        <v>128</v>
      </c>
      <c r="D3393" t="s">
        <v>46</v>
      </c>
      <c r="E3393" t="s">
        <v>20</v>
      </c>
      <c r="F3393" t="s">
        <v>67</v>
      </c>
      <c r="G3393">
        <v>22</v>
      </c>
      <c r="H3393">
        <v>12</v>
      </c>
      <c r="I3393">
        <v>60.7</v>
      </c>
      <c r="J3393">
        <v>4</v>
      </c>
      <c r="K3393">
        <v>3</v>
      </c>
      <c r="L3393">
        <v>3269.75</v>
      </c>
      <c r="M3393" s="1">
        <v>45519</v>
      </c>
      <c r="N3393">
        <v>0.11799999999999999</v>
      </c>
      <c r="O3393" t="s">
        <v>39</v>
      </c>
      <c r="P3393" t="s">
        <v>23</v>
      </c>
      <c r="Q3393">
        <f t="shared" si="260"/>
        <v>0</v>
      </c>
      <c r="R3393">
        <f t="shared" si="261"/>
        <v>0</v>
      </c>
      <c r="S3393">
        <f t="shared" si="262"/>
        <v>15</v>
      </c>
      <c r="T3393">
        <f t="shared" si="263"/>
        <v>0</v>
      </c>
      <c r="U3393">
        <f t="shared" si="264"/>
        <v>15</v>
      </c>
      <c r="V3393" t="str">
        <f>IF(U3393&lt;=40,"Low",
 IF(U3393&lt;=75,"Medium","High"))</f>
        <v>Low</v>
      </c>
    </row>
    <row r="3394" spans="1:22" x14ac:dyDescent="0.3">
      <c r="A3394" t="s">
        <v>3582</v>
      </c>
      <c r="B3394" t="s">
        <v>300</v>
      </c>
      <c r="C3394" t="s">
        <v>128</v>
      </c>
      <c r="D3394" t="s">
        <v>43</v>
      </c>
      <c r="E3394" t="s">
        <v>20</v>
      </c>
      <c r="F3394" t="s">
        <v>48</v>
      </c>
      <c r="G3394">
        <v>33</v>
      </c>
      <c r="H3394">
        <v>12</v>
      </c>
      <c r="I3394">
        <v>50.6</v>
      </c>
      <c r="J3394">
        <v>4</v>
      </c>
      <c r="K3394">
        <v>3</v>
      </c>
      <c r="L3394">
        <v>3069.45</v>
      </c>
      <c r="M3394" s="1">
        <v>46029</v>
      </c>
      <c r="N3394">
        <v>0.251</v>
      </c>
      <c r="O3394" t="s">
        <v>54</v>
      </c>
      <c r="P3394" t="s">
        <v>23</v>
      </c>
      <c r="Q3394">
        <f t="shared" si="260"/>
        <v>0</v>
      </c>
      <c r="R3394">
        <f t="shared" si="261"/>
        <v>15</v>
      </c>
      <c r="S3394">
        <f t="shared" si="262"/>
        <v>15</v>
      </c>
      <c r="T3394">
        <f t="shared" si="263"/>
        <v>0</v>
      </c>
      <c r="U3394">
        <f t="shared" si="264"/>
        <v>30</v>
      </c>
      <c r="V3394" t="str">
        <f>IF(U3394&lt;=40,"Low",
 IF(U3394&lt;=75,"Medium","High"))</f>
        <v>Low</v>
      </c>
    </row>
    <row r="3395" spans="1:22" x14ac:dyDescent="0.3">
      <c r="A3395" t="s">
        <v>3583</v>
      </c>
      <c r="B3395" t="s">
        <v>182</v>
      </c>
      <c r="C3395" t="s">
        <v>18</v>
      </c>
      <c r="D3395" t="s">
        <v>32</v>
      </c>
      <c r="E3395" t="s">
        <v>47</v>
      </c>
      <c r="F3395" t="s">
        <v>21</v>
      </c>
      <c r="G3395">
        <v>15</v>
      </c>
      <c r="H3395">
        <v>36</v>
      </c>
      <c r="I3395">
        <v>68.599999999999994</v>
      </c>
      <c r="J3395">
        <v>5</v>
      </c>
      <c r="K3395">
        <v>8</v>
      </c>
      <c r="L3395">
        <v>7101.58</v>
      </c>
      <c r="M3395" s="1">
        <v>45362</v>
      </c>
      <c r="N3395">
        <v>3.6999999999999998E-2</v>
      </c>
      <c r="O3395" t="s">
        <v>39</v>
      </c>
      <c r="P3395" t="s">
        <v>23</v>
      </c>
      <c r="Q3395">
        <f t="shared" ref="Q3395:Q3458" si="265">IF(K3395&gt;30,30,IF(K3395&gt;15,15,0))</f>
        <v>0</v>
      </c>
      <c r="R3395">
        <f t="shared" ref="R3395:R3458" si="266">IF(I3395&lt;40,30,IF(I3395&lt;55,15,0))</f>
        <v>0</v>
      </c>
      <c r="S3395">
        <f t="shared" ref="S3395:S3458" si="267">IF(H3395&lt;6,25,IF(H3395&lt;=12,15,0))</f>
        <v>0</v>
      </c>
      <c r="T3395">
        <f t="shared" ref="T3395:T3458" si="268">IF(J3395&gt;10,30,IF(J3395&gt;5,15,0))</f>
        <v>0</v>
      </c>
      <c r="U3395">
        <f t="shared" ref="U3395:U3458" si="269">SUM(Q3395:T3395)</f>
        <v>0</v>
      </c>
      <c r="V3395" t="str">
        <f>IF(U3395&lt;=40,"Low",
 IF(U3395&lt;=75,"Medium","High"))</f>
        <v>Low</v>
      </c>
    </row>
    <row r="3396" spans="1:22" x14ac:dyDescent="0.3">
      <c r="A3396" t="s">
        <v>3584</v>
      </c>
      <c r="B3396" t="s">
        <v>470</v>
      </c>
      <c r="C3396" t="s">
        <v>128</v>
      </c>
      <c r="D3396" t="s">
        <v>32</v>
      </c>
      <c r="E3396" t="s">
        <v>33</v>
      </c>
      <c r="F3396" t="s">
        <v>38</v>
      </c>
      <c r="G3396">
        <v>25</v>
      </c>
      <c r="H3396">
        <v>12</v>
      </c>
      <c r="I3396">
        <v>43.1</v>
      </c>
      <c r="J3396">
        <v>5</v>
      </c>
      <c r="K3396">
        <v>4</v>
      </c>
      <c r="L3396">
        <v>948.44</v>
      </c>
      <c r="M3396" s="1">
        <v>46063</v>
      </c>
      <c r="N3396">
        <v>0.44</v>
      </c>
      <c r="O3396" t="s">
        <v>22</v>
      </c>
      <c r="P3396" t="s">
        <v>28</v>
      </c>
      <c r="Q3396">
        <f t="shared" si="265"/>
        <v>0</v>
      </c>
      <c r="R3396">
        <f t="shared" si="266"/>
        <v>15</v>
      </c>
      <c r="S3396">
        <f t="shared" si="267"/>
        <v>15</v>
      </c>
      <c r="T3396">
        <f t="shared" si="268"/>
        <v>0</v>
      </c>
      <c r="U3396">
        <f t="shared" si="269"/>
        <v>30</v>
      </c>
      <c r="V3396" t="str">
        <f>IF(U3396&lt;=40,"Low",
 IF(U3396&lt;=75,"Medium","High"))</f>
        <v>Low</v>
      </c>
    </row>
    <row r="3397" spans="1:22" x14ac:dyDescent="0.3">
      <c r="A3397" t="s">
        <v>3585</v>
      </c>
      <c r="B3397" t="s">
        <v>112</v>
      </c>
      <c r="C3397" t="s">
        <v>26</v>
      </c>
      <c r="D3397" t="s">
        <v>32</v>
      </c>
      <c r="E3397" t="s">
        <v>33</v>
      </c>
      <c r="F3397" t="s">
        <v>21</v>
      </c>
      <c r="G3397">
        <v>18</v>
      </c>
      <c r="H3397">
        <v>6</v>
      </c>
      <c r="I3397">
        <v>29.2</v>
      </c>
      <c r="J3397">
        <v>15</v>
      </c>
      <c r="K3397">
        <v>30</v>
      </c>
      <c r="L3397">
        <v>1047.6500000000001</v>
      </c>
      <c r="M3397" s="1">
        <v>45548</v>
      </c>
      <c r="N3397">
        <v>0.92800000000000005</v>
      </c>
      <c r="O3397" t="s">
        <v>22</v>
      </c>
      <c r="P3397" t="s">
        <v>28</v>
      </c>
      <c r="Q3397">
        <f t="shared" si="265"/>
        <v>15</v>
      </c>
      <c r="R3397">
        <f t="shared" si="266"/>
        <v>30</v>
      </c>
      <c r="S3397">
        <f t="shared" si="267"/>
        <v>15</v>
      </c>
      <c r="T3397">
        <f t="shared" si="268"/>
        <v>30</v>
      </c>
      <c r="U3397">
        <f t="shared" si="269"/>
        <v>90</v>
      </c>
      <c r="V3397" t="str">
        <f>IF(U3397&lt;=40,"Low",
 IF(U3397&lt;=75,"Medium","High"))</f>
        <v>High</v>
      </c>
    </row>
    <row r="3398" spans="1:22" x14ac:dyDescent="0.3">
      <c r="A3398" t="s">
        <v>3586</v>
      </c>
      <c r="B3398" t="s">
        <v>397</v>
      </c>
      <c r="C3398" t="s">
        <v>53</v>
      </c>
      <c r="D3398" t="s">
        <v>66</v>
      </c>
      <c r="E3398" t="s">
        <v>37</v>
      </c>
      <c r="F3398" t="s">
        <v>48</v>
      </c>
      <c r="G3398">
        <v>12</v>
      </c>
      <c r="H3398">
        <v>24</v>
      </c>
      <c r="I3398">
        <v>75.599999999999994</v>
      </c>
      <c r="J3398">
        <v>6</v>
      </c>
      <c r="K3398">
        <v>10</v>
      </c>
      <c r="L3398">
        <v>5450.96</v>
      </c>
      <c r="M3398" s="1">
        <v>45919</v>
      </c>
      <c r="N3398">
        <v>6.7000000000000004E-2</v>
      </c>
      <c r="O3398" t="s">
        <v>39</v>
      </c>
      <c r="P3398" t="s">
        <v>23</v>
      </c>
      <c r="Q3398">
        <f t="shared" si="265"/>
        <v>0</v>
      </c>
      <c r="R3398">
        <f t="shared" si="266"/>
        <v>0</v>
      </c>
      <c r="S3398">
        <f t="shared" si="267"/>
        <v>0</v>
      </c>
      <c r="T3398">
        <f t="shared" si="268"/>
        <v>15</v>
      </c>
      <c r="U3398">
        <f t="shared" si="269"/>
        <v>15</v>
      </c>
      <c r="V3398" t="str">
        <f>IF(U3398&lt;=40,"Low",
 IF(U3398&lt;=75,"Medium","High"))</f>
        <v>Low</v>
      </c>
    </row>
    <row r="3399" spans="1:22" x14ac:dyDescent="0.3">
      <c r="A3399" t="s">
        <v>3587</v>
      </c>
      <c r="B3399" t="s">
        <v>475</v>
      </c>
      <c r="C3399" t="s">
        <v>53</v>
      </c>
      <c r="D3399" t="s">
        <v>19</v>
      </c>
      <c r="E3399" t="s">
        <v>20</v>
      </c>
      <c r="F3399" t="s">
        <v>48</v>
      </c>
      <c r="G3399">
        <v>36</v>
      </c>
      <c r="H3399">
        <v>12</v>
      </c>
      <c r="I3399">
        <v>43.1</v>
      </c>
      <c r="J3399">
        <v>8</v>
      </c>
      <c r="K3399">
        <v>43</v>
      </c>
      <c r="L3399">
        <v>2970.37</v>
      </c>
      <c r="M3399" s="1">
        <v>45689</v>
      </c>
      <c r="N3399">
        <v>0.58099999999999996</v>
      </c>
      <c r="O3399" t="s">
        <v>22</v>
      </c>
      <c r="P3399" t="s">
        <v>28</v>
      </c>
      <c r="Q3399">
        <f t="shared" si="265"/>
        <v>30</v>
      </c>
      <c r="R3399">
        <f t="shared" si="266"/>
        <v>15</v>
      </c>
      <c r="S3399">
        <f t="shared" si="267"/>
        <v>15</v>
      </c>
      <c r="T3399">
        <f t="shared" si="268"/>
        <v>15</v>
      </c>
      <c r="U3399">
        <f t="shared" si="269"/>
        <v>75</v>
      </c>
      <c r="V3399" t="str">
        <f>IF(U3399&lt;=40,"Low",
 IF(U3399&lt;=75,"Medium","High"))</f>
        <v>Medium</v>
      </c>
    </row>
    <row r="3400" spans="1:22" x14ac:dyDescent="0.3">
      <c r="A3400" t="s">
        <v>3588</v>
      </c>
      <c r="B3400" t="s">
        <v>238</v>
      </c>
      <c r="C3400" t="s">
        <v>70</v>
      </c>
      <c r="D3400" t="s">
        <v>32</v>
      </c>
      <c r="E3400" t="s">
        <v>33</v>
      </c>
      <c r="F3400" t="s">
        <v>73</v>
      </c>
      <c r="G3400">
        <v>10</v>
      </c>
      <c r="H3400">
        <v>6</v>
      </c>
      <c r="I3400">
        <v>28.4</v>
      </c>
      <c r="J3400">
        <v>7</v>
      </c>
      <c r="K3400">
        <v>33</v>
      </c>
      <c r="L3400">
        <v>949.07</v>
      </c>
      <c r="M3400" s="1">
        <v>45619</v>
      </c>
      <c r="N3400">
        <v>0.86199999999999999</v>
      </c>
      <c r="O3400" t="s">
        <v>22</v>
      </c>
      <c r="P3400" t="s">
        <v>28</v>
      </c>
      <c r="Q3400">
        <f t="shared" si="265"/>
        <v>30</v>
      </c>
      <c r="R3400">
        <f t="shared" si="266"/>
        <v>30</v>
      </c>
      <c r="S3400">
        <f t="shared" si="267"/>
        <v>15</v>
      </c>
      <c r="T3400">
        <f t="shared" si="268"/>
        <v>15</v>
      </c>
      <c r="U3400">
        <f t="shared" si="269"/>
        <v>90</v>
      </c>
      <c r="V3400" t="str">
        <f>IF(U3400&lt;=40,"Low",
 IF(U3400&lt;=75,"Medium","High"))</f>
        <v>High</v>
      </c>
    </row>
    <row r="3401" spans="1:22" x14ac:dyDescent="0.3">
      <c r="A3401" t="s">
        <v>3589</v>
      </c>
      <c r="B3401" t="s">
        <v>762</v>
      </c>
      <c r="C3401" t="s">
        <v>36</v>
      </c>
      <c r="D3401" t="s">
        <v>43</v>
      </c>
      <c r="E3401" t="s">
        <v>33</v>
      </c>
      <c r="F3401" t="s">
        <v>38</v>
      </c>
      <c r="G3401">
        <v>48</v>
      </c>
      <c r="H3401">
        <v>3</v>
      </c>
      <c r="I3401">
        <v>50.3</v>
      </c>
      <c r="J3401">
        <v>4</v>
      </c>
      <c r="K3401">
        <v>22</v>
      </c>
      <c r="L3401">
        <v>1268.58</v>
      </c>
      <c r="M3401" s="1">
        <v>46048</v>
      </c>
      <c r="N3401">
        <v>0.40400000000000003</v>
      </c>
      <c r="O3401" t="s">
        <v>22</v>
      </c>
      <c r="P3401" t="s">
        <v>23</v>
      </c>
      <c r="Q3401">
        <f t="shared" si="265"/>
        <v>15</v>
      </c>
      <c r="R3401">
        <f t="shared" si="266"/>
        <v>15</v>
      </c>
      <c r="S3401">
        <f t="shared" si="267"/>
        <v>25</v>
      </c>
      <c r="T3401">
        <f t="shared" si="268"/>
        <v>0</v>
      </c>
      <c r="U3401">
        <f t="shared" si="269"/>
        <v>55</v>
      </c>
      <c r="V3401" t="str">
        <f>IF(U3401&lt;=40,"Low",
 IF(U3401&lt;=75,"Medium","High"))</f>
        <v>Medium</v>
      </c>
    </row>
    <row r="3402" spans="1:22" x14ac:dyDescent="0.3">
      <c r="A3402" t="s">
        <v>3590</v>
      </c>
      <c r="B3402" t="s">
        <v>88</v>
      </c>
      <c r="C3402" t="s">
        <v>42</v>
      </c>
      <c r="D3402" t="s">
        <v>66</v>
      </c>
      <c r="E3402" t="s">
        <v>47</v>
      </c>
      <c r="F3402" t="s">
        <v>27</v>
      </c>
      <c r="G3402">
        <v>24</v>
      </c>
      <c r="H3402">
        <v>24</v>
      </c>
      <c r="I3402">
        <v>95.8</v>
      </c>
      <c r="J3402">
        <v>2</v>
      </c>
      <c r="K3402">
        <v>20</v>
      </c>
      <c r="L3402">
        <v>7503.44</v>
      </c>
      <c r="M3402" s="1">
        <v>46036</v>
      </c>
      <c r="N3402">
        <v>8.9999999999999993E-3</v>
      </c>
      <c r="O3402" t="s">
        <v>39</v>
      </c>
      <c r="P3402" t="s">
        <v>23</v>
      </c>
      <c r="Q3402">
        <f t="shared" si="265"/>
        <v>15</v>
      </c>
      <c r="R3402">
        <f t="shared" si="266"/>
        <v>0</v>
      </c>
      <c r="S3402">
        <f t="shared" si="267"/>
        <v>0</v>
      </c>
      <c r="T3402">
        <f t="shared" si="268"/>
        <v>0</v>
      </c>
      <c r="U3402">
        <f t="shared" si="269"/>
        <v>15</v>
      </c>
      <c r="V3402" t="str">
        <f>IF(U3402&lt;=40,"Low",
 IF(U3402&lt;=75,"Medium","High"))</f>
        <v>Low</v>
      </c>
    </row>
    <row r="3403" spans="1:22" x14ac:dyDescent="0.3">
      <c r="A3403" t="s">
        <v>3591</v>
      </c>
      <c r="B3403" t="s">
        <v>41</v>
      </c>
      <c r="C3403" t="s">
        <v>42</v>
      </c>
      <c r="D3403" t="s">
        <v>43</v>
      </c>
      <c r="E3403" t="s">
        <v>37</v>
      </c>
      <c r="F3403" t="s">
        <v>21</v>
      </c>
      <c r="G3403">
        <v>6</v>
      </c>
      <c r="H3403">
        <v>24</v>
      </c>
      <c r="I3403">
        <v>67.599999999999994</v>
      </c>
      <c r="J3403">
        <v>4</v>
      </c>
      <c r="K3403">
        <v>7</v>
      </c>
      <c r="L3403">
        <v>2256.11</v>
      </c>
      <c r="M3403" s="1">
        <v>45789</v>
      </c>
      <c r="N3403">
        <v>0.06</v>
      </c>
      <c r="O3403" t="s">
        <v>39</v>
      </c>
      <c r="P3403" t="s">
        <v>23</v>
      </c>
      <c r="Q3403">
        <f t="shared" si="265"/>
        <v>0</v>
      </c>
      <c r="R3403">
        <f t="shared" si="266"/>
        <v>0</v>
      </c>
      <c r="S3403">
        <f t="shared" si="267"/>
        <v>0</v>
      </c>
      <c r="T3403">
        <f t="shared" si="268"/>
        <v>0</v>
      </c>
      <c r="U3403">
        <f t="shared" si="269"/>
        <v>0</v>
      </c>
      <c r="V3403" t="str">
        <f>IF(U3403&lt;=40,"Low",
 IF(U3403&lt;=75,"Medium","High"))</f>
        <v>Low</v>
      </c>
    </row>
    <row r="3404" spans="1:22" x14ac:dyDescent="0.3">
      <c r="A3404" t="s">
        <v>3592</v>
      </c>
      <c r="B3404" t="s">
        <v>186</v>
      </c>
      <c r="C3404" t="s">
        <v>26</v>
      </c>
      <c r="D3404" t="s">
        <v>66</v>
      </c>
      <c r="E3404" t="s">
        <v>20</v>
      </c>
      <c r="F3404" t="s">
        <v>67</v>
      </c>
      <c r="G3404">
        <v>37</v>
      </c>
      <c r="H3404">
        <v>12</v>
      </c>
      <c r="I3404">
        <v>13.6</v>
      </c>
      <c r="J3404">
        <v>11</v>
      </c>
      <c r="K3404">
        <v>17</v>
      </c>
      <c r="L3404">
        <v>2841.54</v>
      </c>
      <c r="M3404" s="1">
        <v>46034</v>
      </c>
      <c r="N3404">
        <v>0.72099999999999997</v>
      </c>
      <c r="O3404" t="s">
        <v>22</v>
      </c>
      <c r="P3404" t="s">
        <v>23</v>
      </c>
      <c r="Q3404">
        <f t="shared" si="265"/>
        <v>15</v>
      </c>
      <c r="R3404">
        <f t="shared" si="266"/>
        <v>30</v>
      </c>
      <c r="S3404">
        <f t="shared" si="267"/>
        <v>15</v>
      </c>
      <c r="T3404">
        <f t="shared" si="268"/>
        <v>30</v>
      </c>
      <c r="U3404">
        <f t="shared" si="269"/>
        <v>90</v>
      </c>
      <c r="V3404" t="str">
        <f>IF(U3404&lt;=40,"Low",
 IF(U3404&lt;=75,"Medium","High"))</f>
        <v>High</v>
      </c>
    </row>
    <row r="3405" spans="1:22" x14ac:dyDescent="0.3">
      <c r="A3405" t="s">
        <v>3593</v>
      </c>
      <c r="B3405" t="s">
        <v>75</v>
      </c>
      <c r="C3405" t="s">
        <v>18</v>
      </c>
      <c r="D3405" t="s">
        <v>66</v>
      </c>
      <c r="E3405" t="s">
        <v>20</v>
      </c>
      <c r="F3405" t="s">
        <v>21</v>
      </c>
      <c r="G3405">
        <v>44</v>
      </c>
      <c r="H3405">
        <v>24</v>
      </c>
      <c r="I3405">
        <v>49.6</v>
      </c>
      <c r="J3405">
        <v>4</v>
      </c>
      <c r="K3405">
        <v>4</v>
      </c>
      <c r="L3405">
        <v>2812.9</v>
      </c>
      <c r="M3405" s="1">
        <v>45924</v>
      </c>
      <c r="N3405">
        <v>0.112</v>
      </c>
      <c r="O3405" t="s">
        <v>39</v>
      </c>
      <c r="P3405" t="s">
        <v>23</v>
      </c>
      <c r="Q3405">
        <f t="shared" si="265"/>
        <v>0</v>
      </c>
      <c r="R3405">
        <f t="shared" si="266"/>
        <v>15</v>
      </c>
      <c r="S3405">
        <f t="shared" si="267"/>
        <v>0</v>
      </c>
      <c r="T3405">
        <f t="shared" si="268"/>
        <v>0</v>
      </c>
      <c r="U3405">
        <f t="shared" si="269"/>
        <v>15</v>
      </c>
      <c r="V3405" t="str">
        <f>IF(U3405&lt;=40,"Low",
 IF(U3405&lt;=75,"Medium","High"))</f>
        <v>Low</v>
      </c>
    </row>
    <row r="3406" spans="1:22" x14ac:dyDescent="0.3">
      <c r="A3406" t="s">
        <v>3594</v>
      </c>
      <c r="B3406" t="s">
        <v>442</v>
      </c>
      <c r="C3406" t="s">
        <v>31</v>
      </c>
      <c r="D3406" t="s">
        <v>19</v>
      </c>
      <c r="E3406" t="s">
        <v>20</v>
      </c>
      <c r="F3406" t="s">
        <v>38</v>
      </c>
      <c r="G3406">
        <v>49</v>
      </c>
      <c r="H3406">
        <v>12</v>
      </c>
      <c r="I3406">
        <v>48.4</v>
      </c>
      <c r="J3406">
        <v>2</v>
      </c>
      <c r="K3406">
        <v>26</v>
      </c>
      <c r="L3406">
        <v>2979.84</v>
      </c>
      <c r="M3406" s="1">
        <v>45614</v>
      </c>
      <c r="N3406">
        <v>0.223</v>
      </c>
      <c r="O3406" t="s">
        <v>54</v>
      </c>
      <c r="P3406" t="s">
        <v>23</v>
      </c>
      <c r="Q3406">
        <f t="shared" si="265"/>
        <v>15</v>
      </c>
      <c r="R3406">
        <f t="shared" si="266"/>
        <v>15</v>
      </c>
      <c r="S3406">
        <f t="shared" si="267"/>
        <v>15</v>
      </c>
      <c r="T3406">
        <f t="shared" si="268"/>
        <v>0</v>
      </c>
      <c r="U3406">
        <f t="shared" si="269"/>
        <v>45</v>
      </c>
      <c r="V3406" t="str">
        <f>IF(U3406&lt;=40,"Low",
 IF(U3406&lt;=75,"Medium","High"))</f>
        <v>Medium</v>
      </c>
    </row>
    <row r="3407" spans="1:22" x14ac:dyDescent="0.3">
      <c r="A3407" t="s">
        <v>3595</v>
      </c>
      <c r="B3407" t="s">
        <v>99</v>
      </c>
      <c r="C3407" t="s">
        <v>53</v>
      </c>
      <c r="D3407" t="s">
        <v>46</v>
      </c>
      <c r="E3407" t="s">
        <v>20</v>
      </c>
      <c r="F3407" t="s">
        <v>38</v>
      </c>
      <c r="G3407">
        <v>13</v>
      </c>
      <c r="H3407">
        <v>6</v>
      </c>
      <c r="I3407">
        <v>52.2</v>
      </c>
      <c r="J3407">
        <v>7</v>
      </c>
      <c r="K3407">
        <v>28</v>
      </c>
      <c r="L3407">
        <v>3779.2</v>
      </c>
      <c r="M3407" s="1">
        <v>46003</v>
      </c>
      <c r="N3407">
        <v>0.56699999999999995</v>
      </c>
      <c r="O3407" t="s">
        <v>22</v>
      </c>
      <c r="P3407" t="s">
        <v>28</v>
      </c>
      <c r="Q3407">
        <f t="shared" si="265"/>
        <v>15</v>
      </c>
      <c r="R3407">
        <f t="shared" si="266"/>
        <v>15</v>
      </c>
      <c r="S3407">
        <f t="shared" si="267"/>
        <v>15</v>
      </c>
      <c r="T3407">
        <f t="shared" si="268"/>
        <v>15</v>
      </c>
      <c r="U3407">
        <f t="shared" si="269"/>
        <v>60</v>
      </c>
      <c r="V3407" t="str">
        <f>IF(U3407&lt;=40,"Low",
 IF(U3407&lt;=75,"Medium","High"))</f>
        <v>Medium</v>
      </c>
    </row>
    <row r="3408" spans="1:22" x14ac:dyDescent="0.3">
      <c r="A3408" t="s">
        <v>3596</v>
      </c>
      <c r="B3408" t="s">
        <v>461</v>
      </c>
      <c r="C3408" t="s">
        <v>53</v>
      </c>
      <c r="D3408" t="s">
        <v>46</v>
      </c>
      <c r="E3408" t="s">
        <v>37</v>
      </c>
      <c r="F3408" t="s">
        <v>73</v>
      </c>
      <c r="G3408">
        <v>13</v>
      </c>
      <c r="H3408">
        <v>24</v>
      </c>
      <c r="I3408">
        <v>71</v>
      </c>
      <c r="J3408">
        <v>1</v>
      </c>
      <c r="K3408">
        <v>12</v>
      </c>
      <c r="L3408">
        <v>4685.8599999999997</v>
      </c>
      <c r="M3408" s="1">
        <v>45610</v>
      </c>
      <c r="N3408">
        <v>5.0999999999999997E-2</v>
      </c>
      <c r="O3408" t="s">
        <v>39</v>
      </c>
      <c r="P3408" t="s">
        <v>23</v>
      </c>
      <c r="Q3408">
        <f t="shared" si="265"/>
        <v>0</v>
      </c>
      <c r="R3408">
        <f t="shared" si="266"/>
        <v>0</v>
      </c>
      <c r="S3408">
        <f t="shared" si="267"/>
        <v>0</v>
      </c>
      <c r="T3408">
        <f t="shared" si="268"/>
        <v>0</v>
      </c>
      <c r="U3408">
        <f t="shared" si="269"/>
        <v>0</v>
      </c>
      <c r="V3408" t="str">
        <f>IF(U3408&lt;=40,"Low",
 IF(U3408&lt;=75,"Medium","High"))</f>
        <v>Low</v>
      </c>
    </row>
    <row r="3409" spans="1:22" x14ac:dyDescent="0.3">
      <c r="A3409" t="s">
        <v>3597</v>
      </c>
      <c r="B3409" t="s">
        <v>391</v>
      </c>
      <c r="C3409" t="s">
        <v>26</v>
      </c>
      <c r="D3409" t="s">
        <v>19</v>
      </c>
      <c r="E3409" t="s">
        <v>47</v>
      </c>
      <c r="F3409" t="s">
        <v>73</v>
      </c>
      <c r="G3409">
        <v>20</v>
      </c>
      <c r="H3409">
        <v>36</v>
      </c>
      <c r="I3409">
        <v>63.3</v>
      </c>
      <c r="J3409">
        <v>2</v>
      </c>
      <c r="K3409">
        <v>42</v>
      </c>
      <c r="L3409">
        <v>9297.58</v>
      </c>
      <c r="M3409" s="1">
        <v>46039</v>
      </c>
      <c r="N3409">
        <v>8.8999999999999996E-2</v>
      </c>
      <c r="O3409" t="s">
        <v>39</v>
      </c>
      <c r="P3409" t="s">
        <v>23</v>
      </c>
      <c r="Q3409">
        <f t="shared" si="265"/>
        <v>30</v>
      </c>
      <c r="R3409">
        <f t="shared" si="266"/>
        <v>0</v>
      </c>
      <c r="S3409">
        <f t="shared" si="267"/>
        <v>0</v>
      </c>
      <c r="T3409">
        <f t="shared" si="268"/>
        <v>0</v>
      </c>
      <c r="U3409">
        <f t="shared" si="269"/>
        <v>30</v>
      </c>
      <c r="V3409" t="str">
        <f>IF(U3409&lt;=40,"Low",
 IF(U3409&lt;=75,"Medium","High"))</f>
        <v>Low</v>
      </c>
    </row>
    <row r="3410" spans="1:22" x14ac:dyDescent="0.3">
      <c r="A3410" t="s">
        <v>3598</v>
      </c>
      <c r="B3410" t="s">
        <v>155</v>
      </c>
      <c r="C3410" t="s">
        <v>70</v>
      </c>
      <c r="D3410" t="s">
        <v>66</v>
      </c>
      <c r="E3410" t="s">
        <v>33</v>
      </c>
      <c r="F3410" t="s">
        <v>48</v>
      </c>
      <c r="G3410">
        <v>3</v>
      </c>
      <c r="H3410">
        <v>6</v>
      </c>
      <c r="I3410">
        <v>46.1</v>
      </c>
      <c r="J3410">
        <v>4</v>
      </c>
      <c r="K3410">
        <v>16</v>
      </c>
      <c r="L3410">
        <v>1144.33</v>
      </c>
      <c r="M3410" s="1">
        <v>45725</v>
      </c>
      <c r="N3410">
        <v>0.46</v>
      </c>
      <c r="O3410" t="s">
        <v>22</v>
      </c>
      <c r="P3410" t="s">
        <v>28</v>
      </c>
      <c r="Q3410">
        <f t="shared" si="265"/>
        <v>15</v>
      </c>
      <c r="R3410">
        <f t="shared" si="266"/>
        <v>15</v>
      </c>
      <c r="S3410">
        <f t="shared" si="267"/>
        <v>15</v>
      </c>
      <c r="T3410">
        <f t="shared" si="268"/>
        <v>0</v>
      </c>
      <c r="U3410">
        <f t="shared" si="269"/>
        <v>45</v>
      </c>
      <c r="V3410" t="str">
        <f>IF(U3410&lt;=40,"Low",
 IF(U3410&lt;=75,"Medium","High"))</f>
        <v>Medium</v>
      </c>
    </row>
    <row r="3411" spans="1:22" x14ac:dyDescent="0.3">
      <c r="A3411" t="s">
        <v>3599</v>
      </c>
      <c r="B3411" t="s">
        <v>189</v>
      </c>
      <c r="C3411" t="s">
        <v>42</v>
      </c>
      <c r="D3411" t="s">
        <v>19</v>
      </c>
      <c r="E3411" t="s">
        <v>47</v>
      </c>
      <c r="F3411" t="s">
        <v>21</v>
      </c>
      <c r="G3411">
        <v>31</v>
      </c>
      <c r="H3411">
        <v>36</v>
      </c>
      <c r="I3411">
        <v>64</v>
      </c>
      <c r="J3411">
        <v>3</v>
      </c>
      <c r="K3411">
        <v>17</v>
      </c>
      <c r="L3411">
        <v>9541.4699999999993</v>
      </c>
      <c r="M3411" s="1">
        <v>45888</v>
      </c>
      <c r="N3411">
        <v>2.9000000000000001E-2</v>
      </c>
      <c r="O3411" t="s">
        <v>39</v>
      </c>
      <c r="P3411" t="s">
        <v>23</v>
      </c>
      <c r="Q3411">
        <f t="shared" si="265"/>
        <v>15</v>
      </c>
      <c r="R3411">
        <f t="shared" si="266"/>
        <v>0</v>
      </c>
      <c r="S3411">
        <f t="shared" si="267"/>
        <v>0</v>
      </c>
      <c r="T3411">
        <f t="shared" si="268"/>
        <v>0</v>
      </c>
      <c r="U3411">
        <f t="shared" si="269"/>
        <v>15</v>
      </c>
      <c r="V3411" t="str">
        <f>IF(U3411&lt;=40,"Low",
 IF(U3411&lt;=75,"Medium","High"))</f>
        <v>Low</v>
      </c>
    </row>
    <row r="3412" spans="1:22" x14ac:dyDescent="0.3">
      <c r="A3412" t="s">
        <v>3600</v>
      </c>
      <c r="B3412" t="s">
        <v>103</v>
      </c>
      <c r="C3412" t="s">
        <v>82</v>
      </c>
      <c r="D3412" t="s">
        <v>19</v>
      </c>
      <c r="E3412" t="s">
        <v>33</v>
      </c>
      <c r="F3412" t="s">
        <v>21</v>
      </c>
      <c r="G3412">
        <v>17</v>
      </c>
      <c r="H3412">
        <v>3</v>
      </c>
      <c r="I3412">
        <v>49.8</v>
      </c>
      <c r="J3412">
        <v>10</v>
      </c>
      <c r="K3412">
        <v>14</v>
      </c>
      <c r="L3412">
        <v>1022.3</v>
      </c>
      <c r="M3412" s="1">
        <v>45814</v>
      </c>
      <c r="N3412">
        <v>0.747</v>
      </c>
      <c r="O3412" t="s">
        <v>22</v>
      </c>
      <c r="P3412" t="s">
        <v>23</v>
      </c>
      <c r="Q3412">
        <f t="shared" si="265"/>
        <v>0</v>
      </c>
      <c r="R3412">
        <f t="shared" si="266"/>
        <v>15</v>
      </c>
      <c r="S3412">
        <f t="shared" si="267"/>
        <v>25</v>
      </c>
      <c r="T3412">
        <f t="shared" si="268"/>
        <v>15</v>
      </c>
      <c r="U3412">
        <f t="shared" si="269"/>
        <v>55</v>
      </c>
      <c r="V3412" t="str">
        <f>IF(U3412&lt;=40,"Low",
 IF(U3412&lt;=75,"Medium","High"))</f>
        <v>Medium</v>
      </c>
    </row>
    <row r="3413" spans="1:22" x14ac:dyDescent="0.3">
      <c r="A3413" t="s">
        <v>3601</v>
      </c>
      <c r="B3413" t="s">
        <v>17</v>
      </c>
      <c r="C3413" t="s">
        <v>42</v>
      </c>
      <c r="D3413" t="s">
        <v>43</v>
      </c>
      <c r="E3413" t="s">
        <v>33</v>
      </c>
      <c r="F3413" t="s">
        <v>67</v>
      </c>
      <c r="G3413">
        <v>35</v>
      </c>
      <c r="H3413">
        <v>6</v>
      </c>
      <c r="I3413">
        <v>59.6</v>
      </c>
      <c r="J3413">
        <v>5</v>
      </c>
      <c r="K3413">
        <v>4</v>
      </c>
      <c r="L3413">
        <v>1345.89</v>
      </c>
      <c r="M3413" s="1">
        <v>45884</v>
      </c>
      <c r="N3413">
        <v>0.33400000000000002</v>
      </c>
      <c r="O3413" t="s">
        <v>54</v>
      </c>
      <c r="P3413" t="s">
        <v>23</v>
      </c>
      <c r="Q3413">
        <f t="shared" si="265"/>
        <v>0</v>
      </c>
      <c r="R3413">
        <f t="shared" si="266"/>
        <v>0</v>
      </c>
      <c r="S3413">
        <f t="shared" si="267"/>
        <v>15</v>
      </c>
      <c r="T3413">
        <f t="shared" si="268"/>
        <v>0</v>
      </c>
      <c r="U3413">
        <f t="shared" si="269"/>
        <v>15</v>
      </c>
      <c r="V3413" t="str">
        <f>IF(U3413&lt;=40,"Low",
 IF(U3413&lt;=75,"Medium","High"))</f>
        <v>Low</v>
      </c>
    </row>
    <row r="3414" spans="1:22" x14ac:dyDescent="0.3">
      <c r="A3414" t="s">
        <v>3602</v>
      </c>
      <c r="B3414" t="s">
        <v>295</v>
      </c>
      <c r="C3414" t="s">
        <v>42</v>
      </c>
      <c r="D3414" t="s">
        <v>19</v>
      </c>
      <c r="E3414" t="s">
        <v>33</v>
      </c>
      <c r="F3414" t="s">
        <v>67</v>
      </c>
      <c r="G3414">
        <v>2</v>
      </c>
      <c r="H3414">
        <v>12</v>
      </c>
      <c r="I3414">
        <v>30</v>
      </c>
      <c r="J3414">
        <v>11</v>
      </c>
      <c r="K3414">
        <v>35</v>
      </c>
      <c r="L3414">
        <v>1532.46</v>
      </c>
      <c r="M3414" s="1">
        <v>45480</v>
      </c>
      <c r="N3414">
        <v>0.879</v>
      </c>
      <c r="O3414" t="s">
        <v>22</v>
      </c>
      <c r="P3414" t="s">
        <v>28</v>
      </c>
      <c r="Q3414">
        <f t="shared" si="265"/>
        <v>30</v>
      </c>
      <c r="R3414">
        <f t="shared" si="266"/>
        <v>30</v>
      </c>
      <c r="S3414">
        <f t="shared" si="267"/>
        <v>15</v>
      </c>
      <c r="T3414">
        <f t="shared" si="268"/>
        <v>30</v>
      </c>
      <c r="U3414">
        <f t="shared" si="269"/>
        <v>105</v>
      </c>
      <c r="V3414" t="str">
        <f>IF(U3414&lt;=40,"Low",
 IF(U3414&lt;=75,"Medium","High"))</f>
        <v>High</v>
      </c>
    </row>
    <row r="3415" spans="1:22" x14ac:dyDescent="0.3">
      <c r="A3415" t="s">
        <v>3603</v>
      </c>
      <c r="B3415" t="s">
        <v>316</v>
      </c>
      <c r="C3415" t="s">
        <v>18</v>
      </c>
      <c r="D3415" t="s">
        <v>19</v>
      </c>
      <c r="E3415" t="s">
        <v>33</v>
      </c>
      <c r="F3415" t="s">
        <v>67</v>
      </c>
      <c r="G3415">
        <v>26</v>
      </c>
      <c r="H3415">
        <v>12</v>
      </c>
      <c r="I3415">
        <v>26</v>
      </c>
      <c r="J3415">
        <v>5</v>
      </c>
      <c r="K3415">
        <v>64</v>
      </c>
      <c r="L3415">
        <v>1483.57</v>
      </c>
      <c r="M3415" s="1">
        <v>45998</v>
      </c>
      <c r="N3415">
        <v>0.86299999999999999</v>
      </c>
      <c r="O3415" t="s">
        <v>22</v>
      </c>
      <c r="P3415" t="s">
        <v>28</v>
      </c>
      <c r="Q3415">
        <f t="shared" si="265"/>
        <v>30</v>
      </c>
      <c r="R3415">
        <f t="shared" si="266"/>
        <v>30</v>
      </c>
      <c r="S3415">
        <f t="shared" si="267"/>
        <v>15</v>
      </c>
      <c r="T3415">
        <f t="shared" si="268"/>
        <v>0</v>
      </c>
      <c r="U3415">
        <f t="shared" si="269"/>
        <v>75</v>
      </c>
      <c r="V3415" t="str">
        <f>IF(U3415&lt;=40,"Low",
 IF(U3415&lt;=75,"Medium","High"))</f>
        <v>Medium</v>
      </c>
    </row>
    <row r="3416" spans="1:22" x14ac:dyDescent="0.3">
      <c r="A3416" t="s">
        <v>3604</v>
      </c>
      <c r="B3416" t="s">
        <v>525</v>
      </c>
      <c r="C3416" t="s">
        <v>31</v>
      </c>
      <c r="D3416" t="s">
        <v>46</v>
      </c>
      <c r="E3416" t="s">
        <v>47</v>
      </c>
      <c r="F3416" t="s">
        <v>73</v>
      </c>
      <c r="G3416">
        <v>31</v>
      </c>
      <c r="H3416">
        <v>36</v>
      </c>
      <c r="I3416">
        <v>74.900000000000006</v>
      </c>
      <c r="J3416">
        <v>4</v>
      </c>
      <c r="K3416">
        <v>24</v>
      </c>
      <c r="L3416">
        <v>3825.56</v>
      </c>
      <c r="M3416" s="1">
        <v>45949</v>
      </c>
      <c r="N3416">
        <v>2.5000000000000001E-2</v>
      </c>
      <c r="O3416" t="s">
        <v>39</v>
      </c>
      <c r="P3416" t="s">
        <v>23</v>
      </c>
      <c r="Q3416">
        <f t="shared" si="265"/>
        <v>15</v>
      </c>
      <c r="R3416">
        <f t="shared" si="266"/>
        <v>0</v>
      </c>
      <c r="S3416">
        <f t="shared" si="267"/>
        <v>0</v>
      </c>
      <c r="T3416">
        <f t="shared" si="268"/>
        <v>0</v>
      </c>
      <c r="U3416">
        <f t="shared" si="269"/>
        <v>15</v>
      </c>
      <c r="V3416" t="str">
        <f>IF(U3416&lt;=40,"Low",
 IF(U3416&lt;=75,"Medium","High"))</f>
        <v>Low</v>
      </c>
    </row>
    <row r="3417" spans="1:22" x14ac:dyDescent="0.3">
      <c r="A3417" t="s">
        <v>3605</v>
      </c>
      <c r="B3417" t="s">
        <v>250</v>
      </c>
      <c r="C3417" t="s">
        <v>36</v>
      </c>
      <c r="D3417" t="s">
        <v>46</v>
      </c>
      <c r="E3417" t="s">
        <v>20</v>
      </c>
      <c r="F3417" t="s">
        <v>67</v>
      </c>
      <c r="G3417">
        <v>8</v>
      </c>
      <c r="H3417">
        <v>12</v>
      </c>
      <c r="I3417">
        <v>39.799999999999997</v>
      </c>
      <c r="J3417">
        <v>7</v>
      </c>
      <c r="K3417">
        <v>20</v>
      </c>
      <c r="L3417">
        <v>3422.33</v>
      </c>
      <c r="M3417" s="1">
        <v>45809</v>
      </c>
      <c r="N3417">
        <v>0.60199999999999998</v>
      </c>
      <c r="O3417" t="s">
        <v>22</v>
      </c>
      <c r="P3417" t="s">
        <v>23</v>
      </c>
      <c r="Q3417">
        <f t="shared" si="265"/>
        <v>15</v>
      </c>
      <c r="R3417">
        <f t="shared" si="266"/>
        <v>30</v>
      </c>
      <c r="S3417">
        <f t="shared" si="267"/>
        <v>15</v>
      </c>
      <c r="T3417">
        <f t="shared" si="268"/>
        <v>15</v>
      </c>
      <c r="U3417">
        <f t="shared" si="269"/>
        <v>75</v>
      </c>
      <c r="V3417" t="str">
        <f>IF(U3417&lt;=40,"Low",
 IF(U3417&lt;=75,"Medium","High"))</f>
        <v>Medium</v>
      </c>
    </row>
    <row r="3418" spans="1:22" x14ac:dyDescent="0.3">
      <c r="A3418" t="s">
        <v>3606</v>
      </c>
      <c r="B3418" t="s">
        <v>245</v>
      </c>
      <c r="C3418" t="s">
        <v>18</v>
      </c>
      <c r="D3418" t="s">
        <v>32</v>
      </c>
      <c r="E3418" t="s">
        <v>33</v>
      </c>
      <c r="F3418" t="s">
        <v>48</v>
      </c>
      <c r="G3418">
        <v>27</v>
      </c>
      <c r="H3418">
        <v>12</v>
      </c>
      <c r="I3418">
        <v>31.1</v>
      </c>
      <c r="J3418">
        <v>10</v>
      </c>
      <c r="K3418">
        <v>8</v>
      </c>
      <c r="L3418">
        <v>933.41</v>
      </c>
      <c r="M3418" s="1">
        <v>45503</v>
      </c>
      <c r="N3418">
        <v>0.69799999999999995</v>
      </c>
      <c r="O3418" t="s">
        <v>22</v>
      </c>
      <c r="P3418" t="s">
        <v>28</v>
      </c>
      <c r="Q3418">
        <f t="shared" si="265"/>
        <v>0</v>
      </c>
      <c r="R3418">
        <f t="shared" si="266"/>
        <v>30</v>
      </c>
      <c r="S3418">
        <f t="shared" si="267"/>
        <v>15</v>
      </c>
      <c r="T3418">
        <f t="shared" si="268"/>
        <v>15</v>
      </c>
      <c r="U3418">
        <f t="shared" si="269"/>
        <v>60</v>
      </c>
      <c r="V3418" t="str">
        <f>IF(U3418&lt;=40,"Low",
 IF(U3418&lt;=75,"Medium","High"))</f>
        <v>Medium</v>
      </c>
    </row>
    <row r="3419" spans="1:22" x14ac:dyDescent="0.3">
      <c r="A3419" t="s">
        <v>3607</v>
      </c>
      <c r="B3419" t="s">
        <v>131</v>
      </c>
      <c r="C3419" t="s">
        <v>59</v>
      </c>
      <c r="D3419" t="s">
        <v>66</v>
      </c>
      <c r="E3419" t="s">
        <v>47</v>
      </c>
      <c r="F3419" t="s">
        <v>73</v>
      </c>
      <c r="G3419">
        <v>41</v>
      </c>
      <c r="H3419">
        <v>48</v>
      </c>
      <c r="I3419">
        <v>88.2</v>
      </c>
      <c r="J3419">
        <v>3</v>
      </c>
      <c r="K3419">
        <v>30</v>
      </c>
      <c r="L3419">
        <v>6653.71</v>
      </c>
      <c r="M3419" s="1">
        <v>45767</v>
      </c>
      <c r="N3419">
        <v>7.0000000000000001E-3</v>
      </c>
      <c r="O3419" t="s">
        <v>39</v>
      </c>
      <c r="P3419" t="s">
        <v>23</v>
      </c>
      <c r="Q3419">
        <f t="shared" si="265"/>
        <v>15</v>
      </c>
      <c r="R3419">
        <f t="shared" si="266"/>
        <v>0</v>
      </c>
      <c r="S3419">
        <f t="shared" si="267"/>
        <v>0</v>
      </c>
      <c r="T3419">
        <f t="shared" si="268"/>
        <v>0</v>
      </c>
      <c r="U3419">
        <f t="shared" si="269"/>
        <v>15</v>
      </c>
      <c r="V3419" t="str">
        <f>IF(U3419&lt;=40,"Low",
 IF(U3419&lt;=75,"Medium","High"))</f>
        <v>Low</v>
      </c>
    </row>
    <row r="3420" spans="1:22" x14ac:dyDescent="0.3">
      <c r="A3420" t="s">
        <v>3608</v>
      </c>
      <c r="B3420" t="s">
        <v>155</v>
      </c>
      <c r="C3420" t="s">
        <v>70</v>
      </c>
      <c r="D3420" t="s">
        <v>32</v>
      </c>
      <c r="E3420" t="s">
        <v>47</v>
      </c>
      <c r="F3420" t="s">
        <v>27</v>
      </c>
      <c r="G3420">
        <v>32</v>
      </c>
      <c r="H3420">
        <v>24</v>
      </c>
      <c r="I3420">
        <v>81.900000000000006</v>
      </c>
      <c r="J3420">
        <v>5</v>
      </c>
      <c r="K3420">
        <v>13</v>
      </c>
      <c r="L3420">
        <v>5318.76</v>
      </c>
      <c r="M3420" s="1">
        <v>45667</v>
      </c>
      <c r="N3420">
        <v>0.05</v>
      </c>
      <c r="O3420" t="s">
        <v>39</v>
      </c>
      <c r="P3420" t="s">
        <v>23</v>
      </c>
      <c r="Q3420">
        <f t="shared" si="265"/>
        <v>0</v>
      </c>
      <c r="R3420">
        <f t="shared" si="266"/>
        <v>0</v>
      </c>
      <c r="S3420">
        <f t="shared" si="267"/>
        <v>0</v>
      </c>
      <c r="T3420">
        <f t="shared" si="268"/>
        <v>0</v>
      </c>
      <c r="U3420">
        <f t="shared" si="269"/>
        <v>0</v>
      </c>
      <c r="V3420" t="str">
        <f>IF(U3420&lt;=40,"Low",
 IF(U3420&lt;=75,"Medium","High"))</f>
        <v>Low</v>
      </c>
    </row>
    <row r="3421" spans="1:22" x14ac:dyDescent="0.3">
      <c r="A3421" t="s">
        <v>3609</v>
      </c>
      <c r="B3421" t="s">
        <v>99</v>
      </c>
      <c r="C3421" t="s">
        <v>42</v>
      </c>
      <c r="D3421" t="s">
        <v>46</v>
      </c>
      <c r="E3421" t="s">
        <v>37</v>
      </c>
      <c r="F3421" t="s">
        <v>67</v>
      </c>
      <c r="G3421">
        <v>19</v>
      </c>
      <c r="H3421">
        <v>24</v>
      </c>
      <c r="I3421">
        <v>91.8</v>
      </c>
      <c r="J3421">
        <v>4</v>
      </c>
      <c r="K3421">
        <v>3</v>
      </c>
      <c r="L3421">
        <v>3814.2</v>
      </c>
      <c r="M3421" s="1">
        <v>45362</v>
      </c>
      <c r="N3421">
        <v>1.9E-2</v>
      </c>
      <c r="O3421" t="s">
        <v>39</v>
      </c>
      <c r="P3421" t="s">
        <v>23</v>
      </c>
      <c r="Q3421">
        <f t="shared" si="265"/>
        <v>0</v>
      </c>
      <c r="R3421">
        <f t="shared" si="266"/>
        <v>0</v>
      </c>
      <c r="S3421">
        <f t="shared" si="267"/>
        <v>0</v>
      </c>
      <c r="T3421">
        <f t="shared" si="268"/>
        <v>0</v>
      </c>
      <c r="U3421">
        <f t="shared" si="269"/>
        <v>0</v>
      </c>
      <c r="V3421" t="str">
        <f>IF(U3421&lt;=40,"Low",
 IF(U3421&lt;=75,"Medium","High"))</f>
        <v>Low</v>
      </c>
    </row>
    <row r="3422" spans="1:22" x14ac:dyDescent="0.3">
      <c r="A3422" t="s">
        <v>3610</v>
      </c>
      <c r="B3422" t="s">
        <v>150</v>
      </c>
      <c r="C3422" t="s">
        <v>31</v>
      </c>
      <c r="D3422" t="s">
        <v>66</v>
      </c>
      <c r="E3422" t="s">
        <v>47</v>
      </c>
      <c r="F3422" t="s">
        <v>21</v>
      </c>
      <c r="G3422">
        <v>13</v>
      </c>
      <c r="H3422">
        <v>24</v>
      </c>
      <c r="I3422">
        <v>72</v>
      </c>
      <c r="J3422">
        <v>8</v>
      </c>
      <c r="K3422">
        <v>7</v>
      </c>
      <c r="L3422">
        <v>9930.09</v>
      </c>
      <c r="M3422" s="1">
        <v>46022</v>
      </c>
      <c r="N3422">
        <v>7.1999999999999995E-2</v>
      </c>
      <c r="O3422" t="s">
        <v>39</v>
      </c>
      <c r="P3422" t="s">
        <v>23</v>
      </c>
      <c r="Q3422">
        <f t="shared" si="265"/>
        <v>0</v>
      </c>
      <c r="R3422">
        <f t="shared" si="266"/>
        <v>0</v>
      </c>
      <c r="S3422">
        <f t="shared" si="267"/>
        <v>0</v>
      </c>
      <c r="T3422">
        <f t="shared" si="268"/>
        <v>15</v>
      </c>
      <c r="U3422">
        <f t="shared" si="269"/>
        <v>15</v>
      </c>
      <c r="V3422" t="str">
        <f>IF(U3422&lt;=40,"Low",
 IF(U3422&lt;=75,"Medium","High"))</f>
        <v>Low</v>
      </c>
    </row>
    <row r="3423" spans="1:22" x14ac:dyDescent="0.3">
      <c r="A3423" t="s">
        <v>3611</v>
      </c>
      <c r="B3423" t="s">
        <v>96</v>
      </c>
      <c r="C3423" t="s">
        <v>59</v>
      </c>
      <c r="D3423" t="s">
        <v>19</v>
      </c>
      <c r="E3423" t="s">
        <v>20</v>
      </c>
      <c r="F3423" t="s">
        <v>38</v>
      </c>
      <c r="G3423">
        <v>19</v>
      </c>
      <c r="H3423">
        <v>6</v>
      </c>
      <c r="I3423">
        <v>45.7</v>
      </c>
      <c r="J3423">
        <v>4</v>
      </c>
      <c r="K3423">
        <v>20</v>
      </c>
      <c r="L3423">
        <v>2623.83</v>
      </c>
      <c r="M3423" s="1">
        <v>45910</v>
      </c>
      <c r="N3423">
        <v>0.36399999999999999</v>
      </c>
      <c r="O3423" t="s">
        <v>22</v>
      </c>
      <c r="P3423" t="s">
        <v>28</v>
      </c>
      <c r="Q3423">
        <f t="shared" si="265"/>
        <v>15</v>
      </c>
      <c r="R3423">
        <f t="shared" si="266"/>
        <v>15</v>
      </c>
      <c r="S3423">
        <f t="shared" si="267"/>
        <v>15</v>
      </c>
      <c r="T3423">
        <f t="shared" si="268"/>
        <v>0</v>
      </c>
      <c r="U3423">
        <f t="shared" si="269"/>
        <v>45</v>
      </c>
      <c r="V3423" t="str">
        <f>IF(U3423&lt;=40,"Low",
 IF(U3423&lt;=75,"Medium","High"))</f>
        <v>Medium</v>
      </c>
    </row>
    <row r="3424" spans="1:22" x14ac:dyDescent="0.3">
      <c r="A3424" t="s">
        <v>3612</v>
      </c>
      <c r="B3424" t="s">
        <v>146</v>
      </c>
      <c r="C3424" t="s">
        <v>31</v>
      </c>
      <c r="D3424" t="s">
        <v>19</v>
      </c>
      <c r="E3424" t="s">
        <v>47</v>
      </c>
      <c r="F3424" t="s">
        <v>21</v>
      </c>
      <c r="G3424">
        <v>27</v>
      </c>
      <c r="H3424">
        <v>24</v>
      </c>
      <c r="I3424">
        <v>70.599999999999994</v>
      </c>
      <c r="J3424">
        <v>9</v>
      </c>
      <c r="K3424">
        <v>7</v>
      </c>
      <c r="L3424">
        <v>7256.58</v>
      </c>
      <c r="M3424" s="1">
        <v>46004</v>
      </c>
      <c r="N3424">
        <v>7.2999999999999995E-2</v>
      </c>
      <c r="O3424" t="s">
        <v>39</v>
      </c>
      <c r="P3424" t="s">
        <v>23</v>
      </c>
      <c r="Q3424">
        <f t="shared" si="265"/>
        <v>0</v>
      </c>
      <c r="R3424">
        <f t="shared" si="266"/>
        <v>0</v>
      </c>
      <c r="S3424">
        <f t="shared" si="267"/>
        <v>0</v>
      </c>
      <c r="T3424">
        <f t="shared" si="268"/>
        <v>15</v>
      </c>
      <c r="U3424">
        <f t="shared" si="269"/>
        <v>15</v>
      </c>
      <c r="V3424" t="str">
        <f>IF(U3424&lt;=40,"Low",
 IF(U3424&lt;=75,"Medium","High"))</f>
        <v>Low</v>
      </c>
    </row>
    <row r="3425" spans="1:22" x14ac:dyDescent="0.3">
      <c r="A3425" t="s">
        <v>3613</v>
      </c>
      <c r="B3425" t="s">
        <v>877</v>
      </c>
      <c r="C3425" t="s">
        <v>42</v>
      </c>
      <c r="D3425" t="s">
        <v>46</v>
      </c>
      <c r="E3425" t="s">
        <v>37</v>
      </c>
      <c r="F3425" t="s">
        <v>27</v>
      </c>
      <c r="G3425">
        <v>13</v>
      </c>
      <c r="H3425">
        <v>24</v>
      </c>
      <c r="I3425">
        <v>66.2</v>
      </c>
      <c r="J3425">
        <v>11</v>
      </c>
      <c r="K3425">
        <v>19</v>
      </c>
      <c r="L3425">
        <v>7274.3</v>
      </c>
      <c r="M3425" s="1">
        <v>45789</v>
      </c>
      <c r="N3425">
        <v>0.19700000000000001</v>
      </c>
      <c r="O3425" t="s">
        <v>54</v>
      </c>
      <c r="P3425" t="s">
        <v>23</v>
      </c>
      <c r="Q3425">
        <f t="shared" si="265"/>
        <v>15</v>
      </c>
      <c r="R3425">
        <f t="shared" si="266"/>
        <v>0</v>
      </c>
      <c r="S3425">
        <f t="shared" si="267"/>
        <v>0</v>
      </c>
      <c r="T3425">
        <f t="shared" si="268"/>
        <v>30</v>
      </c>
      <c r="U3425">
        <f t="shared" si="269"/>
        <v>45</v>
      </c>
      <c r="V3425" t="str">
        <f>IF(U3425&lt;=40,"Low",
 IF(U3425&lt;=75,"Medium","High"))</f>
        <v>Medium</v>
      </c>
    </row>
    <row r="3426" spans="1:22" x14ac:dyDescent="0.3">
      <c r="A3426" t="s">
        <v>3614</v>
      </c>
      <c r="B3426" t="s">
        <v>41</v>
      </c>
      <c r="C3426" t="s">
        <v>53</v>
      </c>
      <c r="D3426" t="s">
        <v>46</v>
      </c>
      <c r="E3426" t="s">
        <v>47</v>
      </c>
      <c r="F3426" t="s">
        <v>48</v>
      </c>
      <c r="G3426">
        <v>18</v>
      </c>
      <c r="H3426">
        <v>36</v>
      </c>
      <c r="I3426">
        <v>75.400000000000006</v>
      </c>
      <c r="J3426">
        <v>2</v>
      </c>
      <c r="K3426">
        <v>4</v>
      </c>
      <c r="L3426">
        <v>7366.63</v>
      </c>
      <c r="M3426" s="1">
        <v>45591</v>
      </c>
      <c r="N3426">
        <v>1.4E-2</v>
      </c>
      <c r="O3426" t="s">
        <v>39</v>
      </c>
      <c r="P3426" t="s">
        <v>23</v>
      </c>
      <c r="Q3426">
        <f t="shared" si="265"/>
        <v>0</v>
      </c>
      <c r="R3426">
        <f t="shared" si="266"/>
        <v>0</v>
      </c>
      <c r="S3426">
        <f t="shared" si="267"/>
        <v>0</v>
      </c>
      <c r="T3426">
        <f t="shared" si="268"/>
        <v>0</v>
      </c>
      <c r="U3426">
        <f t="shared" si="269"/>
        <v>0</v>
      </c>
      <c r="V3426" t="str">
        <f>IF(U3426&lt;=40,"Low",
 IF(U3426&lt;=75,"Medium","High"))</f>
        <v>Low</v>
      </c>
    </row>
    <row r="3427" spans="1:22" x14ac:dyDescent="0.3">
      <c r="A3427" t="s">
        <v>3615</v>
      </c>
      <c r="B3427" t="s">
        <v>144</v>
      </c>
      <c r="C3427" t="s">
        <v>36</v>
      </c>
      <c r="D3427" t="s">
        <v>19</v>
      </c>
      <c r="E3427" t="s">
        <v>37</v>
      </c>
      <c r="F3427" t="s">
        <v>21</v>
      </c>
      <c r="G3427">
        <v>26</v>
      </c>
      <c r="H3427">
        <v>36</v>
      </c>
      <c r="I3427">
        <v>65.7</v>
      </c>
      <c r="J3427">
        <v>7</v>
      </c>
      <c r="K3427">
        <v>57</v>
      </c>
      <c r="L3427">
        <v>4820.87</v>
      </c>
      <c r="M3427" s="1">
        <v>45669</v>
      </c>
      <c r="N3427">
        <v>0.31</v>
      </c>
      <c r="O3427" t="s">
        <v>54</v>
      </c>
      <c r="P3427" t="s">
        <v>23</v>
      </c>
      <c r="Q3427">
        <f t="shared" si="265"/>
        <v>30</v>
      </c>
      <c r="R3427">
        <f t="shared" si="266"/>
        <v>0</v>
      </c>
      <c r="S3427">
        <f t="shared" si="267"/>
        <v>0</v>
      </c>
      <c r="T3427">
        <f t="shared" si="268"/>
        <v>15</v>
      </c>
      <c r="U3427">
        <f t="shared" si="269"/>
        <v>45</v>
      </c>
      <c r="V3427" t="str">
        <f>IF(U3427&lt;=40,"Low",
 IF(U3427&lt;=75,"Medium","High"))</f>
        <v>Medium</v>
      </c>
    </row>
    <row r="3428" spans="1:22" x14ac:dyDescent="0.3">
      <c r="A3428" t="s">
        <v>3616</v>
      </c>
      <c r="B3428" t="s">
        <v>153</v>
      </c>
      <c r="C3428" t="s">
        <v>36</v>
      </c>
      <c r="D3428" t="s">
        <v>46</v>
      </c>
      <c r="E3428" t="s">
        <v>20</v>
      </c>
      <c r="F3428" t="s">
        <v>21</v>
      </c>
      <c r="G3428">
        <v>23</v>
      </c>
      <c r="H3428">
        <v>6</v>
      </c>
      <c r="I3428">
        <v>42.8</v>
      </c>
      <c r="J3428">
        <v>7</v>
      </c>
      <c r="K3428">
        <v>16</v>
      </c>
      <c r="L3428">
        <v>3774.61</v>
      </c>
      <c r="M3428" s="1">
        <v>45954</v>
      </c>
      <c r="N3428">
        <v>0.52100000000000002</v>
      </c>
      <c r="O3428" t="s">
        <v>22</v>
      </c>
      <c r="P3428" t="s">
        <v>28</v>
      </c>
      <c r="Q3428">
        <f t="shared" si="265"/>
        <v>15</v>
      </c>
      <c r="R3428">
        <f t="shared" si="266"/>
        <v>15</v>
      </c>
      <c r="S3428">
        <f t="shared" si="267"/>
        <v>15</v>
      </c>
      <c r="T3428">
        <f t="shared" si="268"/>
        <v>15</v>
      </c>
      <c r="U3428">
        <f t="shared" si="269"/>
        <v>60</v>
      </c>
      <c r="V3428" t="str">
        <f>IF(U3428&lt;=40,"Low",
 IF(U3428&lt;=75,"Medium","High"))</f>
        <v>Medium</v>
      </c>
    </row>
    <row r="3429" spans="1:22" x14ac:dyDescent="0.3">
      <c r="A3429" t="s">
        <v>3617</v>
      </c>
      <c r="B3429" t="s">
        <v>284</v>
      </c>
      <c r="C3429" t="s">
        <v>59</v>
      </c>
      <c r="D3429" t="s">
        <v>43</v>
      </c>
      <c r="E3429" t="s">
        <v>37</v>
      </c>
      <c r="F3429" t="s">
        <v>48</v>
      </c>
      <c r="G3429">
        <v>40</v>
      </c>
      <c r="H3429">
        <v>24</v>
      </c>
      <c r="I3429">
        <v>68.400000000000006</v>
      </c>
      <c r="J3429">
        <v>5</v>
      </c>
      <c r="K3429">
        <v>6</v>
      </c>
      <c r="L3429">
        <v>5019.67</v>
      </c>
      <c r="M3429" s="1">
        <v>45494</v>
      </c>
      <c r="N3429">
        <v>4.2999999999999997E-2</v>
      </c>
      <c r="O3429" t="s">
        <v>39</v>
      </c>
      <c r="P3429" t="s">
        <v>23</v>
      </c>
      <c r="Q3429">
        <f t="shared" si="265"/>
        <v>0</v>
      </c>
      <c r="R3429">
        <f t="shared" si="266"/>
        <v>0</v>
      </c>
      <c r="S3429">
        <f t="shared" si="267"/>
        <v>0</v>
      </c>
      <c r="T3429">
        <f t="shared" si="268"/>
        <v>0</v>
      </c>
      <c r="U3429">
        <f t="shared" si="269"/>
        <v>0</v>
      </c>
      <c r="V3429" t="str">
        <f>IF(U3429&lt;=40,"Low",
 IF(U3429&lt;=75,"Medium","High"))</f>
        <v>Low</v>
      </c>
    </row>
    <row r="3430" spans="1:22" x14ac:dyDescent="0.3">
      <c r="A3430" t="s">
        <v>3618</v>
      </c>
      <c r="B3430" t="s">
        <v>554</v>
      </c>
      <c r="C3430" t="s">
        <v>53</v>
      </c>
      <c r="D3430" t="s">
        <v>19</v>
      </c>
      <c r="E3430" t="s">
        <v>20</v>
      </c>
      <c r="F3430" t="s">
        <v>48</v>
      </c>
      <c r="G3430">
        <v>41</v>
      </c>
      <c r="H3430">
        <v>6</v>
      </c>
      <c r="I3430">
        <v>38.1</v>
      </c>
      <c r="J3430">
        <v>12</v>
      </c>
      <c r="K3430">
        <v>7</v>
      </c>
      <c r="L3430">
        <v>3155.79</v>
      </c>
      <c r="M3430" s="1">
        <v>45459</v>
      </c>
      <c r="N3430">
        <v>0.60699999999999998</v>
      </c>
      <c r="O3430" t="s">
        <v>22</v>
      </c>
      <c r="P3430" t="s">
        <v>28</v>
      </c>
      <c r="Q3430">
        <f t="shared" si="265"/>
        <v>0</v>
      </c>
      <c r="R3430">
        <f t="shared" si="266"/>
        <v>30</v>
      </c>
      <c r="S3430">
        <f t="shared" si="267"/>
        <v>15</v>
      </c>
      <c r="T3430">
        <f t="shared" si="268"/>
        <v>30</v>
      </c>
      <c r="U3430">
        <f t="shared" si="269"/>
        <v>75</v>
      </c>
      <c r="V3430" t="str">
        <f>IF(U3430&lt;=40,"Low",
 IF(U3430&lt;=75,"Medium","High"))</f>
        <v>Medium</v>
      </c>
    </row>
    <row r="3431" spans="1:22" x14ac:dyDescent="0.3">
      <c r="A3431" t="s">
        <v>3619</v>
      </c>
      <c r="B3431" t="s">
        <v>518</v>
      </c>
      <c r="C3431" t="s">
        <v>36</v>
      </c>
      <c r="D3431" t="s">
        <v>46</v>
      </c>
      <c r="E3431" t="s">
        <v>20</v>
      </c>
      <c r="F3431" t="s">
        <v>38</v>
      </c>
      <c r="G3431">
        <v>39</v>
      </c>
      <c r="H3431">
        <v>6</v>
      </c>
      <c r="I3431">
        <v>45.4</v>
      </c>
      <c r="J3431">
        <v>10</v>
      </c>
      <c r="K3431">
        <v>4</v>
      </c>
      <c r="L3431">
        <v>3715.11</v>
      </c>
      <c r="M3431" s="1">
        <v>45422</v>
      </c>
      <c r="N3431">
        <v>0.501</v>
      </c>
      <c r="O3431" t="s">
        <v>22</v>
      </c>
      <c r="P3431" t="s">
        <v>28</v>
      </c>
      <c r="Q3431">
        <f t="shared" si="265"/>
        <v>0</v>
      </c>
      <c r="R3431">
        <f t="shared" si="266"/>
        <v>15</v>
      </c>
      <c r="S3431">
        <f t="shared" si="267"/>
        <v>15</v>
      </c>
      <c r="T3431">
        <f t="shared" si="268"/>
        <v>15</v>
      </c>
      <c r="U3431">
        <f t="shared" si="269"/>
        <v>45</v>
      </c>
      <c r="V3431" t="str">
        <f>IF(U3431&lt;=40,"Low",
 IF(U3431&lt;=75,"Medium","High"))</f>
        <v>Medium</v>
      </c>
    </row>
    <row r="3432" spans="1:22" x14ac:dyDescent="0.3">
      <c r="A3432" t="s">
        <v>3620</v>
      </c>
      <c r="B3432" t="s">
        <v>438</v>
      </c>
      <c r="C3432" t="s">
        <v>36</v>
      </c>
      <c r="D3432" t="s">
        <v>46</v>
      </c>
      <c r="E3432" t="s">
        <v>33</v>
      </c>
      <c r="F3432" t="s">
        <v>67</v>
      </c>
      <c r="G3432">
        <v>13</v>
      </c>
      <c r="H3432">
        <v>12</v>
      </c>
      <c r="I3432">
        <v>37.6</v>
      </c>
      <c r="J3432">
        <v>5</v>
      </c>
      <c r="K3432">
        <v>40</v>
      </c>
      <c r="L3432">
        <v>1729.23</v>
      </c>
      <c r="M3432" s="1">
        <v>45421</v>
      </c>
      <c r="N3432">
        <v>0.73299999999999998</v>
      </c>
      <c r="O3432" t="s">
        <v>22</v>
      </c>
      <c r="P3432" t="s">
        <v>28</v>
      </c>
      <c r="Q3432">
        <f t="shared" si="265"/>
        <v>30</v>
      </c>
      <c r="R3432">
        <f t="shared" si="266"/>
        <v>30</v>
      </c>
      <c r="S3432">
        <f t="shared" si="267"/>
        <v>15</v>
      </c>
      <c r="T3432">
        <f t="shared" si="268"/>
        <v>0</v>
      </c>
      <c r="U3432">
        <f t="shared" si="269"/>
        <v>75</v>
      </c>
      <c r="V3432" t="str">
        <f>IF(U3432&lt;=40,"Low",
 IF(U3432&lt;=75,"Medium","High"))</f>
        <v>Medium</v>
      </c>
    </row>
    <row r="3433" spans="1:22" x14ac:dyDescent="0.3">
      <c r="A3433" t="s">
        <v>3621</v>
      </c>
      <c r="B3433" t="s">
        <v>431</v>
      </c>
      <c r="C3433" t="s">
        <v>26</v>
      </c>
      <c r="D3433" t="s">
        <v>66</v>
      </c>
      <c r="E3433" t="s">
        <v>47</v>
      </c>
      <c r="F3433" t="s">
        <v>27</v>
      </c>
      <c r="G3433">
        <v>19</v>
      </c>
      <c r="H3433">
        <v>24</v>
      </c>
      <c r="I3433">
        <v>41.9</v>
      </c>
      <c r="J3433">
        <v>8</v>
      </c>
      <c r="K3433">
        <v>5</v>
      </c>
      <c r="L3433">
        <v>8726.1299999999992</v>
      </c>
      <c r="M3433" s="1">
        <v>45704</v>
      </c>
      <c r="N3433">
        <v>0.215</v>
      </c>
      <c r="O3433" t="s">
        <v>54</v>
      </c>
      <c r="P3433" t="s">
        <v>23</v>
      </c>
      <c r="Q3433">
        <f t="shared" si="265"/>
        <v>0</v>
      </c>
      <c r="R3433">
        <f t="shared" si="266"/>
        <v>15</v>
      </c>
      <c r="S3433">
        <f t="shared" si="267"/>
        <v>0</v>
      </c>
      <c r="T3433">
        <f t="shared" si="268"/>
        <v>15</v>
      </c>
      <c r="U3433">
        <f t="shared" si="269"/>
        <v>30</v>
      </c>
      <c r="V3433" t="str">
        <f>IF(U3433&lt;=40,"Low",
 IF(U3433&lt;=75,"Medium","High"))</f>
        <v>Low</v>
      </c>
    </row>
    <row r="3434" spans="1:22" x14ac:dyDescent="0.3">
      <c r="A3434" t="s">
        <v>3622</v>
      </c>
      <c r="B3434" t="s">
        <v>238</v>
      </c>
      <c r="C3434" t="s">
        <v>31</v>
      </c>
      <c r="D3434" t="s">
        <v>46</v>
      </c>
      <c r="E3434" t="s">
        <v>20</v>
      </c>
      <c r="F3434" t="s">
        <v>38</v>
      </c>
      <c r="G3434">
        <v>6</v>
      </c>
      <c r="H3434">
        <v>12</v>
      </c>
      <c r="I3434">
        <v>57.2</v>
      </c>
      <c r="J3434">
        <v>11</v>
      </c>
      <c r="K3434">
        <v>6</v>
      </c>
      <c r="L3434">
        <v>1509.29</v>
      </c>
      <c r="M3434" s="1">
        <v>45886</v>
      </c>
      <c r="N3434">
        <v>0.35799999999999998</v>
      </c>
      <c r="O3434" t="s">
        <v>22</v>
      </c>
      <c r="P3434" t="s">
        <v>23</v>
      </c>
      <c r="Q3434">
        <f t="shared" si="265"/>
        <v>0</v>
      </c>
      <c r="R3434">
        <f t="shared" si="266"/>
        <v>0</v>
      </c>
      <c r="S3434">
        <f t="shared" si="267"/>
        <v>15</v>
      </c>
      <c r="T3434">
        <f t="shared" si="268"/>
        <v>30</v>
      </c>
      <c r="U3434">
        <f t="shared" si="269"/>
        <v>45</v>
      </c>
      <c r="V3434" t="str">
        <f>IF(U3434&lt;=40,"Low",
 IF(U3434&lt;=75,"Medium","High"))</f>
        <v>Medium</v>
      </c>
    </row>
    <row r="3435" spans="1:22" x14ac:dyDescent="0.3">
      <c r="A3435" t="s">
        <v>3623</v>
      </c>
      <c r="B3435" t="s">
        <v>182</v>
      </c>
      <c r="C3435" t="s">
        <v>82</v>
      </c>
      <c r="D3435" t="s">
        <v>43</v>
      </c>
      <c r="E3435" t="s">
        <v>20</v>
      </c>
      <c r="F3435" t="s">
        <v>27</v>
      </c>
      <c r="G3435">
        <v>35</v>
      </c>
      <c r="H3435">
        <v>6</v>
      </c>
      <c r="I3435">
        <v>25.4</v>
      </c>
      <c r="J3435">
        <v>6</v>
      </c>
      <c r="K3435">
        <v>67</v>
      </c>
      <c r="L3435">
        <v>2355.88</v>
      </c>
      <c r="M3435" s="1">
        <v>45998</v>
      </c>
      <c r="N3435">
        <v>0.94199999999999995</v>
      </c>
      <c r="O3435" t="s">
        <v>22</v>
      </c>
      <c r="P3435" t="s">
        <v>28</v>
      </c>
      <c r="Q3435">
        <f t="shared" si="265"/>
        <v>30</v>
      </c>
      <c r="R3435">
        <f t="shared" si="266"/>
        <v>30</v>
      </c>
      <c r="S3435">
        <f t="shared" si="267"/>
        <v>15</v>
      </c>
      <c r="T3435">
        <f t="shared" si="268"/>
        <v>15</v>
      </c>
      <c r="U3435">
        <f t="shared" si="269"/>
        <v>90</v>
      </c>
      <c r="V3435" t="str">
        <f>IF(U3435&lt;=40,"Low",
 IF(U3435&lt;=75,"Medium","High"))</f>
        <v>High</v>
      </c>
    </row>
    <row r="3436" spans="1:22" x14ac:dyDescent="0.3">
      <c r="A3436" t="s">
        <v>3624</v>
      </c>
      <c r="B3436" t="s">
        <v>25</v>
      </c>
      <c r="C3436" t="s">
        <v>59</v>
      </c>
      <c r="D3436" t="s">
        <v>43</v>
      </c>
      <c r="E3436" t="s">
        <v>20</v>
      </c>
      <c r="F3436" t="s">
        <v>27</v>
      </c>
      <c r="G3436">
        <v>14</v>
      </c>
      <c r="H3436">
        <v>12</v>
      </c>
      <c r="I3436">
        <v>61</v>
      </c>
      <c r="J3436">
        <v>5</v>
      </c>
      <c r="K3436">
        <v>19</v>
      </c>
      <c r="L3436">
        <v>3077.05</v>
      </c>
      <c r="M3436" s="1">
        <v>45763</v>
      </c>
      <c r="N3436">
        <v>0.29699999999999999</v>
      </c>
      <c r="O3436" t="s">
        <v>54</v>
      </c>
      <c r="P3436" t="s">
        <v>23</v>
      </c>
      <c r="Q3436">
        <f t="shared" si="265"/>
        <v>15</v>
      </c>
      <c r="R3436">
        <f t="shared" si="266"/>
        <v>0</v>
      </c>
      <c r="S3436">
        <f t="shared" si="267"/>
        <v>15</v>
      </c>
      <c r="T3436">
        <f t="shared" si="268"/>
        <v>0</v>
      </c>
      <c r="U3436">
        <f t="shared" si="269"/>
        <v>30</v>
      </c>
      <c r="V3436" t="str">
        <f>IF(U3436&lt;=40,"Low",
 IF(U3436&lt;=75,"Medium","High"))</f>
        <v>Low</v>
      </c>
    </row>
    <row r="3437" spans="1:22" x14ac:dyDescent="0.3">
      <c r="A3437" t="s">
        <v>3625</v>
      </c>
      <c r="B3437" t="s">
        <v>640</v>
      </c>
      <c r="C3437" t="s">
        <v>18</v>
      </c>
      <c r="D3437" t="s">
        <v>19</v>
      </c>
      <c r="E3437" t="s">
        <v>47</v>
      </c>
      <c r="F3437" t="s">
        <v>38</v>
      </c>
      <c r="G3437">
        <v>27</v>
      </c>
      <c r="H3437">
        <v>36</v>
      </c>
      <c r="I3437">
        <v>58.5</v>
      </c>
      <c r="J3437">
        <v>11</v>
      </c>
      <c r="K3437">
        <v>11</v>
      </c>
      <c r="L3437">
        <v>7073.26</v>
      </c>
      <c r="M3437" s="1">
        <v>45711</v>
      </c>
      <c r="N3437">
        <v>7.0000000000000007E-2</v>
      </c>
      <c r="O3437" t="s">
        <v>39</v>
      </c>
      <c r="P3437" t="s">
        <v>23</v>
      </c>
      <c r="Q3437">
        <f t="shared" si="265"/>
        <v>0</v>
      </c>
      <c r="R3437">
        <f t="shared" si="266"/>
        <v>0</v>
      </c>
      <c r="S3437">
        <f t="shared" si="267"/>
        <v>0</v>
      </c>
      <c r="T3437">
        <f t="shared" si="268"/>
        <v>30</v>
      </c>
      <c r="U3437">
        <f t="shared" si="269"/>
        <v>30</v>
      </c>
      <c r="V3437" t="str">
        <f>IF(U3437&lt;=40,"Low",
 IF(U3437&lt;=75,"Medium","High"))</f>
        <v>Low</v>
      </c>
    </row>
    <row r="3438" spans="1:22" x14ac:dyDescent="0.3">
      <c r="A3438" t="s">
        <v>3626</v>
      </c>
      <c r="B3438" t="s">
        <v>58</v>
      </c>
      <c r="C3438" t="s">
        <v>70</v>
      </c>
      <c r="D3438" t="s">
        <v>19</v>
      </c>
      <c r="E3438" t="s">
        <v>20</v>
      </c>
      <c r="F3438" t="s">
        <v>48</v>
      </c>
      <c r="G3438">
        <v>12</v>
      </c>
      <c r="H3438">
        <v>6</v>
      </c>
      <c r="I3438">
        <v>46.1</v>
      </c>
      <c r="J3438">
        <v>1</v>
      </c>
      <c r="K3438">
        <v>9</v>
      </c>
      <c r="L3438">
        <v>2053.12</v>
      </c>
      <c r="M3438" s="1">
        <v>45631</v>
      </c>
      <c r="N3438">
        <v>0.34</v>
      </c>
      <c r="O3438" t="s">
        <v>54</v>
      </c>
      <c r="P3438" t="s">
        <v>28</v>
      </c>
      <c r="Q3438">
        <f t="shared" si="265"/>
        <v>0</v>
      </c>
      <c r="R3438">
        <f t="shared" si="266"/>
        <v>15</v>
      </c>
      <c r="S3438">
        <f t="shared" si="267"/>
        <v>15</v>
      </c>
      <c r="T3438">
        <f t="shared" si="268"/>
        <v>0</v>
      </c>
      <c r="U3438">
        <f t="shared" si="269"/>
        <v>30</v>
      </c>
      <c r="V3438" t="str">
        <f>IF(U3438&lt;=40,"Low",
 IF(U3438&lt;=75,"Medium","High"))</f>
        <v>Low</v>
      </c>
    </row>
    <row r="3439" spans="1:22" x14ac:dyDescent="0.3">
      <c r="A3439" t="s">
        <v>3627</v>
      </c>
      <c r="B3439" t="s">
        <v>50</v>
      </c>
      <c r="C3439" t="s">
        <v>36</v>
      </c>
      <c r="D3439" t="s">
        <v>46</v>
      </c>
      <c r="E3439" t="s">
        <v>37</v>
      </c>
      <c r="F3439" t="s">
        <v>21</v>
      </c>
      <c r="G3439">
        <v>4</v>
      </c>
      <c r="H3439">
        <v>12</v>
      </c>
      <c r="I3439">
        <v>72.2</v>
      </c>
      <c r="J3439">
        <v>1</v>
      </c>
      <c r="K3439">
        <v>7</v>
      </c>
      <c r="L3439">
        <v>4911.41</v>
      </c>
      <c r="M3439" s="1">
        <v>45568</v>
      </c>
      <c r="N3439">
        <v>0.111</v>
      </c>
      <c r="O3439" t="s">
        <v>39</v>
      </c>
      <c r="P3439" t="s">
        <v>23</v>
      </c>
      <c r="Q3439">
        <f t="shared" si="265"/>
        <v>0</v>
      </c>
      <c r="R3439">
        <f t="shared" si="266"/>
        <v>0</v>
      </c>
      <c r="S3439">
        <f t="shared" si="267"/>
        <v>15</v>
      </c>
      <c r="T3439">
        <f t="shared" si="268"/>
        <v>0</v>
      </c>
      <c r="U3439">
        <f t="shared" si="269"/>
        <v>15</v>
      </c>
      <c r="V3439" t="str">
        <f>IF(U3439&lt;=40,"Low",
 IF(U3439&lt;=75,"Medium","High"))</f>
        <v>Low</v>
      </c>
    </row>
    <row r="3440" spans="1:22" x14ac:dyDescent="0.3">
      <c r="A3440" t="s">
        <v>3628</v>
      </c>
      <c r="B3440" t="s">
        <v>216</v>
      </c>
      <c r="C3440" t="s">
        <v>128</v>
      </c>
      <c r="D3440" t="s">
        <v>66</v>
      </c>
      <c r="E3440" t="s">
        <v>47</v>
      </c>
      <c r="F3440" t="s">
        <v>21</v>
      </c>
      <c r="G3440">
        <v>41</v>
      </c>
      <c r="H3440">
        <v>12</v>
      </c>
      <c r="I3440">
        <v>97.4</v>
      </c>
      <c r="J3440">
        <v>4</v>
      </c>
      <c r="K3440">
        <v>13</v>
      </c>
      <c r="L3440">
        <v>11677.8</v>
      </c>
      <c r="M3440" s="1">
        <v>45373</v>
      </c>
      <c r="N3440">
        <v>5.1999999999999998E-2</v>
      </c>
      <c r="O3440" t="s">
        <v>39</v>
      </c>
      <c r="P3440" t="s">
        <v>23</v>
      </c>
      <c r="Q3440">
        <f t="shared" si="265"/>
        <v>0</v>
      </c>
      <c r="R3440">
        <f t="shared" si="266"/>
        <v>0</v>
      </c>
      <c r="S3440">
        <f t="shared" si="267"/>
        <v>15</v>
      </c>
      <c r="T3440">
        <f t="shared" si="268"/>
        <v>0</v>
      </c>
      <c r="U3440">
        <f t="shared" si="269"/>
        <v>15</v>
      </c>
      <c r="V3440" t="str">
        <f>IF(U3440&lt;=40,"Low",
 IF(U3440&lt;=75,"Medium","High"))</f>
        <v>Low</v>
      </c>
    </row>
    <row r="3441" spans="1:22" x14ac:dyDescent="0.3">
      <c r="A3441" t="s">
        <v>3629</v>
      </c>
      <c r="B3441" t="s">
        <v>61</v>
      </c>
      <c r="C3441" t="s">
        <v>128</v>
      </c>
      <c r="D3441" t="s">
        <v>19</v>
      </c>
      <c r="E3441" t="s">
        <v>20</v>
      </c>
      <c r="F3441" t="s">
        <v>27</v>
      </c>
      <c r="G3441">
        <v>22</v>
      </c>
      <c r="H3441">
        <v>12</v>
      </c>
      <c r="I3441">
        <v>50.4</v>
      </c>
      <c r="J3441">
        <v>6</v>
      </c>
      <c r="K3441">
        <v>38</v>
      </c>
      <c r="L3441">
        <v>2055.5</v>
      </c>
      <c r="M3441" s="1">
        <v>45882</v>
      </c>
      <c r="N3441">
        <v>0.39200000000000002</v>
      </c>
      <c r="O3441" t="s">
        <v>22</v>
      </c>
      <c r="P3441" t="s">
        <v>23</v>
      </c>
      <c r="Q3441">
        <f t="shared" si="265"/>
        <v>30</v>
      </c>
      <c r="R3441">
        <f t="shared" si="266"/>
        <v>15</v>
      </c>
      <c r="S3441">
        <f t="shared" si="267"/>
        <v>15</v>
      </c>
      <c r="T3441">
        <f t="shared" si="268"/>
        <v>15</v>
      </c>
      <c r="U3441">
        <f t="shared" si="269"/>
        <v>75</v>
      </c>
      <c r="V3441" t="str">
        <f>IF(U3441&lt;=40,"Low",
 IF(U3441&lt;=75,"Medium","High"))</f>
        <v>Medium</v>
      </c>
    </row>
    <row r="3442" spans="1:22" x14ac:dyDescent="0.3">
      <c r="A3442" t="s">
        <v>3630</v>
      </c>
      <c r="B3442" t="s">
        <v>75</v>
      </c>
      <c r="C3442" t="s">
        <v>18</v>
      </c>
      <c r="D3442" t="s">
        <v>19</v>
      </c>
      <c r="E3442" t="s">
        <v>20</v>
      </c>
      <c r="F3442" t="s">
        <v>21</v>
      </c>
      <c r="G3442">
        <v>32</v>
      </c>
      <c r="H3442">
        <v>24</v>
      </c>
      <c r="I3442">
        <v>28.2</v>
      </c>
      <c r="J3442">
        <v>5</v>
      </c>
      <c r="K3442">
        <v>55</v>
      </c>
      <c r="L3442">
        <v>2042.58</v>
      </c>
      <c r="M3442" s="1">
        <v>45400</v>
      </c>
      <c r="N3442">
        <v>0.65800000000000003</v>
      </c>
      <c r="O3442" t="s">
        <v>22</v>
      </c>
      <c r="P3442" t="s">
        <v>28</v>
      </c>
      <c r="Q3442">
        <f t="shared" si="265"/>
        <v>30</v>
      </c>
      <c r="R3442">
        <f t="shared" si="266"/>
        <v>30</v>
      </c>
      <c r="S3442">
        <f t="shared" si="267"/>
        <v>0</v>
      </c>
      <c r="T3442">
        <f t="shared" si="268"/>
        <v>0</v>
      </c>
      <c r="U3442">
        <f t="shared" si="269"/>
        <v>60</v>
      </c>
      <c r="V3442" t="str">
        <f>IF(U3442&lt;=40,"Low",
 IF(U3442&lt;=75,"Medium","High"))</f>
        <v>Medium</v>
      </c>
    </row>
    <row r="3443" spans="1:22" x14ac:dyDescent="0.3">
      <c r="A3443" t="s">
        <v>3631</v>
      </c>
      <c r="B3443" t="s">
        <v>61</v>
      </c>
      <c r="C3443" t="s">
        <v>36</v>
      </c>
      <c r="D3443" t="s">
        <v>46</v>
      </c>
      <c r="E3443" t="s">
        <v>37</v>
      </c>
      <c r="F3443" t="s">
        <v>38</v>
      </c>
      <c r="G3443">
        <v>23</v>
      </c>
      <c r="H3443">
        <v>24</v>
      </c>
      <c r="I3443">
        <v>77.400000000000006</v>
      </c>
      <c r="J3443">
        <v>3</v>
      </c>
      <c r="K3443">
        <v>3</v>
      </c>
      <c r="L3443">
        <v>2950.72</v>
      </c>
      <c r="M3443" s="1">
        <v>45902</v>
      </c>
      <c r="N3443">
        <v>2.9000000000000001E-2</v>
      </c>
      <c r="O3443" t="s">
        <v>39</v>
      </c>
      <c r="P3443" t="s">
        <v>23</v>
      </c>
      <c r="Q3443">
        <f t="shared" si="265"/>
        <v>0</v>
      </c>
      <c r="R3443">
        <f t="shared" si="266"/>
        <v>0</v>
      </c>
      <c r="S3443">
        <f t="shared" si="267"/>
        <v>0</v>
      </c>
      <c r="T3443">
        <f t="shared" si="268"/>
        <v>0</v>
      </c>
      <c r="U3443">
        <f t="shared" si="269"/>
        <v>0</v>
      </c>
      <c r="V3443" t="str">
        <f>IF(U3443&lt;=40,"Low",
 IF(U3443&lt;=75,"Medium","High"))</f>
        <v>Low</v>
      </c>
    </row>
    <row r="3444" spans="1:22" x14ac:dyDescent="0.3">
      <c r="A3444" t="s">
        <v>3632</v>
      </c>
      <c r="B3444" t="s">
        <v>322</v>
      </c>
      <c r="C3444" t="s">
        <v>70</v>
      </c>
      <c r="D3444" t="s">
        <v>66</v>
      </c>
      <c r="E3444" t="s">
        <v>47</v>
      </c>
      <c r="F3444" t="s">
        <v>67</v>
      </c>
      <c r="G3444">
        <v>4</v>
      </c>
      <c r="H3444">
        <v>48</v>
      </c>
      <c r="I3444">
        <v>70.2</v>
      </c>
      <c r="J3444">
        <v>4</v>
      </c>
      <c r="K3444">
        <v>13</v>
      </c>
      <c r="L3444">
        <v>6340.41</v>
      </c>
      <c r="M3444" s="1">
        <v>45870</v>
      </c>
      <c r="N3444">
        <v>1.2E-2</v>
      </c>
      <c r="O3444" t="s">
        <v>39</v>
      </c>
      <c r="P3444" t="s">
        <v>23</v>
      </c>
      <c r="Q3444">
        <f t="shared" si="265"/>
        <v>0</v>
      </c>
      <c r="R3444">
        <f t="shared" si="266"/>
        <v>0</v>
      </c>
      <c r="S3444">
        <f t="shared" si="267"/>
        <v>0</v>
      </c>
      <c r="T3444">
        <f t="shared" si="268"/>
        <v>0</v>
      </c>
      <c r="U3444">
        <f t="shared" si="269"/>
        <v>0</v>
      </c>
      <c r="V3444" t="str">
        <f>IF(U3444&lt;=40,"Low",
 IF(U3444&lt;=75,"Medium","High"))</f>
        <v>Low</v>
      </c>
    </row>
    <row r="3445" spans="1:22" x14ac:dyDescent="0.3">
      <c r="A3445" t="s">
        <v>3633</v>
      </c>
      <c r="B3445" t="s">
        <v>131</v>
      </c>
      <c r="C3445" t="s">
        <v>26</v>
      </c>
      <c r="D3445" t="s">
        <v>19</v>
      </c>
      <c r="E3445" t="s">
        <v>37</v>
      </c>
      <c r="F3445" t="s">
        <v>48</v>
      </c>
      <c r="G3445">
        <v>21</v>
      </c>
      <c r="H3445">
        <v>24</v>
      </c>
      <c r="I3445">
        <v>59.8</v>
      </c>
      <c r="J3445">
        <v>3</v>
      </c>
      <c r="K3445">
        <v>37</v>
      </c>
      <c r="L3445">
        <v>4463.95</v>
      </c>
      <c r="M3445" s="1">
        <v>46069</v>
      </c>
      <c r="N3445">
        <v>0.23100000000000001</v>
      </c>
      <c r="O3445" t="s">
        <v>54</v>
      </c>
      <c r="P3445" t="s">
        <v>23</v>
      </c>
      <c r="Q3445">
        <f t="shared" si="265"/>
        <v>30</v>
      </c>
      <c r="R3445">
        <f t="shared" si="266"/>
        <v>0</v>
      </c>
      <c r="S3445">
        <f t="shared" si="267"/>
        <v>0</v>
      </c>
      <c r="T3445">
        <f t="shared" si="268"/>
        <v>0</v>
      </c>
      <c r="U3445">
        <f t="shared" si="269"/>
        <v>30</v>
      </c>
      <c r="V3445" t="str">
        <f>IF(U3445&lt;=40,"Low",
 IF(U3445&lt;=75,"Medium","High"))</f>
        <v>Low</v>
      </c>
    </row>
    <row r="3446" spans="1:22" x14ac:dyDescent="0.3">
      <c r="A3446" t="s">
        <v>3634</v>
      </c>
      <c r="B3446" t="s">
        <v>133</v>
      </c>
      <c r="C3446" t="s">
        <v>26</v>
      </c>
      <c r="D3446" t="s">
        <v>46</v>
      </c>
      <c r="E3446" t="s">
        <v>20</v>
      </c>
      <c r="F3446" t="s">
        <v>27</v>
      </c>
      <c r="G3446">
        <v>12</v>
      </c>
      <c r="H3446">
        <v>24</v>
      </c>
      <c r="I3446">
        <v>53.7</v>
      </c>
      <c r="J3446">
        <v>2</v>
      </c>
      <c r="K3446">
        <v>31</v>
      </c>
      <c r="L3446">
        <v>1714.76</v>
      </c>
      <c r="M3446" s="1">
        <v>45363</v>
      </c>
      <c r="N3446">
        <v>0.24099999999999999</v>
      </c>
      <c r="O3446" t="s">
        <v>54</v>
      </c>
      <c r="P3446" t="s">
        <v>23</v>
      </c>
      <c r="Q3446">
        <f t="shared" si="265"/>
        <v>30</v>
      </c>
      <c r="R3446">
        <f t="shared" si="266"/>
        <v>15</v>
      </c>
      <c r="S3446">
        <f t="shared" si="267"/>
        <v>0</v>
      </c>
      <c r="T3446">
        <f t="shared" si="268"/>
        <v>0</v>
      </c>
      <c r="U3446">
        <f t="shared" si="269"/>
        <v>45</v>
      </c>
      <c r="V3446" t="str">
        <f>IF(U3446&lt;=40,"Low",
 IF(U3446&lt;=75,"Medium","High"))</f>
        <v>Medium</v>
      </c>
    </row>
    <row r="3447" spans="1:22" x14ac:dyDescent="0.3">
      <c r="A3447" t="s">
        <v>3635</v>
      </c>
      <c r="B3447" t="s">
        <v>72</v>
      </c>
      <c r="C3447" t="s">
        <v>59</v>
      </c>
      <c r="D3447" t="s">
        <v>32</v>
      </c>
      <c r="E3447" t="s">
        <v>47</v>
      </c>
      <c r="F3447" t="s">
        <v>38</v>
      </c>
      <c r="G3447">
        <v>5</v>
      </c>
      <c r="H3447">
        <v>36</v>
      </c>
      <c r="I3447">
        <v>48.3</v>
      </c>
      <c r="J3447">
        <v>9</v>
      </c>
      <c r="K3447">
        <v>3</v>
      </c>
      <c r="L3447">
        <v>6019.73</v>
      </c>
      <c r="M3447" s="1">
        <v>45526</v>
      </c>
      <c r="N3447">
        <v>9.7000000000000003E-2</v>
      </c>
      <c r="O3447" t="s">
        <v>39</v>
      </c>
      <c r="P3447" t="s">
        <v>23</v>
      </c>
      <c r="Q3447">
        <f t="shared" si="265"/>
        <v>0</v>
      </c>
      <c r="R3447">
        <f t="shared" si="266"/>
        <v>15</v>
      </c>
      <c r="S3447">
        <f t="shared" si="267"/>
        <v>0</v>
      </c>
      <c r="T3447">
        <f t="shared" si="268"/>
        <v>15</v>
      </c>
      <c r="U3447">
        <f t="shared" si="269"/>
        <v>30</v>
      </c>
      <c r="V3447" t="str">
        <f>IF(U3447&lt;=40,"Low",
 IF(U3447&lt;=75,"Medium","High"))</f>
        <v>Low</v>
      </c>
    </row>
    <row r="3448" spans="1:22" x14ac:dyDescent="0.3">
      <c r="A3448" t="s">
        <v>3636</v>
      </c>
      <c r="B3448" t="s">
        <v>302</v>
      </c>
      <c r="C3448" t="s">
        <v>53</v>
      </c>
      <c r="D3448" t="s">
        <v>66</v>
      </c>
      <c r="E3448" t="s">
        <v>20</v>
      </c>
      <c r="F3448" t="s">
        <v>48</v>
      </c>
      <c r="G3448">
        <v>9</v>
      </c>
      <c r="H3448">
        <v>12</v>
      </c>
      <c r="I3448">
        <v>55.1</v>
      </c>
      <c r="J3448">
        <v>2</v>
      </c>
      <c r="K3448">
        <v>9</v>
      </c>
      <c r="L3448">
        <v>2414.3000000000002</v>
      </c>
      <c r="M3448" s="1">
        <v>45409</v>
      </c>
      <c r="N3448">
        <v>0.20100000000000001</v>
      </c>
      <c r="O3448" t="s">
        <v>54</v>
      </c>
      <c r="P3448" t="s">
        <v>28</v>
      </c>
      <c r="Q3448">
        <f t="shared" si="265"/>
        <v>0</v>
      </c>
      <c r="R3448">
        <f t="shared" si="266"/>
        <v>0</v>
      </c>
      <c r="S3448">
        <f t="shared" si="267"/>
        <v>15</v>
      </c>
      <c r="T3448">
        <f t="shared" si="268"/>
        <v>0</v>
      </c>
      <c r="U3448">
        <f t="shared" si="269"/>
        <v>15</v>
      </c>
      <c r="V3448" t="str">
        <f>IF(U3448&lt;=40,"Low",
 IF(U3448&lt;=75,"Medium","High"))</f>
        <v>Low</v>
      </c>
    </row>
    <row r="3449" spans="1:22" x14ac:dyDescent="0.3">
      <c r="A3449" t="s">
        <v>3637</v>
      </c>
      <c r="B3449" t="s">
        <v>556</v>
      </c>
      <c r="C3449" t="s">
        <v>59</v>
      </c>
      <c r="D3449" t="s">
        <v>32</v>
      </c>
      <c r="E3449" t="s">
        <v>37</v>
      </c>
      <c r="F3449" t="s">
        <v>21</v>
      </c>
      <c r="G3449">
        <v>20</v>
      </c>
      <c r="H3449">
        <v>24</v>
      </c>
      <c r="I3449">
        <v>60.1</v>
      </c>
      <c r="J3449">
        <v>5</v>
      </c>
      <c r="K3449">
        <v>20</v>
      </c>
      <c r="L3449">
        <v>3632.67</v>
      </c>
      <c r="M3449" s="1">
        <v>46029</v>
      </c>
      <c r="N3449">
        <v>0.17699999999999999</v>
      </c>
      <c r="O3449" t="s">
        <v>39</v>
      </c>
      <c r="P3449" t="s">
        <v>23</v>
      </c>
      <c r="Q3449">
        <f t="shared" si="265"/>
        <v>15</v>
      </c>
      <c r="R3449">
        <f t="shared" si="266"/>
        <v>0</v>
      </c>
      <c r="S3449">
        <f t="shared" si="267"/>
        <v>0</v>
      </c>
      <c r="T3449">
        <f t="shared" si="268"/>
        <v>0</v>
      </c>
      <c r="U3449">
        <f t="shared" si="269"/>
        <v>15</v>
      </c>
      <c r="V3449" t="str">
        <f>IF(U3449&lt;=40,"Low",
 IF(U3449&lt;=75,"Medium","High"))</f>
        <v>Low</v>
      </c>
    </row>
    <row r="3450" spans="1:22" x14ac:dyDescent="0.3">
      <c r="A3450" t="s">
        <v>3638</v>
      </c>
      <c r="B3450" t="s">
        <v>107</v>
      </c>
      <c r="C3450" t="s">
        <v>36</v>
      </c>
      <c r="D3450" t="s">
        <v>46</v>
      </c>
      <c r="E3450" t="s">
        <v>47</v>
      </c>
      <c r="F3450" t="s">
        <v>38</v>
      </c>
      <c r="G3450">
        <v>23</v>
      </c>
      <c r="H3450">
        <v>36</v>
      </c>
      <c r="I3450">
        <v>90.7</v>
      </c>
      <c r="J3450">
        <v>1</v>
      </c>
      <c r="K3450">
        <v>4</v>
      </c>
      <c r="L3450">
        <v>11235.74</v>
      </c>
      <c r="M3450" s="1">
        <v>45724</v>
      </c>
      <c r="N3450">
        <v>2E-3</v>
      </c>
      <c r="O3450" t="s">
        <v>39</v>
      </c>
      <c r="P3450" t="s">
        <v>23</v>
      </c>
      <c r="Q3450">
        <f t="shared" si="265"/>
        <v>0</v>
      </c>
      <c r="R3450">
        <f t="shared" si="266"/>
        <v>0</v>
      </c>
      <c r="S3450">
        <f t="shared" si="267"/>
        <v>0</v>
      </c>
      <c r="T3450">
        <f t="shared" si="268"/>
        <v>0</v>
      </c>
      <c r="U3450">
        <f t="shared" si="269"/>
        <v>0</v>
      </c>
      <c r="V3450" t="str">
        <f>IF(U3450&lt;=40,"Low",
 IF(U3450&lt;=75,"Medium","High"))</f>
        <v>Low</v>
      </c>
    </row>
    <row r="3451" spans="1:22" x14ac:dyDescent="0.3">
      <c r="A3451" t="s">
        <v>3639</v>
      </c>
      <c r="B3451" t="s">
        <v>153</v>
      </c>
      <c r="C3451" t="s">
        <v>42</v>
      </c>
      <c r="D3451" t="s">
        <v>32</v>
      </c>
      <c r="E3451" t="s">
        <v>33</v>
      </c>
      <c r="F3451" t="s">
        <v>21</v>
      </c>
      <c r="G3451">
        <v>36</v>
      </c>
      <c r="H3451">
        <v>3</v>
      </c>
      <c r="I3451">
        <v>49.7</v>
      </c>
      <c r="J3451">
        <v>3</v>
      </c>
      <c r="K3451">
        <v>10</v>
      </c>
      <c r="L3451">
        <v>992.93</v>
      </c>
      <c r="M3451" s="1">
        <v>46046</v>
      </c>
      <c r="N3451">
        <v>0.46200000000000002</v>
      </c>
      <c r="O3451" t="s">
        <v>22</v>
      </c>
      <c r="P3451" t="s">
        <v>28</v>
      </c>
      <c r="Q3451">
        <f t="shared" si="265"/>
        <v>0</v>
      </c>
      <c r="R3451">
        <f t="shared" si="266"/>
        <v>15</v>
      </c>
      <c r="S3451">
        <f t="shared" si="267"/>
        <v>25</v>
      </c>
      <c r="T3451">
        <f t="shared" si="268"/>
        <v>0</v>
      </c>
      <c r="U3451">
        <f t="shared" si="269"/>
        <v>40</v>
      </c>
      <c r="V3451" t="str">
        <f>IF(U3451&lt;=40,"Low",
 IF(U3451&lt;=75,"Medium","High"))</f>
        <v>Low</v>
      </c>
    </row>
    <row r="3452" spans="1:22" x14ac:dyDescent="0.3">
      <c r="A3452" t="s">
        <v>3640</v>
      </c>
      <c r="B3452" t="s">
        <v>69</v>
      </c>
      <c r="C3452" t="s">
        <v>82</v>
      </c>
      <c r="D3452" t="s">
        <v>32</v>
      </c>
      <c r="E3452" t="s">
        <v>37</v>
      </c>
      <c r="F3452" t="s">
        <v>38</v>
      </c>
      <c r="G3452">
        <v>34</v>
      </c>
      <c r="H3452">
        <v>12</v>
      </c>
      <c r="I3452">
        <v>42.5</v>
      </c>
      <c r="J3452">
        <v>8</v>
      </c>
      <c r="K3452">
        <v>38</v>
      </c>
      <c r="L3452">
        <v>2684.33</v>
      </c>
      <c r="M3452" s="1">
        <v>45462</v>
      </c>
      <c r="N3452">
        <v>0.53400000000000003</v>
      </c>
      <c r="O3452" t="s">
        <v>22</v>
      </c>
      <c r="P3452" t="s">
        <v>28</v>
      </c>
      <c r="Q3452">
        <f t="shared" si="265"/>
        <v>30</v>
      </c>
      <c r="R3452">
        <f t="shared" si="266"/>
        <v>15</v>
      </c>
      <c r="S3452">
        <f t="shared" si="267"/>
        <v>15</v>
      </c>
      <c r="T3452">
        <f t="shared" si="268"/>
        <v>15</v>
      </c>
      <c r="U3452">
        <f t="shared" si="269"/>
        <v>75</v>
      </c>
      <c r="V3452" t="str">
        <f>IF(U3452&lt;=40,"Low",
 IF(U3452&lt;=75,"Medium","High"))</f>
        <v>Medium</v>
      </c>
    </row>
    <row r="3453" spans="1:22" x14ac:dyDescent="0.3">
      <c r="A3453" t="s">
        <v>3641</v>
      </c>
      <c r="B3453" t="s">
        <v>92</v>
      </c>
      <c r="C3453" t="s">
        <v>59</v>
      </c>
      <c r="D3453" t="s">
        <v>46</v>
      </c>
      <c r="E3453" t="s">
        <v>37</v>
      </c>
      <c r="F3453" t="s">
        <v>21</v>
      </c>
      <c r="G3453">
        <v>20</v>
      </c>
      <c r="H3453">
        <v>36</v>
      </c>
      <c r="I3453">
        <v>80.2</v>
      </c>
      <c r="J3453">
        <v>3</v>
      </c>
      <c r="K3453">
        <v>10</v>
      </c>
      <c r="L3453">
        <v>5120.24</v>
      </c>
      <c r="M3453" s="1">
        <v>45589</v>
      </c>
      <c r="N3453">
        <v>1.0999999999999999E-2</v>
      </c>
      <c r="O3453" t="s">
        <v>39</v>
      </c>
      <c r="P3453" t="s">
        <v>23</v>
      </c>
      <c r="Q3453">
        <f t="shared" si="265"/>
        <v>0</v>
      </c>
      <c r="R3453">
        <f t="shared" si="266"/>
        <v>0</v>
      </c>
      <c r="S3453">
        <f t="shared" si="267"/>
        <v>0</v>
      </c>
      <c r="T3453">
        <f t="shared" si="268"/>
        <v>0</v>
      </c>
      <c r="U3453">
        <f t="shared" si="269"/>
        <v>0</v>
      </c>
      <c r="V3453" t="str">
        <f>IF(U3453&lt;=40,"Low",
 IF(U3453&lt;=75,"Medium","High"))</f>
        <v>Low</v>
      </c>
    </row>
    <row r="3454" spans="1:22" x14ac:dyDescent="0.3">
      <c r="A3454" t="s">
        <v>3642</v>
      </c>
      <c r="B3454" t="s">
        <v>402</v>
      </c>
      <c r="C3454" t="s">
        <v>59</v>
      </c>
      <c r="D3454" t="s">
        <v>32</v>
      </c>
      <c r="E3454" t="s">
        <v>47</v>
      </c>
      <c r="F3454" t="s">
        <v>27</v>
      </c>
      <c r="G3454">
        <v>5</v>
      </c>
      <c r="H3454">
        <v>12</v>
      </c>
      <c r="I3454">
        <v>80.400000000000006</v>
      </c>
      <c r="J3454">
        <v>8</v>
      </c>
      <c r="K3454">
        <v>14</v>
      </c>
      <c r="L3454">
        <v>9420.23</v>
      </c>
      <c r="M3454" s="1">
        <v>45815</v>
      </c>
      <c r="N3454">
        <v>0.14399999999999999</v>
      </c>
      <c r="O3454" t="s">
        <v>39</v>
      </c>
      <c r="P3454" t="s">
        <v>23</v>
      </c>
      <c r="Q3454">
        <f t="shared" si="265"/>
        <v>0</v>
      </c>
      <c r="R3454">
        <f t="shared" si="266"/>
        <v>0</v>
      </c>
      <c r="S3454">
        <f t="shared" si="267"/>
        <v>15</v>
      </c>
      <c r="T3454">
        <f t="shared" si="268"/>
        <v>15</v>
      </c>
      <c r="U3454">
        <f t="shared" si="269"/>
        <v>30</v>
      </c>
      <c r="V3454" t="str">
        <f>IF(U3454&lt;=40,"Low",
 IF(U3454&lt;=75,"Medium","High"))</f>
        <v>Low</v>
      </c>
    </row>
    <row r="3455" spans="1:22" x14ac:dyDescent="0.3">
      <c r="A3455" t="s">
        <v>3643</v>
      </c>
      <c r="B3455" t="s">
        <v>397</v>
      </c>
      <c r="C3455" t="s">
        <v>18</v>
      </c>
      <c r="D3455" t="s">
        <v>19</v>
      </c>
      <c r="E3455" t="s">
        <v>33</v>
      </c>
      <c r="F3455" t="s">
        <v>38</v>
      </c>
      <c r="G3455">
        <v>15</v>
      </c>
      <c r="H3455">
        <v>12</v>
      </c>
      <c r="I3455">
        <v>18.399999999999999</v>
      </c>
      <c r="J3455">
        <v>5</v>
      </c>
      <c r="K3455">
        <v>20</v>
      </c>
      <c r="L3455">
        <v>932.66</v>
      </c>
      <c r="M3455" s="1">
        <v>45550</v>
      </c>
      <c r="N3455">
        <v>0.82499999999999996</v>
      </c>
      <c r="O3455" t="s">
        <v>22</v>
      </c>
      <c r="P3455" t="s">
        <v>28</v>
      </c>
      <c r="Q3455">
        <f t="shared" si="265"/>
        <v>15</v>
      </c>
      <c r="R3455">
        <f t="shared" si="266"/>
        <v>30</v>
      </c>
      <c r="S3455">
        <f t="shared" si="267"/>
        <v>15</v>
      </c>
      <c r="T3455">
        <f t="shared" si="268"/>
        <v>0</v>
      </c>
      <c r="U3455">
        <f t="shared" si="269"/>
        <v>60</v>
      </c>
      <c r="V3455" t="str">
        <f>IF(U3455&lt;=40,"Low",
 IF(U3455&lt;=75,"Medium","High"))</f>
        <v>Medium</v>
      </c>
    </row>
    <row r="3456" spans="1:22" x14ac:dyDescent="0.3">
      <c r="A3456" t="s">
        <v>3644</v>
      </c>
      <c r="B3456" t="s">
        <v>424</v>
      </c>
      <c r="C3456" t="s">
        <v>26</v>
      </c>
      <c r="D3456" t="s">
        <v>43</v>
      </c>
      <c r="E3456" t="s">
        <v>20</v>
      </c>
      <c r="F3456" t="s">
        <v>73</v>
      </c>
      <c r="G3456">
        <v>31</v>
      </c>
      <c r="H3456">
        <v>12</v>
      </c>
      <c r="I3456">
        <v>47.7</v>
      </c>
      <c r="J3456">
        <v>5</v>
      </c>
      <c r="K3456">
        <v>7</v>
      </c>
      <c r="L3456">
        <v>2876.36</v>
      </c>
      <c r="M3456" s="1">
        <v>46021</v>
      </c>
      <c r="N3456">
        <v>0.26800000000000002</v>
      </c>
      <c r="O3456" t="s">
        <v>54</v>
      </c>
      <c r="P3456" t="s">
        <v>23</v>
      </c>
      <c r="Q3456">
        <f t="shared" si="265"/>
        <v>0</v>
      </c>
      <c r="R3456">
        <f t="shared" si="266"/>
        <v>15</v>
      </c>
      <c r="S3456">
        <f t="shared" si="267"/>
        <v>15</v>
      </c>
      <c r="T3456">
        <f t="shared" si="268"/>
        <v>0</v>
      </c>
      <c r="U3456">
        <f t="shared" si="269"/>
        <v>30</v>
      </c>
      <c r="V3456" t="str">
        <f>IF(U3456&lt;=40,"Low",
 IF(U3456&lt;=75,"Medium","High"))</f>
        <v>Low</v>
      </c>
    </row>
    <row r="3457" spans="1:22" x14ac:dyDescent="0.3">
      <c r="A3457" t="s">
        <v>3645</v>
      </c>
      <c r="B3457" t="s">
        <v>717</v>
      </c>
      <c r="C3457" t="s">
        <v>70</v>
      </c>
      <c r="D3457" t="s">
        <v>46</v>
      </c>
      <c r="E3457" t="s">
        <v>47</v>
      </c>
      <c r="F3457" t="s">
        <v>38</v>
      </c>
      <c r="G3457">
        <v>12</v>
      </c>
      <c r="H3457">
        <v>24</v>
      </c>
      <c r="I3457">
        <v>85.4</v>
      </c>
      <c r="J3457">
        <v>6</v>
      </c>
      <c r="K3457">
        <v>13</v>
      </c>
      <c r="L3457">
        <v>5021.63</v>
      </c>
      <c r="M3457" s="1">
        <v>45669</v>
      </c>
      <c r="N3457">
        <v>5.5E-2</v>
      </c>
      <c r="O3457" t="s">
        <v>39</v>
      </c>
      <c r="P3457" t="s">
        <v>23</v>
      </c>
      <c r="Q3457">
        <f t="shared" si="265"/>
        <v>0</v>
      </c>
      <c r="R3457">
        <f t="shared" si="266"/>
        <v>0</v>
      </c>
      <c r="S3457">
        <f t="shared" si="267"/>
        <v>0</v>
      </c>
      <c r="T3457">
        <f t="shared" si="268"/>
        <v>15</v>
      </c>
      <c r="U3457">
        <f t="shared" si="269"/>
        <v>15</v>
      </c>
      <c r="V3457" t="str">
        <f>IF(U3457&lt;=40,"Low",
 IF(U3457&lt;=75,"Medium","High"))</f>
        <v>Low</v>
      </c>
    </row>
    <row r="3458" spans="1:22" x14ac:dyDescent="0.3">
      <c r="A3458" t="s">
        <v>3646</v>
      </c>
      <c r="B3458" t="s">
        <v>224</v>
      </c>
      <c r="C3458" t="s">
        <v>36</v>
      </c>
      <c r="D3458" t="s">
        <v>66</v>
      </c>
      <c r="E3458" t="s">
        <v>33</v>
      </c>
      <c r="F3458" t="s">
        <v>48</v>
      </c>
      <c r="G3458">
        <v>19</v>
      </c>
      <c r="H3458">
        <v>6</v>
      </c>
      <c r="I3458">
        <v>24.4</v>
      </c>
      <c r="J3458">
        <v>5</v>
      </c>
      <c r="K3458">
        <v>7</v>
      </c>
      <c r="L3458">
        <v>1763.04</v>
      </c>
      <c r="M3458" s="1">
        <v>45797</v>
      </c>
      <c r="N3458">
        <v>0.73799999999999999</v>
      </c>
      <c r="O3458" t="s">
        <v>22</v>
      </c>
      <c r="P3458" t="s">
        <v>23</v>
      </c>
      <c r="Q3458">
        <f t="shared" si="265"/>
        <v>0</v>
      </c>
      <c r="R3458">
        <f t="shared" si="266"/>
        <v>30</v>
      </c>
      <c r="S3458">
        <f t="shared" si="267"/>
        <v>15</v>
      </c>
      <c r="T3458">
        <f t="shared" si="268"/>
        <v>0</v>
      </c>
      <c r="U3458">
        <f t="shared" si="269"/>
        <v>45</v>
      </c>
      <c r="V3458" t="str">
        <f>IF(U3458&lt;=40,"Low",
 IF(U3458&lt;=75,"Medium","High"))</f>
        <v>Medium</v>
      </c>
    </row>
    <row r="3459" spans="1:22" x14ac:dyDescent="0.3">
      <c r="A3459" t="s">
        <v>3647</v>
      </c>
      <c r="B3459" t="s">
        <v>413</v>
      </c>
      <c r="C3459" t="s">
        <v>59</v>
      </c>
      <c r="D3459" t="s">
        <v>19</v>
      </c>
      <c r="E3459" t="s">
        <v>33</v>
      </c>
      <c r="F3459" t="s">
        <v>27</v>
      </c>
      <c r="G3459">
        <v>29</v>
      </c>
      <c r="H3459">
        <v>12</v>
      </c>
      <c r="I3459">
        <v>54.5</v>
      </c>
      <c r="J3459">
        <v>7</v>
      </c>
      <c r="K3459">
        <v>28</v>
      </c>
      <c r="L3459">
        <v>1557.39</v>
      </c>
      <c r="M3459" s="1">
        <v>45605</v>
      </c>
      <c r="N3459">
        <v>0.59299999999999997</v>
      </c>
      <c r="O3459" t="s">
        <v>22</v>
      </c>
      <c r="P3459" t="s">
        <v>23</v>
      </c>
      <c r="Q3459">
        <f t="shared" ref="Q3459:Q3522" si="270">IF(K3459&gt;30,30,IF(K3459&gt;15,15,0))</f>
        <v>15</v>
      </c>
      <c r="R3459">
        <f t="shared" ref="R3459:R3522" si="271">IF(I3459&lt;40,30,IF(I3459&lt;55,15,0))</f>
        <v>15</v>
      </c>
      <c r="S3459">
        <f t="shared" ref="S3459:S3522" si="272">IF(H3459&lt;6,25,IF(H3459&lt;=12,15,0))</f>
        <v>15</v>
      </c>
      <c r="T3459">
        <f t="shared" ref="T3459:T3522" si="273">IF(J3459&gt;10,30,IF(J3459&gt;5,15,0))</f>
        <v>15</v>
      </c>
      <c r="U3459">
        <f t="shared" ref="U3459:U3522" si="274">SUM(Q3459:T3459)</f>
        <v>60</v>
      </c>
      <c r="V3459" t="str">
        <f>IF(U3459&lt;=40,"Low",
 IF(U3459&lt;=75,"Medium","High"))</f>
        <v>Medium</v>
      </c>
    </row>
    <row r="3460" spans="1:22" x14ac:dyDescent="0.3">
      <c r="A3460" t="s">
        <v>3648</v>
      </c>
      <c r="B3460" t="s">
        <v>518</v>
      </c>
      <c r="C3460" t="s">
        <v>59</v>
      </c>
      <c r="D3460" t="s">
        <v>43</v>
      </c>
      <c r="E3460" t="s">
        <v>47</v>
      </c>
      <c r="F3460" t="s">
        <v>21</v>
      </c>
      <c r="G3460">
        <v>7</v>
      </c>
      <c r="H3460">
        <v>24</v>
      </c>
      <c r="I3460">
        <v>56.8</v>
      </c>
      <c r="J3460">
        <v>7</v>
      </c>
      <c r="K3460">
        <v>30</v>
      </c>
      <c r="L3460">
        <v>11811.88</v>
      </c>
      <c r="M3460" s="1">
        <v>45501</v>
      </c>
      <c r="N3460">
        <v>0.40400000000000003</v>
      </c>
      <c r="O3460" t="s">
        <v>22</v>
      </c>
      <c r="P3460" t="s">
        <v>23</v>
      </c>
      <c r="Q3460">
        <f t="shared" si="270"/>
        <v>15</v>
      </c>
      <c r="R3460">
        <f t="shared" si="271"/>
        <v>0</v>
      </c>
      <c r="S3460">
        <f t="shared" si="272"/>
        <v>0</v>
      </c>
      <c r="T3460">
        <f t="shared" si="273"/>
        <v>15</v>
      </c>
      <c r="U3460">
        <f t="shared" si="274"/>
        <v>30</v>
      </c>
      <c r="V3460" t="str">
        <f>IF(U3460&lt;=40,"Low",
 IF(U3460&lt;=75,"Medium","High"))</f>
        <v>Low</v>
      </c>
    </row>
    <row r="3461" spans="1:22" x14ac:dyDescent="0.3">
      <c r="A3461" t="s">
        <v>3649</v>
      </c>
      <c r="B3461" t="s">
        <v>94</v>
      </c>
      <c r="C3461" t="s">
        <v>59</v>
      </c>
      <c r="D3461" t="s">
        <v>19</v>
      </c>
      <c r="E3461" t="s">
        <v>20</v>
      </c>
      <c r="F3461" t="s">
        <v>21</v>
      </c>
      <c r="G3461">
        <v>21</v>
      </c>
      <c r="H3461">
        <v>12</v>
      </c>
      <c r="I3461">
        <v>43.5</v>
      </c>
      <c r="J3461">
        <v>12</v>
      </c>
      <c r="K3461">
        <v>15</v>
      </c>
      <c r="L3461">
        <v>1745.15</v>
      </c>
      <c r="M3461" s="1">
        <v>45931</v>
      </c>
      <c r="N3461">
        <v>0.64300000000000002</v>
      </c>
      <c r="O3461" t="s">
        <v>22</v>
      </c>
      <c r="P3461" t="s">
        <v>23</v>
      </c>
      <c r="Q3461">
        <f t="shared" si="270"/>
        <v>0</v>
      </c>
      <c r="R3461">
        <f t="shared" si="271"/>
        <v>15</v>
      </c>
      <c r="S3461">
        <f t="shared" si="272"/>
        <v>15</v>
      </c>
      <c r="T3461">
        <f t="shared" si="273"/>
        <v>30</v>
      </c>
      <c r="U3461">
        <f t="shared" si="274"/>
        <v>60</v>
      </c>
      <c r="V3461" t="str">
        <f>IF(U3461&lt;=40,"Low",
 IF(U3461&lt;=75,"Medium","High"))</f>
        <v>Medium</v>
      </c>
    </row>
    <row r="3462" spans="1:22" x14ac:dyDescent="0.3">
      <c r="A3462" t="s">
        <v>3650</v>
      </c>
      <c r="B3462" t="s">
        <v>155</v>
      </c>
      <c r="C3462" t="s">
        <v>70</v>
      </c>
      <c r="D3462" t="s">
        <v>43</v>
      </c>
      <c r="E3462" t="s">
        <v>47</v>
      </c>
      <c r="F3462" t="s">
        <v>38</v>
      </c>
      <c r="G3462">
        <v>22</v>
      </c>
      <c r="H3462">
        <v>36</v>
      </c>
      <c r="I3462">
        <v>61.7</v>
      </c>
      <c r="J3462">
        <v>5</v>
      </c>
      <c r="K3462">
        <v>11</v>
      </c>
      <c r="L3462">
        <v>7926.12</v>
      </c>
      <c r="M3462" s="1">
        <v>45927</v>
      </c>
      <c r="N3462">
        <v>3.1E-2</v>
      </c>
      <c r="O3462" t="s">
        <v>39</v>
      </c>
      <c r="P3462" t="s">
        <v>23</v>
      </c>
      <c r="Q3462">
        <f t="shared" si="270"/>
        <v>0</v>
      </c>
      <c r="R3462">
        <f t="shared" si="271"/>
        <v>0</v>
      </c>
      <c r="S3462">
        <f t="shared" si="272"/>
        <v>0</v>
      </c>
      <c r="T3462">
        <f t="shared" si="273"/>
        <v>0</v>
      </c>
      <c r="U3462">
        <f t="shared" si="274"/>
        <v>0</v>
      </c>
      <c r="V3462" t="str">
        <f>IF(U3462&lt;=40,"Low",
 IF(U3462&lt;=75,"Medium","High"))</f>
        <v>Low</v>
      </c>
    </row>
    <row r="3463" spans="1:22" x14ac:dyDescent="0.3">
      <c r="A3463" t="s">
        <v>3651</v>
      </c>
      <c r="B3463" t="s">
        <v>302</v>
      </c>
      <c r="C3463" t="s">
        <v>42</v>
      </c>
      <c r="D3463" t="s">
        <v>43</v>
      </c>
      <c r="E3463" t="s">
        <v>33</v>
      </c>
      <c r="F3463" t="s">
        <v>73</v>
      </c>
      <c r="G3463">
        <v>10</v>
      </c>
      <c r="H3463">
        <v>6</v>
      </c>
      <c r="I3463">
        <v>57.5</v>
      </c>
      <c r="J3463">
        <v>6</v>
      </c>
      <c r="K3463">
        <v>28</v>
      </c>
      <c r="L3463">
        <v>925.04</v>
      </c>
      <c r="M3463" s="1">
        <v>45944</v>
      </c>
      <c r="N3463">
        <v>0.69299999999999995</v>
      </c>
      <c r="O3463" t="s">
        <v>22</v>
      </c>
      <c r="P3463" t="s">
        <v>28</v>
      </c>
      <c r="Q3463">
        <f t="shared" si="270"/>
        <v>15</v>
      </c>
      <c r="R3463">
        <f t="shared" si="271"/>
        <v>0</v>
      </c>
      <c r="S3463">
        <f t="shared" si="272"/>
        <v>15</v>
      </c>
      <c r="T3463">
        <f t="shared" si="273"/>
        <v>15</v>
      </c>
      <c r="U3463">
        <f t="shared" si="274"/>
        <v>45</v>
      </c>
      <c r="V3463" t="str">
        <f>IF(U3463&lt;=40,"Low",
 IF(U3463&lt;=75,"Medium","High"))</f>
        <v>Medium</v>
      </c>
    </row>
    <row r="3464" spans="1:22" x14ac:dyDescent="0.3">
      <c r="A3464" t="s">
        <v>3652</v>
      </c>
      <c r="B3464" t="s">
        <v>762</v>
      </c>
      <c r="C3464" t="s">
        <v>59</v>
      </c>
      <c r="D3464" t="s">
        <v>19</v>
      </c>
      <c r="E3464" t="s">
        <v>20</v>
      </c>
      <c r="F3464" t="s">
        <v>21</v>
      </c>
      <c r="G3464">
        <v>46</v>
      </c>
      <c r="H3464">
        <v>6</v>
      </c>
      <c r="I3464">
        <v>47.1</v>
      </c>
      <c r="J3464">
        <v>4</v>
      </c>
      <c r="K3464">
        <v>4</v>
      </c>
      <c r="L3464">
        <v>3403.8</v>
      </c>
      <c r="M3464" s="1">
        <v>45589</v>
      </c>
      <c r="N3464">
        <v>0.39100000000000001</v>
      </c>
      <c r="O3464" t="s">
        <v>22</v>
      </c>
      <c r="P3464" t="s">
        <v>23</v>
      </c>
      <c r="Q3464">
        <f t="shared" si="270"/>
        <v>0</v>
      </c>
      <c r="R3464">
        <f t="shared" si="271"/>
        <v>15</v>
      </c>
      <c r="S3464">
        <f t="shared" si="272"/>
        <v>15</v>
      </c>
      <c r="T3464">
        <f t="shared" si="273"/>
        <v>0</v>
      </c>
      <c r="U3464">
        <f t="shared" si="274"/>
        <v>30</v>
      </c>
      <c r="V3464" t="str">
        <f>IF(U3464&lt;=40,"Low",
 IF(U3464&lt;=75,"Medium","High"))</f>
        <v>Low</v>
      </c>
    </row>
    <row r="3465" spans="1:22" x14ac:dyDescent="0.3">
      <c r="A3465" t="s">
        <v>3653</v>
      </c>
      <c r="B3465" t="s">
        <v>877</v>
      </c>
      <c r="C3465" t="s">
        <v>36</v>
      </c>
      <c r="D3465" t="s">
        <v>32</v>
      </c>
      <c r="E3465" t="s">
        <v>37</v>
      </c>
      <c r="F3465" t="s">
        <v>38</v>
      </c>
      <c r="G3465">
        <v>46</v>
      </c>
      <c r="H3465">
        <v>12</v>
      </c>
      <c r="I3465">
        <v>52</v>
      </c>
      <c r="J3465">
        <v>6</v>
      </c>
      <c r="K3465">
        <v>20</v>
      </c>
      <c r="L3465">
        <v>5709.69</v>
      </c>
      <c r="M3465" s="1">
        <v>45972</v>
      </c>
      <c r="N3465">
        <v>0.19</v>
      </c>
      <c r="O3465" t="s">
        <v>54</v>
      </c>
      <c r="P3465" t="s">
        <v>28</v>
      </c>
      <c r="Q3465">
        <f t="shared" si="270"/>
        <v>15</v>
      </c>
      <c r="R3465">
        <f t="shared" si="271"/>
        <v>15</v>
      </c>
      <c r="S3465">
        <f t="shared" si="272"/>
        <v>15</v>
      </c>
      <c r="T3465">
        <f t="shared" si="273"/>
        <v>15</v>
      </c>
      <c r="U3465">
        <f t="shared" si="274"/>
        <v>60</v>
      </c>
      <c r="V3465" t="str">
        <f>IF(U3465&lt;=40,"Low",
 IF(U3465&lt;=75,"Medium","High"))</f>
        <v>Medium</v>
      </c>
    </row>
    <row r="3466" spans="1:22" x14ac:dyDescent="0.3">
      <c r="A3466" t="s">
        <v>3654</v>
      </c>
      <c r="B3466" t="s">
        <v>65</v>
      </c>
      <c r="C3466" t="s">
        <v>70</v>
      </c>
      <c r="D3466" t="s">
        <v>43</v>
      </c>
      <c r="E3466" t="s">
        <v>37</v>
      </c>
      <c r="F3466" t="s">
        <v>48</v>
      </c>
      <c r="G3466">
        <v>10</v>
      </c>
      <c r="H3466">
        <v>12</v>
      </c>
      <c r="I3466">
        <v>68.3</v>
      </c>
      <c r="J3466">
        <v>5</v>
      </c>
      <c r="K3466">
        <v>24</v>
      </c>
      <c r="L3466">
        <v>4290.26</v>
      </c>
      <c r="M3466" s="1">
        <v>45581</v>
      </c>
      <c r="N3466">
        <v>0.23899999999999999</v>
      </c>
      <c r="O3466" t="s">
        <v>54</v>
      </c>
      <c r="P3466" t="s">
        <v>28</v>
      </c>
      <c r="Q3466">
        <f t="shared" si="270"/>
        <v>15</v>
      </c>
      <c r="R3466">
        <f t="shared" si="271"/>
        <v>0</v>
      </c>
      <c r="S3466">
        <f t="shared" si="272"/>
        <v>15</v>
      </c>
      <c r="T3466">
        <f t="shared" si="273"/>
        <v>0</v>
      </c>
      <c r="U3466">
        <f t="shared" si="274"/>
        <v>30</v>
      </c>
      <c r="V3466" t="str">
        <f>IF(U3466&lt;=40,"Low",
 IF(U3466&lt;=75,"Medium","High"))</f>
        <v>Low</v>
      </c>
    </row>
    <row r="3467" spans="1:22" x14ac:dyDescent="0.3">
      <c r="A3467" t="s">
        <v>3655</v>
      </c>
      <c r="B3467" t="s">
        <v>382</v>
      </c>
      <c r="C3467" t="s">
        <v>59</v>
      </c>
      <c r="D3467" t="s">
        <v>19</v>
      </c>
      <c r="E3467" t="s">
        <v>37</v>
      </c>
      <c r="F3467" t="s">
        <v>73</v>
      </c>
      <c r="G3467">
        <v>18</v>
      </c>
      <c r="H3467">
        <v>12</v>
      </c>
      <c r="I3467">
        <v>72.900000000000006</v>
      </c>
      <c r="J3467">
        <v>3</v>
      </c>
      <c r="K3467">
        <v>33</v>
      </c>
      <c r="L3467">
        <v>3386.78</v>
      </c>
      <c r="M3467" s="1">
        <v>45612</v>
      </c>
      <c r="N3467">
        <v>0.17</v>
      </c>
      <c r="O3467" t="s">
        <v>39</v>
      </c>
      <c r="P3467" t="s">
        <v>23</v>
      </c>
      <c r="Q3467">
        <f t="shared" si="270"/>
        <v>30</v>
      </c>
      <c r="R3467">
        <f t="shared" si="271"/>
        <v>0</v>
      </c>
      <c r="S3467">
        <f t="shared" si="272"/>
        <v>15</v>
      </c>
      <c r="T3467">
        <f t="shared" si="273"/>
        <v>0</v>
      </c>
      <c r="U3467">
        <f t="shared" si="274"/>
        <v>45</v>
      </c>
      <c r="V3467" t="str">
        <f>IF(U3467&lt;=40,"Low",
 IF(U3467&lt;=75,"Medium","High"))</f>
        <v>Medium</v>
      </c>
    </row>
    <row r="3468" spans="1:22" x14ac:dyDescent="0.3">
      <c r="A3468" t="s">
        <v>3656</v>
      </c>
      <c r="B3468" t="s">
        <v>195</v>
      </c>
      <c r="C3468" t="s">
        <v>82</v>
      </c>
      <c r="D3468" t="s">
        <v>19</v>
      </c>
      <c r="E3468" t="s">
        <v>20</v>
      </c>
      <c r="F3468" t="s">
        <v>21</v>
      </c>
      <c r="G3468">
        <v>9</v>
      </c>
      <c r="H3468">
        <v>12</v>
      </c>
      <c r="I3468">
        <v>58</v>
      </c>
      <c r="J3468">
        <v>13</v>
      </c>
      <c r="K3468">
        <v>14</v>
      </c>
      <c r="L3468">
        <v>2159.1</v>
      </c>
      <c r="M3468" s="1">
        <v>45567</v>
      </c>
      <c r="N3468">
        <v>0.58099999999999996</v>
      </c>
      <c r="O3468" t="s">
        <v>22</v>
      </c>
      <c r="P3468" t="s">
        <v>23</v>
      </c>
      <c r="Q3468">
        <f t="shared" si="270"/>
        <v>0</v>
      </c>
      <c r="R3468">
        <f t="shared" si="271"/>
        <v>0</v>
      </c>
      <c r="S3468">
        <f t="shared" si="272"/>
        <v>15</v>
      </c>
      <c r="T3468">
        <f t="shared" si="273"/>
        <v>30</v>
      </c>
      <c r="U3468">
        <f t="shared" si="274"/>
        <v>45</v>
      </c>
      <c r="V3468" t="str">
        <f>IF(U3468&lt;=40,"Low",
 IF(U3468&lt;=75,"Medium","High"))</f>
        <v>Medium</v>
      </c>
    </row>
    <row r="3469" spans="1:22" x14ac:dyDescent="0.3">
      <c r="A3469" t="s">
        <v>3657</v>
      </c>
      <c r="B3469" t="s">
        <v>470</v>
      </c>
      <c r="C3469" t="s">
        <v>59</v>
      </c>
      <c r="D3469" t="s">
        <v>66</v>
      </c>
      <c r="E3469" t="s">
        <v>47</v>
      </c>
      <c r="F3469" t="s">
        <v>38</v>
      </c>
      <c r="G3469">
        <v>26</v>
      </c>
      <c r="H3469">
        <v>24</v>
      </c>
      <c r="I3469">
        <v>71.7</v>
      </c>
      <c r="J3469">
        <v>8</v>
      </c>
      <c r="K3469">
        <v>18</v>
      </c>
      <c r="L3469">
        <v>8143.42</v>
      </c>
      <c r="M3469" s="1">
        <v>45663</v>
      </c>
      <c r="N3469">
        <v>6.0999999999999999E-2</v>
      </c>
      <c r="O3469" t="s">
        <v>39</v>
      </c>
      <c r="P3469" t="s">
        <v>23</v>
      </c>
      <c r="Q3469">
        <f t="shared" si="270"/>
        <v>15</v>
      </c>
      <c r="R3469">
        <f t="shared" si="271"/>
        <v>0</v>
      </c>
      <c r="S3469">
        <f t="shared" si="272"/>
        <v>0</v>
      </c>
      <c r="T3469">
        <f t="shared" si="273"/>
        <v>15</v>
      </c>
      <c r="U3469">
        <f t="shared" si="274"/>
        <v>30</v>
      </c>
      <c r="V3469" t="str">
        <f>IF(U3469&lt;=40,"Low",
 IF(U3469&lt;=75,"Medium","High"))</f>
        <v>Low</v>
      </c>
    </row>
    <row r="3470" spans="1:22" x14ac:dyDescent="0.3">
      <c r="A3470" t="s">
        <v>3658</v>
      </c>
      <c r="B3470" t="s">
        <v>530</v>
      </c>
      <c r="C3470" t="s">
        <v>53</v>
      </c>
      <c r="D3470" t="s">
        <v>19</v>
      </c>
      <c r="E3470" t="s">
        <v>20</v>
      </c>
      <c r="F3470" t="s">
        <v>48</v>
      </c>
      <c r="G3470">
        <v>16</v>
      </c>
      <c r="H3470">
        <v>24</v>
      </c>
      <c r="I3470">
        <v>58.1</v>
      </c>
      <c r="J3470">
        <v>3</v>
      </c>
      <c r="K3470">
        <v>54</v>
      </c>
      <c r="L3470">
        <v>3459.01</v>
      </c>
      <c r="M3470" s="1">
        <v>45368</v>
      </c>
      <c r="N3470">
        <v>0.29299999999999998</v>
      </c>
      <c r="O3470" t="s">
        <v>54</v>
      </c>
      <c r="P3470" t="s">
        <v>28</v>
      </c>
      <c r="Q3470">
        <f t="shared" si="270"/>
        <v>30</v>
      </c>
      <c r="R3470">
        <f t="shared" si="271"/>
        <v>0</v>
      </c>
      <c r="S3470">
        <f t="shared" si="272"/>
        <v>0</v>
      </c>
      <c r="T3470">
        <f t="shared" si="273"/>
        <v>0</v>
      </c>
      <c r="U3470">
        <f t="shared" si="274"/>
        <v>30</v>
      </c>
      <c r="V3470" t="str">
        <f>IF(U3470&lt;=40,"Low",
 IF(U3470&lt;=75,"Medium","High"))</f>
        <v>Low</v>
      </c>
    </row>
    <row r="3471" spans="1:22" x14ac:dyDescent="0.3">
      <c r="A3471" t="s">
        <v>3659</v>
      </c>
      <c r="B3471" t="s">
        <v>25</v>
      </c>
      <c r="C3471" t="s">
        <v>70</v>
      </c>
      <c r="D3471" t="s">
        <v>46</v>
      </c>
      <c r="E3471" t="s">
        <v>20</v>
      </c>
      <c r="F3471" t="s">
        <v>48</v>
      </c>
      <c r="G3471">
        <v>39</v>
      </c>
      <c r="H3471">
        <v>12</v>
      </c>
      <c r="I3471">
        <v>43.2</v>
      </c>
      <c r="J3471">
        <v>4</v>
      </c>
      <c r="K3471">
        <v>33</v>
      </c>
      <c r="L3471">
        <v>2870.22</v>
      </c>
      <c r="M3471" s="1">
        <v>45531</v>
      </c>
      <c r="N3471">
        <v>0.42399999999999999</v>
      </c>
      <c r="O3471" t="s">
        <v>22</v>
      </c>
      <c r="P3471" t="s">
        <v>28</v>
      </c>
      <c r="Q3471">
        <f t="shared" si="270"/>
        <v>30</v>
      </c>
      <c r="R3471">
        <f t="shared" si="271"/>
        <v>15</v>
      </c>
      <c r="S3471">
        <f t="shared" si="272"/>
        <v>15</v>
      </c>
      <c r="T3471">
        <f t="shared" si="273"/>
        <v>0</v>
      </c>
      <c r="U3471">
        <f t="shared" si="274"/>
        <v>60</v>
      </c>
      <c r="V3471" t="str">
        <f>IF(U3471&lt;=40,"Low",
 IF(U3471&lt;=75,"Medium","High"))</f>
        <v>Medium</v>
      </c>
    </row>
    <row r="3472" spans="1:22" x14ac:dyDescent="0.3">
      <c r="A3472" t="s">
        <v>3660</v>
      </c>
      <c r="B3472" t="s">
        <v>465</v>
      </c>
      <c r="C3472" t="s">
        <v>42</v>
      </c>
      <c r="D3472" t="s">
        <v>19</v>
      </c>
      <c r="E3472" t="s">
        <v>33</v>
      </c>
      <c r="F3472" t="s">
        <v>21</v>
      </c>
      <c r="G3472">
        <v>21</v>
      </c>
      <c r="H3472">
        <v>6</v>
      </c>
      <c r="I3472">
        <v>61.1</v>
      </c>
      <c r="J3472">
        <v>11</v>
      </c>
      <c r="K3472">
        <v>41</v>
      </c>
      <c r="L3472">
        <v>1232.47</v>
      </c>
      <c r="M3472" s="1">
        <v>45535</v>
      </c>
      <c r="N3472">
        <v>0.76500000000000001</v>
      </c>
      <c r="O3472" t="s">
        <v>22</v>
      </c>
      <c r="P3472" t="s">
        <v>23</v>
      </c>
      <c r="Q3472">
        <f t="shared" si="270"/>
        <v>30</v>
      </c>
      <c r="R3472">
        <f t="shared" si="271"/>
        <v>0</v>
      </c>
      <c r="S3472">
        <f t="shared" si="272"/>
        <v>15</v>
      </c>
      <c r="T3472">
        <f t="shared" si="273"/>
        <v>30</v>
      </c>
      <c r="U3472">
        <f t="shared" si="274"/>
        <v>75</v>
      </c>
      <c r="V3472" t="str">
        <f>IF(U3472&lt;=40,"Low",
 IF(U3472&lt;=75,"Medium","High"))</f>
        <v>Medium</v>
      </c>
    </row>
    <row r="3473" spans="1:22" x14ac:dyDescent="0.3">
      <c r="A3473" t="s">
        <v>3661</v>
      </c>
      <c r="B3473" t="s">
        <v>63</v>
      </c>
      <c r="C3473" t="s">
        <v>31</v>
      </c>
      <c r="D3473" t="s">
        <v>19</v>
      </c>
      <c r="E3473" t="s">
        <v>37</v>
      </c>
      <c r="F3473" t="s">
        <v>73</v>
      </c>
      <c r="G3473">
        <v>19</v>
      </c>
      <c r="H3473">
        <v>24</v>
      </c>
      <c r="I3473">
        <v>73.7</v>
      </c>
      <c r="J3473">
        <v>4</v>
      </c>
      <c r="K3473">
        <v>47</v>
      </c>
      <c r="L3473">
        <v>2844.31</v>
      </c>
      <c r="M3473" s="1">
        <v>45970</v>
      </c>
      <c r="N3473">
        <v>0.186</v>
      </c>
      <c r="O3473" t="s">
        <v>54</v>
      </c>
      <c r="P3473" t="s">
        <v>23</v>
      </c>
      <c r="Q3473">
        <f t="shared" si="270"/>
        <v>30</v>
      </c>
      <c r="R3473">
        <f t="shared" si="271"/>
        <v>0</v>
      </c>
      <c r="S3473">
        <f t="shared" si="272"/>
        <v>0</v>
      </c>
      <c r="T3473">
        <f t="shared" si="273"/>
        <v>0</v>
      </c>
      <c r="U3473">
        <f t="shared" si="274"/>
        <v>30</v>
      </c>
      <c r="V3473" t="str">
        <f>IF(U3473&lt;=40,"Low",
 IF(U3473&lt;=75,"Medium","High"))</f>
        <v>Low</v>
      </c>
    </row>
    <row r="3474" spans="1:22" x14ac:dyDescent="0.3">
      <c r="A3474" t="s">
        <v>3662</v>
      </c>
      <c r="B3474" t="s">
        <v>197</v>
      </c>
      <c r="C3474" t="s">
        <v>36</v>
      </c>
      <c r="D3474" t="s">
        <v>19</v>
      </c>
      <c r="E3474" t="s">
        <v>20</v>
      </c>
      <c r="F3474" t="s">
        <v>21</v>
      </c>
      <c r="G3474">
        <v>10</v>
      </c>
      <c r="H3474">
        <v>24</v>
      </c>
      <c r="I3474">
        <v>67</v>
      </c>
      <c r="J3474">
        <v>5</v>
      </c>
      <c r="K3474">
        <v>12</v>
      </c>
      <c r="L3474">
        <v>2998.47</v>
      </c>
      <c r="M3474" s="1">
        <v>45855</v>
      </c>
      <c r="N3474">
        <v>0.11899999999999999</v>
      </c>
      <c r="O3474" t="s">
        <v>39</v>
      </c>
      <c r="P3474" t="s">
        <v>23</v>
      </c>
      <c r="Q3474">
        <f t="shared" si="270"/>
        <v>0</v>
      </c>
      <c r="R3474">
        <f t="shared" si="271"/>
        <v>0</v>
      </c>
      <c r="S3474">
        <f t="shared" si="272"/>
        <v>0</v>
      </c>
      <c r="T3474">
        <f t="shared" si="273"/>
        <v>0</v>
      </c>
      <c r="U3474">
        <f t="shared" si="274"/>
        <v>0</v>
      </c>
      <c r="V3474" t="str">
        <f>IF(U3474&lt;=40,"Low",
 IF(U3474&lt;=75,"Medium","High"))</f>
        <v>Low</v>
      </c>
    </row>
    <row r="3475" spans="1:22" x14ac:dyDescent="0.3">
      <c r="A3475" t="s">
        <v>3663</v>
      </c>
      <c r="B3475" t="s">
        <v>79</v>
      </c>
      <c r="C3475" t="s">
        <v>59</v>
      </c>
      <c r="D3475" t="s">
        <v>46</v>
      </c>
      <c r="E3475" t="s">
        <v>20</v>
      </c>
      <c r="F3475" t="s">
        <v>21</v>
      </c>
      <c r="G3475">
        <v>8</v>
      </c>
      <c r="H3475">
        <v>12</v>
      </c>
      <c r="I3475">
        <v>62.5</v>
      </c>
      <c r="J3475">
        <v>7</v>
      </c>
      <c r="K3475">
        <v>7</v>
      </c>
      <c r="L3475">
        <v>2907.06</v>
      </c>
      <c r="M3475" s="1">
        <v>45540</v>
      </c>
      <c r="N3475">
        <v>0.30399999999999999</v>
      </c>
      <c r="O3475" t="s">
        <v>54</v>
      </c>
      <c r="P3475" t="s">
        <v>23</v>
      </c>
      <c r="Q3475">
        <f t="shared" si="270"/>
        <v>0</v>
      </c>
      <c r="R3475">
        <f t="shared" si="271"/>
        <v>0</v>
      </c>
      <c r="S3475">
        <f t="shared" si="272"/>
        <v>15</v>
      </c>
      <c r="T3475">
        <f t="shared" si="273"/>
        <v>15</v>
      </c>
      <c r="U3475">
        <f t="shared" si="274"/>
        <v>30</v>
      </c>
      <c r="V3475" t="str">
        <f>IF(U3475&lt;=40,"Low",
 IF(U3475&lt;=75,"Medium","High"))</f>
        <v>Low</v>
      </c>
    </row>
    <row r="3476" spans="1:22" x14ac:dyDescent="0.3">
      <c r="A3476" t="s">
        <v>3664</v>
      </c>
      <c r="B3476" t="s">
        <v>30</v>
      </c>
      <c r="C3476" t="s">
        <v>53</v>
      </c>
      <c r="D3476" t="s">
        <v>43</v>
      </c>
      <c r="E3476" t="s">
        <v>20</v>
      </c>
      <c r="F3476" t="s">
        <v>67</v>
      </c>
      <c r="G3476">
        <v>37</v>
      </c>
      <c r="H3476">
        <v>12</v>
      </c>
      <c r="I3476">
        <v>61.2</v>
      </c>
      <c r="J3476">
        <v>9</v>
      </c>
      <c r="K3476">
        <v>5</v>
      </c>
      <c r="L3476">
        <v>3451.43</v>
      </c>
      <c r="M3476" s="1">
        <v>45613</v>
      </c>
      <c r="N3476">
        <v>0.27300000000000002</v>
      </c>
      <c r="O3476" t="s">
        <v>54</v>
      </c>
      <c r="P3476" t="s">
        <v>23</v>
      </c>
      <c r="Q3476">
        <f t="shared" si="270"/>
        <v>0</v>
      </c>
      <c r="R3476">
        <f t="shared" si="271"/>
        <v>0</v>
      </c>
      <c r="S3476">
        <f t="shared" si="272"/>
        <v>15</v>
      </c>
      <c r="T3476">
        <f t="shared" si="273"/>
        <v>15</v>
      </c>
      <c r="U3476">
        <f t="shared" si="274"/>
        <v>30</v>
      </c>
      <c r="V3476" t="str">
        <f>IF(U3476&lt;=40,"Low",
 IF(U3476&lt;=75,"Medium","High"))</f>
        <v>Low</v>
      </c>
    </row>
    <row r="3477" spans="1:22" x14ac:dyDescent="0.3">
      <c r="A3477" t="s">
        <v>3665</v>
      </c>
      <c r="B3477" t="s">
        <v>88</v>
      </c>
      <c r="C3477" t="s">
        <v>53</v>
      </c>
      <c r="D3477" t="s">
        <v>32</v>
      </c>
      <c r="E3477" t="s">
        <v>33</v>
      </c>
      <c r="F3477" t="s">
        <v>21</v>
      </c>
      <c r="G3477">
        <v>22</v>
      </c>
      <c r="H3477">
        <v>12</v>
      </c>
      <c r="I3477">
        <v>25.1</v>
      </c>
      <c r="J3477">
        <v>5</v>
      </c>
      <c r="K3477">
        <v>23</v>
      </c>
      <c r="L3477">
        <v>1063.43</v>
      </c>
      <c r="M3477" s="1">
        <v>46051</v>
      </c>
      <c r="N3477">
        <v>0.70899999999999996</v>
      </c>
      <c r="O3477" t="s">
        <v>22</v>
      </c>
      <c r="P3477" t="s">
        <v>28</v>
      </c>
      <c r="Q3477">
        <f t="shared" si="270"/>
        <v>15</v>
      </c>
      <c r="R3477">
        <f t="shared" si="271"/>
        <v>30</v>
      </c>
      <c r="S3477">
        <f t="shared" si="272"/>
        <v>15</v>
      </c>
      <c r="T3477">
        <f t="shared" si="273"/>
        <v>0</v>
      </c>
      <c r="U3477">
        <f t="shared" si="274"/>
        <v>60</v>
      </c>
      <c r="V3477" t="str">
        <f>IF(U3477&lt;=40,"Low",
 IF(U3477&lt;=75,"Medium","High"))</f>
        <v>Medium</v>
      </c>
    </row>
    <row r="3478" spans="1:22" x14ac:dyDescent="0.3">
      <c r="A3478" t="s">
        <v>3666</v>
      </c>
      <c r="B3478" t="s">
        <v>25</v>
      </c>
      <c r="C3478" t="s">
        <v>26</v>
      </c>
      <c r="D3478" t="s">
        <v>46</v>
      </c>
      <c r="E3478" t="s">
        <v>33</v>
      </c>
      <c r="F3478" t="s">
        <v>21</v>
      </c>
      <c r="G3478">
        <v>33</v>
      </c>
      <c r="H3478">
        <v>6</v>
      </c>
      <c r="I3478">
        <v>39.6</v>
      </c>
      <c r="J3478">
        <v>6</v>
      </c>
      <c r="K3478">
        <v>39</v>
      </c>
      <c r="L3478">
        <v>1007.21</v>
      </c>
      <c r="M3478" s="1">
        <v>45784</v>
      </c>
      <c r="N3478">
        <v>0.83499999999999996</v>
      </c>
      <c r="O3478" t="s">
        <v>22</v>
      </c>
      <c r="P3478" t="s">
        <v>28</v>
      </c>
      <c r="Q3478">
        <f t="shared" si="270"/>
        <v>30</v>
      </c>
      <c r="R3478">
        <f t="shared" si="271"/>
        <v>30</v>
      </c>
      <c r="S3478">
        <f t="shared" si="272"/>
        <v>15</v>
      </c>
      <c r="T3478">
        <f t="shared" si="273"/>
        <v>15</v>
      </c>
      <c r="U3478">
        <f t="shared" si="274"/>
        <v>90</v>
      </c>
      <c r="V3478" t="str">
        <f>IF(U3478&lt;=40,"Low",
 IF(U3478&lt;=75,"Medium","High"))</f>
        <v>High</v>
      </c>
    </row>
    <row r="3479" spans="1:22" x14ac:dyDescent="0.3">
      <c r="A3479" t="s">
        <v>3667</v>
      </c>
      <c r="B3479" t="s">
        <v>182</v>
      </c>
      <c r="C3479" t="s">
        <v>36</v>
      </c>
      <c r="D3479" t="s">
        <v>66</v>
      </c>
      <c r="E3479" t="s">
        <v>37</v>
      </c>
      <c r="F3479" t="s">
        <v>48</v>
      </c>
      <c r="G3479">
        <v>4</v>
      </c>
      <c r="H3479">
        <v>12</v>
      </c>
      <c r="I3479">
        <v>67.400000000000006</v>
      </c>
      <c r="J3479">
        <v>5</v>
      </c>
      <c r="K3479">
        <v>1</v>
      </c>
      <c r="L3479">
        <v>5736.26</v>
      </c>
      <c r="M3479" s="1">
        <v>45859</v>
      </c>
      <c r="N3479">
        <v>6.8000000000000005E-2</v>
      </c>
      <c r="O3479" t="s">
        <v>39</v>
      </c>
      <c r="P3479" t="s">
        <v>28</v>
      </c>
      <c r="Q3479">
        <f t="shared" si="270"/>
        <v>0</v>
      </c>
      <c r="R3479">
        <f t="shared" si="271"/>
        <v>0</v>
      </c>
      <c r="S3479">
        <f t="shared" si="272"/>
        <v>15</v>
      </c>
      <c r="T3479">
        <f t="shared" si="273"/>
        <v>0</v>
      </c>
      <c r="U3479">
        <f t="shared" si="274"/>
        <v>15</v>
      </c>
      <c r="V3479" t="str">
        <f>IF(U3479&lt;=40,"Low",
 IF(U3479&lt;=75,"Medium","High"))</f>
        <v>Low</v>
      </c>
    </row>
    <row r="3480" spans="1:22" x14ac:dyDescent="0.3">
      <c r="A3480" t="s">
        <v>3668</v>
      </c>
      <c r="B3480" t="s">
        <v>162</v>
      </c>
      <c r="C3480" t="s">
        <v>82</v>
      </c>
      <c r="D3480" t="s">
        <v>66</v>
      </c>
      <c r="E3480" t="s">
        <v>20</v>
      </c>
      <c r="F3480" t="s">
        <v>21</v>
      </c>
      <c r="G3480">
        <v>33</v>
      </c>
      <c r="H3480">
        <v>12</v>
      </c>
      <c r="I3480">
        <v>65.2</v>
      </c>
      <c r="J3480">
        <v>3</v>
      </c>
      <c r="K3480">
        <v>18</v>
      </c>
      <c r="L3480">
        <v>1955.83</v>
      </c>
      <c r="M3480" s="1">
        <v>46057</v>
      </c>
      <c r="N3480">
        <v>0.14499999999999999</v>
      </c>
      <c r="O3480" t="s">
        <v>39</v>
      </c>
      <c r="P3480" t="s">
        <v>28</v>
      </c>
      <c r="Q3480">
        <f t="shared" si="270"/>
        <v>15</v>
      </c>
      <c r="R3480">
        <f t="shared" si="271"/>
        <v>0</v>
      </c>
      <c r="S3480">
        <f t="shared" si="272"/>
        <v>15</v>
      </c>
      <c r="T3480">
        <f t="shared" si="273"/>
        <v>0</v>
      </c>
      <c r="U3480">
        <f t="shared" si="274"/>
        <v>30</v>
      </c>
      <c r="V3480" t="str">
        <f>IF(U3480&lt;=40,"Low",
 IF(U3480&lt;=75,"Medium","High"))</f>
        <v>Low</v>
      </c>
    </row>
    <row r="3481" spans="1:22" x14ac:dyDescent="0.3">
      <c r="A3481" t="s">
        <v>3669</v>
      </c>
      <c r="B3481" t="s">
        <v>326</v>
      </c>
      <c r="C3481" t="s">
        <v>82</v>
      </c>
      <c r="D3481" t="s">
        <v>43</v>
      </c>
      <c r="E3481" t="s">
        <v>47</v>
      </c>
      <c r="F3481" t="s">
        <v>21</v>
      </c>
      <c r="G3481">
        <v>14</v>
      </c>
      <c r="H3481">
        <v>36</v>
      </c>
      <c r="I3481">
        <v>81.7</v>
      </c>
      <c r="J3481">
        <v>7</v>
      </c>
      <c r="K3481">
        <v>39</v>
      </c>
      <c r="L3481">
        <v>8136.89</v>
      </c>
      <c r="M3481" s="1">
        <v>45830</v>
      </c>
      <c r="N3481">
        <v>3.5999999999999997E-2</v>
      </c>
      <c r="O3481" t="s">
        <v>39</v>
      </c>
      <c r="P3481" t="s">
        <v>23</v>
      </c>
      <c r="Q3481">
        <f t="shared" si="270"/>
        <v>30</v>
      </c>
      <c r="R3481">
        <f t="shared" si="271"/>
        <v>0</v>
      </c>
      <c r="S3481">
        <f t="shared" si="272"/>
        <v>0</v>
      </c>
      <c r="T3481">
        <f t="shared" si="273"/>
        <v>15</v>
      </c>
      <c r="U3481">
        <f t="shared" si="274"/>
        <v>45</v>
      </c>
      <c r="V3481" t="str">
        <f>IF(U3481&lt;=40,"Low",
 IF(U3481&lt;=75,"Medium","High"))</f>
        <v>Medium</v>
      </c>
    </row>
    <row r="3482" spans="1:22" x14ac:dyDescent="0.3">
      <c r="A3482" t="s">
        <v>3670</v>
      </c>
      <c r="B3482" t="s">
        <v>319</v>
      </c>
      <c r="C3482" t="s">
        <v>42</v>
      </c>
      <c r="D3482" t="s">
        <v>46</v>
      </c>
      <c r="E3482" t="s">
        <v>37</v>
      </c>
      <c r="F3482" t="s">
        <v>21</v>
      </c>
      <c r="G3482">
        <v>4</v>
      </c>
      <c r="H3482">
        <v>12</v>
      </c>
      <c r="I3482">
        <v>74.599999999999994</v>
      </c>
      <c r="J3482">
        <v>5</v>
      </c>
      <c r="K3482">
        <v>22</v>
      </c>
      <c r="L3482">
        <v>4766.6099999999997</v>
      </c>
      <c r="M3482" s="1">
        <v>45640</v>
      </c>
      <c r="N3482">
        <v>0.20699999999999999</v>
      </c>
      <c r="O3482" t="s">
        <v>54</v>
      </c>
      <c r="P3482" t="s">
        <v>23</v>
      </c>
      <c r="Q3482">
        <f t="shared" si="270"/>
        <v>15</v>
      </c>
      <c r="R3482">
        <f t="shared" si="271"/>
        <v>0</v>
      </c>
      <c r="S3482">
        <f t="shared" si="272"/>
        <v>15</v>
      </c>
      <c r="T3482">
        <f t="shared" si="273"/>
        <v>0</v>
      </c>
      <c r="U3482">
        <f t="shared" si="274"/>
        <v>30</v>
      </c>
      <c r="V3482" t="str">
        <f>IF(U3482&lt;=40,"Low",
 IF(U3482&lt;=75,"Medium","High"))</f>
        <v>Low</v>
      </c>
    </row>
    <row r="3483" spans="1:22" x14ac:dyDescent="0.3">
      <c r="A3483" t="s">
        <v>3671</v>
      </c>
      <c r="B3483" t="s">
        <v>345</v>
      </c>
      <c r="C3483" t="s">
        <v>36</v>
      </c>
      <c r="D3483" t="s">
        <v>19</v>
      </c>
      <c r="E3483" t="s">
        <v>33</v>
      </c>
      <c r="F3483" t="s">
        <v>67</v>
      </c>
      <c r="G3483">
        <v>3</v>
      </c>
      <c r="H3483">
        <v>6</v>
      </c>
      <c r="I3483">
        <v>18.8</v>
      </c>
      <c r="J3483">
        <v>12</v>
      </c>
      <c r="K3483">
        <v>32</v>
      </c>
      <c r="L3483">
        <v>1193.79</v>
      </c>
      <c r="M3483" s="1">
        <v>45628</v>
      </c>
      <c r="N3483">
        <v>0.95399999999999996</v>
      </c>
      <c r="O3483" t="s">
        <v>22</v>
      </c>
      <c r="P3483" t="s">
        <v>28</v>
      </c>
      <c r="Q3483">
        <f t="shared" si="270"/>
        <v>30</v>
      </c>
      <c r="R3483">
        <f t="shared" si="271"/>
        <v>30</v>
      </c>
      <c r="S3483">
        <f t="shared" si="272"/>
        <v>15</v>
      </c>
      <c r="T3483">
        <f t="shared" si="273"/>
        <v>30</v>
      </c>
      <c r="U3483">
        <f t="shared" si="274"/>
        <v>105</v>
      </c>
      <c r="V3483" t="str">
        <f>IF(U3483&lt;=40,"Low",
 IF(U3483&lt;=75,"Medium","High"))</f>
        <v>High</v>
      </c>
    </row>
    <row r="3484" spans="1:22" x14ac:dyDescent="0.3">
      <c r="A3484" t="s">
        <v>3672</v>
      </c>
      <c r="B3484" t="s">
        <v>583</v>
      </c>
      <c r="C3484" t="s">
        <v>70</v>
      </c>
      <c r="D3484" t="s">
        <v>43</v>
      </c>
      <c r="E3484" t="s">
        <v>37</v>
      </c>
      <c r="F3484" t="s">
        <v>73</v>
      </c>
      <c r="G3484">
        <v>28</v>
      </c>
      <c r="H3484">
        <v>24</v>
      </c>
      <c r="I3484">
        <v>61.9</v>
      </c>
      <c r="J3484">
        <v>4</v>
      </c>
      <c r="K3484">
        <v>18</v>
      </c>
      <c r="L3484">
        <v>5754.67</v>
      </c>
      <c r="M3484" s="1">
        <v>45430</v>
      </c>
      <c r="N3484">
        <v>8.2000000000000003E-2</v>
      </c>
      <c r="O3484" t="s">
        <v>39</v>
      </c>
      <c r="P3484" t="s">
        <v>23</v>
      </c>
      <c r="Q3484">
        <f t="shared" si="270"/>
        <v>15</v>
      </c>
      <c r="R3484">
        <f t="shared" si="271"/>
        <v>0</v>
      </c>
      <c r="S3484">
        <f t="shared" si="272"/>
        <v>0</v>
      </c>
      <c r="T3484">
        <f t="shared" si="273"/>
        <v>0</v>
      </c>
      <c r="U3484">
        <f t="shared" si="274"/>
        <v>15</v>
      </c>
      <c r="V3484" t="str">
        <f>IF(U3484&lt;=40,"Low",
 IF(U3484&lt;=75,"Medium","High"))</f>
        <v>Low</v>
      </c>
    </row>
    <row r="3485" spans="1:22" x14ac:dyDescent="0.3">
      <c r="A3485" t="s">
        <v>3673</v>
      </c>
      <c r="B3485" t="s">
        <v>222</v>
      </c>
      <c r="C3485" t="s">
        <v>128</v>
      </c>
      <c r="D3485" t="s">
        <v>43</v>
      </c>
      <c r="E3485" t="s">
        <v>33</v>
      </c>
      <c r="F3485" t="s">
        <v>27</v>
      </c>
      <c r="G3485">
        <v>24</v>
      </c>
      <c r="H3485">
        <v>12</v>
      </c>
      <c r="I3485">
        <v>27.3</v>
      </c>
      <c r="J3485">
        <v>7</v>
      </c>
      <c r="K3485">
        <v>47</v>
      </c>
      <c r="L3485">
        <v>1249.4100000000001</v>
      </c>
      <c r="M3485" s="1">
        <v>45422</v>
      </c>
      <c r="N3485">
        <v>0.83599999999999997</v>
      </c>
      <c r="O3485" t="s">
        <v>22</v>
      </c>
      <c r="P3485" t="s">
        <v>28</v>
      </c>
      <c r="Q3485">
        <f t="shared" si="270"/>
        <v>30</v>
      </c>
      <c r="R3485">
        <f t="shared" si="271"/>
        <v>30</v>
      </c>
      <c r="S3485">
        <f t="shared" si="272"/>
        <v>15</v>
      </c>
      <c r="T3485">
        <f t="shared" si="273"/>
        <v>15</v>
      </c>
      <c r="U3485">
        <f t="shared" si="274"/>
        <v>90</v>
      </c>
      <c r="V3485" t="str">
        <f>IF(U3485&lt;=40,"Low",
 IF(U3485&lt;=75,"Medium","High"))</f>
        <v>High</v>
      </c>
    </row>
    <row r="3486" spans="1:22" x14ac:dyDescent="0.3">
      <c r="A3486" t="s">
        <v>3674</v>
      </c>
      <c r="B3486" t="s">
        <v>762</v>
      </c>
      <c r="C3486" t="s">
        <v>36</v>
      </c>
      <c r="D3486" t="s">
        <v>32</v>
      </c>
      <c r="E3486" t="s">
        <v>37</v>
      </c>
      <c r="F3486" t="s">
        <v>21</v>
      </c>
      <c r="G3486">
        <v>14</v>
      </c>
      <c r="H3486">
        <v>12</v>
      </c>
      <c r="I3486">
        <v>69</v>
      </c>
      <c r="J3486">
        <v>9</v>
      </c>
      <c r="K3486">
        <v>16</v>
      </c>
      <c r="L3486">
        <v>4037.46</v>
      </c>
      <c r="M3486" s="1">
        <v>45624</v>
      </c>
      <c r="N3486">
        <v>0.15</v>
      </c>
      <c r="O3486" t="s">
        <v>39</v>
      </c>
      <c r="P3486" t="s">
        <v>23</v>
      </c>
      <c r="Q3486">
        <f t="shared" si="270"/>
        <v>15</v>
      </c>
      <c r="R3486">
        <f t="shared" si="271"/>
        <v>0</v>
      </c>
      <c r="S3486">
        <f t="shared" si="272"/>
        <v>15</v>
      </c>
      <c r="T3486">
        <f t="shared" si="273"/>
        <v>15</v>
      </c>
      <c r="U3486">
        <f t="shared" si="274"/>
        <v>45</v>
      </c>
      <c r="V3486" t="str">
        <f>IF(U3486&lt;=40,"Low",
 IF(U3486&lt;=75,"Medium","High"))</f>
        <v>Medium</v>
      </c>
    </row>
    <row r="3487" spans="1:22" x14ac:dyDescent="0.3">
      <c r="A3487" t="s">
        <v>3675</v>
      </c>
      <c r="B3487" t="s">
        <v>235</v>
      </c>
      <c r="C3487" t="s">
        <v>36</v>
      </c>
      <c r="D3487" t="s">
        <v>32</v>
      </c>
      <c r="E3487" t="s">
        <v>47</v>
      </c>
      <c r="F3487" t="s">
        <v>21</v>
      </c>
      <c r="G3487">
        <v>8</v>
      </c>
      <c r="H3487">
        <v>24</v>
      </c>
      <c r="I3487">
        <v>71</v>
      </c>
      <c r="J3487">
        <v>7</v>
      </c>
      <c r="K3487">
        <v>10</v>
      </c>
      <c r="L3487">
        <v>11999.68</v>
      </c>
      <c r="M3487" s="1">
        <v>45655</v>
      </c>
      <c r="N3487">
        <v>0.109</v>
      </c>
      <c r="O3487" t="s">
        <v>39</v>
      </c>
      <c r="P3487" t="s">
        <v>23</v>
      </c>
      <c r="Q3487">
        <f t="shared" si="270"/>
        <v>0</v>
      </c>
      <c r="R3487">
        <f t="shared" si="271"/>
        <v>0</v>
      </c>
      <c r="S3487">
        <f t="shared" si="272"/>
        <v>0</v>
      </c>
      <c r="T3487">
        <f t="shared" si="273"/>
        <v>15</v>
      </c>
      <c r="U3487">
        <f t="shared" si="274"/>
        <v>15</v>
      </c>
      <c r="V3487" t="str">
        <f>IF(U3487&lt;=40,"Low",
 IF(U3487&lt;=75,"Medium","High"))</f>
        <v>Low</v>
      </c>
    </row>
    <row r="3488" spans="1:22" x14ac:dyDescent="0.3">
      <c r="A3488" t="s">
        <v>3676</v>
      </c>
      <c r="B3488" t="s">
        <v>652</v>
      </c>
      <c r="C3488" t="s">
        <v>18</v>
      </c>
      <c r="D3488" t="s">
        <v>46</v>
      </c>
      <c r="E3488" t="s">
        <v>20</v>
      </c>
      <c r="F3488" t="s">
        <v>38</v>
      </c>
      <c r="G3488">
        <v>14</v>
      </c>
      <c r="H3488">
        <v>12</v>
      </c>
      <c r="I3488">
        <v>48.7</v>
      </c>
      <c r="J3488">
        <v>9</v>
      </c>
      <c r="K3488">
        <v>17</v>
      </c>
      <c r="L3488">
        <v>3791.64</v>
      </c>
      <c r="M3488" s="1">
        <v>45828</v>
      </c>
      <c r="N3488">
        <v>0.36</v>
      </c>
      <c r="O3488" t="s">
        <v>22</v>
      </c>
      <c r="P3488" t="s">
        <v>28</v>
      </c>
      <c r="Q3488">
        <f t="shared" si="270"/>
        <v>15</v>
      </c>
      <c r="R3488">
        <f t="shared" si="271"/>
        <v>15</v>
      </c>
      <c r="S3488">
        <f t="shared" si="272"/>
        <v>15</v>
      </c>
      <c r="T3488">
        <f t="shared" si="273"/>
        <v>15</v>
      </c>
      <c r="U3488">
        <f t="shared" si="274"/>
        <v>60</v>
      </c>
      <c r="V3488" t="str">
        <f>IF(U3488&lt;=40,"Low",
 IF(U3488&lt;=75,"Medium","High"))</f>
        <v>Medium</v>
      </c>
    </row>
    <row r="3489" spans="1:22" x14ac:dyDescent="0.3">
      <c r="A3489" t="s">
        <v>3677</v>
      </c>
      <c r="B3489" t="s">
        <v>579</v>
      </c>
      <c r="C3489" t="s">
        <v>42</v>
      </c>
      <c r="D3489" t="s">
        <v>66</v>
      </c>
      <c r="E3489" t="s">
        <v>37</v>
      </c>
      <c r="F3489" t="s">
        <v>48</v>
      </c>
      <c r="G3489">
        <v>22</v>
      </c>
      <c r="H3489">
        <v>12</v>
      </c>
      <c r="I3489">
        <v>73.5</v>
      </c>
      <c r="J3489">
        <v>2</v>
      </c>
      <c r="K3489">
        <v>5</v>
      </c>
      <c r="L3489">
        <v>4711.38</v>
      </c>
      <c r="M3489" s="1">
        <v>45685</v>
      </c>
      <c r="N3489">
        <v>0.11700000000000001</v>
      </c>
      <c r="O3489" t="s">
        <v>39</v>
      </c>
      <c r="P3489" t="s">
        <v>23</v>
      </c>
      <c r="Q3489">
        <f t="shared" si="270"/>
        <v>0</v>
      </c>
      <c r="R3489">
        <f t="shared" si="271"/>
        <v>0</v>
      </c>
      <c r="S3489">
        <f t="shared" si="272"/>
        <v>15</v>
      </c>
      <c r="T3489">
        <f t="shared" si="273"/>
        <v>0</v>
      </c>
      <c r="U3489">
        <f t="shared" si="274"/>
        <v>15</v>
      </c>
      <c r="V3489" t="str">
        <f>IF(U3489&lt;=40,"Low",
 IF(U3489&lt;=75,"Medium","High"))</f>
        <v>Low</v>
      </c>
    </row>
    <row r="3490" spans="1:22" x14ac:dyDescent="0.3">
      <c r="A3490" t="s">
        <v>3678</v>
      </c>
      <c r="B3490" t="s">
        <v>177</v>
      </c>
      <c r="C3490" t="s">
        <v>42</v>
      </c>
      <c r="D3490" t="s">
        <v>19</v>
      </c>
      <c r="E3490" t="s">
        <v>20</v>
      </c>
      <c r="F3490" t="s">
        <v>27</v>
      </c>
      <c r="G3490">
        <v>4</v>
      </c>
      <c r="H3490">
        <v>12</v>
      </c>
      <c r="I3490">
        <v>50.8</v>
      </c>
      <c r="J3490">
        <v>9</v>
      </c>
      <c r="K3490">
        <v>16</v>
      </c>
      <c r="L3490">
        <v>2152.48</v>
      </c>
      <c r="M3490" s="1">
        <v>45879</v>
      </c>
      <c r="N3490">
        <v>0.45100000000000001</v>
      </c>
      <c r="O3490" t="s">
        <v>22</v>
      </c>
      <c r="P3490" t="s">
        <v>28</v>
      </c>
      <c r="Q3490">
        <f t="shared" si="270"/>
        <v>15</v>
      </c>
      <c r="R3490">
        <f t="shared" si="271"/>
        <v>15</v>
      </c>
      <c r="S3490">
        <f t="shared" si="272"/>
        <v>15</v>
      </c>
      <c r="T3490">
        <f t="shared" si="273"/>
        <v>15</v>
      </c>
      <c r="U3490">
        <f t="shared" si="274"/>
        <v>60</v>
      </c>
      <c r="V3490" t="str">
        <f>IF(U3490&lt;=40,"Low",
 IF(U3490&lt;=75,"Medium","High"))</f>
        <v>Medium</v>
      </c>
    </row>
    <row r="3491" spans="1:22" x14ac:dyDescent="0.3">
      <c r="A3491" t="s">
        <v>3679</v>
      </c>
      <c r="B3491" t="s">
        <v>160</v>
      </c>
      <c r="C3491" t="s">
        <v>82</v>
      </c>
      <c r="D3491" t="s">
        <v>46</v>
      </c>
      <c r="E3491" t="s">
        <v>20</v>
      </c>
      <c r="F3491" t="s">
        <v>21</v>
      </c>
      <c r="G3491">
        <v>17</v>
      </c>
      <c r="H3491">
        <v>12</v>
      </c>
      <c r="I3491">
        <v>51.5</v>
      </c>
      <c r="J3491">
        <v>8</v>
      </c>
      <c r="K3491">
        <v>39</v>
      </c>
      <c r="L3491">
        <v>1624.85</v>
      </c>
      <c r="M3491" s="1">
        <v>45422</v>
      </c>
      <c r="N3491">
        <v>0.61799999999999999</v>
      </c>
      <c r="O3491" t="s">
        <v>22</v>
      </c>
      <c r="P3491" t="s">
        <v>28</v>
      </c>
      <c r="Q3491">
        <f t="shared" si="270"/>
        <v>30</v>
      </c>
      <c r="R3491">
        <f t="shared" si="271"/>
        <v>15</v>
      </c>
      <c r="S3491">
        <f t="shared" si="272"/>
        <v>15</v>
      </c>
      <c r="T3491">
        <f t="shared" si="273"/>
        <v>15</v>
      </c>
      <c r="U3491">
        <f t="shared" si="274"/>
        <v>75</v>
      </c>
      <c r="V3491" t="str">
        <f>IF(U3491&lt;=40,"Low",
 IF(U3491&lt;=75,"Medium","High"))</f>
        <v>Medium</v>
      </c>
    </row>
    <row r="3492" spans="1:22" x14ac:dyDescent="0.3">
      <c r="A3492" t="s">
        <v>3680</v>
      </c>
      <c r="B3492" t="s">
        <v>216</v>
      </c>
      <c r="C3492" t="s">
        <v>42</v>
      </c>
      <c r="D3492" t="s">
        <v>32</v>
      </c>
      <c r="E3492" t="s">
        <v>47</v>
      </c>
      <c r="F3492" t="s">
        <v>73</v>
      </c>
      <c r="G3492">
        <v>43</v>
      </c>
      <c r="H3492">
        <v>36</v>
      </c>
      <c r="I3492">
        <v>59.8</v>
      </c>
      <c r="J3492">
        <v>12</v>
      </c>
      <c r="K3492">
        <v>8</v>
      </c>
      <c r="L3492">
        <v>8631.24</v>
      </c>
      <c r="M3492" s="1">
        <v>45579</v>
      </c>
      <c r="N3492">
        <v>9.6000000000000002E-2</v>
      </c>
      <c r="O3492" t="s">
        <v>39</v>
      </c>
      <c r="P3492" t="s">
        <v>23</v>
      </c>
      <c r="Q3492">
        <f t="shared" si="270"/>
        <v>0</v>
      </c>
      <c r="R3492">
        <f t="shared" si="271"/>
        <v>0</v>
      </c>
      <c r="S3492">
        <f t="shared" si="272"/>
        <v>0</v>
      </c>
      <c r="T3492">
        <f t="shared" si="273"/>
        <v>30</v>
      </c>
      <c r="U3492">
        <f t="shared" si="274"/>
        <v>30</v>
      </c>
      <c r="V3492" t="str">
        <f>IF(U3492&lt;=40,"Low",
 IF(U3492&lt;=75,"Medium","High"))</f>
        <v>Low</v>
      </c>
    </row>
    <row r="3493" spans="1:22" x14ac:dyDescent="0.3">
      <c r="A3493" t="s">
        <v>3681</v>
      </c>
      <c r="B3493" t="s">
        <v>470</v>
      </c>
      <c r="C3493" t="s">
        <v>36</v>
      </c>
      <c r="D3493" t="s">
        <v>46</v>
      </c>
      <c r="E3493" t="s">
        <v>33</v>
      </c>
      <c r="F3493" t="s">
        <v>38</v>
      </c>
      <c r="G3493">
        <v>17</v>
      </c>
      <c r="H3493">
        <v>12</v>
      </c>
      <c r="I3493">
        <v>29</v>
      </c>
      <c r="J3493">
        <v>4</v>
      </c>
      <c r="K3493">
        <v>21</v>
      </c>
      <c r="L3493">
        <v>2551.2199999999998</v>
      </c>
      <c r="M3493" s="1">
        <v>46008</v>
      </c>
      <c r="N3493">
        <v>0.63300000000000001</v>
      </c>
      <c r="O3493" t="s">
        <v>22</v>
      </c>
      <c r="P3493" t="s">
        <v>28</v>
      </c>
      <c r="Q3493">
        <f t="shared" si="270"/>
        <v>15</v>
      </c>
      <c r="R3493">
        <f t="shared" si="271"/>
        <v>30</v>
      </c>
      <c r="S3493">
        <f t="shared" si="272"/>
        <v>15</v>
      </c>
      <c r="T3493">
        <f t="shared" si="273"/>
        <v>0</v>
      </c>
      <c r="U3493">
        <f t="shared" si="274"/>
        <v>60</v>
      </c>
      <c r="V3493" t="str">
        <f>IF(U3493&lt;=40,"Low",
 IF(U3493&lt;=75,"Medium","High"))</f>
        <v>Medium</v>
      </c>
    </row>
    <row r="3494" spans="1:22" x14ac:dyDescent="0.3">
      <c r="A3494" t="s">
        <v>3682</v>
      </c>
      <c r="B3494" t="s">
        <v>137</v>
      </c>
      <c r="C3494" t="s">
        <v>128</v>
      </c>
      <c r="D3494" t="s">
        <v>19</v>
      </c>
      <c r="E3494" t="s">
        <v>20</v>
      </c>
      <c r="F3494" t="s">
        <v>21</v>
      </c>
      <c r="G3494">
        <v>26</v>
      </c>
      <c r="H3494">
        <v>24</v>
      </c>
      <c r="I3494">
        <v>56.9</v>
      </c>
      <c r="J3494">
        <v>8</v>
      </c>
      <c r="K3494">
        <v>25</v>
      </c>
      <c r="L3494">
        <v>2784.7</v>
      </c>
      <c r="M3494" s="1">
        <v>45380</v>
      </c>
      <c r="N3494">
        <v>0.25900000000000001</v>
      </c>
      <c r="O3494" t="s">
        <v>54</v>
      </c>
      <c r="P3494" t="s">
        <v>23</v>
      </c>
      <c r="Q3494">
        <f t="shared" si="270"/>
        <v>15</v>
      </c>
      <c r="R3494">
        <f t="shared" si="271"/>
        <v>0</v>
      </c>
      <c r="S3494">
        <f t="shared" si="272"/>
        <v>0</v>
      </c>
      <c r="T3494">
        <f t="shared" si="273"/>
        <v>15</v>
      </c>
      <c r="U3494">
        <f t="shared" si="274"/>
        <v>30</v>
      </c>
      <c r="V3494" t="str">
        <f>IF(U3494&lt;=40,"Low",
 IF(U3494&lt;=75,"Medium","High"))</f>
        <v>Low</v>
      </c>
    </row>
    <row r="3495" spans="1:22" x14ac:dyDescent="0.3">
      <c r="A3495" t="s">
        <v>3683</v>
      </c>
      <c r="B3495" t="s">
        <v>444</v>
      </c>
      <c r="C3495" t="s">
        <v>128</v>
      </c>
      <c r="D3495" t="s">
        <v>43</v>
      </c>
      <c r="E3495" t="s">
        <v>20</v>
      </c>
      <c r="F3495" t="s">
        <v>21</v>
      </c>
      <c r="G3495">
        <v>28</v>
      </c>
      <c r="H3495">
        <v>12</v>
      </c>
      <c r="I3495">
        <v>34.200000000000003</v>
      </c>
      <c r="J3495">
        <v>5</v>
      </c>
      <c r="K3495">
        <v>14</v>
      </c>
      <c r="L3495">
        <v>2120.09</v>
      </c>
      <c r="M3495" s="1">
        <v>45828</v>
      </c>
      <c r="N3495">
        <v>0.53600000000000003</v>
      </c>
      <c r="O3495" t="s">
        <v>22</v>
      </c>
      <c r="P3495" t="s">
        <v>28</v>
      </c>
      <c r="Q3495">
        <f t="shared" si="270"/>
        <v>0</v>
      </c>
      <c r="R3495">
        <f t="shared" si="271"/>
        <v>30</v>
      </c>
      <c r="S3495">
        <f t="shared" si="272"/>
        <v>15</v>
      </c>
      <c r="T3495">
        <f t="shared" si="273"/>
        <v>0</v>
      </c>
      <c r="U3495">
        <f t="shared" si="274"/>
        <v>45</v>
      </c>
      <c r="V3495" t="str">
        <f>IF(U3495&lt;=40,"Low",
 IF(U3495&lt;=75,"Medium","High"))</f>
        <v>Medium</v>
      </c>
    </row>
    <row r="3496" spans="1:22" x14ac:dyDescent="0.3">
      <c r="A3496" t="s">
        <v>3684</v>
      </c>
      <c r="B3496" t="s">
        <v>214</v>
      </c>
      <c r="C3496" t="s">
        <v>59</v>
      </c>
      <c r="D3496" t="s">
        <v>46</v>
      </c>
      <c r="E3496" t="s">
        <v>37</v>
      </c>
      <c r="F3496" t="s">
        <v>21</v>
      </c>
      <c r="G3496">
        <v>33</v>
      </c>
      <c r="H3496">
        <v>36</v>
      </c>
      <c r="I3496">
        <v>79.900000000000006</v>
      </c>
      <c r="J3496">
        <v>4</v>
      </c>
      <c r="K3496">
        <v>21</v>
      </c>
      <c r="L3496">
        <v>3682.38</v>
      </c>
      <c r="M3496" s="1">
        <v>45753</v>
      </c>
      <c r="N3496">
        <v>1.9E-2</v>
      </c>
      <c r="O3496" t="s">
        <v>39</v>
      </c>
      <c r="P3496" t="s">
        <v>23</v>
      </c>
      <c r="Q3496">
        <f t="shared" si="270"/>
        <v>15</v>
      </c>
      <c r="R3496">
        <f t="shared" si="271"/>
        <v>0</v>
      </c>
      <c r="S3496">
        <f t="shared" si="272"/>
        <v>0</v>
      </c>
      <c r="T3496">
        <f t="shared" si="273"/>
        <v>0</v>
      </c>
      <c r="U3496">
        <f t="shared" si="274"/>
        <v>15</v>
      </c>
      <c r="V3496" t="str">
        <f>IF(U3496&lt;=40,"Low",
 IF(U3496&lt;=75,"Medium","High"))</f>
        <v>Low</v>
      </c>
    </row>
    <row r="3497" spans="1:22" x14ac:dyDescent="0.3">
      <c r="A3497" t="s">
        <v>3685</v>
      </c>
      <c r="B3497" t="s">
        <v>131</v>
      </c>
      <c r="C3497" t="s">
        <v>70</v>
      </c>
      <c r="D3497" t="s">
        <v>43</v>
      </c>
      <c r="E3497" t="s">
        <v>20</v>
      </c>
      <c r="F3497" t="s">
        <v>73</v>
      </c>
      <c r="G3497">
        <v>47</v>
      </c>
      <c r="H3497">
        <v>6</v>
      </c>
      <c r="I3497">
        <v>62.7</v>
      </c>
      <c r="J3497">
        <v>1</v>
      </c>
      <c r="K3497">
        <v>15</v>
      </c>
      <c r="L3497">
        <v>1982.58</v>
      </c>
      <c r="M3497" s="1">
        <v>45393</v>
      </c>
      <c r="N3497">
        <v>0.125</v>
      </c>
      <c r="O3497" t="s">
        <v>39</v>
      </c>
      <c r="P3497" t="s">
        <v>23</v>
      </c>
      <c r="Q3497">
        <f t="shared" si="270"/>
        <v>0</v>
      </c>
      <c r="R3497">
        <f t="shared" si="271"/>
        <v>0</v>
      </c>
      <c r="S3497">
        <f t="shared" si="272"/>
        <v>15</v>
      </c>
      <c r="T3497">
        <f t="shared" si="273"/>
        <v>0</v>
      </c>
      <c r="U3497">
        <f t="shared" si="274"/>
        <v>15</v>
      </c>
      <c r="V3497" t="str">
        <f>IF(U3497&lt;=40,"Low",
 IF(U3497&lt;=75,"Medium","High"))</f>
        <v>Low</v>
      </c>
    </row>
    <row r="3498" spans="1:22" x14ac:dyDescent="0.3">
      <c r="A3498" t="s">
        <v>3686</v>
      </c>
      <c r="B3498" t="s">
        <v>79</v>
      </c>
      <c r="C3498" t="s">
        <v>53</v>
      </c>
      <c r="D3498" t="s">
        <v>43</v>
      </c>
      <c r="E3498" t="s">
        <v>47</v>
      </c>
      <c r="F3498" t="s">
        <v>67</v>
      </c>
      <c r="G3498">
        <v>3</v>
      </c>
      <c r="H3498">
        <v>36</v>
      </c>
      <c r="I3498">
        <v>73.8</v>
      </c>
      <c r="J3498">
        <v>3</v>
      </c>
      <c r="K3498">
        <v>37</v>
      </c>
      <c r="L3498">
        <v>9462.56</v>
      </c>
      <c r="M3498" s="1">
        <v>45445</v>
      </c>
      <c r="N3498">
        <v>8.6999999999999994E-2</v>
      </c>
      <c r="O3498" t="s">
        <v>39</v>
      </c>
      <c r="P3498" t="s">
        <v>23</v>
      </c>
      <c r="Q3498">
        <f t="shared" si="270"/>
        <v>30</v>
      </c>
      <c r="R3498">
        <f t="shared" si="271"/>
        <v>0</v>
      </c>
      <c r="S3498">
        <f t="shared" si="272"/>
        <v>0</v>
      </c>
      <c r="T3498">
        <f t="shared" si="273"/>
        <v>0</v>
      </c>
      <c r="U3498">
        <f t="shared" si="274"/>
        <v>30</v>
      </c>
      <c r="V3498" t="str">
        <f>IF(U3498&lt;=40,"Low",
 IF(U3498&lt;=75,"Medium","High"))</f>
        <v>Low</v>
      </c>
    </row>
    <row r="3499" spans="1:22" x14ac:dyDescent="0.3">
      <c r="A3499" t="s">
        <v>3687</v>
      </c>
      <c r="B3499" t="s">
        <v>253</v>
      </c>
      <c r="C3499" t="s">
        <v>128</v>
      </c>
      <c r="D3499" t="s">
        <v>66</v>
      </c>
      <c r="E3499" t="s">
        <v>33</v>
      </c>
      <c r="F3499" t="s">
        <v>38</v>
      </c>
      <c r="G3499">
        <v>16</v>
      </c>
      <c r="H3499">
        <v>6</v>
      </c>
      <c r="I3499">
        <v>70</v>
      </c>
      <c r="J3499">
        <v>2</v>
      </c>
      <c r="K3499">
        <v>32</v>
      </c>
      <c r="L3499">
        <v>865.47</v>
      </c>
      <c r="M3499" s="1">
        <v>45558</v>
      </c>
      <c r="N3499">
        <v>0.35399999999999998</v>
      </c>
      <c r="O3499" t="s">
        <v>22</v>
      </c>
      <c r="P3499" t="s">
        <v>23</v>
      </c>
      <c r="Q3499">
        <f t="shared" si="270"/>
        <v>30</v>
      </c>
      <c r="R3499">
        <f t="shared" si="271"/>
        <v>0</v>
      </c>
      <c r="S3499">
        <f t="shared" si="272"/>
        <v>15</v>
      </c>
      <c r="T3499">
        <f t="shared" si="273"/>
        <v>0</v>
      </c>
      <c r="U3499">
        <f t="shared" si="274"/>
        <v>45</v>
      </c>
      <c r="V3499" t="str">
        <f>IF(U3499&lt;=40,"Low",
 IF(U3499&lt;=75,"Medium","High"))</f>
        <v>Medium</v>
      </c>
    </row>
    <row r="3500" spans="1:22" x14ac:dyDescent="0.3">
      <c r="A3500" t="s">
        <v>3688</v>
      </c>
      <c r="B3500" t="s">
        <v>92</v>
      </c>
      <c r="C3500" t="s">
        <v>70</v>
      </c>
      <c r="D3500" t="s">
        <v>46</v>
      </c>
      <c r="E3500" t="s">
        <v>20</v>
      </c>
      <c r="F3500" t="s">
        <v>38</v>
      </c>
      <c r="G3500">
        <v>26</v>
      </c>
      <c r="H3500">
        <v>24</v>
      </c>
      <c r="I3500">
        <v>65.900000000000006</v>
      </c>
      <c r="J3500">
        <v>6</v>
      </c>
      <c r="K3500">
        <v>4</v>
      </c>
      <c r="L3500">
        <v>2554.15</v>
      </c>
      <c r="M3500" s="1">
        <v>45423</v>
      </c>
      <c r="N3500">
        <v>5.0999999999999997E-2</v>
      </c>
      <c r="O3500" t="s">
        <v>39</v>
      </c>
      <c r="P3500" t="s">
        <v>23</v>
      </c>
      <c r="Q3500">
        <f t="shared" si="270"/>
        <v>0</v>
      </c>
      <c r="R3500">
        <f t="shared" si="271"/>
        <v>0</v>
      </c>
      <c r="S3500">
        <f t="shared" si="272"/>
        <v>0</v>
      </c>
      <c r="T3500">
        <f t="shared" si="273"/>
        <v>15</v>
      </c>
      <c r="U3500">
        <f t="shared" si="274"/>
        <v>15</v>
      </c>
      <c r="V3500" t="str">
        <f>IF(U3500&lt;=40,"Low",
 IF(U3500&lt;=75,"Medium","High"))</f>
        <v>Low</v>
      </c>
    </row>
    <row r="3501" spans="1:22" x14ac:dyDescent="0.3">
      <c r="A3501" t="s">
        <v>3689</v>
      </c>
      <c r="B3501" t="s">
        <v>146</v>
      </c>
      <c r="C3501" t="s">
        <v>31</v>
      </c>
      <c r="D3501" t="s">
        <v>19</v>
      </c>
      <c r="E3501" t="s">
        <v>37</v>
      </c>
      <c r="F3501" t="s">
        <v>38</v>
      </c>
      <c r="G3501">
        <v>41</v>
      </c>
      <c r="H3501">
        <v>24</v>
      </c>
      <c r="I3501">
        <v>48.6</v>
      </c>
      <c r="J3501">
        <v>7</v>
      </c>
      <c r="K3501">
        <v>37</v>
      </c>
      <c r="L3501">
        <v>3470.59</v>
      </c>
      <c r="M3501" s="1">
        <v>45619</v>
      </c>
      <c r="N3501">
        <v>0.23599999999999999</v>
      </c>
      <c r="O3501" t="s">
        <v>54</v>
      </c>
      <c r="P3501" t="s">
        <v>23</v>
      </c>
      <c r="Q3501">
        <f t="shared" si="270"/>
        <v>30</v>
      </c>
      <c r="R3501">
        <f t="shared" si="271"/>
        <v>15</v>
      </c>
      <c r="S3501">
        <f t="shared" si="272"/>
        <v>0</v>
      </c>
      <c r="T3501">
        <f t="shared" si="273"/>
        <v>15</v>
      </c>
      <c r="U3501">
        <f t="shared" si="274"/>
        <v>60</v>
      </c>
      <c r="V3501" t="str">
        <f>IF(U3501&lt;=40,"Low",
 IF(U3501&lt;=75,"Medium","High"))</f>
        <v>Medium</v>
      </c>
    </row>
    <row r="3502" spans="1:22" x14ac:dyDescent="0.3">
      <c r="A3502" t="s">
        <v>3690</v>
      </c>
      <c r="B3502" t="s">
        <v>263</v>
      </c>
      <c r="C3502" t="s">
        <v>70</v>
      </c>
      <c r="D3502" t="s">
        <v>19</v>
      </c>
      <c r="E3502" t="s">
        <v>20</v>
      </c>
      <c r="F3502" t="s">
        <v>27</v>
      </c>
      <c r="G3502">
        <v>28</v>
      </c>
      <c r="H3502">
        <v>12</v>
      </c>
      <c r="I3502">
        <v>60</v>
      </c>
      <c r="J3502">
        <v>6</v>
      </c>
      <c r="K3502">
        <v>18</v>
      </c>
      <c r="L3502">
        <v>3563.56</v>
      </c>
      <c r="M3502" s="1">
        <v>45838</v>
      </c>
      <c r="N3502">
        <v>0.41599999999999998</v>
      </c>
      <c r="O3502" t="s">
        <v>22</v>
      </c>
      <c r="P3502" t="s">
        <v>23</v>
      </c>
      <c r="Q3502">
        <f t="shared" si="270"/>
        <v>15</v>
      </c>
      <c r="R3502">
        <f t="shared" si="271"/>
        <v>0</v>
      </c>
      <c r="S3502">
        <f t="shared" si="272"/>
        <v>15</v>
      </c>
      <c r="T3502">
        <f t="shared" si="273"/>
        <v>15</v>
      </c>
      <c r="U3502">
        <f t="shared" si="274"/>
        <v>45</v>
      </c>
      <c r="V3502" t="str">
        <f>IF(U3502&lt;=40,"Low",
 IF(U3502&lt;=75,"Medium","High"))</f>
        <v>Medium</v>
      </c>
    </row>
    <row r="3503" spans="1:22" x14ac:dyDescent="0.3">
      <c r="A3503" t="s">
        <v>3691</v>
      </c>
      <c r="B3503" t="s">
        <v>92</v>
      </c>
      <c r="C3503" t="s">
        <v>53</v>
      </c>
      <c r="D3503" t="s">
        <v>19</v>
      </c>
      <c r="E3503" t="s">
        <v>37</v>
      </c>
      <c r="F3503" t="s">
        <v>48</v>
      </c>
      <c r="G3503">
        <v>33</v>
      </c>
      <c r="H3503">
        <v>36</v>
      </c>
      <c r="I3503">
        <v>67.8</v>
      </c>
      <c r="J3503">
        <v>9</v>
      </c>
      <c r="K3503">
        <v>10</v>
      </c>
      <c r="L3503">
        <v>4943.72</v>
      </c>
      <c r="M3503" s="1">
        <v>45884</v>
      </c>
      <c r="N3503">
        <v>5.3999999999999999E-2</v>
      </c>
      <c r="O3503" t="s">
        <v>39</v>
      </c>
      <c r="P3503" t="s">
        <v>23</v>
      </c>
      <c r="Q3503">
        <f t="shared" si="270"/>
        <v>0</v>
      </c>
      <c r="R3503">
        <f t="shared" si="271"/>
        <v>0</v>
      </c>
      <c r="S3503">
        <f t="shared" si="272"/>
        <v>0</v>
      </c>
      <c r="T3503">
        <f t="shared" si="273"/>
        <v>15</v>
      </c>
      <c r="U3503">
        <f t="shared" si="274"/>
        <v>15</v>
      </c>
      <c r="V3503" t="str">
        <f>IF(U3503&lt;=40,"Low",
 IF(U3503&lt;=75,"Medium","High"))</f>
        <v>Low</v>
      </c>
    </row>
    <row r="3504" spans="1:22" x14ac:dyDescent="0.3">
      <c r="A3504" t="s">
        <v>3692</v>
      </c>
      <c r="B3504" t="s">
        <v>160</v>
      </c>
      <c r="C3504" t="s">
        <v>26</v>
      </c>
      <c r="D3504" t="s">
        <v>19</v>
      </c>
      <c r="E3504" t="s">
        <v>33</v>
      </c>
      <c r="F3504" t="s">
        <v>27</v>
      </c>
      <c r="G3504">
        <v>5</v>
      </c>
      <c r="H3504">
        <v>6</v>
      </c>
      <c r="I3504">
        <v>22.7</v>
      </c>
      <c r="J3504">
        <v>6</v>
      </c>
      <c r="K3504">
        <v>64</v>
      </c>
      <c r="L3504">
        <v>1403.06</v>
      </c>
      <c r="M3504" s="1">
        <v>45616</v>
      </c>
      <c r="N3504">
        <v>0.96299999999999997</v>
      </c>
      <c r="O3504" t="s">
        <v>22</v>
      </c>
      <c r="P3504" t="s">
        <v>28</v>
      </c>
      <c r="Q3504">
        <f t="shared" si="270"/>
        <v>30</v>
      </c>
      <c r="R3504">
        <f t="shared" si="271"/>
        <v>30</v>
      </c>
      <c r="S3504">
        <f t="shared" si="272"/>
        <v>15</v>
      </c>
      <c r="T3504">
        <f t="shared" si="273"/>
        <v>15</v>
      </c>
      <c r="U3504">
        <f t="shared" si="274"/>
        <v>90</v>
      </c>
      <c r="V3504" t="str">
        <f>IF(U3504&lt;=40,"Low",
 IF(U3504&lt;=75,"Medium","High"))</f>
        <v>High</v>
      </c>
    </row>
    <row r="3505" spans="1:22" x14ac:dyDescent="0.3">
      <c r="A3505" t="s">
        <v>3693</v>
      </c>
      <c r="B3505" t="s">
        <v>330</v>
      </c>
      <c r="C3505" t="s">
        <v>42</v>
      </c>
      <c r="D3505" t="s">
        <v>43</v>
      </c>
      <c r="E3505" t="s">
        <v>33</v>
      </c>
      <c r="F3505" t="s">
        <v>21</v>
      </c>
      <c r="G3505">
        <v>18</v>
      </c>
      <c r="H3505">
        <v>12</v>
      </c>
      <c r="I3505">
        <v>28.2</v>
      </c>
      <c r="J3505">
        <v>7</v>
      </c>
      <c r="K3505">
        <v>3</v>
      </c>
      <c r="L3505">
        <v>1588.43</v>
      </c>
      <c r="M3505" s="1">
        <v>45993</v>
      </c>
      <c r="N3505">
        <v>0.63400000000000001</v>
      </c>
      <c r="O3505" t="s">
        <v>22</v>
      </c>
      <c r="P3505" t="s">
        <v>28</v>
      </c>
      <c r="Q3505">
        <f t="shared" si="270"/>
        <v>0</v>
      </c>
      <c r="R3505">
        <f t="shared" si="271"/>
        <v>30</v>
      </c>
      <c r="S3505">
        <f t="shared" si="272"/>
        <v>15</v>
      </c>
      <c r="T3505">
        <f t="shared" si="273"/>
        <v>15</v>
      </c>
      <c r="U3505">
        <f t="shared" si="274"/>
        <v>60</v>
      </c>
      <c r="V3505" t="str">
        <f>IF(U3505&lt;=40,"Low",
 IF(U3505&lt;=75,"Medium","High"))</f>
        <v>Medium</v>
      </c>
    </row>
    <row r="3506" spans="1:22" x14ac:dyDescent="0.3">
      <c r="A3506" t="s">
        <v>3694</v>
      </c>
      <c r="B3506" t="s">
        <v>112</v>
      </c>
      <c r="C3506" t="s">
        <v>128</v>
      </c>
      <c r="D3506" t="s">
        <v>46</v>
      </c>
      <c r="E3506" t="s">
        <v>33</v>
      </c>
      <c r="F3506" t="s">
        <v>21</v>
      </c>
      <c r="G3506">
        <v>31</v>
      </c>
      <c r="H3506">
        <v>3</v>
      </c>
      <c r="I3506">
        <v>45.9</v>
      </c>
      <c r="J3506">
        <v>4</v>
      </c>
      <c r="K3506">
        <v>44</v>
      </c>
      <c r="L3506">
        <v>1358.61</v>
      </c>
      <c r="M3506" s="1">
        <v>45987</v>
      </c>
      <c r="N3506">
        <v>0.81</v>
      </c>
      <c r="O3506" t="s">
        <v>22</v>
      </c>
      <c r="P3506" t="s">
        <v>28</v>
      </c>
      <c r="Q3506">
        <f t="shared" si="270"/>
        <v>30</v>
      </c>
      <c r="R3506">
        <f t="shared" si="271"/>
        <v>15</v>
      </c>
      <c r="S3506">
        <f t="shared" si="272"/>
        <v>25</v>
      </c>
      <c r="T3506">
        <f t="shared" si="273"/>
        <v>0</v>
      </c>
      <c r="U3506">
        <f t="shared" si="274"/>
        <v>70</v>
      </c>
      <c r="V3506" t="str">
        <f>IF(U3506&lt;=40,"Low",
 IF(U3506&lt;=75,"Medium","High"))</f>
        <v>Medium</v>
      </c>
    </row>
    <row r="3507" spans="1:22" x14ac:dyDescent="0.3">
      <c r="A3507" t="s">
        <v>3695</v>
      </c>
      <c r="B3507" t="s">
        <v>261</v>
      </c>
      <c r="C3507" t="s">
        <v>59</v>
      </c>
      <c r="D3507" t="s">
        <v>32</v>
      </c>
      <c r="E3507" t="s">
        <v>47</v>
      </c>
      <c r="F3507" t="s">
        <v>27</v>
      </c>
      <c r="G3507">
        <v>12</v>
      </c>
      <c r="H3507">
        <v>24</v>
      </c>
      <c r="I3507">
        <v>67.8</v>
      </c>
      <c r="J3507">
        <v>4</v>
      </c>
      <c r="K3507">
        <v>24</v>
      </c>
      <c r="L3507">
        <v>9355.3799999999992</v>
      </c>
      <c r="M3507" s="1">
        <v>45453</v>
      </c>
      <c r="N3507">
        <v>7.2999999999999995E-2</v>
      </c>
      <c r="O3507" t="s">
        <v>39</v>
      </c>
      <c r="P3507" t="s">
        <v>23</v>
      </c>
      <c r="Q3507">
        <f t="shared" si="270"/>
        <v>15</v>
      </c>
      <c r="R3507">
        <f t="shared" si="271"/>
        <v>0</v>
      </c>
      <c r="S3507">
        <f t="shared" si="272"/>
        <v>0</v>
      </c>
      <c r="T3507">
        <f t="shared" si="273"/>
        <v>0</v>
      </c>
      <c r="U3507">
        <f t="shared" si="274"/>
        <v>15</v>
      </c>
      <c r="V3507" t="str">
        <f>IF(U3507&lt;=40,"Low",
 IF(U3507&lt;=75,"Medium","High"))</f>
        <v>Low</v>
      </c>
    </row>
    <row r="3508" spans="1:22" x14ac:dyDescent="0.3">
      <c r="A3508" t="s">
        <v>3696</v>
      </c>
      <c r="B3508" t="s">
        <v>465</v>
      </c>
      <c r="C3508" t="s">
        <v>26</v>
      </c>
      <c r="D3508" t="s">
        <v>46</v>
      </c>
      <c r="E3508" t="s">
        <v>37</v>
      </c>
      <c r="F3508" t="s">
        <v>21</v>
      </c>
      <c r="G3508">
        <v>15</v>
      </c>
      <c r="H3508">
        <v>36</v>
      </c>
      <c r="I3508">
        <v>57.8</v>
      </c>
      <c r="J3508">
        <v>3</v>
      </c>
      <c r="K3508">
        <v>20</v>
      </c>
      <c r="L3508">
        <v>3757.82</v>
      </c>
      <c r="M3508" s="1">
        <v>45840</v>
      </c>
      <c r="N3508">
        <v>7.6999999999999999E-2</v>
      </c>
      <c r="O3508" t="s">
        <v>39</v>
      </c>
      <c r="P3508" t="s">
        <v>23</v>
      </c>
      <c r="Q3508">
        <f t="shared" si="270"/>
        <v>15</v>
      </c>
      <c r="R3508">
        <f t="shared" si="271"/>
        <v>0</v>
      </c>
      <c r="S3508">
        <f t="shared" si="272"/>
        <v>0</v>
      </c>
      <c r="T3508">
        <f t="shared" si="273"/>
        <v>0</v>
      </c>
      <c r="U3508">
        <f t="shared" si="274"/>
        <v>15</v>
      </c>
      <c r="V3508" t="str">
        <f>IF(U3508&lt;=40,"Low",
 IF(U3508&lt;=75,"Medium","High"))</f>
        <v>Low</v>
      </c>
    </row>
    <row r="3509" spans="1:22" x14ac:dyDescent="0.3">
      <c r="A3509" t="s">
        <v>3697</v>
      </c>
      <c r="B3509" t="s">
        <v>205</v>
      </c>
      <c r="C3509" t="s">
        <v>82</v>
      </c>
      <c r="D3509" t="s">
        <v>66</v>
      </c>
      <c r="E3509" t="s">
        <v>37</v>
      </c>
      <c r="F3509" t="s">
        <v>21</v>
      </c>
      <c r="G3509">
        <v>7</v>
      </c>
      <c r="H3509">
        <v>24</v>
      </c>
      <c r="I3509">
        <v>50.9</v>
      </c>
      <c r="J3509">
        <v>6</v>
      </c>
      <c r="K3509">
        <v>19</v>
      </c>
      <c r="L3509">
        <v>2889.74</v>
      </c>
      <c r="M3509" s="1">
        <v>45544</v>
      </c>
      <c r="N3509">
        <v>0.23100000000000001</v>
      </c>
      <c r="O3509" t="s">
        <v>54</v>
      </c>
      <c r="P3509" t="s">
        <v>23</v>
      </c>
      <c r="Q3509">
        <f t="shared" si="270"/>
        <v>15</v>
      </c>
      <c r="R3509">
        <f t="shared" si="271"/>
        <v>15</v>
      </c>
      <c r="S3509">
        <f t="shared" si="272"/>
        <v>0</v>
      </c>
      <c r="T3509">
        <f t="shared" si="273"/>
        <v>15</v>
      </c>
      <c r="U3509">
        <f t="shared" si="274"/>
        <v>45</v>
      </c>
      <c r="V3509" t="str">
        <f>IF(U3509&lt;=40,"Low",
 IF(U3509&lt;=75,"Medium","High"))</f>
        <v>Medium</v>
      </c>
    </row>
    <row r="3510" spans="1:22" x14ac:dyDescent="0.3">
      <c r="A3510" t="s">
        <v>3698</v>
      </c>
      <c r="B3510" t="s">
        <v>518</v>
      </c>
      <c r="C3510" t="s">
        <v>53</v>
      </c>
      <c r="D3510" t="s">
        <v>43</v>
      </c>
      <c r="E3510" t="s">
        <v>20</v>
      </c>
      <c r="F3510" t="s">
        <v>38</v>
      </c>
      <c r="G3510">
        <v>40</v>
      </c>
      <c r="H3510">
        <v>12</v>
      </c>
      <c r="I3510">
        <v>46</v>
      </c>
      <c r="J3510">
        <v>4</v>
      </c>
      <c r="K3510">
        <v>13</v>
      </c>
      <c r="L3510">
        <v>3034.02</v>
      </c>
      <c r="M3510" s="1">
        <v>45782</v>
      </c>
      <c r="N3510">
        <v>0.29199999999999998</v>
      </c>
      <c r="O3510" t="s">
        <v>54</v>
      </c>
      <c r="P3510" t="s">
        <v>28</v>
      </c>
      <c r="Q3510">
        <f t="shared" si="270"/>
        <v>0</v>
      </c>
      <c r="R3510">
        <f t="shared" si="271"/>
        <v>15</v>
      </c>
      <c r="S3510">
        <f t="shared" si="272"/>
        <v>15</v>
      </c>
      <c r="T3510">
        <f t="shared" si="273"/>
        <v>0</v>
      </c>
      <c r="U3510">
        <f t="shared" si="274"/>
        <v>30</v>
      </c>
      <c r="V3510" t="str">
        <f>IF(U3510&lt;=40,"Low",
 IF(U3510&lt;=75,"Medium","High"))</f>
        <v>Low</v>
      </c>
    </row>
    <row r="3511" spans="1:22" x14ac:dyDescent="0.3">
      <c r="A3511" t="s">
        <v>3699</v>
      </c>
      <c r="B3511" t="s">
        <v>574</v>
      </c>
      <c r="C3511" t="s">
        <v>42</v>
      </c>
      <c r="D3511" t="s">
        <v>19</v>
      </c>
      <c r="E3511" t="s">
        <v>37</v>
      </c>
      <c r="F3511" t="s">
        <v>21</v>
      </c>
      <c r="G3511">
        <v>9</v>
      </c>
      <c r="H3511">
        <v>12</v>
      </c>
      <c r="I3511">
        <v>66.5</v>
      </c>
      <c r="J3511">
        <v>6</v>
      </c>
      <c r="K3511">
        <v>37</v>
      </c>
      <c r="L3511">
        <v>4393.2299999999996</v>
      </c>
      <c r="M3511" s="1">
        <v>45623</v>
      </c>
      <c r="N3511">
        <v>0.28499999999999998</v>
      </c>
      <c r="O3511" t="s">
        <v>54</v>
      </c>
      <c r="P3511" t="s">
        <v>23</v>
      </c>
      <c r="Q3511">
        <f t="shared" si="270"/>
        <v>30</v>
      </c>
      <c r="R3511">
        <f t="shared" si="271"/>
        <v>0</v>
      </c>
      <c r="S3511">
        <f t="shared" si="272"/>
        <v>15</v>
      </c>
      <c r="T3511">
        <f t="shared" si="273"/>
        <v>15</v>
      </c>
      <c r="U3511">
        <f t="shared" si="274"/>
        <v>60</v>
      </c>
      <c r="V3511" t="str">
        <f>IF(U3511&lt;=40,"Low",
 IF(U3511&lt;=75,"Medium","High"))</f>
        <v>Medium</v>
      </c>
    </row>
    <row r="3512" spans="1:22" x14ac:dyDescent="0.3">
      <c r="A3512" t="s">
        <v>3700</v>
      </c>
      <c r="B3512" t="s">
        <v>518</v>
      </c>
      <c r="C3512" t="s">
        <v>18</v>
      </c>
      <c r="D3512" t="s">
        <v>46</v>
      </c>
      <c r="E3512" t="s">
        <v>20</v>
      </c>
      <c r="F3512" t="s">
        <v>21</v>
      </c>
      <c r="G3512">
        <v>46</v>
      </c>
      <c r="H3512">
        <v>6</v>
      </c>
      <c r="I3512">
        <v>56.7</v>
      </c>
      <c r="J3512">
        <v>6</v>
      </c>
      <c r="K3512">
        <v>24</v>
      </c>
      <c r="L3512">
        <v>3868.6</v>
      </c>
      <c r="M3512" s="1">
        <v>45763</v>
      </c>
      <c r="N3512">
        <v>0.39600000000000002</v>
      </c>
      <c r="O3512" t="s">
        <v>22</v>
      </c>
      <c r="P3512" t="s">
        <v>28</v>
      </c>
      <c r="Q3512">
        <f t="shared" si="270"/>
        <v>15</v>
      </c>
      <c r="R3512">
        <f t="shared" si="271"/>
        <v>0</v>
      </c>
      <c r="S3512">
        <f t="shared" si="272"/>
        <v>15</v>
      </c>
      <c r="T3512">
        <f t="shared" si="273"/>
        <v>15</v>
      </c>
      <c r="U3512">
        <f t="shared" si="274"/>
        <v>45</v>
      </c>
      <c r="V3512" t="str">
        <f>IF(U3512&lt;=40,"Low",
 IF(U3512&lt;=75,"Medium","High"))</f>
        <v>Medium</v>
      </c>
    </row>
    <row r="3513" spans="1:22" x14ac:dyDescent="0.3">
      <c r="A3513" t="s">
        <v>3701</v>
      </c>
      <c r="B3513" t="s">
        <v>135</v>
      </c>
      <c r="C3513" t="s">
        <v>42</v>
      </c>
      <c r="D3513" t="s">
        <v>66</v>
      </c>
      <c r="E3513" t="s">
        <v>47</v>
      </c>
      <c r="F3513" t="s">
        <v>21</v>
      </c>
      <c r="G3513">
        <v>6</v>
      </c>
      <c r="H3513">
        <v>24</v>
      </c>
      <c r="I3513">
        <v>46.9</v>
      </c>
      <c r="J3513">
        <v>8</v>
      </c>
      <c r="K3513">
        <v>33</v>
      </c>
      <c r="L3513">
        <v>7430.43</v>
      </c>
      <c r="M3513" s="1">
        <v>45807</v>
      </c>
      <c r="N3513">
        <v>0.38900000000000001</v>
      </c>
      <c r="O3513" t="s">
        <v>22</v>
      </c>
      <c r="P3513" t="s">
        <v>23</v>
      </c>
      <c r="Q3513">
        <f t="shared" si="270"/>
        <v>30</v>
      </c>
      <c r="R3513">
        <f t="shared" si="271"/>
        <v>15</v>
      </c>
      <c r="S3513">
        <f t="shared" si="272"/>
        <v>0</v>
      </c>
      <c r="T3513">
        <f t="shared" si="273"/>
        <v>15</v>
      </c>
      <c r="U3513">
        <f t="shared" si="274"/>
        <v>60</v>
      </c>
      <c r="V3513" t="str">
        <f>IF(U3513&lt;=40,"Low",
 IF(U3513&lt;=75,"Medium","High"))</f>
        <v>Medium</v>
      </c>
    </row>
    <row r="3514" spans="1:22" x14ac:dyDescent="0.3">
      <c r="A3514" t="s">
        <v>3702</v>
      </c>
      <c r="B3514" t="s">
        <v>316</v>
      </c>
      <c r="C3514" t="s">
        <v>26</v>
      </c>
      <c r="D3514" t="s">
        <v>32</v>
      </c>
      <c r="E3514" t="s">
        <v>37</v>
      </c>
      <c r="F3514" t="s">
        <v>67</v>
      </c>
      <c r="G3514">
        <v>19</v>
      </c>
      <c r="H3514">
        <v>24</v>
      </c>
      <c r="I3514">
        <v>59.2</v>
      </c>
      <c r="J3514">
        <v>7</v>
      </c>
      <c r="K3514">
        <v>15</v>
      </c>
      <c r="L3514">
        <v>2609.79</v>
      </c>
      <c r="M3514" s="1">
        <v>45459</v>
      </c>
      <c r="N3514">
        <v>0.161</v>
      </c>
      <c r="O3514" t="s">
        <v>39</v>
      </c>
      <c r="P3514" t="s">
        <v>23</v>
      </c>
      <c r="Q3514">
        <f t="shared" si="270"/>
        <v>0</v>
      </c>
      <c r="R3514">
        <f t="shared" si="271"/>
        <v>0</v>
      </c>
      <c r="S3514">
        <f t="shared" si="272"/>
        <v>0</v>
      </c>
      <c r="T3514">
        <f t="shared" si="273"/>
        <v>15</v>
      </c>
      <c r="U3514">
        <f t="shared" si="274"/>
        <v>15</v>
      </c>
      <c r="V3514" t="str">
        <f>IF(U3514&lt;=40,"Low",
 IF(U3514&lt;=75,"Medium","High"))</f>
        <v>Low</v>
      </c>
    </row>
    <row r="3515" spans="1:22" x14ac:dyDescent="0.3">
      <c r="A3515" t="s">
        <v>3703</v>
      </c>
      <c r="B3515" t="s">
        <v>45</v>
      </c>
      <c r="C3515" t="s">
        <v>53</v>
      </c>
      <c r="D3515" t="s">
        <v>32</v>
      </c>
      <c r="E3515" t="s">
        <v>37</v>
      </c>
      <c r="F3515" t="s">
        <v>67</v>
      </c>
      <c r="G3515">
        <v>18</v>
      </c>
      <c r="H3515">
        <v>12</v>
      </c>
      <c r="I3515">
        <v>58</v>
      </c>
      <c r="J3515">
        <v>7</v>
      </c>
      <c r="K3515">
        <v>36</v>
      </c>
      <c r="L3515">
        <v>5662.32</v>
      </c>
      <c r="M3515" s="1">
        <v>45716</v>
      </c>
      <c r="N3515">
        <v>0.47099999999999997</v>
      </c>
      <c r="O3515" t="s">
        <v>22</v>
      </c>
      <c r="P3515" t="s">
        <v>28</v>
      </c>
      <c r="Q3515">
        <f t="shared" si="270"/>
        <v>30</v>
      </c>
      <c r="R3515">
        <f t="shared" si="271"/>
        <v>0</v>
      </c>
      <c r="S3515">
        <f t="shared" si="272"/>
        <v>15</v>
      </c>
      <c r="T3515">
        <f t="shared" si="273"/>
        <v>15</v>
      </c>
      <c r="U3515">
        <f t="shared" si="274"/>
        <v>60</v>
      </c>
      <c r="V3515" t="str">
        <f>IF(U3515&lt;=40,"Low",
 IF(U3515&lt;=75,"Medium","High"))</f>
        <v>Medium</v>
      </c>
    </row>
    <row r="3516" spans="1:22" x14ac:dyDescent="0.3">
      <c r="A3516" t="s">
        <v>3704</v>
      </c>
      <c r="B3516" t="s">
        <v>265</v>
      </c>
      <c r="C3516" t="s">
        <v>53</v>
      </c>
      <c r="D3516" t="s">
        <v>19</v>
      </c>
      <c r="E3516" t="s">
        <v>33</v>
      </c>
      <c r="F3516" t="s">
        <v>73</v>
      </c>
      <c r="G3516">
        <v>11</v>
      </c>
      <c r="H3516">
        <v>3</v>
      </c>
      <c r="I3516">
        <v>56.8</v>
      </c>
      <c r="J3516">
        <v>5</v>
      </c>
      <c r="K3516">
        <v>7</v>
      </c>
      <c r="L3516">
        <v>743.63</v>
      </c>
      <c r="M3516" s="1">
        <v>45468</v>
      </c>
      <c r="N3516">
        <v>0.36099999999999999</v>
      </c>
      <c r="O3516" t="s">
        <v>22</v>
      </c>
      <c r="P3516" t="s">
        <v>23</v>
      </c>
      <c r="Q3516">
        <f t="shared" si="270"/>
        <v>0</v>
      </c>
      <c r="R3516">
        <f t="shared" si="271"/>
        <v>0</v>
      </c>
      <c r="S3516">
        <f t="shared" si="272"/>
        <v>25</v>
      </c>
      <c r="T3516">
        <f t="shared" si="273"/>
        <v>0</v>
      </c>
      <c r="U3516">
        <f t="shared" si="274"/>
        <v>25</v>
      </c>
      <c r="V3516" t="str">
        <f>IF(U3516&lt;=40,"Low",
 IF(U3516&lt;=75,"Medium","High"))</f>
        <v>Low</v>
      </c>
    </row>
    <row r="3517" spans="1:22" x14ac:dyDescent="0.3">
      <c r="A3517" t="s">
        <v>3705</v>
      </c>
      <c r="B3517" t="s">
        <v>326</v>
      </c>
      <c r="C3517" t="s">
        <v>128</v>
      </c>
      <c r="D3517" t="s">
        <v>19</v>
      </c>
      <c r="E3517" t="s">
        <v>37</v>
      </c>
      <c r="F3517" t="s">
        <v>48</v>
      </c>
      <c r="G3517">
        <v>7</v>
      </c>
      <c r="H3517">
        <v>24</v>
      </c>
      <c r="I3517">
        <v>96.3</v>
      </c>
      <c r="J3517">
        <v>3</v>
      </c>
      <c r="K3517">
        <v>13</v>
      </c>
      <c r="L3517">
        <v>5411.19</v>
      </c>
      <c r="M3517" s="1">
        <v>45480</v>
      </c>
      <c r="N3517">
        <v>4.5999999999999999E-2</v>
      </c>
      <c r="O3517" t="s">
        <v>39</v>
      </c>
      <c r="P3517" t="s">
        <v>23</v>
      </c>
      <c r="Q3517">
        <f t="shared" si="270"/>
        <v>0</v>
      </c>
      <c r="R3517">
        <f t="shared" si="271"/>
        <v>0</v>
      </c>
      <c r="S3517">
        <f t="shared" si="272"/>
        <v>0</v>
      </c>
      <c r="T3517">
        <f t="shared" si="273"/>
        <v>0</v>
      </c>
      <c r="U3517">
        <f t="shared" si="274"/>
        <v>0</v>
      </c>
      <c r="V3517" t="str">
        <f>IF(U3517&lt;=40,"Low",
 IF(U3517&lt;=75,"Medium","High"))</f>
        <v>Low</v>
      </c>
    </row>
    <row r="3518" spans="1:22" x14ac:dyDescent="0.3">
      <c r="A3518" t="s">
        <v>3706</v>
      </c>
      <c r="B3518" t="s">
        <v>50</v>
      </c>
      <c r="C3518" t="s">
        <v>42</v>
      </c>
      <c r="D3518" t="s">
        <v>43</v>
      </c>
      <c r="E3518" t="s">
        <v>20</v>
      </c>
      <c r="F3518" t="s">
        <v>27</v>
      </c>
      <c r="G3518">
        <v>29</v>
      </c>
      <c r="H3518">
        <v>12</v>
      </c>
      <c r="I3518">
        <v>51.7</v>
      </c>
      <c r="J3518">
        <v>5</v>
      </c>
      <c r="K3518">
        <v>16</v>
      </c>
      <c r="L3518">
        <v>3361.8</v>
      </c>
      <c r="M3518" s="1">
        <v>45892</v>
      </c>
      <c r="N3518">
        <v>0.46300000000000002</v>
      </c>
      <c r="O3518" t="s">
        <v>22</v>
      </c>
      <c r="P3518" t="s">
        <v>28</v>
      </c>
      <c r="Q3518">
        <f t="shared" si="270"/>
        <v>15</v>
      </c>
      <c r="R3518">
        <f t="shared" si="271"/>
        <v>15</v>
      </c>
      <c r="S3518">
        <f t="shared" si="272"/>
        <v>15</v>
      </c>
      <c r="T3518">
        <f t="shared" si="273"/>
        <v>0</v>
      </c>
      <c r="U3518">
        <f t="shared" si="274"/>
        <v>45</v>
      </c>
      <c r="V3518" t="str">
        <f>IF(U3518&lt;=40,"Low",
 IF(U3518&lt;=75,"Medium","High"))</f>
        <v>Medium</v>
      </c>
    </row>
    <row r="3519" spans="1:22" x14ac:dyDescent="0.3">
      <c r="A3519" t="s">
        <v>3707</v>
      </c>
      <c r="B3519" t="s">
        <v>293</v>
      </c>
      <c r="C3519" t="s">
        <v>18</v>
      </c>
      <c r="D3519" t="s">
        <v>43</v>
      </c>
      <c r="E3519" t="s">
        <v>47</v>
      </c>
      <c r="F3519" t="s">
        <v>21</v>
      </c>
      <c r="G3519">
        <v>16</v>
      </c>
      <c r="H3519">
        <v>24</v>
      </c>
      <c r="I3519">
        <v>53.3</v>
      </c>
      <c r="J3519">
        <v>5</v>
      </c>
      <c r="K3519">
        <v>28</v>
      </c>
      <c r="L3519">
        <v>7965.75</v>
      </c>
      <c r="M3519" s="1">
        <v>46016</v>
      </c>
      <c r="N3519">
        <v>0.28699999999999998</v>
      </c>
      <c r="O3519" t="s">
        <v>54</v>
      </c>
      <c r="P3519" t="s">
        <v>23</v>
      </c>
      <c r="Q3519">
        <f t="shared" si="270"/>
        <v>15</v>
      </c>
      <c r="R3519">
        <f t="shared" si="271"/>
        <v>15</v>
      </c>
      <c r="S3519">
        <f t="shared" si="272"/>
        <v>0</v>
      </c>
      <c r="T3519">
        <f t="shared" si="273"/>
        <v>0</v>
      </c>
      <c r="U3519">
        <f t="shared" si="274"/>
        <v>30</v>
      </c>
      <c r="V3519" t="str">
        <f>IF(U3519&lt;=40,"Low",
 IF(U3519&lt;=75,"Medium","High"))</f>
        <v>Low</v>
      </c>
    </row>
    <row r="3520" spans="1:22" x14ac:dyDescent="0.3">
      <c r="A3520" t="s">
        <v>3708</v>
      </c>
      <c r="B3520" t="s">
        <v>191</v>
      </c>
      <c r="C3520" t="s">
        <v>42</v>
      </c>
      <c r="D3520" t="s">
        <v>19</v>
      </c>
      <c r="E3520" t="s">
        <v>20</v>
      </c>
      <c r="F3520" t="s">
        <v>48</v>
      </c>
      <c r="G3520">
        <v>31</v>
      </c>
      <c r="H3520">
        <v>12</v>
      </c>
      <c r="I3520">
        <v>57.4</v>
      </c>
      <c r="J3520">
        <v>6</v>
      </c>
      <c r="K3520">
        <v>13</v>
      </c>
      <c r="L3520">
        <v>2471.7199999999998</v>
      </c>
      <c r="M3520" s="1">
        <v>45671</v>
      </c>
      <c r="N3520">
        <v>0.38</v>
      </c>
      <c r="O3520" t="s">
        <v>22</v>
      </c>
      <c r="P3520" t="s">
        <v>23</v>
      </c>
      <c r="Q3520">
        <f t="shared" si="270"/>
        <v>0</v>
      </c>
      <c r="R3520">
        <f t="shared" si="271"/>
        <v>0</v>
      </c>
      <c r="S3520">
        <f t="shared" si="272"/>
        <v>15</v>
      </c>
      <c r="T3520">
        <f t="shared" si="273"/>
        <v>15</v>
      </c>
      <c r="U3520">
        <f t="shared" si="274"/>
        <v>30</v>
      </c>
      <c r="V3520" t="str">
        <f>IF(U3520&lt;=40,"Low",
 IF(U3520&lt;=75,"Medium","High"))</f>
        <v>Low</v>
      </c>
    </row>
    <row r="3521" spans="1:22" x14ac:dyDescent="0.3">
      <c r="A3521" t="s">
        <v>3709</v>
      </c>
      <c r="B3521" t="s">
        <v>402</v>
      </c>
      <c r="C3521" t="s">
        <v>70</v>
      </c>
      <c r="D3521" t="s">
        <v>32</v>
      </c>
      <c r="E3521" t="s">
        <v>20</v>
      </c>
      <c r="F3521" t="s">
        <v>48</v>
      </c>
      <c r="G3521">
        <v>7</v>
      </c>
      <c r="H3521">
        <v>24</v>
      </c>
      <c r="I3521">
        <v>48.5</v>
      </c>
      <c r="J3521">
        <v>6</v>
      </c>
      <c r="K3521">
        <v>1</v>
      </c>
      <c r="L3521">
        <v>1786.42</v>
      </c>
      <c r="M3521" s="1">
        <v>45901</v>
      </c>
      <c r="N3521">
        <v>0.19500000000000001</v>
      </c>
      <c r="O3521" t="s">
        <v>54</v>
      </c>
      <c r="P3521" t="s">
        <v>23</v>
      </c>
      <c r="Q3521">
        <f t="shared" si="270"/>
        <v>0</v>
      </c>
      <c r="R3521">
        <f t="shared" si="271"/>
        <v>15</v>
      </c>
      <c r="S3521">
        <f t="shared" si="272"/>
        <v>0</v>
      </c>
      <c r="T3521">
        <f t="shared" si="273"/>
        <v>15</v>
      </c>
      <c r="U3521">
        <f t="shared" si="274"/>
        <v>30</v>
      </c>
      <c r="V3521" t="str">
        <f>IF(U3521&lt;=40,"Low",
 IF(U3521&lt;=75,"Medium","High"))</f>
        <v>Low</v>
      </c>
    </row>
    <row r="3522" spans="1:22" x14ac:dyDescent="0.3">
      <c r="A3522" t="s">
        <v>3710</v>
      </c>
      <c r="B3522" t="s">
        <v>189</v>
      </c>
      <c r="C3522" t="s">
        <v>70</v>
      </c>
      <c r="D3522" t="s">
        <v>19</v>
      </c>
      <c r="E3522" t="s">
        <v>20</v>
      </c>
      <c r="F3522" t="s">
        <v>38</v>
      </c>
      <c r="G3522">
        <v>31</v>
      </c>
      <c r="H3522">
        <v>12</v>
      </c>
      <c r="I3522">
        <v>74.7</v>
      </c>
      <c r="J3522">
        <v>7</v>
      </c>
      <c r="K3522">
        <v>43</v>
      </c>
      <c r="L3522">
        <v>1992.39</v>
      </c>
      <c r="M3522" s="1">
        <v>45769</v>
      </c>
      <c r="N3522">
        <v>0.377</v>
      </c>
      <c r="O3522" t="s">
        <v>22</v>
      </c>
      <c r="P3522" t="s">
        <v>23</v>
      </c>
      <c r="Q3522">
        <f t="shared" si="270"/>
        <v>30</v>
      </c>
      <c r="R3522">
        <f t="shared" si="271"/>
        <v>0</v>
      </c>
      <c r="S3522">
        <f t="shared" si="272"/>
        <v>15</v>
      </c>
      <c r="T3522">
        <f t="shared" si="273"/>
        <v>15</v>
      </c>
      <c r="U3522">
        <f t="shared" si="274"/>
        <v>60</v>
      </c>
      <c r="V3522" t="str">
        <f>IF(U3522&lt;=40,"Low",
 IF(U3522&lt;=75,"Medium","High"))</f>
        <v>Medium</v>
      </c>
    </row>
    <row r="3523" spans="1:22" x14ac:dyDescent="0.3">
      <c r="A3523" t="s">
        <v>3711</v>
      </c>
      <c r="B3523" t="s">
        <v>77</v>
      </c>
      <c r="C3523" t="s">
        <v>82</v>
      </c>
      <c r="D3523" t="s">
        <v>19</v>
      </c>
      <c r="E3523" t="s">
        <v>20</v>
      </c>
      <c r="F3523" t="s">
        <v>48</v>
      </c>
      <c r="G3523">
        <v>17</v>
      </c>
      <c r="H3523">
        <v>24</v>
      </c>
      <c r="I3523">
        <v>70</v>
      </c>
      <c r="J3523">
        <v>2</v>
      </c>
      <c r="K3523">
        <v>37</v>
      </c>
      <c r="L3523">
        <v>2336.5</v>
      </c>
      <c r="M3523" s="1">
        <v>45989</v>
      </c>
      <c r="N3523">
        <v>0.13700000000000001</v>
      </c>
      <c r="O3523" t="s">
        <v>39</v>
      </c>
      <c r="P3523" t="s">
        <v>23</v>
      </c>
      <c r="Q3523">
        <f t="shared" ref="Q3523:Q3586" si="275">IF(K3523&gt;30,30,IF(K3523&gt;15,15,0))</f>
        <v>30</v>
      </c>
      <c r="R3523">
        <f t="shared" ref="R3523:R3586" si="276">IF(I3523&lt;40,30,IF(I3523&lt;55,15,0))</f>
        <v>0</v>
      </c>
      <c r="S3523">
        <f t="shared" ref="S3523:S3586" si="277">IF(H3523&lt;6,25,IF(H3523&lt;=12,15,0))</f>
        <v>0</v>
      </c>
      <c r="T3523">
        <f t="shared" ref="T3523:T3586" si="278">IF(J3523&gt;10,30,IF(J3523&gt;5,15,0))</f>
        <v>0</v>
      </c>
      <c r="U3523">
        <f t="shared" ref="U3523:U3586" si="279">SUM(Q3523:T3523)</f>
        <v>30</v>
      </c>
      <c r="V3523" t="str">
        <f>IF(U3523&lt;=40,"Low",
 IF(U3523&lt;=75,"Medium","High"))</f>
        <v>Low</v>
      </c>
    </row>
    <row r="3524" spans="1:22" x14ac:dyDescent="0.3">
      <c r="A3524" t="s">
        <v>3712</v>
      </c>
      <c r="B3524" t="s">
        <v>267</v>
      </c>
      <c r="C3524" t="s">
        <v>70</v>
      </c>
      <c r="D3524" t="s">
        <v>46</v>
      </c>
      <c r="E3524" t="s">
        <v>33</v>
      </c>
      <c r="F3524" t="s">
        <v>21</v>
      </c>
      <c r="G3524">
        <v>20</v>
      </c>
      <c r="H3524">
        <v>12</v>
      </c>
      <c r="I3524">
        <v>46.4</v>
      </c>
      <c r="J3524">
        <v>9</v>
      </c>
      <c r="K3524">
        <v>18</v>
      </c>
      <c r="L3524">
        <v>1391.38</v>
      </c>
      <c r="M3524" s="1">
        <v>46028</v>
      </c>
      <c r="N3524">
        <v>0.625</v>
      </c>
      <c r="O3524" t="s">
        <v>22</v>
      </c>
      <c r="P3524" t="s">
        <v>28</v>
      </c>
      <c r="Q3524">
        <f t="shared" si="275"/>
        <v>15</v>
      </c>
      <c r="R3524">
        <f t="shared" si="276"/>
        <v>15</v>
      </c>
      <c r="S3524">
        <f t="shared" si="277"/>
        <v>15</v>
      </c>
      <c r="T3524">
        <f t="shared" si="278"/>
        <v>15</v>
      </c>
      <c r="U3524">
        <f t="shared" si="279"/>
        <v>60</v>
      </c>
      <c r="V3524" t="str">
        <f>IF(U3524&lt;=40,"Low",
 IF(U3524&lt;=75,"Medium","High"))</f>
        <v>Medium</v>
      </c>
    </row>
    <row r="3525" spans="1:22" x14ac:dyDescent="0.3">
      <c r="A3525" t="s">
        <v>3713</v>
      </c>
      <c r="B3525" t="s">
        <v>397</v>
      </c>
      <c r="C3525" t="s">
        <v>42</v>
      </c>
      <c r="D3525" t="s">
        <v>19</v>
      </c>
      <c r="E3525" t="s">
        <v>47</v>
      </c>
      <c r="F3525" t="s">
        <v>67</v>
      </c>
      <c r="G3525">
        <v>8</v>
      </c>
      <c r="H3525">
        <v>12</v>
      </c>
      <c r="I3525">
        <v>71</v>
      </c>
      <c r="J3525">
        <v>8</v>
      </c>
      <c r="K3525">
        <v>12</v>
      </c>
      <c r="L3525">
        <v>8553.39</v>
      </c>
      <c r="M3525" s="1">
        <v>45959</v>
      </c>
      <c r="N3525">
        <v>0.25800000000000001</v>
      </c>
      <c r="O3525" t="s">
        <v>54</v>
      </c>
      <c r="P3525" t="s">
        <v>23</v>
      </c>
      <c r="Q3525">
        <f t="shared" si="275"/>
        <v>0</v>
      </c>
      <c r="R3525">
        <f t="shared" si="276"/>
        <v>0</v>
      </c>
      <c r="S3525">
        <f t="shared" si="277"/>
        <v>15</v>
      </c>
      <c r="T3525">
        <f t="shared" si="278"/>
        <v>15</v>
      </c>
      <c r="U3525">
        <f t="shared" si="279"/>
        <v>30</v>
      </c>
      <c r="V3525" t="str">
        <f>IF(U3525&lt;=40,"Low",
 IF(U3525&lt;=75,"Medium","High"))</f>
        <v>Low</v>
      </c>
    </row>
    <row r="3526" spans="1:22" x14ac:dyDescent="0.3">
      <c r="A3526" t="s">
        <v>3714</v>
      </c>
      <c r="B3526" t="s">
        <v>419</v>
      </c>
      <c r="C3526" t="s">
        <v>70</v>
      </c>
      <c r="D3526" t="s">
        <v>66</v>
      </c>
      <c r="E3526" t="s">
        <v>37</v>
      </c>
      <c r="F3526" t="s">
        <v>48</v>
      </c>
      <c r="G3526">
        <v>20</v>
      </c>
      <c r="H3526">
        <v>12</v>
      </c>
      <c r="I3526">
        <v>71.099999999999994</v>
      </c>
      <c r="J3526">
        <v>5</v>
      </c>
      <c r="K3526">
        <v>10</v>
      </c>
      <c r="L3526">
        <v>3753.42</v>
      </c>
      <c r="M3526" s="1">
        <v>46022</v>
      </c>
      <c r="N3526">
        <v>8.5999999999999993E-2</v>
      </c>
      <c r="O3526" t="s">
        <v>39</v>
      </c>
      <c r="P3526" t="s">
        <v>23</v>
      </c>
      <c r="Q3526">
        <f t="shared" si="275"/>
        <v>0</v>
      </c>
      <c r="R3526">
        <f t="shared" si="276"/>
        <v>0</v>
      </c>
      <c r="S3526">
        <f t="shared" si="277"/>
        <v>15</v>
      </c>
      <c r="T3526">
        <f t="shared" si="278"/>
        <v>0</v>
      </c>
      <c r="U3526">
        <f t="shared" si="279"/>
        <v>15</v>
      </c>
      <c r="V3526" t="str">
        <f>IF(U3526&lt;=40,"Low",
 IF(U3526&lt;=75,"Medium","High"))</f>
        <v>Low</v>
      </c>
    </row>
    <row r="3527" spans="1:22" x14ac:dyDescent="0.3">
      <c r="A3527" t="s">
        <v>3715</v>
      </c>
      <c r="B3527" t="s">
        <v>382</v>
      </c>
      <c r="C3527" t="s">
        <v>42</v>
      </c>
      <c r="D3527" t="s">
        <v>46</v>
      </c>
      <c r="E3527" t="s">
        <v>47</v>
      </c>
      <c r="F3527" t="s">
        <v>67</v>
      </c>
      <c r="G3527">
        <v>5</v>
      </c>
      <c r="H3527">
        <v>24</v>
      </c>
      <c r="I3527">
        <v>81.2</v>
      </c>
      <c r="J3527">
        <v>8</v>
      </c>
      <c r="K3527">
        <v>11</v>
      </c>
      <c r="L3527">
        <v>9536.2800000000007</v>
      </c>
      <c r="M3527" s="1">
        <v>45531</v>
      </c>
      <c r="N3527">
        <v>5.6000000000000001E-2</v>
      </c>
      <c r="O3527" t="s">
        <v>39</v>
      </c>
      <c r="P3527" t="s">
        <v>23</v>
      </c>
      <c r="Q3527">
        <f t="shared" si="275"/>
        <v>0</v>
      </c>
      <c r="R3527">
        <f t="shared" si="276"/>
        <v>0</v>
      </c>
      <c r="S3527">
        <f t="shared" si="277"/>
        <v>0</v>
      </c>
      <c r="T3527">
        <f t="shared" si="278"/>
        <v>15</v>
      </c>
      <c r="U3527">
        <f t="shared" si="279"/>
        <v>15</v>
      </c>
      <c r="V3527" t="str">
        <f>IF(U3527&lt;=40,"Low",
 IF(U3527&lt;=75,"Medium","High"))</f>
        <v>Low</v>
      </c>
    </row>
    <row r="3528" spans="1:22" x14ac:dyDescent="0.3">
      <c r="A3528" t="s">
        <v>3716</v>
      </c>
      <c r="B3528" t="s">
        <v>302</v>
      </c>
      <c r="C3528" t="s">
        <v>26</v>
      </c>
      <c r="D3528" t="s">
        <v>19</v>
      </c>
      <c r="E3528" t="s">
        <v>47</v>
      </c>
      <c r="F3528" t="s">
        <v>48</v>
      </c>
      <c r="G3528">
        <v>13</v>
      </c>
      <c r="H3528">
        <v>36</v>
      </c>
      <c r="I3528">
        <v>71.900000000000006</v>
      </c>
      <c r="J3528">
        <v>5</v>
      </c>
      <c r="K3528">
        <v>17</v>
      </c>
      <c r="L3528">
        <v>8691.14</v>
      </c>
      <c r="M3528" s="1">
        <v>45560</v>
      </c>
      <c r="N3528">
        <v>5.1999999999999998E-2</v>
      </c>
      <c r="O3528" t="s">
        <v>39</v>
      </c>
      <c r="P3528" t="s">
        <v>23</v>
      </c>
      <c r="Q3528">
        <f t="shared" si="275"/>
        <v>15</v>
      </c>
      <c r="R3528">
        <f t="shared" si="276"/>
        <v>0</v>
      </c>
      <c r="S3528">
        <f t="shared" si="277"/>
        <v>0</v>
      </c>
      <c r="T3528">
        <f t="shared" si="278"/>
        <v>0</v>
      </c>
      <c r="U3528">
        <f t="shared" si="279"/>
        <v>15</v>
      </c>
      <c r="V3528" t="str">
        <f>IF(U3528&lt;=40,"Low",
 IF(U3528&lt;=75,"Medium","High"))</f>
        <v>Low</v>
      </c>
    </row>
    <row r="3529" spans="1:22" x14ac:dyDescent="0.3">
      <c r="A3529" t="s">
        <v>3717</v>
      </c>
      <c r="B3529" t="s">
        <v>402</v>
      </c>
      <c r="C3529" t="s">
        <v>31</v>
      </c>
      <c r="D3529" t="s">
        <v>32</v>
      </c>
      <c r="E3529" t="s">
        <v>20</v>
      </c>
      <c r="F3529" t="s">
        <v>38</v>
      </c>
      <c r="G3529">
        <v>4</v>
      </c>
      <c r="H3529">
        <v>12</v>
      </c>
      <c r="I3529">
        <v>29.3</v>
      </c>
      <c r="J3529">
        <v>8</v>
      </c>
      <c r="K3529">
        <v>32</v>
      </c>
      <c r="L3529">
        <v>2085.46</v>
      </c>
      <c r="M3529" s="1">
        <v>45777</v>
      </c>
      <c r="N3529">
        <v>0.871</v>
      </c>
      <c r="O3529" t="s">
        <v>22</v>
      </c>
      <c r="P3529" t="s">
        <v>28</v>
      </c>
      <c r="Q3529">
        <f t="shared" si="275"/>
        <v>30</v>
      </c>
      <c r="R3529">
        <f t="shared" si="276"/>
        <v>30</v>
      </c>
      <c r="S3529">
        <f t="shared" si="277"/>
        <v>15</v>
      </c>
      <c r="T3529">
        <f t="shared" si="278"/>
        <v>15</v>
      </c>
      <c r="U3529">
        <f t="shared" si="279"/>
        <v>90</v>
      </c>
      <c r="V3529" t="str">
        <f>IF(U3529&lt;=40,"Low",
 IF(U3529&lt;=75,"Medium","High"))</f>
        <v>High</v>
      </c>
    </row>
    <row r="3530" spans="1:22" x14ac:dyDescent="0.3">
      <c r="A3530" t="s">
        <v>3718</v>
      </c>
      <c r="B3530" t="s">
        <v>99</v>
      </c>
      <c r="C3530" t="s">
        <v>26</v>
      </c>
      <c r="D3530" t="s">
        <v>32</v>
      </c>
      <c r="E3530" t="s">
        <v>37</v>
      </c>
      <c r="F3530" t="s">
        <v>21</v>
      </c>
      <c r="G3530">
        <v>18</v>
      </c>
      <c r="H3530">
        <v>12</v>
      </c>
      <c r="I3530">
        <v>71.7</v>
      </c>
      <c r="J3530">
        <v>12</v>
      </c>
      <c r="K3530">
        <v>22</v>
      </c>
      <c r="L3530">
        <v>4200.09</v>
      </c>
      <c r="M3530" s="1">
        <v>45933</v>
      </c>
      <c r="N3530">
        <v>0.33600000000000002</v>
      </c>
      <c r="O3530" t="s">
        <v>54</v>
      </c>
      <c r="P3530" t="s">
        <v>23</v>
      </c>
      <c r="Q3530">
        <f t="shared" si="275"/>
        <v>15</v>
      </c>
      <c r="R3530">
        <f t="shared" si="276"/>
        <v>0</v>
      </c>
      <c r="S3530">
        <f t="shared" si="277"/>
        <v>15</v>
      </c>
      <c r="T3530">
        <f t="shared" si="278"/>
        <v>30</v>
      </c>
      <c r="U3530">
        <f t="shared" si="279"/>
        <v>60</v>
      </c>
      <c r="V3530" t="str">
        <f>IF(U3530&lt;=40,"Low",
 IF(U3530&lt;=75,"Medium","High"))</f>
        <v>Medium</v>
      </c>
    </row>
    <row r="3531" spans="1:22" x14ac:dyDescent="0.3">
      <c r="A3531" t="s">
        <v>3719</v>
      </c>
      <c r="B3531" t="s">
        <v>257</v>
      </c>
      <c r="C3531" t="s">
        <v>82</v>
      </c>
      <c r="D3531" t="s">
        <v>66</v>
      </c>
      <c r="E3531" t="s">
        <v>33</v>
      </c>
      <c r="F3531" t="s">
        <v>27</v>
      </c>
      <c r="G3531">
        <v>24</v>
      </c>
      <c r="H3531">
        <v>6</v>
      </c>
      <c r="I3531">
        <v>36.299999999999997</v>
      </c>
      <c r="J3531">
        <v>7</v>
      </c>
      <c r="K3531">
        <v>3</v>
      </c>
      <c r="L3531">
        <v>1098.7</v>
      </c>
      <c r="M3531" s="1">
        <v>45411</v>
      </c>
      <c r="N3531">
        <v>0.44900000000000001</v>
      </c>
      <c r="O3531" t="s">
        <v>22</v>
      </c>
      <c r="P3531" t="s">
        <v>23</v>
      </c>
      <c r="Q3531">
        <f t="shared" si="275"/>
        <v>0</v>
      </c>
      <c r="R3531">
        <f t="shared" si="276"/>
        <v>30</v>
      </c>
      <c r="S3531">
        <f t="shared" si="277"/>
        <v>15</v>
      </c>
      <c r="T3531">
        <f t="shared" si="278"/>
        <v>15</v>
      </c>
      <c r="U3531">
        <f t="shared" si="279"/>
        <v>60</v>
      </c>
      <c r="V3531" t="str">
        <f>IF(U3531&lt;=40,"Low",
 IF(U3531&lt;=75,"Medium","High"))</f>
        <v>Medium</v>
      </c>
    </row>
    <row r="3532" spans="1:22" x14ac:dyDescent="0.3">
      <c r="A3532" t="s">
        <v>3720</v>
      </c>
      <c r="B3532" t="s">
        <v>155</v>
      </c>
      <c r="C3532" t="s">
        <v>70</v>
      </c>
      <c r="D3532" t="s">
        <v>43</v>
      </c>
      <c r="E3532" t="s">
        <v>47</v>
      </c>
      <c r="F3532" t="s">
        <v>38</v>
      </c>
      <c r="G3532">
        <v>10</v>
      </c>
      <c r="H3532">
        <v>12</v>
      </c>
      <c r="I3532">
        <v>71.8</v>
      </c>
      <c r="J3532">
        <v>8</v>
      </c>
      <c r="K3532">
        <v>3</v>
      </c>
      <c r="L3532">
        <v>5338.14</v>
      </c>
      <c r="M3532" s="1">
        <v>45583</v>
      </c>
      <c r="N3532">
        <v>0.115</v>
      </c>
      <c r="O3532" t="s">
        <v>39</v>
      </c>
      <c r="P3532" t="s">
        <v>23</v>
      </c>
      <c r="Q3532">
        <f t="shared" si="275"/>
        <v>0</v>
      </c>
      <c r="R3532">
        <f t="shared" si="276"/>
        <v>0</v>
      </c>
      <c r="S3532">
        <f t="shared" si="277"/>
        <v>15</v>
      </c>
      <c r="T3532">
        <f t="shared" si="278"/>
        <v>15</v>
      </c>
      <c r="U3532">
        <f t="shared" si="279"/>
        <v>30</v>
      </c>
      <c r="V3532" t="str">
        <f>IF(U3532&lt;=40,"Low",
 IF(U3532&lt;=75,"Medium","High"))</f>
        <v>Low</v>
      </c>
    </row>
    <row r="3533" spans="1:22" x14ac:dyDescent="0.3">
      <c r="A3533" t="s">
        <v>3721</v>
      </c>
      <c r="B3533" t="s">
        <v>109</v>
      </c>
      <c r="C3533" t="s">
        <v>31</v>
      </c>
      <c r="D3533" t="s">
        <v>46</v>
      </c>
      <c r="E3533" t="s">
        <v>20</v>
      </c>
      <c r="F3533" t="s">
        <v>48</v>
      </c>
      <c r="G3533">
        <v>25</v>
      </c>
      <c r="H3533">
        <v>24</v>
      </c>
      <c r="I3533">
        <v>40.799999999999997</v>
      </c>
      <c r="J3533">
        <v>10</v>
      </c>
      <c r="K3533">
        <v>19</v>
      </c>
      <c r="L3533">
        <v>2455.19</v>
      </c>
      <c r="M3533" s="1">
        <v>45586</v>
      </c>
      <c r="N3533">
        <v>0.34899999999999998</v>
      </c>
      <c r="O3533" t="s">
        <v>54</v>
      </c>
      <c r="P3533" t="s">
        <v>23</v>
      </c>
      <c r="Q3533">
        <f t="shared" si="275"/>
        <v>15</v>
      </c>
      <c r="R3533">
        <f t="shared" si="276"/>
        <v>15</v>
      </c>
      <c r="S3533">
        <f t="shared" si="277"/>
        <v>0</v>
      </c>
      <c r="T3533">
        <f t="shared" si="278"/>
        <v>15</v>
      </c>
      <c r="U3533">
        <f t="shared" si="279"/>
        <v>45</v>
      </c>
      <c r="V3533" t="str">
        <f>IF(U3533&lt;=40,"Low",
 IF(U3533&lt;=75,"Medium","High"))</f>
        <v>Medium</v>
      </c>
    </row>
    <row r="3534" spans="1:22" x14ac:dyDescent="0.3">
      <c r="A3534" t="s">
        <v>3722</v>
      </c>
      <c r="B3534" t="s">
        <v>224</v>
      </c>
      <c r="C3534" t="s">
        <v>18</v>
      </c>
      <c r="D3534" t="s">
        <v>66</v>
      </c>
      <c r="E3534" t="s">
        <v>20</v>
      </c>
      <c r="F3534" t="s">
        <v>21</v>
      </c>
      <c r="G3534">
        <v>26</v>
      </c>
      <c r="H3534">
        <v>6</v>
      </c>
      <c r="I3534">
        <v>42.5</v>
      </c>
      <c r="J3534">
        <v>4</v>
      </c>
      <c r="K3534">
        <v>25</v>
      </c>
      <c r="L3534">
        <v>1432.05</v>
      </c>
      <c r="M3534" s="1">
        <v>45983</v>
      </c>
      <c r="N3534">
        <v>0.53900000000000003</v>
      </c>
      <c r="O3534" t="s">
        <v>22</v>
      </c>
      <c r="P3534" t="s">
        <v>23</v>
      </c>
      <c r="Q3534">
        <f t="shared" si="275"/>
        <v>15</v>
      </c>
      <c r="R3534">
        <f t="shared" si="276"/>
        <v>15</v>
      </c>
      <c r="S3534">
        <f t="shared" si="277"/>
        <v>15</v>
      </c>
      <c r="T3534">
        <f t="shared" si="278"/>
        <v>0</v>
      </c>
      <c r="U3534">
        <f t="shared" si="279"/>
        <v>45</v>
      </c>
      <c r="V3534" t="str">
        <f>IF(U3534&lt;=40,"Low",
 IF(U3534&lt;=75,"Medium","High"))</f>
        <v>Medium</v>
      </c>
    </row>
    <row r="3535" spans="1:22" x14ac:dyDescent="0.3">
      <c r="A3535" t="s">
        <v>3723</v>
      </c>
      <c r="B3535" t="s">
        <v>72</v>
      </c>
      <c r="C3535" t="s">
        <v>70</v>
      </c>
      <c r="D3535" t="s">
        <v>32</v>
      </c>
      <c r="E3535" t="s">
        <v>20</v>
      </c>
      <c r="F3535" t="s">
        <v>48</v>
      </c>
      <c r="G3535">
        <v>29</v>
      </c>
      <c r="H3535">
        <v>24</v>
      </c>
      <c r="I3535">
        <v>54.8</v>
      </c>
      <c r="J3535">
        <v>6</v>
      </c>
      <c r="K3535">
        <v>3</v>
      </c>
      <c r="L3535">
        <v>1818.27</v>
      </c>
      <c r="M3535" s="1">
        <v>45892</v>
      </c>
      <c r="N3535">
        <v>0.111</v>
      </c>
      <c r="O3535" t="s">
        <v>39</v>
      </c>
      <c r="P3535" t="s">
        <v>23</v>
      </c>
      <c r="Q3535">
        <f t="shared" si="275"/>
        <v>0</v>
      </c>
      <c r="R3535">
        <f t="shared" si="276"/>
        <v>15</v>
      </c>
      <c r="S3535">
        <f t="shared" si="277"/>
        <v>0</v>
      </c>
      <c r="T3535">
        <f t="shared" si="278"/>
        <v>15</v>
      </c>
      <c r="U3535">
        <f t="shared" si="279"/>
        <v>30</v>
      </c>
      <c r="V3535" t="str">
        <f>IF(U3535&lt;=40,"Low",
 IF(U3535&lt;=75,"Medium","High"))</f>
        <v>Low</v>
      </c>
    </row>
    <row r="3536" spans="1:22" x14ac:dyDescent="0.3">
      <c r="A3536" t="s">
        <v>3724</v>
      </c>
      <c r="B3536" t="s">
        <v>235</v>
      </c>
      <c r="C3536" t="s">
        <v>70</v>
      </c>
      <c r="D3536" t="s">
        <v>66</v>
      </c>
      <c r="E3536" t="s">
        <v>20</v>
      </c>
      <c r="F3536" t="s">
        <v>27</v>
      </c>
      <c r="G3536">
        <v>32</v>
      </c>
      <c r="H3536">
        <v>6</v>
      </c>
      <c r="I3536">
        <v>30</v>
      </c>
      <c r="J3536">
        <v>9</v>
      </c>
      <c r="K3536">
        <v>39</v>
      </c>
      <c r="L3536">
        <v>2541.9299999999998</v>
      </c>
      <c r="M3536" s="1">
        <v>45824</v>
      </c>
      <c r="N3536">
        <v>0.749</v>
      </c>
      <c r="O3536" t="s">
        <v>22</v>
      </c>
      <c r="P3536" t="s">
        <v>28</v>
      </c>
      <c r="Q3536">
        <f t="shared" si="275"/>
        <v>30</v>
      </c>
      <c r="R3536">
        <f t="shared" si="276"/>
        <v>30</v>
      </c>
      <c r="S3536">
        <f t="shared" si="277"/>
        <v>15</v>
      </c>
      <c r="T3536">
        <f t="shared" si="278"/>
        <v>15</v>
      </c>
      <c r="U3536">
        <f t="shared" si="279"/>
        <v>90</v>
      </c>
      <c r="V3536" t="str">
        <f>IF(U3536&lt;=40,"Low",
 IF(U3536&lt;=75,"Medium","High"))</f>
        <v>High</v>
      </c>
    </row>
    <row r="3537" spans="1:22" x14ac:dyDescent="0.3">
      <c r="A3537" t="s">
        <v>3725</v>
      </c>
      <c r="B3537" t="s">
        <v>640</v>
      </c>
      <c r="C3537" t="s">
        <v>42</v>
      </c>
      <c r="D3537" t="s">
        <v>19</v>
      </c>
      <c r="E3537" t="s">
        <v>20</v>
      </c>
      <c r="F3537" t="s">
        <v>21</v>
      </c>
      <c r="G3537">
        <v>41</v>
      </c>
      <c r="H3537">
        <v>6</v>
      </c>
      <c r="I3537">
        <v>65.5</v>
      </c>
      <c r="J3537">
        <v>5</v>
      </c>
      <c r="K3537">
        <v>15</v>
      </c>
      <c r="L3537">
        <v>2269.61</v>
      </c>
      <c r="M3537" s="1">
        <v>45485</v>
      </c>
      <c r="N3537">
        <v>0.2</v>
      </c>
      <c r="O3537" t="s">
        <v>54</v>
      </c>
      <c r="P3537" t="s">
        <v>28</v>
      </c>
      <c r="Q3537">
        <f t="shared" si="275"/>
        <v>0</v>
      </c>
      <c r="R3537">
        <f t="shared" si="276"/>
        <v>0</v>
      </c>
      <c r="S3537">
        <f t="shared" si="277"/>
        <v>15</v>
      </c>
      <c r="T3537">
        <f t="shared" si="278"/>
        <v>0</v>
      </c>
      <c r="U3537">
        <f t="shared" si="279"/>
        <v>15</v>
      </c>
      <c r="V3537" t="str">
        <f>IF(U3537&lt;=40,"Low",
 IF(U3537&lt;=75,"Medium","High"))</f>
        <v>Low</v>
      </c>
    </row>
    <row r="3538" spans="1:22" x14ac:dyDescent="0.3">
      <c r="A3538" t="s">
        <v>3726</v>
      </c>
      <c r="B3538" t="s">
        <v>84</v>
      </c>
      <c r="C3538" t="s">
        <v>70</v>
      </c>
      <c r="D3538" t="s">
        <v>46</v>
      </c>
      <c r="E3538" t="s">
        <v>20</v>
      </c>
      <c r="F3538" t="s">
        <v>38</v>
      </c>
      <c r="G3538">
        <v>8</v>
      </c>
      <c r="H3538">
        <v>6</v>
      </c>
      <c r="I3538">
        <v>38.4</v>
      </c>
      <c r="J3538">
        <v>5</v>
      </c>
      <c r="K3538">
        <v>5</v>
      </c>
      <c r="L3538">
        <v>2475.65</v>
      </c>
      <c r="M3538" s="1">
        <v>45731</v>
      </c>
      <c r="N3538">
        <v>0.50600000000000001</v>
      </c>
      <c r="O3538" t="s">
        <v>22</v>
      </c>
      <c r="P3538" t="s">
        <v>28</v>
      </c>
      <c r="Q3538">
        <f t="shared" si="275"/>
        <v>0</v>
      </c>
      <c r="R3538">
        <f t="shared" si="276"/>
        <v>30</v>
      </c>
      <c r="S3538">
        <f t="shared" si="277"/>
        <v>15</v>
      </c>
      <c r="T3538">
        <f t="shared" si="278"/>
        <v>0</v>
      </c>
      <c r="U3538">
        <f t="shared" si="279"/>
        <v>45</v>
      </c>
      <c r="V3538" t="str">
        <f>IF(U3538&lt;=40,"Low",
 IF(U3538&lt;=75,"Medium","High"))</f>
        <v>Medium</v>
      </c>
    </row>
    <row r="3539" spans="1:22" x14ac:dyDescent="0.3">
      <c r="A3539" t="s">
        <v>3727</v>
      </c>
      <c r="B3539" t="s">
        <v>330</v>
      </c>
      <c r="C3539" t="s">
        <v>18</v>
      </c>
      <c r="D3539" t="s">
        <v>43</v>
      </c>
      <c r="E3539" t="s">
        <v>37</v>
      </c>
      <c r="F3539" t="s">
        <v>73</v>
      </c>
      <c r="G3539">
        <v>26</v>
      </c>
      <c r="H3539">
        <v>36</v>
      </c>
      <c r="I3539">
        <v>39.299999999999997</v>
      </c>
      <c r="J3539">
        <v>6</v>
      </c>
      <c r="K3539">
        <v>7</v>
      </c>
      <c r="L3539">
        <v>5822.18</v>
      </c>
      <c r="M3539" s="1">
        <v>45355</v>
      </c>
      <c r="N3539">
        <v>0.112</v>
      </c>
      <c r="O3539" t="s">
        <v>39</v>
      </c>
      <c r="P3539" t="s">
        <v>23</v>
      </c>
      <c r="Q3539">
        <f t="shared" si="275"/>
        <v>0</v>
      </c>
      <c r="R3539">
        <f t="shared" si="276"/>
        <v>30</v>
      </c>
      <c r="S3539">
        <f t="shared" si="277"/>
        <v>0</v>
      </c>
      <c r="T3539">
        <f t="shared" si="278"/>
        <v>15</v>
      </c>
      <c r="U3539">
        <f t="shared" si="279"/>
        <v>45</v>
      </c>
      <c r="V3539" t="str">
        <f>IF(U3539&lt;=40,"Low",
 IF(U3539&lt;=75,"Medium","High"))</f>
        <v>Medium</v>
      </c>
    </row>
    <row r="3540" spans="1:22" x14ac:dyDescent="0.3">
      <c r="A3540" t="s">
        <v>3728</v>
      </c>
      <c r="B3540" t="s">
        <v>90</v>
      </c>
      <c r="C3540" t="s">
        <v>59</v>
      </c>
      <c r="D3540" t="s">
        <v>19</v>
      </c>
      <c r="E3540" t="s">
        <v>47</v>
      </c>
      <c r="F3540" t="s">
        <v>48</v>
      </c>
      <c r="G3540">
        <v>30</v>
      </c>
      <c r="H3540">
        <v>12</v>
      </c>
      <c r="I3540">
        <v>96.9</v>
      </c>
      <c r="J3540">
        <v>10</v>
      </c>
      <c r="K3540">
        <v>27</v>
      </c>
      <c r="L3540">
        <v>5591.96</v>
      </c>
      <c r="M3540" s="1">
        <v>45500</v>
      </c>
      <c r="N3540">
        <v>0.153</v>
      </c>
      <c r="O3540" t="s">
        <v>39</v>
      </c>
      <c r="P3540" t="s">
        <v>23</v>
      </c>
      <c r="Q3540">
        <f t="shared" si="275"/>
        <v>15</v>
      </c>
      <c r="R3540">
        <f t="shared" si="276"/>
        <v>0</v>
      </c>
      <c r="S3540">
        <f t="shared" si="277"/>
        <v>15</v>
      </c>
      <c r="T3540">
        <f t="shared" si="278"/>
        <v>15</v>
      </c>
      <c r="U3540">
        <f t="shared" si="279"/>
        <v>45</v>
      </c>
      <c r="V3540" t="str">
        <f>IF(U3540&lt;=40,"Low",
 IF(U3540&lt;=75,"Medium","High"))</f>
        <v>Medium</v>
      </c>
    </row>
    <row r="3541" spans="1:22" x14ac:dyDescent="0.3">
      <c r="A3541" t="s">
        <v>3729</v>
      </c>
      <c r="B3541" t="s">
        <v>261</v>
      </c>
      <c r="C3541" t="s">
        <v>42</v>
      </c>
      <c r="D3541" t="s">
        <v>43</v>
      </c>
      <c r="E3541" t="s">
        <v>20</v>
      </c>
      <c r="F3541" t="s">
        <v>27</v>
      </c>
      <c r="G3541">
        <v>31</v>
      </c>
      <c r="H3541">
        <v>12</v>
      </c>
      <c r="I3541">
        <v>45.7</v>
      </c>
      <c r="J3541">
        <v>10</v>
      </c>
      <c r="K3541">
        <v>50</v>
      </c>
      <c r="L3541">
        <v>2784.55</v>
      </c>
      <c r="M3541" s="1">
        <v>45934</v>
      </c>
      <c r="N3541">
        <v>0.73499999999999999</v>
      </c>
      <c r="O3541" t="s">
        <v>22</v>
      </c>
      <c r="P3541" t="s">
        <v>23</v>
      </c>
      <c r="Q3541">
        <f t="shared" si="275"/>
        <v>30</v>
      </c>
      <c r="R3541">
        <f t="shared" si="276"/>
        <v>15</v>
      </c>
      <c r="S3541">
        <f t="shared" si="277"/>
        <v>15</v>
      </c>
      <c r="T3541">
        <f t="shared" si="278"/>
        <v>15</v>
      </c>
      <c r="U3541">
        <f t="shared" si="279"/>
        <v>75</v>
      </c>
      <c r="V3541" t="str">
        <f>IF(U3541&lt;=40,"Low",
 IF(U3541&lt;=75,"Medium","High"))</f>
        <v>Medium</v>
      </c>
    </row>
    <row r="3542" spans="1:22" x14ac:dyDescent="0.3">
      <c r="A3542" t="s">
        <v>3730</v>
      </c>
      <c r="B3542" t="s">
        <v>84</v>
      </c>
      <c r="C3542" t="s">
        <v>70</v>
      </c>
      <c r="D3542" t="s">
        <v>66</v>
      </c>
      <c r="E3542" t="s">
        <v>20</v>
      </c>
      <c r="F3542" t="s">
        <v>27</v>
      </c>
      <c r="G3542">
        <v>16</v>
      </c>
      <c r="H3542">
        <v>24</v>
      </c>
      <c r="I3542">
        <v>42.3</v>
      </c>
      <c r="J3542">
        <v>9</v>
      </c>
      <c r="K3542">
        <v>8</v>
      </c>
      <c r="L3542">
        <v>1537.78</v>
      </c>
      <c r="M3542" s="1">
        <v>45827</v>
      </c>
      <c r="N3542">
        <v>0.41899999999999998</v>
      </c>
      <c r="O3542" t="s">
        <v>22</v>
      </c>
      <c r="P3542" t="s">
        <v>28</v>
      </c>
      <c r="Q3542">
        <f t="shared" si="275"/>
        <v>0</v>
      </c>
      <c r="R3542">
        <f t="shared" si="276"/>
        <v>15</v>
      </c>
      <c r="S3542">
        <f t="shared" si="277"/>
        <v>0</v>
      </c>
      <c r="T3542">
        <f t="shared" si="278"/>
        <v>15</v>
      </c>
      <c r="U3542">
        <f t="shared" si="279"/>
        <v>30</v>
      </c>
      <c r="V3542" t="str">
        <f>IF(U3542&lt;=40,"Low",
 IF(U3542&lt;=75,"Medium","High"))</f>
        <v>Low</v>
      </c>
    </row>
    <row r="3543" spans="1:22" x14ac:dyDescent="0.3">
      <c r="A3543" t="s">
        <v>3731</v>
      </c>
      <c r="B3543" t="s">
        <v>124</v>
      </c>
      <c r="C3543" t="s">
        <v>53</v>
      </c>
      <c r="D3543" t="s">
        <v>32</v>
      </c>
      <c r="E3543" t="s">
        <v>47</v>
      </c>
      <c r="F3543" t="s">
        <v>67</v>
      </c>
      <c r="G3543">
        <v>24</v>
      </c>
      <c r="H3543">
        <v>36</v>
      </c>
      <c r="I3543">
        <v>90.6</v>
      </c>
      <c r="J3543">
        <v>4</v>
      </c>
      <c r="K3543">
        <v>3</v>
      </c>
      <c r="L3543">
        <v>8199.5400000000009</v>
      </c>
      <c r="M3543" s="1">
        <v>45748</v>
      </c>
      <c r="N3543">
        <v>1.7000000000000001E-2</v>
      </c>
      <c r="O3543" t="s">
        <v>39</v>
      </c>
      <c r="P3543" t="s">
        <v>23</v>
      </c>
      <c r="Q3543">
        <f t="shared" si="275"/>
        <v>0</v>
      </c>
      <c r="R3543">
        <f t="shared" si="276"/>
        <v>0</v>
      </c>
      <c r="S3543">
        <f t="shared" si="277"/>
        <v>0</v>
      </c>
      <c r="T3543">
        <f t="shared" si="278"/>
        <v>0</v>
      </c>
      <c r="U3543">
        <f t="shared" si="279"/>
        <v>0</v>
      </c>
      <c r="V3543" t="str">
        <f>IF(U3543&lt;=40,"Low",
 IF(U3543&lt;=75,"Medium","High"))</f>
        <v>Low</v>
      </c>
    </row>
    <row r="3544" spans="1:22" x14ac:dyDescent="0.3">
      <c r="A3544" t="s">
        <v>3732</v>
      </c>
      <c r="B3544" t="s">
        <v>94</v>
      </c>
      <c r="C3544" t="s">
        <v>42</v>
      </c>
      <c r="D3544" t="s">
        <v>32</v>
      </c>
      <c r="E3544" t="s">
        <v>33</v>
      </c>
      <c r="F3544" t="s">
        <v>21</v>
      </c>
      <c r="G3544">
        <v>17</v>
      </c>
      <c r="H3544">
        <v>6</v>
      </c>
      <c r="I3544">
        <v>63.3</v>
      </c>
      <c r="J3544">
        <v>8</v>
      </c>
      <c r="K3544">
        <v>29</v>
      </c>
      <c r="L3544">
        <v>1118.8699999999999</v>
      </c>
      <c r="M3544" s="1">
        <v>45964</v>
      </c>
      <c r="N3544">
        <v>0.51200000000000001</v>
      </c>
      <c r="O3544" t="s">
        <v>22</v>
      </c>
      <c r="P3544" t="s">
        <v>28</v>
      </c>
      <c r="Q3544">
        <f t="shared" si="275"/>
        <v>15</v>
      </c>
      <c r="R3544">
        <f t="shared" si="276"/>
        <v>0</v>
      </c>
      <c r="S3544">
        <f t="shared" si="277"/>
        <v>15</v>
      </c>
      <c r="T3544">
        <f t="shared" si="278"/>
        <v>15</v>
      </c>
      <c r="U3544">
        <f t="shared" si="279"/>
        <v>45</v>
      </c>
      <c r="V3544" t="str">
        <f>IF(U3544&lt;=40,"Low",
 IF(U3544&lt;=75,"Medium","High"))</f>
        <v>Medium</v>
      </c>
    </row>
    <row r="3545" spans="1:22" x14ac:dyDescent="0.3">
      <c r="A3545" t="s">
        <v>3733</v>
      </c>
      <c r="B3545" t="s">
        <v>131</v>
      </c>
      <c r="C3545" t="s">
        <v>18</v>
      </c>
      <c r="D3545" t="s">
        <v>66</v>
      </c>
      <c r="E3545" t="s">
        <v>47</v>
      </c>
      <c r="F3545" t="s">
        <v>21</v>
      </c>
      <c r="G3545">
        <v>41</v>
      </c>
      <c r="H3545">
        <v>48</v>
      </c>
      <c r="I3545">
        <v>55.6</v>
      </c>
      <c r="J3545">
        <v>4</v>
      </c>
      <c r="K3545">
        <v>12</v>
      </c>
      <c r="L3545">
        <v>5586.76</v>
      </c>
      <c r="M3545" s="1">
        <v>45671</v>
      </c>
      <c r="N3545">
        <v>2.1000000000000001E-2</v>
      </c>
      <c r="O3545" t="s">
        <v>39</v>
      </c>
      <c r="P3545" t="s">
        <v>23</v>
      </c>
      <c r="Q3545">
        <f t="shared" si="275"/>
        <v>0</v>
      </c>
      <c r="R3545">
        <f t="shared" si="276"/>
        <v>0</v>
      </c>
      <c r="S3545">
        <f t="shared" si="277"/>
        <v>0</v>
      </c>
      <c r="T3545">
        <f t="shared" si="278"/>
        <v>0</v>
      </c>
      <c r="U3545">
        <f t="shared" si="279"/>
        <v>0</v>
      </c>
      <c r="V3545" t="str">
        <f>IF(U3545&lt;=40,"Low",
 IF(U3545&lt;=75,"Medium","High"))</f>
        <v>Low</v>
      </c>
    </row>
    <row r="3546" spans="1:22" x14ac:dyDescent="0.3">
      <c r="A3546" t="s">
        <v>3734</v>
      </c>
      <c r="B3546" t="s">
        <v>465</v>
      </c>
      <c r="C3546" t="s">
        <v>53</v>
      </c>
      <c r="D3546" t="s">
        <v>19</v>
      </c>
      <c r="E3546" t="s">
        <v>33</v>
      </c>
      <c r="F3546" t="s">
        <v>48</v>
      </c>
      <c r="G3546">
        <v>9</v>
      </c>
      <c r="H3546">
        <v>12</v>
      </c>
      <c r="I3546">
        <v>28.5</v>
      </c>
      <c r="J3546">
        <v>12</v>
      </c>
      <c r="K3546">
        <v>46</v>
      </c>
      <c r="L3546">
        <v>1828.39</v>
      </c>
      <c r="M3546" s="1">
        <v>45553</v>
      </c>
      <c r="N3546">
        <v>0.93</v>
      </c>
      <c r="O3546" t="s">
        <v>22</v>
      </c>
      <c r="P3546" t="s">
        <v>28</v>
      </c>
      <c r="Q3546">
        <f t="shared" si="275"/>
        <v>30</v>
      </c>
      <c r="R3546">
        <f t="shared" si="276"/>
        <v>30</v>
      </c>
      <c r="S3546">
        <f t="shared" si="277"/>
        <v>15</v>
      </c>
      <c r="T3546">
        <f t="shared" si="278"/>
        <v>30</v>
      </c>
      <c r="U3546">
        <f t="shared" si="279"/>
        <v>105</v>
      </c>
      <c r="V3546" t="str">
        <f>IF(U3546&lt;=40,"Low",
 IF(U3546&lt;=75,"Medium","High"))</f>
        <v>High</v>
      </c>
    </row>
    <row r="3547" spans="1:22" x14ac:dyDescent="0.3">
      <c r="A3547" t="s">
        <v>3735</v>
      </c>
      <c r="B3547" t="s">
        <v>122</v>
      </c>
      <c r="C3547" t="s">
        <v>42</v>
      </c>
      <c r="D3547" t="s">
        <v>66</v>
      </c>
      <c r="E3547" t="s">
        <v>37</v>
      </c>
      <c r="F3547" t="s">
        <v>27</v>
      </c>
      <c r="G3547">
        <v>5</v>
      </c>
      <c r="H3547">
        <v>24</v>
      </c>
      <c r="I3547">
        <v>57.4</v>
      </c>
      <c r="J3547">
        <v>3</v>
      </c>
      <c r="K3547">
        <v>18</v>
      </c>
      <c r="L3547">
        <v>4812.63</v>
      </c>
      <c r="M3547" s="1">
        <v>45961</v>
      </c>
      <c r="N3547">
        <v>0.25600000000000001</v>
      </c>
      <c r="O3547" t="s">
        <v>54</v>
      </c>
      <c r="P3547" t="s">
        <v>23</v>
      </c>
      <c r="Q3547">
        <f t="shared" si="275"/>
        <v>15</v>
      </c>
      <c r="R3547">
        <f t="shared" si="276"/>
        <v>0</v>
      </c>
      <c r="S3547">
        <f t="shared" si="277"/>
        <v>0</v>
      </c>
      <c r="T3547">
        <f t="shared" si="278"/>
        <v>0</v>
      </c>
      <c r="U3547">
        <f t="shared" si="279"/>
        <v>15</v>
      </c>
      <c r="V3547" t="str">
        <f>IF(U3547&lt;=40,"Low",
 IF(U3547&lt;=75,"Medium","High"))</f>
        <v>Low</v>
      </c>
    </row>
    <row r="3548" spans="1:22" x14ac:dyDescent="0.3">
      <c r="A3548" t="s">
        <v>3736</v>
      </c>
      <c r="B3548" t="s">
        <v>255</v>
      </c>
      <c r="C3548" t="s">
        <v>42</v>
      </c>
      <c r="D3548" t="s">
        <v>32</v>
      </c>
      <c r="E3548" t="s">
        <v>37</v>
      </c>
      <c r="F3548" t="s">
        <v>21</v>
      </c>
      <c r="G3548">
        <v>27</v>
      </c>
      <c r="H3548">
        <v>24</v>
      </c>
      <c r="I3548">
        <v>79.2</v>
      </c>
      <c r="J3548">
        <v>7</v>
      </c>
      <c r="K3548">
        <v>7</v>
      </c>
      <c r="L3548">
        <v>6305.45</v>
      </c>
      <c r="M3548" s="1">
        <v>45570</v>
      </c>
      <c r="N3548">
        <v>3.5000000000000003E-2</v>
      </c>
      <c r="O3548" t="s">
        <v>39</v>
      </c>
      <c r="P3548" t="s">
        <v>23</v>
      </c>
      <c r="Q3548">
        <f t="shared" si="275"/>
        <v>0</v>
      </c>
      <c r="R3548">
        <f t="shared" si="276"/>
        <v>0</v>
      </c>
      <c r="S3548">
        <f t="shared" si="277"/>
        <v>0</v>
      </c>
      <c r="T3548">
        <f t="shared" si="278"/>
        <v>15</v>
      </c>
      <c r="U3548">
        <f t="shared" si="279"/>
        <v>15</v>
      </c>
      <c r="V3548" t="str">
        <f>IF(U3548&lt;=40,"Low",
 IF(U3548&lt;=75,"Medium","High"))</f>
        <v>Low</v>
      </c>
    </row>
    <row r="3549" spans="1:22" x14ac:dyDescent="0.3">
      <c r="A3549" t="s">
        <v>3737</v>
      </c>
      <c r="B3549" t="s">
        <v>574</v>
      </c>
      <c r="C3549" t="s">
        <v>82</v>
      </c>
      <c r="D3549" t="s">
        <v>19</v>
      </c>
      <c r="E3549" t="s">
        <v>37</v>
      </c>
      <c r="F3549" t="s">
        <v>21</v>
      </c>
      <c r="G3549">
        <v>23</v>
      </c>
      <c r="H3549">
        <v>36</v>
      </c>
      <c r="I3549">
        <v>81.7</v>
      </c>
      <c r="J3549">
        <v>3</v>
      </c>
      <c r="K3549">
        <v>11</v>
      </c>
      <c r="L3549">
        <v>3063.53</v>
      </c>
      <c r="M3549" s="1">
        <v>45973</v>
      </c>
      <c r="N3549">
        <v>1.2999999999999999E-2</v>
      </c>
      <c r="O3549" t="s">
        <v>39</v>
      </c>
      <c r="P3549" t="s">
        <v>23</v>
      </c>
      <c r="Q3549">
        <f t="shared" si="275"/>
        <v>0</v>
      </c>
      <c r="R3549">
        <f t="shared" si="276"/>
        <v>0</v>
      </c>
      <c r="S3549">
        <f t="shared" si="277"/>
        <v>0</v>
      </c>
      <c r="T3549">
        <f t="shared" si="278"/>
        <v>0</v>
      </c>
      <c r="U3549">
        <f t="shared" si="279"/>
        <v>0</v>
      </c>
      <c r="V3549" t="str">
        <f>IF(U3549&lt;=40,"Low",
 IF(U3549&lt;=75,"Medium","High"))</f>
        <v>Low</v>
      </c>
    </row>
    <row r="3550" spans="1:22" x14ac:dyDescent="0.3">
      <c r="A3550" t="s">
        <v>3738</v>
      </c>
      <c r="B3550" t="s">
        <v>208</v>
      </c>
      <c r="C3550" t="s">
        <v>18</v>
      </c>
      <c r="D3550" t="s">
        <v>19</v>
      </c>
      <c r="E3550" t="s">
        <v>47</v>
      </c>
      <c r="F3550" t="s">
        <v>73</v>
      </c>
      <c r="G3550">
        <v>31</v>
      </c>
      <c r="H3550">
        <v>48</v>
      </c>
      <c r="I3550">
        <v>61</v>
      </c>
      <c r="J3550">
        <v>3</v>
      </c>
      <c r="K3550">
        <v>10</v>
      </c>
      <c r="L3550">
        <v>10618.12</v>
      </c>
      <c r="M3550" s="1">
        <v>45833</v>
      </c>
      <c r="N3550">
        <v>2.1999999999999999E-2</v>
      </c>
      <c r="O3550" t="s">
        <v>39</v>
      </c>
      <c r="P3550" t="s">
        <v>23</v>
      </c>
      <c r="Q3550">
        <f t="shared" si="275"/>
        <v>0</v>
      </c>
      <c r="R3550">
        <f t="shared" si="276"/>
        <v>0</v>
      </c>
      <c r="S3550">
        <f t="shared" si="277"/>
        <v>0</v>
      </c>
      <c r="T3550">
        <f t="shared" si="278"/>
        <v>0</v>
      </c>
      <c r="U3550">
        <f t="shared" si="279"/>
        <v>0</v>
      </c>
      <c r="V3550" t="str">
        <f>IF(U3550&lt;=40,"Low",
 IF(U3550&lt;=75,"Medium","High"))</f>
        <v>Low</v>
      </c>
    </row>
    <row r="3551" spans="1:22" x14ac:dyDescent="0.3">
      <c r="A3551" t="s">
        <v>3739</v>
      </c>
      <c r="B3551" t="s">
        <v>235</v>
      </c>
      <c r="C3551" t="s">
        <v>36</v>
      </c>
      <c r="D3551" t="s">
        <v>46</v>
      </c>
      <c r="E3551" t="s">
        <v>33</v>
      </c>
      <c r="F3551" t="s">
        <v>38</v>
      </c>
      <c r="G3551">
        <v>11</v>
      </c>
      <c r="H3551">
        <v>6</v>
      </c>
      <c r="I3551">
        <v>56</v>
      </c>
      <c r="J3551">
        <v>4</v>
      </c>
      <c r="K3551">
        <v>27</v>
      </c>
      <c r="L3551">
        <v>1575.94</v>
      </c>
      <c r="M3551" s="1">
        <v>45809</v>
      </c>
      <c r="N3551">
        <v>0.59199999999999997</v>
      </c>
      <c r="O3551" t="s">
        <v>22</v>
      </c>
      <c r="P3551" t="s">
        <v>28</v>
      </c>
      <c r="Q3551">
        <f t="shared" si="275"/>
        <v>15</v>
      </c>
      <c r="R3551">
        <f t="shared" si="276"/>
        <v>0</v>
      </c>
      <c r="S3551">
        <f t="shared" si="277"/>
        <v>15</v>
      </c>
      <c r="T3551">
        <f t="shared" si="278"/>
        <v>0</v>
      </c>
      <c r="U3551">
        <f t="shared" si="279"/>
        <v>30</v>
      </c>
      <c r="V3551" t="str">
        <f>IF(U3551&lt;=40,"Low",
 IF(U3551&lt;=75,"Medium","High"))</f>
        <v>Low</v>
      </c>
    </row>
    <row r="3552" spans="1:22" x14ac:dyDescent="0.3">
      <c r="A3552" t="s">
        <v>3740</v>
      </c>
      <c r="B3552" t="s">
        <v>120</v>
      </c>
      <c r="C3552" t="s">
        <v>53</v>
      </c>
      <c r="D3552" t="s">
        <v>43</v>
      </c>
      <c r="E3552" t="s">
        <v>20</v>
      </c>
      <c r="F3552" t="s">
        <v>73</v>
      </c>
      <c r="G3552">
        <v>8</v>
      </c>
      <c r="H3552">
        <v>24</v>
      </c>
      <c r="I3552">
        <v>46.5</v>
      </c>
      <c r="J3552">
        <v>6</v>
      </c>
      <c r="K3552">
        <v>27</v>
      </c>
      <c r="L3552">
        <v>1841.19</v>
      </c>
      <c r="M3552" s="1">
        <v>45407</v>
      </c>
      <c r="N3552">
        <v>0.312</v>
      </c>
      <c r="O3552" t="s">
        <v>54</v>
      </c>
      <c r="P3552" t="s">
        <v>28</v>
      </c>
      <c r="Q3552">
        <f t="shared" si="275"/>
        <v>15</v>
      </c>
      <c r="R3552">
        <f t="shared" si="276"/>
        <v>15</v>
      </c>
      <c r="S3552">
        <f t="shared" si="277"/>
        <v>0</v>
      </c>
      <c r="T3552">
        <f t="shared" si="278"/>
        <v>15</v>
      </c>
      <c r="U3552">
        <f t="shared" si="279"/>
        <v>45</v>
      </c>
      <c r="V3552" t="str">
        <f>IF(U3552&lt;=40,"Low",
 IF(U3552&lt;=75,"Medium","High"))</f>
        <v>Medium</v>
      </c>
    </row>
    <row r="3553" spans="1:22" x14ac:dyDescent="0.3">
      <c r="A3553" t="s">
        <v>3741</v>
      </c>
      <c r="B3553" t="s">
        <v>81</v>
      </c>
      <c r="C3553" t="s">
        <v>42</v>
      </c>
      <c r="D3553" t="s">
        <v>46</v>
      </c>
      <c r="E3553" t="s">
        <v>20</v>
      </c>
      <c r="F3553" t="s">
        <v>73</v>
      </c>
      <c r="G3553">
        <v>25</v>
      </c>
      <c r="H3553">
        <v>12</v>
      </c>
      <c r="I3553">
        <v>60</v>
      </c>
      <c r="J3553">
        <v>5</v>
      </c>
      <c r="K3553">
        <v>38</v>
      </c>
      <c r="L3553">
        <v>2022.45</v>
      </c>
      <c r="M3553" s="1">
        <v>45697</v>
      </c>
      <c r="N3553">
        <v>0.32100000000000001</v>
      </c>
      <c r="O3553" t="s">
        <v>54</v>
      </c>
      <c r="P3553" t="s">
        <v>23</v>
      </c>
      <c r="Q3553">
        <f t="shared" si="275"/>
        <v>30</v>
      </c>
      <c r="R3553">
        <f t="shared" si="276"/>
        <v>0</v>
      </c>
      <c r="S3553">
        <f t="shared" si="277"/>
        <v>15</v>
      </c>
      <c r="T3553">
        <f t="shared" si="278"/>
        <v>0</v>
      </c>
      <c r="U3553">
        <f t="shared" si="279"/>
        <v>45</v>
      </c>
      <c r="V3553" t="str">
        <f>IF(U3553&lt;=40,"Low",
 IF(U3553&lt;=75,"Medium","High"))</f>
        <v>Medium</v>
      </c>
    </row>
    <row r="3554" spans="1:22" x14ac:dyDescent="0.3">
      <c r="A3554" t="s">
        <v>3742</v>
      </c>
      <c r="B3554" t="s">
        <v>90</v>
      </c>
      <c r="C3554" t="s">
        <v>36</v>
      </c>
      <c r="D3554" t="s">
        <v>66</v>
      </c>
      <c r="E3554" t="s">
        <v>37</v>
      </c>
      <c r="F3554" t="s">
        <v>21</v>
      </c>
      <c r="G3554">
        <v>14</v>
      </c>
      <c r="H3554">
        <v>12</v>
      </c>
      <c r="I3554">
        <v>50.7</v>
      </c>
      <c r="J3554">
        <v>4</v>
      </c>
      <c r="K3554">
        <v>53</v>
      </c>
      <c r="L3554">
        <v>3674.21</v>
      </c>
      <c r="M3554" s="1">
        <v>45621</v>
      </c>
      <c r="N3554">
        <v>0.52100000000000002</v>
      </c>
      <c r="O3554" t="s">
        <v>22</v>
      </c>
      <c r="P3554" t="s">
        <v>28</v>
      </c>
      <c r="Q3554">
        <f t="shared" si="275"/>
        <v>30</v>
      </c>
      <c r="R3554">
        <f t="shared" si="276"/>
        <v>15</v>
      </c>
      <c r="S3554">
        <f t="shared" si="277"/>
        <v>15</v>
      </c>
      <c r="T3554">
        <f t="shared" si="278"/>
        <v>0</v>
      </c>
      <c r="U3554">
        <f t="shared" si="279"/>
        <v>60</v>
      </c>
      <c r="V3554" t="str">
        <f>IF(U3554&lt;=40,"Low",
 IF(U3554&lt;=75,"Medium","High"))</f>
        <v>Medium</v>
      </c>
    </row>
    <row r="3555" spans="1:22" x14ac:dyDescent="0.3">
      <c r="A3555" t="s">
        <v>3743</v>
      </c>
      <c r="B3555" t="s">
        <v>267</v>
      </c>
      <c r="C3555" t="s">
        <v>36</v>
      </c>
      <c r="D3555" t="s">
        <v>19</v>
      </c>
      <c r="E3555" t="s">
        <v>33</v>
      </c>
      <c r="F3555" t="s">
        <v>21</v>
      </c>
      <c r="G3555">
        <v>5</v>
      </c>
      <c r="H3555">
        <v>3</v>
      </c>
      <c r="I3555">
        <v>37.5</v>
      </c>
      <c r="J3555">
        <v>8</v>
      </c>
      <c r="K3555">
        <v>19</v>
      </c>
      <c r="L3555">
        <v>1507.27</v>
      </c>
      <c r="M3555" s="1">
        <v>46025</v>
      </c>
      <c r="N3555">
        <v>0.84099999999999997</v>
      </c>
      <c r="O3555" t="s">
        <v>22</v>
      </c>
      <c r="P3555" t="s">
        <v>28</v>
      </c>
      <c r="Q3555">
        <f t="shared" si="275"/>
        <v>15</v>
      </c>
      <c r="R3555">
        <f t="shared" si="276"/>
        <v>30</v>
      </c>
      <c r="S3555">
        <f t="shared" si="277"/>
        <v>25</v>
      </c>
      <c r="T3555">
        <f t="shared" si="278"/>
        <v>15</v>
      </c>
      <c r="U3555">
        <f t="shared" si="279"/>
        <v>85</v>
      </c>
      <c r="V3555" t="str">
        <f>IF(U3555&lt;=40,"Low",
 IF(U3555&lt;=75,"Medium","High"))</f>
        <v>High</v>
      </c>
    </row>
    <row r="3556" spans="1:22" x14ac:dyDescent="0.3">
      <c r="A3556" t="s">
        <v>3744</v>
      </c>
      <c r="B3556" t="s">
        <v>877</v>
      </c>
      <c r="C3556" t="s">
        <v>42</v>
      </c>
      <c r="D3556" t="s">
        <v>19</v>
      </c>
      <c r="E3556" t="s">
        <v>37</v>
      </c>
      <c r="F3556" t="s">
        <v>48</v>
      </c>
      <c r="G3556">
        <v>22</v>
      </c>
      <c r="H3556">
        <v>12</v>
      </c>
      <c r="I3556">
        <v>66.7</v>
      </c>
      <c r="J3556">
        <v>6</v>
      </c>
      <c r="K3556">
        <v>18</v>
      </c>
      <c r="L3556">
        <v>4897.0200000000004</v>
      </c>
      <c r="M3556" s="1">
        <v>45358</v>
      </c>
      <c r="N3556">
        <v>0.33</v>
      </c>
      <c r="O3556" t="s">
        <v>54</v>
      </c>
      <c r="P3556" t="s">
        <v>28</v>
      </c>
      <c r="Q3556">
        <f t="shared" si="275"/>
        <v>15</v>
      </c>
      <c r="R3556">
        <f t="shared" si="276"/>
        <v>0</v>
      </c>
      <c r="S3556">
        <f t="shared" si="277"/>
        <v>15</v>
      </c>
      <c r="T3556">
        <f t="shared" si="278"/>
        <v>15</v>
      </c>
      <c r="U3556">
        <f t="shared" si="279"/>
        <v>45</v>
      </c>
      <c r="V3556" t="str">
        <f>IF(U3556&lt;=40,"Low",
 IF(U3556&lt;=75,"Medium","High"))</f>
        <v>Medium</v>
      </c>
    </row>
    <row r="3557" spans="1:22" x14ac:dyDescent="0.3">
      <c r="A3557" t="s">
        <v>3745</v>
      </c>
      <c r="B3557" t="s">
        <v>222</v>
      </c>
      <c r="C3557" t="s">
        <v>59</v>
      </c>
      <c r="D3557" t="s">
        <v>32</v>
      </c>
      <c r="E3557" t="s">
        <v>20</v>
      </c>
      <c r="F3557" t="s">
        <v>67</v>
      </c>
      <c r="G3557">
        <v>16</v>
      </c>
      <c r="H3557">
        <v>12</v>
      </c>
      <c r="I3557">
        <v>49.2</v>
      </c>
      <c r="J3557">
        <v>10</v>
      </c>
      <c r="K3557">
        <v>18</v>
      </c>
      <c r="L3557">
        <v>3420.95</v>
      </c>
      <c r="M3557" s="1">
        <v>45789</v>
      </c>
      <c r="N3557">
        <v>0.69499999999999995</v>
      </c>
      <c r="O3557" t="s">
        <v>22</v>
      </c>
      <c r="P3557" t="s">
        <v>28</v>
      </c>
      <c r="Q3557">
        <f t="shared" si="275"/>
        <v>15</v>
      </c>
      <c r="R3557">
        <f t="shared" si="276"/>
        <v>15</v>
      </c>
      <c r="S3557">
        <f t="shared" si="277"/>
        <v>15</v>
      </c>
      <c r="T3557">
        <f t="shared" si="278"/>
        <v>15</v>
      </c>
      <c r="U3557">
        <f t="shared" si="279"/>
        <v>60</v>
      </c>
      <c r="V3557" t="str">
        <f>IF(U3557&lt;=40,"Low",
 IF(U3557&lt;=75,"Medium","High"))</f>
        <v>Medium</v>
      </c>
    </row>
    <row r="3558" spans="1:22" x14ac:dyDescent="0.3">
      <c r="A3558" t="s">
        <v>3746</v>
      </c>
      <c r="B3558" t="s">
        <v>146</v>
      </c>
      <c r="C3558" t="s">
        <v>70</v>
      </c>
      <c r="D3558" t="s">
        <v>46</v>
      </c>
      <c r="E3558" t="s">
        <v>33</v>
      </c>
      <c r="F3558" t="s">
        <v>38</v>
      </c>
      <c r="G3558">
        <v>38</v>
      </c>
      <c r="H3558">
        <v>6</v>
      </c>
      <c r="I3558">
        <v>40.6</v>
      </c>
      <c r="J3558">
        <v>9</v>
      </c>
      <c r="K3558">
        <v>46</v>
      </c>
      <c r="L3558">
        <v>960.44</v>
      </c>
      <c r="M3558" s="1">
        <v>45649</v>
      </c>
      <c r="N3558">
        <v>0.82399999999999995</v>
      </c>
      <c r="O3558" t="s">
        <v>22</v>
      </c>
      <c r="P3558" t="s">
        <v>28</v>
      </c>
      <c r="Q3558">
        <f t="shared" si="275"/>
        <v>30</v>
      </c>
      <c r="R3558">
        <f t="shared" si="276"/>
        <v>15</v>
      </c>
      <c r="S3558">
        <f t="shared" si="277"/>
        <v>15</v>
      </c>
      <c r="T3558">
        <f t="shared" si="278"/>
        <v>15</v>
      </c>
      <c r="U3558">
        <f t="shared" si="279"/>
        <v>75</v>
      </c>
      <c r="V3558" t="str">
        <f>IF(U3558&lt;=40,"Low",
 IF(U3558&lt;=75,"Medium","High"))</f>
        <v>Medium</v>
      </c>
    </row>
    <row r="3559" spans="1:22" x14ac:dyDescent="0.3">
      <c r="A3559" t="s">
        <v>3747</v>
      </c>
      <c r="B3559" t="s">
        <v>41</v>
      </c>
      <c r="C3559" t="s">
        <v>82</v>
      </c>
      <c r="D3559" t="s">
        <v>66</v>
      </c>
      <c r="E3559" t="s">
        <v>37</v>
      </c>
      <c r="F3559" t="s">
        <v>21</v>
      </c>
      <c r="G3559">
        <v>17</v>
      </c>
      <c r="H3559">
        <v>12</v>
      </c>
      <c r="I3559">
        <v>49.9</v>
      </c>
      <c r="J3559">
        <v>5</v>
      </c>
      <c r="K3559">
        <v>25</v>
      </c>
      <c r="L3559">
        <v>4494.78</v>
      </c>
      <c r="M3559" s="1">
        <v>45936</v>
      </c>
      <c r="N3559">
        <v>0.245</v>
      </c>
      <c r="O3559" t="s">
        <v>54</v>
      </c>
      <c r="P3559" t="s">
        <v>23</v>
      </c>
      <c r="Q3559">
        <f t="shared" si="275"/>
        <v>15</v>
      </c>
      <c r="R3559">
        <f t="shared" si="276"/>
        <v>15</v>
      </c>
      <c r="S3559">
        <f t="shared" si="277"/>
        <v>15</v>
      </c>
      <c r="T3559">
        <f t="shared" si="278"/>
        <v>0</v>
      </c>
      <c r="U3559">
        <f t="shared" si="279"/>
        <v>45</v>
      </c>
      <c r="V3559" t="str">
        <f>IF(U3559&lt;=40,"Low",
 IF(U3559&lt;=75,"Medium","High"))</f>
        <v>Medium</v>
      </c>
    </row>
    <row r="3560" spans="1:22" x14ac:dyDescent="0.3">
      <c r="A3560" t="s">
        <v>3748</v>
      </c>
      <c r="B3560" t="s">
        <v>118</v>
      </c>
      <c r="C3560" t="s">
        <v>42</v>
      </c>
      <c r="D3560" t="s">
        <v>32</v>
      </c>
      <c r="E3560" t="s">
        <v>33</v>
      </c>
      <c r="F3560" t="s">
        <v>27</v>
      </c>
      <c r="G3560">
        <v>15</v>
      </c>
      <c r="H3560">
        <v>6</v>
      </c>
      <c r="I3560">
        <v>30.4</v>
      </c>
      <c r="J3560">
        <v>6</v>
      </c>
      <c r="K3560">
        <v>24</v>
      </c>
      <c r="L3560">
        <v>1414.17</v>
      </c>
      <c r="M3560" s="1">
        <v>45958</v>
      </c>
      <c r="N3560">
        <v>0.69699999999999995</v>
      </c>
      <c r="O3560" t="s">
        <v>22</v>
      </c>
      <c r="P3560" t="s">
        <v>28</v>
      </c>
      <c r="Q3560">
        <f t="shared" si="275"/>
        <v>15</v>
      </c>
      <c r="R3560">
        <f t="shared" si="276"/>
        <v>30</v>
      </c>
      <c r="S3560">
        <f t="shared" si="277"/>
        <v>15</v>
      </c>
      <c r="T3560">
        <f t="shared" si="278"/>
        <v>15</v>
      </c>
      <c r="U3560">
        <f t="shared" si="279"/>
        <v>75</v>
      </c>
      <c r="V3560" t="str">
        <f>IF(U3560&lt;=40,"Low",
 IF(U3560&lt;=75,"Medium","High"))</f>
        <v>Medium</v>
      </c>
    </row>
    <row r="3561" spans="1:22" x14ac:dyDescent="0.3">
      <c r="A3561" t="s">
        <v>3749</v>
      </c>
      <c r="B3561" t="s">
        <v>208</v>
      </c>
      <c r="C3561" t="s">
        <v>82</v>
      </c>
      <c r="D3561" t="s">
        <v>32</v>
      </c>
      <c r="E3561" t="s">
        <v>20</v>
      </c>
      <c r="F3561" t="s">
        <v>67</v>
      </c>
      <c r="G3561">
        <v>8</v>
      </c>
      <c r="H3561">
        <v>12</v>
      </c>
      <c r="I3561">
        <v>55.3</v>
      </c>
      <c r="J3561">
        <v>9</v>
      </c>
      <c r="K3561">
        <v>5</v>
      </c>
      <c r="L3561">
        <v>1878.28</v>
      </c>
      <c r="M3561" s="1">
        <v>45687</v>
      </c>
      <c r="N3561">
        <v>0.33600000000000002</v>
      </c>
      <c r="O3561" t="s">
        <v>54</v>
      </c>
      <c r="P3561" t="s">
        <v>28</v>
      </c>
      <c r="Q3561">
        <f t="shared" si="275"/>
        <v>0</v>
      </c>
      <c r="R3561">
        <f t="shared" si="276"/>
        <v>0</v>
      </c>
      <c r="S3561">
        <f t="shared" si="277"/>
        <v>15</v>
      </c>
      <c r="T3561">
        <f t="shared" si="278"/>
        <v>15</v>
      </c>
      <c r="U3561">
        <f t="shared" si="279"/>
        <v>30</v>
      </c>
      <c r="V3561" t="str">
        <f>IF(U3561&lt;=40,"Low",
 IF(U3561&lt;=75,"Medium","High"))</f>
        <v>Low</v>
      </c>
    </row>
    <row r="3562" spans="1:22" x14ac:dyDescent="0.3">
      <c r="A3562" t="s">
        <v>3750</v>
      </c>
      <c r="B3562" t="s">
        <v>124</v>
      </c>
      <c r="C3562" t="s">
        <v>18</v>
      </c>
      <c r="D3562" t="s">
        <v>46</v>
      </c>
      <c r="E3562" t="s">
        <v>33</v>
      </c>
      <c r="F3562" t="s">
        <v>27</v>
      </c>
      <c r="G3562">
        <v>3</v>
      </c>
      <c r="H3562">
        <v>12</v>
      </c>
      <c r="I3562">
        <v>53.1</v>
      </c>
      <c r="J3562">
        <v>4</v>
      </c>
      <c r="K3562">
        <v>28</v>
      </c>
      <c r="L3562">
        <v>1521.05</v>
      </c>
      <c r="M3562" s="1">
        <v>45465</v>
      </c>
      <c r="N3562">
        <v>0.53600000000000003</v>
      </c>
      <c r="O3562" t="s">
        <v>22</v>
      </c>
      <c r="P3562" t="s">
        <v>23</v>
      </c>
      <c r="Q3562">
        <f t="shared" si="275"/>
        <v>15</v>
      </c>
      <c r="R3562">
        <f t="shared" si="276"/>
        <v>15</v>
      </c>
      <c r="S3562">
        <f t="shared" si="277"/>
        <v>15</v>
      </c>
      <c r="T3562">
        <f t="shared" si="278"/>
        <v>0</v>
      </c>
      <c r="U3562">
        <f t="shared" si="279"/>
        <v>45</v>
      </c>
      <c r="V3562" t="str">
        <f>IF(U3562&lt;=40,"Low",
 IF(U3562&lt;=75,"Medium","High"))</f>
        <v>Medium</v>
      </c>
    </row>
    <row r="3563" spans="1:22" x14ac:dyDescent="0.3">
      <c r="A3563" t="s">
        <v>3751</v>
      </c>
      <c r="B3563" t="s">
        <v>72</v>
      </c>
      <c r="C3563" t="s">
        <v>53</v>
      </c>
      <c r="D3563" t="s">
        <v>43</v>
      </c>
      <c r="E3563" t="s">
        <v>20</v>
      </c>
      <c r="F3563" t="s">
        <v>21</v>
      </c>
      <c r="G3563">
        <v>13</v>
      </c>
      <c r="H3563">
        <v>24</v>
      </c>
      <c r="I3563">
        <v>54.7</v>
      </c>
      <c r="J3563">
        <v>8</v>
      </c>
      <c r="K3563">
        <v>12</v>
      </c>
      <c r="L3563">
        <v>2359.9699999999998</v>
      </c>
      <c r="M3563" s="1">
        <v>45498</v>
      </c>
      <c r="N3563">
        <v>0.28299999999999997</v>
      </c>
      <c r="O3563" t="s">
        <v>54</v>
      </c>
      <c r="P3563" t="s">
        <v>28</v>
      </c>
      <c r="Q3563">
        <f t="shared" si="275"/>
        <v>0</v>
      </c>
      <c r="R3563">
        <f t="shared" si="276"/>
        <v>15</v>
      </c>
      <c r="S3563">
        <f t="shared" si="277"/>
        <v>0</v>
      </c>
      <c r="T3563">
        <f t="shared" si="278"/>
        <v>15</v>
      </c>
      <c r="U3563">
        <f t="shared" si="279"/>
        <v>30</v>
      </c>
      <c r="V3563" t="str">
        <f>IF(U3563&lt;=40,"Low",
 IF(U3563&lt;=75,"Medium","High"))</f>
        <v>Low</v>
      </c>
    </row>
    <row r="3564" spans="1:22" x14ac:dyDescent="0.3">
      <c r="A3564" t="s">
        <v>3752</v>
      </c>
      <c r="B3564" t="s">
        <v>235</v>
      </c>
      <c r="C3564" t="s">
        <v>42</v>
      </c>
      <c r="D3564" t="s">
        <v>66</v>
      </c>
      <c r="E3564" t="s">
        <v>37</v>
      </c>
      <c r="F3564" t="s">
        <v>38</v>
      </c>
      <c r="G3564">
        <v>18</v>
      </c>
      <c r="H3564">
        <v>12</v>
      </c>
      <c r="I3564">
        <v>74</v>
      </c>
      <c r="J3564">
        <v>3</v>
      </c>
      <c r="K3564">
        <v>18</v>
      </c>
      <c r="L3564">
        <v>4787.6400000000003</v>
      </c>
      <c r="M3564" s="1">
        <v>45877</v>
      </c>
      <c r="N3564">
        <v>0.16</v>
      </c>
      <c r="O3564" t="s">
        <v>39</v>
      </c>
      <c r="P3564" t="s">
        <v>23</v>
      </c>
      <c r="Q3564">
        <f t="shared" si="275"/>
        <v>15</v>
      </c>
      <c r="R3564">
        <f t="shared" si="276"/>
        <v>0</v>
      </c>
      <c r="S3564">
        <f t="shared" si="277"/>
        <v>15</v>
      </c>
      <c r="T3564">
        <f t="shared" si="278"/>
        <v>0</v>
      </c>
      <c r="U3564">
        <f t="shared" si="279"/>
        <v>30</v>
      </c>
      <c r="V3564" t="str">
        <f>IF(U3564&lt;=40,"Low",
 IF(U3564&lt;=75,"Medium","High"))</f>
        <v>Low</v>
      </c>
    </row>
    <row r="3565" spans="1:22" x14ac:dyDescent="0.3">
      <c r="A3565" t="s">
        <v>3753</v>
      </c>
      <c r="B3565" t="s">
        <v>162</v>
      </c>
      <c r="C3565" t="s">
        <v>82</v>
      </c>
      <c r="D3565" t="s">
        <v>43</v>
      </c>
      <c r="E3565" t="s">
        <v>37</v>
      </c>
      <c r="F3565" t="s">
        <v>48</v>
      </c>
      <c r="G3565">
        <v>20</v>
      </c>
      <c r="H3565">
        <v>36</v>
      </c>
      <c r="I3565">
        <v>71.099999999999994</v>
      </c>
      <c r="J3565">
        <v>7</v>
      </c>
      <c r="K3565">
        <v>26</v>
      </c>
      <c r="L3565">
        <v>3872.93</v>
      </c>
      <c r="M3565" s="1">
        <v>45949</v>
      </c>
      <c r="N3565">
        <v>0.11700000000000001</v>
      </c>
      <c r="O3565" t="s">
        <v>39</v>
      </c>
      <c r="P3565" t="s">
        <v>23</v>
      </c>
      <c r="Q3565">
        <f t="shared" si="275"/>
        <v>15</v>
      </c>
      <c r="R3565">
        <f t="shared" si="276"/>
        <v>0</v>
      </c>
      <c r="S3565">
        <f t="shared" si="277"/>
        <v>0</v>
      </c>
      <c r="T3565">
        <f t="shared" si="278"/>
        <v>15</v>
      </c>
      <c r="U3565">
        <f t="shared" si="279"/>
        <v>30</v>
      </c>
      <c r="V3565" t="str">
        <f>IF(U3565&lt;=40,"Low",
 IF(U3565&lt;=75,"Medium","High"))</f>
        <v>Low</v>
      </c>
    </row>
    <row r="3566" spans="1:22" x14ac:dyDescent="0.3">
      <c r="A3566" t="s">
        <v>3754</v>
      </c>
      <c r="B3566" t="s">
        <v>182</v>
      </c>
      <c r="C3566" t="s">
        <v>82</v>
      </c>
      <c r="D3566" t="s">
        <v>66</v>
      </c>
      <c r="E3566" t="s">
        <v>20</v>
      </c>
      <c r="F3566" t="s">
        <v>38</v>
      </c>
      <c r="G3566">
        <v>38</v>
      </c>
      <c r="H3566">
        <v>12</v>
      </c>
      <c r="I3566">
        <v>60</v>
      </c>
      <c r="J3566">
        <v>3</v>
      </c>
      <c r="K3566">
        <v>30</v>
      </c>
      <c r="L3566">
        <v>1953.01</v>
      </c>
      <c r="M3566" s="1">
        <v>45616</v>
      </c>
      <c r="N3566">
        <v>0.16700000000000001</v>
      </c>
      <c r="O3566" t="s">
        <v>39</v>
      </c>
      <c r="P3566" t="s">
        <v>23</v>
      </c>
      <c r="Q3566">
        <f t="shared" si="275"/>
        <v>15</v>
      </c>
      <c r="R3566">
        <f t="shared" si="276"/>
        <v>0</v>
      </c>
      <c r="S3566">
        <f t="shared" si="277"/>
        <v>15</v>
      </c>
      <c r="T3566">
        <f t="shared" si="278"/>
        <v>0</v>
      </c>
      <c r="U3566">
        <f t="shared" si="279"/>
        <v>30</v>
      </c>
      <c r="V3566" t="str">
        <f>IF(U3566&lt;=40,"Low",
 IF(U3566&lt;=75,"Medium","High"))</f>
        <v>Low</v>
      </c>
    </row>
    <row r="3567" spans="1:22" x14ac:dyDescent="0.3">
      <c r="A3567" t="s">
        <v>3755</v>
      </c>
      <c r="B3567" t="s">
        <v>77</v>
      </c>
      <c r="C3567" t="s">
        <v>31</v>
      </c>
      <c r="D3567" t="s">
        <v>66</v>
      </c>
      <c r="E3567" t="s">
        <v>20</v>
      </c>
      <c r="F3567" t="s">
        <v>73</v>
      </c>
      <c r="G3567">
        <v>14</v>
      </c>
      <c r="H3567">
        <v>12</v>
      </c>
      <c r="I3567">
        <v>36.6</v>
      </c>
      <c r="J3567">
        <v>6</v>
      </c>
      <c r="K3567">
        <v>8</v>
      </c>
      <c r="L3567">
        <v>2251.9699999999998</v>
      </c>
      <c r="M3567" s="1">
        <v>45616</v>
      </c>
      <c r="N3567">
        <v>0.35299999999999998</v>
      </c>
      <c r="O3567" t="s">
        <v>22</v>
      </c>
      <c r="P3567" t="s">
        <v>28</v>
      </c>
      <c r="Q3567">
        <f t="shared" si="275"/>
        <v>0</v>
      </c>
      <c r="R3567">
        <f t="shared" si="276"/>
        <v>30</v>
      </c>
      <c r="S3567">
        <f t="shared" si="277"/>
        <v>15</v>
      </c>
      <c r="T3567">
        <f t="shared" si="278"/>
        <v>15</v>
      </c>
      <c r="U3567">
        <f t="shared" si="279"/>
        <v>60</v>
      </c>
      <c r="V3567" t="str">
        <f>IF(U3567&lt;=40,"Low",
 IF(U3567&lt;=75,"Medium","High"))</f>
        <v>Medium</v>
      </c>
    </row>
    <row r="3568" spans="1:22" x14ac:dyDescent="0.3">
      <c r="A3568" t="s">
        <v>3756</v>
      </c>
      <c r="B3568" t="s">
        <v>475</v>
      </c>
      <c r="C3568" t="s">
        <v>36</v>
      </c>
      <c r="D3568" t="s">
        <v>43</v>
      </c>
      <c r="E3568" t="s">
        <v>20</v>
      </c>
      <c r="F3568" t="s">
        <v>27</v>
      </c>
      <c r="G3568">
        <v>5</v>
      </c>
      <c r="H3568">
        <v>24</v>
      </c>
      <c r="I3568">
        <v>44.7</v>
      </c>
      <c r="J3568">
        <v>7</v>
      </c>
      <c r="K3568">
        <v>18</v>
      </c>
      <c r="L3568">
        <v>3089.59</v>
      </c>
      <c r="M3568" s="1">
        <v>45471</v>
      </c>
      <c r="N3568">
        <v>0.377</v>
      </c>
      <c r="O3568" t="s">
        <v>22</v>
      </c>
      <c r="P3568" t="s">
        <v>28</v>
      </c>
      <c r="Q3568">
        <f t="shared" si="275"/>
        <v>15</v>
      </c>
      <c r="R3568">
        <f t="shared" si="276"/>
        <v>15</v>
      </c>
      <c r="S3568">
        <f t="shared" si="277"/>
        <v>0</v>
      </c>
      <c r="T3568">
        <f t="shared" si="278"/>
        <v>15</v>
      </c>
      <c r="U3568">
        <f t="shared" si="279"/>
        <v>45</v>
      </c>
      <c r="V3568" t="str">
        <f>IF(U3568&lt;=40,"Low",
 IF(U3568&lt;=75,"Medium","High"))</f>
        <v>Medium</v>
      </c>
    </row>
    <row r="3569" spans="1:22" x14ac:dyDescent="0.3">
      <c r="A3569" t="s">
        <v>3757</v>
      </c>
      <c r="B3569" t="s">
        <v>444</v>
      </c>
      <c r="C3569" t="s">
        <v>59</v>
      </c>
      <c r="D3569" t="s">
        <v>43</v>
      </c>
      <c r="E3569" t="s">
        <v>20</v>
      </c>
      <c r="F3569" t="s">
        <v>27</v>
      </c>
      <c r="G3569">
        <v>19</v>
      </c>
      <c r="H3569">
        <v>12</v>
      </c>
      <c r="I3569">
        <v>44.7</v>
      </c>
      <c r="J3569">
        <v>4</v>
      </c>
      <c r="K3569">
        <v>13</v>
      </c>
      <c r="L3569">
        <v>3097.02</v>
      </c>
      <c r="M3569" s="1">
        <v>45828</v>
      </c>
      <c r="N3569">
        <v>0.33700000000000002</v>
      </c>
      <c r="O3569" t="s">
        <v>54</v>
      </c>
      <c r="P3569" t="s">
        <v>23</v>
      </c>
      <c r="Q3569">
        <f t="shared" si="275"/>
        <v>0</v>
      </c>
      <c r="R3569">
        <f t="shared" si="276"/>
        <v>15</v>
      </c>
      <c r="S3569">
        <f t="shared" si="277"/>
        <v>15</v>
      </c>
      <c r="T3569">
        <f t="shared" si="278"/>
        <v>0</v>
      </c>
      <c r="U3569">
        <f t="shared" si="279"/>
        <v>30</v>
      </c>
      <c r="V3569" t="str">
        <f>IF(U3569&lt;=40,"Low",
 IF(U3569&lt;=75,"Medium","High"))</f>
        <v>Low</v>
      </c>
    </row>
    <row r="3570" spans="1:22" x14ac:dyDescent="0.3">
      <c r="A3570" t="s">
        <v>3758</v>
      </c>
      <c r="B3570" t="s">
        <v>554</v>
      </c>
      <c r="C3570" t="s">
        <v>31</v>
      </c>
      <c r="D3570" t="s">
        <v>19</v>
      </c>
      <c r="E3570" t="s">
        <v>47</v>
      </c>
      <c r="F3570" t="s">
        <v>21</v>
      </c>
      <c r="G3570">
        <v>39</v>
      </c>
      <c r="H3570">
        <v>36</v>
      </c>
      <c r="I3570">
        <v>93.1</v>
      </c>
      <c r="J3570">
        <v>7</v>
      </c>
      <c r="K3570">
        <v>7</v>
      </c>
      <c r="L3570">
        <v>6244.5</v>
      </c>
      <c r="M3570" s="1">
        <v>45436</v>
      </c>
      <c r="N3570">
        <v>8.0000000000000002E-3</v>
      </c>
      <c r="O3570" t="s">
        <v>39</v>
      </c>
      <c r="P3570" t="s">
        <v>23</v>
      </c>
      <c r="Q3570">
        <f t="shared" si="275"/>
        <v>0</v>
      </c>
      <c r="R3570">
        <f t="shared" si="276"/>
        <v>0</v>
      </c>
      <c r="S3570">
        <f t="shared" si="277"/>
        <v>0</v>
      </c>
      <c r="T3570">
        <f t="shared" si="278"/>
        <v>15</v>
      </c>
      <c r="U3570">
        <f t="shared" si="279"/>
        <v>15</v>
      </c>
      <c r="V3570" t="str">
        <f>IF(U3570&lt;=40,"Low",
 IF(U3570&lt;=75,"Medium","High"))</f>
        <v>Low</v>
      </c>
    </row>
    <row r="3571" spans="1:22" x14ac:dyDescent="0.3">
      <c r="A3571" t="s">
        <v>3759</v>
      </c>
      <c r="B3571" t="s">
        <v>177</v>
      </c>
      <c r="C3571" t="s">
        <v>53</v>
      </c>
      <c r="D3571" t="s">
        <v>19</v>
      </c>
      <c r="E3571" t="s">
        <v>47</v>
      </c>
      <c r="F3571" t="s">
        <v>21</v>
      </c>
      <c r="G3571">
        <v>16</v>
      </c>
      <c r="H3571">
        <v>24</v>
      </c>
      <c r="I3571">
        <v>83.1</v>
      </c>
      <c r="J3571">
        <v>2</v>
      </c>
      <c r="K3571">
        <v>16</v>
      </c>
      <c r="L3571">
        <v>8616.0400000000009</v>
      </c>
      <c r="M3571" s="1">
        <v>45862</v>
      </c>
      <c r="N3571">
        <v>2.7E-2</v>
      </c>
      <c r="O3571" t="s">
        <v>39</v>
      </c>
      <c r="P3571" t="s">
        <v>23</v>
      </c>
      <c r="Q3571">
        <f t="shared" si="275"/>
        <v>15</v>
      </c>
      <c r="R3571">
        <f t="shared" si="276"/>
        <v>0</v>
      </c>
      <c r="S3571">
        <f t="shared" si="277"/>
        <v>0</v>
      </c>
      <c r="T3571">
        <f t="shared" si="278"/>
        <v>0</v>
      </c>
      <c r="U3571">
        <f t="shared" si="279"/>
        <v>15</v>
      </c>
      <c r="V3571" t="str">
        <f>IF(U3571&lt;=40,"Low",
 IF(U3571&lt;=75,"Medium","High"))</f>
        <v>Low</v>
      </c>
    </row>
    <row r="3572" spans="1:22" x14ac:dyDescent="0.3">
      <c r="A3572" t="s">
        <v>3760</v>
      </c>
      <c r="B3572" t="s">
        <v>186</v>
      </c>
      <c r="C3572" t="s">
        <v>18</v>
      </c>
      <c r="D3572" t="s">
        <v>19</v>
      </c>
      <c r="E3572" t="s">
        <v>33</v>
      </c>
      <c r="F3572" t="s">
        <v>38</v>
      </c>
      <c r="G3572">
        <v>37</v>
      </c>
      <c r="H3572">
        <v>6</v>
      </c>
      <c r="I3572">
        <v>42.6</v>
      </c>
      <c r="J3572">
        <v>6</v>
      </c>
      <c r="K3572">
        <v>30</v>
      </c>
      <c r="L3572">
        <v>951.94</v>
      </c>
      <c r="M3572" s="1">
        <v>45785</v>
      </c>
      <c r="N3572">
        <v>0.70099999999999996</v>
      </c>
      <c r="O3572" t="s">
        <v>22</v>
      </c>
      <c r="P3572" t="s">
        <v>28</v>
      </c>
      <c r="Q3572">
        <f t="shared" si="275"/>
        <v>15</v>
      </c>
      <c r="R3572">
        <f t="shared" si="276"/>
        <v>15</v>
      </c>
      <c r="S3572">
        <f t="shared" si="277"/>
        <v>15</v>
      </c>
      <c r="T3572">
        <f t="shared" si="278"/>
        <v>15</v>
      </c>
      <c r="U3572">
        <f t="shared" si="279"/>
        <v>60</v>
      </c>
      <c r="V3572" t="str">
        <f>IF(U3572&lt;=40,"Low",
 IF(U3572&lt;=75,"Medium","High"))</f>
        <v>Medium</v>
      </c>
    </row>
    <row r="3573" spans="1:22" x14ac:dyDescent="0.3">
      <c r="A3573" t="s">
        <v>3761</v>
      </c>
      <c r="B3573" t="s">
        <v>465</v>
      </c>
      <c r="C3573" t="s">
        <v>36</v>
      </c>
      <c r="D3573" t="s">
        <v>19</v>
      </c>
      <c r="E3573" t="s">
        <v>33</v>
      </c>
      <c r="F3573" t="s">
        <v>48</v>
      </c>
      <c r="G3573">
        <v>32</v>
      </c>
      <c r="H3573">
        <v>6</v>
      </c>
      <c r="I3573">
        <v>43.4</v>
      </c>
      <c r="J3573">
        <v>2</v>
      </c>
      <c r="K3573">
        <v>17</v>
      </c>
      <c r="L3573">
        <v>1227.32</v>
      </c>
      <c r="M3573" s="1">
        <v>45940</v>
      </c>
      <c r="N3573">
        <v>0.45300000000000001</v>
      </c>
      <c r="O3573" t="s">
        <v>22</v>
      </c>
      <c r="P3573" t="s">
        <v>23</v>
      </c>
      <c r="Q3573">
        <f t="shared" si="275"/>
        <v>15</v>
      </c>
      <c r="R3573">
        <f t="shared" si="276"/>
        <v>15</v>
      </c>
      <c r="S3573">
        <f t="shared" si="277"/>
        <v>15</v>
      </c>
      <c r="T3573">
        <f t="shared" si="278"/>
        <v>0</v>
      </c>
      <c r="U3573">
        <f t="shared" si="279"/>
        <v>45</v>
      </c>
      <c r="V3573" t="str">
        <f>IF(U3573&lt;=40,"Low",
 IF(U3573&lt;=75,"Medium","High"))</f>
        <v>Medium</v>
      </c>
    </row>
    <row r="3574" spans="1:22" x14ac:dyDescent="0.3">
      <c r="A3574" t="s">
        <v>3762</v>
      </c>
      <c r="B3574" t="s">
        <v>316</v>
      </c>
      <c r="C3574" t="s">
        <v>53</v>
      </c>
      <c r="D3574" t="s">
        <v>19</v>
      </c>
      <c r="E3574" t="s">
        <v>47</v>
      </c>
      <c r="F3574" t="s">
        <v>38</v>
      </c>
      <c r="G3574">
        <v>5</v>
      </c>
      <c r="H3574">
        <v>48</v>
      </c>
      <c r="I3574">
        <v>61.2</v>
      </c>
      <c r="J3574">
        <v>6</v>
      </c>
      <c r="K3574">
        <v>9</v>
      </c>
      <c r="L3574">
        <v>7011.17</v>
      </c>
      <c r="M3574" s="1">
        <v>45785</v>
      </c>
      <c r="N3574">
        <v>5.1999999999999998E-2</v>
      </c>
      <c r="O3574" t="s">
        <v>39</v>
      </c>
      <c r="P3574" t="s">
        <v>23</v>
      </c>
      <c r="Q3574">
        <f t="shared" si="275"/>
        <v>0</v>
      </c>
      <c r="R3574">
        <f t="shared" si="276"/>
        <v>0</v>
      </c>
      <c r="S3574">
        <f t="shared" si="277"/>
        <v>0</v>
      </c>
      <c r="T3574">
        <f t="shared" si="278"/>
        <v>15</v>
      </c>
      <c r="U3574">
        <f t="shared" si="279"/>
        <v>15</v>
      </c>
      <c r="V3574" t="str">
        <f>IF(U3574&lt;=40,"Low",
 IF(U3574&lt;=75,"Medium","High"))</f>
        <v>Low</v>
      </c>
    </row>
    <row r="3575" spans="1:22" x14ac:dyDescent="0.3">
      <c r="A3575" t="s">
        <v>3763</v>
      </c>
      <c r="B3575" t="s">
        <v>30</v>
      </c>
      <c r="C3575" t="s">
        <v>26</v>
      </c>
      <c r="D3575" t="s">
        <v>19</v>
      </c>
      <c r="E3575" t="s">
        <v>20</v>
      </c>
      <c r="F3575" t="s">
        <v>27</v>
      </c>
      <c r="G3575">
        <v>24</v>
      </c>
      <c r="H3575">
        <v>12</v>
      </c>
      <c r="I3575">
        <v>70.3</v>
      </c>
      <c r="J3575">
        <v>5</v>
      </c>
      <c r="K3575">
        <v>29</v>
      </c>
      <c r="L3575">
        <v>2297.0300000000002</v>
      </c>
      <c r="M3575" s="1">
        <v>45500</v>
      </c>
      <c r="N3575">
        <v>0.27100000000000002</v>
      </c>
      <c r="O3575" t="s">
        <v>54</v>
      </c>
      <c r="P3575" t="s">
        <v>28</v>
      </c>
      <c r="Q3575">
        <f t="shared" si="275"/>
        <v>15</v>
      </c>
      <c r="R3575">
        <f t="shared" si="276"/>
        <v>0</v>
      </c>
      <c r="S3575">
        <f t="shared" si="277"/>
        <v>15</v>
      </c>
      <c r="T3575">
        <f t="shared" si="278"/>
        <v>0</v>
      </c>
      <c r="U3575">
        <f t="shared" si="279"/>
        <v>30</v>
      </c>
      <c r="V3575" t="str">
        <f>IF(U3575&lt;=40,"Low",
 IF(U3575&lt;=75,"Medium","High"))</f>
        <v>Low</v>
      </c>
    </row>
    <row r="3576" spans="1:22" x14ac:dyDescent="0.3">
      <c r="A3576" t="s">
        <v>3764</v>
      </c>
      <c r="B3576" t="s">
        <v>253</v>
      </c>
      <c r="C3576" t="s">
        <v>128</v>
      </c>
      <c r="D3576" t="s">
        <v>43</v>
      </c>
      <c r="E3576" t="s">
        <v>20</v>
      </c>
      <c r="F3576" t="s">
        <v>38</v>
      </c>
      <c r="G3576">
        <v>10</v>
      </c>
      <c r="H3576">
        <v>24</v>
      </c>
      <c r="I3576">
        <v>54.8</v>
      </c>
      <c r="J3576">
        <v>3</v>
      </c>
      <c r="K3576">
        <v>53</v>
      </c>
      <c r="L3576">
        <v>2939.41</v>
      </c>
      <c r="M3576" s="1">
        <v>45771</v>
      </c>
      <c r="N3576">
        <v>0.32500000000000001</v>
      </c>
      <c r="O3576" t="s">
        <v>54</v>
      </c>
      <c r="P3576" t="s">
        <v>23</v>
      </c>
      <c r="Q3576">
        <f t="shared" si="275"/>
        <v>30</v>
      </c>
      <c r="R3576">
        <f t="shared" si="276"/>
        <v>15</v>
      </c>
      <c r="S3576">
        <f t="shared" si="277"/>
        <v>0</v>
      </c>
      <c r="T3576">
        <f t="shared" si="278"/>
        <v>0</v>
      </c>
      <c r="U3576">
        <f t="shared" si="279"/>
        <v>45</v>
      </c>
      <c r="V3576" t="str">
        <f>IF(U3576&lt;=40,"Low",
 IF(U3576&lt;=75,"Medium","High"))</f>
        <v>Medium</v>
      </c>
    </row>
    <row r="3577" spans="1:22" x14ac:dyDescent="0.3">
      <c r="A3577" t="s">
        <v>3765</v>
      </c>
      <c r="B3577" t="s">
        <v>79</v>
      </c>
      <c r="C3577" t="s">
        <v>18</v>
      </c>
      <c r="D3577" t="s">
        <v>46</v>
      </c>
      <c r="E3577" t="s">
        <v>37</v>
      </c>
      <c r="F3577" t="s">
        <v>27</v>
      </c>
      <c r="G3577">
        <v>18</v>
      </c>
      <c r="H3577">
        <v>36</v>
      </c>
      <c r="I3577">
        <v>72.7</v>
      </c>
      <c r="J3577">
        <v>1</v>
      </c>
      <c r="K3577">
        <v>17</v>
      </c>
      <c r="L3577">
        <v>5353.09</v>
      </c>
      <c r="M3577" s="1">
        <v>46009</v>
      </c>
      <c r="N3577">
        <v>2.3E-2</v>
      </c>
      <c r="O3577" t="s">
        <v>39</v>
      </c>
      <c r="P3577" t="s">
        <v>23</v>
      </c>
      <c r="Q3577">
        <f t="shared" si="275"/>
        <v>15</v>
      </c>
      <c r="R3577">
        <f t="shared" si="276"/>
        <v>0</v>
      </c>
      <c r="S3577">
        <f t="shared" si="277"/>
        <v>0</v>
      </c>
      <c r="T3577">
        <f t="shared" si="278"/>
        <v>0</v>
      </c>
      <c r="U3577">
        <f t="shared" si="279"/>
        <v>15</v>
      </c>
      <c r="V3577" t="str">
        <f>IF(U3577&lt;=40,"Low",
 IF(U3577&lt;=75,"Medium","High"))</f>
        <v>Low</v>
      </c>
    </row>
    <row r="3578" spans="1:22" x14ac:dyDescent="0.3">
      <c r="A3578" t="s">
        <v>3766</v>
      </c>
      <c r="B3578" t="s">
        <v>577</v>
      </c>
      <c r="C3578" t="s">
        <v>70</v>
      </c>
      <c r="D3578" t="s">
        <v>32</v>
      </c>
      <c r="E3578" t="s">
        <v>20</v>
      </c>
      <c r="F3578" t="s">
        <v>27</v>
      </c>
      <c r="G3578">
        <v>25</v>
      </c>
      <c r="H3578">
        <v>12</v>
      </c>
      <c r="I3578">
        <v>29.8</v>
      </c>
      <c r="J3578">
        <v>8</v>
      </c>
      <c r="K3578">
        <v>49</v>
      </c>
      <c r="L3578">
        <v>3208.89</v>
      </c>
      <c r="M3578" s="1">
        <v>45927</v>
      </c>
      <c r="N3578">
        <v>0.78700000000000003</v>
      </c>
      <c r="O3578" t="s">
        <v>22</v>
      </c>
      <c r="P3578" t="s">
        <v>28</v>
      </c>
      <c r="Q3578">
        <f t="shared" si="275"/>
        <v>30</v>
      </c>
      <c r="R3578">
        <f t="shared" si="276"/>
        <v>30</v>
      </c>
      <c r="S3578">
        <f t="shared" si="277"/>
        <v>15</v>
      </c>
      <c r="T3578">
        <f t="shared" si="278"/>
        <v>15</v>
      </c>
      <c r="U3578">
        <f t="shared" si="279"/>
        <v>90</v>
      </c>
      <c r="V3578" t="str">
        <f>IF(U3578&lt;=40,"Low",
 IF(U3578&lt;=75,"Medium","High"))</f>
        <v>High</v>
      </c>
    </row>
    <row r="3579" spans="1:22" x14ac:dyDescent="0.3">
      <c r="A3579" t="s">
        <v>3767</v>
      </c>
      <c r="B3579" t="s">
        <v>172</v>
      </c>
      <c r="C3579" t="s">
        <v>82</v>
      </c>
      <c r="D3579" t="s">
        <v>46</v>
      </c>
      <c r="E3579" t="s">
        <v>20</v>
      </c>
      <c r="F3579" t="s">
        <v>21</v>
      </c>
      <c r="G3579">
        <v>8</v>
      </c>
      <c r="H3579">
        <v>12</v>
      </c>
      <c r="I3579">
        <v>59.4</v>
      </c>
      <c r="J3579">
        <v>12</v>
      </c>
      <c r="K3579">
        <v>25</v>
      </c>
      <c r="L3579">
        <v>2653.1</v>
      </c>
      <c r="M3579" s="1">
        <v>45473</v>
      </c>
      <c r="N3579">
        <v>0.58699999999999997</v>
      </c>
      <c r="O3579" t="s">
        <v>22</v>
      </c>
      <c r="P3579" t="s">
        <v>28</v>
      </c>
      <c r="Q3579">
        <f t="shared" si="275"/>
        <v>15</v>
      </c>
      <c r="R3579">
        <f t="shared" si="276"/>
        <v>0</v>
      </c>
      <c r="S3579">
        <f t="shared" si="277"/>
        <v>15</v>
      </c>
      <c r="T3579">
        <f t="shared" si="278"/>
        <v>30</v>
      </c>
      <c r="U3579">
        <f t="shared" si="279"/>
        <v>60</v>
      </c>
      <c r="V3579" t="str">
        <f>IF(U3579&lt;=40,"Low",
 IF(U3579&lt;=75,"Medium","High"))</f>
        <v>Medium</v>
      </c>
    </row>
    <row r="3580" spans="1:22" x14ac:dyDescent="0.3">
      <c r="A3580" t="s">
        <v>3768</v>
      </c>
      <c r="B3580" t="s">
        <v>155</v>
      </c>
      <c r="C3580" t="s">
        <v>31</v>
      </c>
      <c r="D3580" t="s">
        <v>19</v>
      </c>
      <c r="E3580" t="s">
        <v>47</v>
      </c>
      <c r="F3580" t="s">
        <v>38</v>
      </c>
      <c r="G3580">
        <v>5</v>
      </c>
      <c r="H3580">
        <v>36</v>
      </c>
      <c r="I3580">
        <v>65.7</v>
      </c>
      <c r="J3580">
        <v>4</v>
      </c>
      <c r="K3580">
        <v>11</v>
      </c>
      <c r="L3580">
        <v>6728.26</v>
      </c>
      <c r="M3580" s="1">
        <v>45417</v>
      </c>
      <c r="N3580">
        <v>3.5999999999999997E-2</v>
      </c>
      <c r="O3580" t="s">
        <v>39</v>
      </c>
      <c r="P3580" t="s">
        <v>23</v>
      </c>
      <c r="Q3580">
        <f t="shared" si="275"/>
        <v>0</v>
      </c>
      <c r="R3580">
        <f t="shared" si="276"/>
        <v>0</v>
      </c>
      <c r="S3580">
        <f t="shared" si="277"/>
        <v>0</v>
      </c>
      <c r="T3580">
        <f t="shared" si="278"/>
        <v>0</v>
      </c>
      <c r="U3580">
        <f t="shared" si="279"/>
        <v>0</v>
      </c>
      <c r="V3580" t="str">
        <f>IF(U3580&lt;=40,"Low",
 IF(U3580&lt;=75,"Medium","High"))</f>
        <v>Low</v>
      </c>
    </row>
    <row r="3581" spans="1:22" x14ac:dyDescent="0.3">
      <c r="A3581" t="s">
        <v>3769</v>
      </c>
      <c r="B3581" t="s">
        <v>105</v>
      </c>
      <c r="C3581" t="s">
        <v>82</v>
      </c>
      <c r="D3581" t="s">
        <v>46</v>
      </c>
      <c r="E3581" t="s">
        <v>37</v>
      </c>
      <c r="F3581" t="s">
        <v>48</v>
      </c>
      <c r="G3581">
        <v>36</v>
      </c>
      <c r="H3581">
        <v>24</v>
      </c>
      <c r="I3581">
        <v>46.1</v>
      </c>
      <c r="J3581">
        <v>6</v>
      </c>
      <c r="K3581">
        <v>6</v>
      </c>
      <c r="L3581">
        <v>2649.82</v>
      </c>
      <c r="M3581" s="1">
        <v>46049</v>
      </c>
      <c r="N3581">
        <v>0.17299999999999999</v>
      </c>
      <c r="O3581" t="s">
        <v>39</v>
      </c>
      <c r="P3581" t="s">
        <v>23</v>
      </c>
      <c r="Q3581">
        <f t="shared" si="275"/>
        <v>0</v>
      </c>
      <c r="R3581">
        <f t="shared" si="276"/>
        <v>15</v>
      </c>
      <c r="S3581">
        <f t="shared" si="277"/>
        <v>0</v>
      </c>
      <c r="T3581">
        <f t="shared" si="278"/>
        <v>15</v>
      </c>
      <c r="U3581">
        <f t="shared" si="279"/>
        <v>30</v>
      </c>
      <c r="V3581" t="str">
        <f>IF(U3581&lt;=40,"Low",
 IF(U3581&lt;=75,"Medium","High"))</f>
        <v>Low</v>
      </c>
    </row>
    <row r="3582" spans="1:22" x14ac:dyDescent="0.3">
      <c r="A3582" t="s">
        <v>3770</v>
      </c>
      <c r="B3582" t="s">
        <v>120</v>
      </c>
      <c r="C3582" t="s">
        <v>82</v>
      </c>
      <c r="D3582" t="s">
        <v>19</v>
      </c>
      <c r="E3582" t="s">
        <v>33</v>
      </c>
      <c r="F3582" t="s">
        <v>48</v>
      </c>
      <c r="G3582">
        <v>42</v>
      </c>
      <c r="H3582">
        <v>3</v>
      </c>
      <c r="I3582">
        <v>23.6</v>
      </c>
      <c r="J3582">
        <v>5</v>
      </c>
      <c r="K3582">
        <v>20</v>
      </c>
      <c r="L3582">
        <v>1305.98</v>
      </c>
      <c r="M3582" s="1">
        <v>45893</v>
      </c>
      <c r="N3582">
        <v>0.59799999999999998</v>
      </c>
      <c r="O3582" t="s">
        <v>22</v>
      </c>
      <c r="P3582" t="s">
        <v>28</v>
      </c>
      <c r="Q3582">
        <f t="shared" si="275"/>
        <v>15</v>
      </c>
      <c r="R3582">
        <f t="shared" si="276"/>
        <v>30</v>
      </c>
      <c r="S3582">
        <f t="shared" si="277"/>
        <v>25</v>
      </c>
      <c r="T3582">
        <f t="shared" si="278"/>
        <v>0</v>
      </c>
      <c r="U3582">
        <f t="shared" si="279"/>
        <v>70</v>
      </c>
      <c r="V3582" t="str">
        <f>IF(U3582&lt;=40,"Low",
 IF(U3582&lt;=75,"Medium","High"))</f>
        <v>Medium</v>
      </c>
    </row>
    <row r="3583" spans="1:22" x14ac:dyDescent="0.3">
      <c r="A3583" t="s">
        <v>3771</v>
      </c>
      <c r="B3583" t="s">
        <v>245</v>
      </c>
      <c r="C3583" t="s">
        <v>53</v>
      </c>
      <c r="D3583" t="s">
        <v>32</v>
      </c>
      <c r="E3583" t="s">
        <v>33</v>
      </c>
      <c r="F3583" t="s">
        <v>27</v>
      </c>
      <c r="G3583">
        <v>25</v>
      </c>
      <c r="H3583">
        <v>12</v>
      </c>
      <c r="I3583">
        <v>24.8</v>
      </c>
      <c r="J3583">
        <v>3</v>
      </c>
      <c r="K3583">
        <v>29</v>
      </c>
      <c r="L3583">
        <v>1046.2</v>
      </c>
      <c r="M3583" s="1">
        <v>45952</v>
      </c>
      <c r="N3583">
        <v>0.52200000000000002</v>
      </c>
      <c r="O3583" t="s">
        <v>22</v>
      </c>
      <c r="P3583" t="s">
        <v>23</v>
      </c>
      <c r="Q3583">
        <f t="shared" si="275"/>
        <v>15</v>
      </c>
      <c r="R3583">
        <f t="shared" si="276"/>
        <v>30</v>
      </c>
      <c r="S3583">
        <f t="shared" si="277"/>
        <v>15</v>
      </c>
      <c r="T3583">
        <f t="shared" si="278"/>
        <v>0</v>
      </c>
      <c r="U3583">
        <f t="shared" si="279"/>
        <v>60</v>
      </c>
      <c r="V3583" t="str">
        <f>IF(U3583&lt;=40,"Low",
 IF(U3583&lt;=75,"Medium","High"))</f>
        <v>Medium</v>
      </c>
    </row>
    <row r="3584" spans="1:22" x14ac:dyDescent="0.3">
      <c r="A3584" t="s">
        <v>3772</v>
      </c>
      <c r="B3584" t="s">
        <v>105</v>
      </c>
      <c r="C3584" t="s">
        <v>18</v>
      </c>
      <c r="D3584" t="s">
        <v>43</v>
      </c>
      <c r="E3584" t="s">
        <v>33</v>
      </c>
      <c r="F3584" t="s">
        <v>38</v>
      </c>
      <c r="G3584">
        <v>8</v>
      </c>
      <c r="H3584">
        <v>12</v>
      </c>
      <c r="I3584">
        <v>21.6</v>
      </c>
      <c r="J3584">
        <v>8</v>
      </c>
      <c r="K3584">
        <v>6</v>
      </c>
      <c r="L3584">
        <v>1183.0999999999999</v>
      </c>
      <c r="M3584" s="1">
        <v>46006</v>
      </c>
      <c r="N3584">
        <v>0.74099999999999999</v>
      </c>
      <c r="O3584" t="s">
        <v>22</v>
      </c>
      <c r="P3584" t="s">
        <v>23</v>
      </c>
      <c r="Q3584">
        <f t="shared" si="275"/>
        <v>0</v>
      </c>
      <c r="R3584">
        <f t="shared" si="276"/>
        <v>30</v>
      </c>
      <c r="S3584">
        <f t="shared" si="277"/>
        <v>15</v>
      </c>
      <c r="T3584">
        <f t="shared" si="278"/>
        <v>15</v>
      </c>
      <c r="U3584">
        <f t="shared" si="279"/>
        <v>60</v>
      </c>
      <c r="V3584" t="str">
        <f>IF(U3584&lt;=40,"Low",
 IF(U3584&lt;=75,"Medium","High"))</f>
        <v>Medium</v>
      </c>
    </row>
    <row r="3585" spans="1:22" x14ac:dyDescent="0.3">
      <c r="A3585" t="s">
        <v>3773</v>
      </c>
      <c r="B3585" t="s">
        <v>75</v>
      </c>
      <c r="C3585" t="s">
        <v>53</v>
      </c>
      <c r="D3585" t="s">
        <v>19</v>
      </c>
      <c r="E3585" t="s">
        <v>37</v>
      </c>
      <c r="F3585" t="s">
        <v>73</v>
      </c>
      <c r="G3585">
        <v>8</v>
      </c>
      <c r="H3585">
        <v>24</v>
      </c>
      <c r="I3585">
        <v>67.7</v>
      </c>
      <c r="J3585">
        <v>5</v>
      </c>
      <c r="K3585">
        <v>9</v>
      </c>
      <c r="L3585">
        <v>4340.6000000000004</v>
      </c>
      <c r="M3585" s="1">
        <v>45689</v>
      </c>
      <c r="N3585">
        <v>7.3999999999999996E-2</v>
      </c>
      <c r="O3585" t="s">
        <v>39</v>
      </c>
      <c r="P3585" t="s">
        <v>28</v>
      </c>
      <c r="Q3585">
        <f t="shared" si="275"/>
        <v>0</v>
      </c>
      <c r="R3585">
        <f t="shared" si="276"/>
        <v>0</v>
      </c>
      <c r="S3585">
        <f t="shared" si="277"/>
        <v>0</v>
      </c>
      <c r="T3585">
        <f t="shared" si="278"/>
        <v>0</v>
      </c>
      <c r="U3585">
        <f t="shared" si="279"/>
        <v>0</v>
      </c>
      <c r="V3585" t="str">
        <f>IF(U3585&lt;=40,"Low",
 IF(U3585&lt;=75,"Medium","High"))</f>
        <v>Low</v>
      </c>
    </row>
    <row r="3586" spans="1:22" x14ac:dyDescent="0.3">
      <c r="A3586" t="s">
        <v>3774</v>
      </c>
      <c r="B3586" t="s">
        <v>382</v>
      </c>
      <c r="C3586" t="s">
        <v>82</v>
      </c>
      <c r="D3586" t="s">
        <v>19</v>
      </c>
      <c r="E3586" t="s">
        <v>20</v>
      </c>
      <c r="F3586" t="s">
        <v>27</v>
      </c>
      <c r="G3586">
        <v>49</v>
      </c>
      <c r="H3586">
        <v>12</v>
      </c>
      <c r="I3586">
        <v>45.4</v>
      </c>
      <c r="J3586">
        <v>7</v>
      </c>
      <c r="K3586">
        <v>15</v>
      </c>
      <c r="L3586">
        <v>1815.87</v>
      </c>
      <c r="M3586" s="1">
        <v>45987</v>
      </c>
      <c r="N3586">
        <v>0.29699999999999999</v>
      </c>
      <c r="O3586" t="s">
        <v>54</v>
      </c>
      <c r="P3586" t="s">
        <v>28</v>
      </c>
      <c r="Q3586">
        <f t="shared" si="275"/>
        <v>0</v>
      </c>
      <c r="R3586">
        <f t="shared" si="276"/>
        <v>15</v>
      </c>
      <c r="S3586">
        <f t="shared" si="277"/>
        <v>15</v>
      </c>
      <c r="T3586">
        <f t="shared" si="278"/>
        <v>15</v>
      </c>
      <c r="U3586">
        <f t="shared" si="279"/>
        <v>45</v>
      </c>
      <c r="V3586" t="str">
        <f>IF(U3586&lt;=40,"Low",
 IF(U3586&lt;=75,"Medium","High"))</f>
        <v>Medium</v>
      </c>
    </row>
    <row r="3587" spans="1:22" x14ac:dyDescent="0.3">
      <c r="A3587" t="s">
        <v>3775</v>
      </c>
      <c r="B3587" t="s">
        <v>41</v>
      </c>
      <c r="C3587" t="s">
        <v>18</v>
      </c>
      <c r="D3587" t="s">
        <v>19</v>
      </c>
      <c r="E3587" t="s">
        <v>33</v>
      </c>
      <c r="F3587" t="s">
        <v>38</v>
      </c>
      <c r="G3587">
        <v>35</v>
      </c>
      <c r="H3587">
        <v>3</v>
      </c>
      <c r="I3587">
        <v>41</v>
      </c>
      <c r="J3587">
        <v>7</v>
      </c>
      <c r="K3587">
        <v>17</v>
      </c>
      <c r="L3587">
        <v>1054.32</v>
      </c>
      <c r="M3587" s="1">
        <v>45444</v>
      </c>
      <c r="N3587">
        <v>0.72</v>
      </c>
      <c r="O3587" t="s">
        <v>22</v>
      </c>
      <c r="P3587" t="s">
        <v>28</v>
      </c>
      <c r="Q3587">
        <f t="shared" ref="Q3587:Q3650" si="280">IF(K3587&gt;30,30,IF(K3587&gt;15,15,0))</f>
        <v>15</v>
      </c>
      <c r="R3587">
        <f t="shared" ref="R3587:R3650" si="281">IF(I3587&lt;40,30,IF(I3587&lt;55,15,0))</f>
        <v>15</v>
      </c>
      <c r="S3587">
        <f t="shared" ref="S3587:S3650" si="282">IF(H3587&lt;6,25,IF(H3587&lt;=12,15,0))</f>
        <v>25</v>
      </c>
      <c r="T3587">
        <f t="shared" ref="T3587:T3650" si="283">IF(J3587&gt;10,30,IF(J3587&gt;5,15,0))</f>
        <v>15</v>
      </c>
      <c r="U3587">
        <f t="shared" ref="U3587:U3650" si="284">SUM(Q3587:T3587)</f>
        <v>70</v>
      </c>
      <c r="V3587" t="str">
        <f>IF(U3587&lt;=40,"Low",
 IF(U3587&lt;=75,"Medium","High"))</f>
        <v>Medium</v>
      </c>
    </row>
    <row r="3588" spans="1:22" x14ac:dyDescent="0.3">
      <c r="A3588" t="s">
        <v>3776</v>
      </c>
      <c r="B3588" t="s">
        <v>470</v>
      </c>
      <c r="C3588" t="s">
        <v>82</v>
      </c>
      <c r="D3588" t="s">
        <v>43</v>
      </c>
      <c r="E3588" t="s">
        <v>47</v>
      </c>
      <c r="F3588" t="s">
        <v>27</v>
      </c>
      <c r="G3588">
        <v>22</v>
      </c>
      <c r="H3588">
        <v>24</v>
      </c>
      <c r="I3588">
        <v>92.1</v>
      </c>
      <c r="J3588">
        <v>9</v>
      </c>
      <c r="K3588">
        <v>8</v>
      </c>
      <c r="L3588">
        <v>7936.97</v>
      </c>
      <c r="M3588" s="1">
        <v>45596</v>
      </c>
      <c r="N3588">
        <v>2.4E-2</v>
      </c>
      <c r="O3588" t="s">
        <v>39</v>
      </c>
      <c r="P3588" t="s">
        <v>23</v>
      </c>
      <c r="Q3588">
        <f t="shared" si="280"/>
        <v>0</v>
      </c>
      <c r="R3588">
        <f t="shared" si="281"/>
        <v>0</v>
      </c>
      <c r="S3588">
        <f t="shared" si="282"/>
        <v>0</v>
      </c>
      <c r="T3588">
        <f t="shared" si="283"/>
        <v>15</v>
      </c>
      <c r="U3588">
        <f t="shared" si="284"/>
        <v>15</v>
      </c>
      <c r="V3588" t="str">
        <f>IF(U3588&lt;=40,"Low",
 IF(U3588&lt;=75,"Medium","High"))</f>
        <v>Low</v>
      </c>
    </row>
    <row r="3589" spans="1:22" x14ac:dyDescent="0.3">
      <c r="A3589" t="s">
        <v>3777</v>
      </c>
      <c r="B3589" t="s">
        <v>332</v>
      </c>
      <c r="C3589" t="s">
        <v>31</v>
      </c>
      <c r="D3589" t="s">
        <v>32</v>
      </c>
      <c r="E3589" t="s">
        <v>33</v>
      </c>
      <c r="F3589" t="s">
        <v>27</v>
      </c>
      <c r="G3589">
        <v>3</v>
      </c>
      <c r="H3589">
        <v>12</v>
      </c>
      <c r="I3589">
        <v>31.4</v>
      </c>
      <c r="J3589">
        <v>5</v>
      </c>
      <c r="K3589">
        <v>23</v>
      </c>
      <c r="L3589">
        <v>973.15</v>
      </c>
      <c r="M3589" s="1">
        <v>45598</v>
      </c>
      <c r="N3589">
        <v>0.79400000000000004</v>
      </c>
      <c r="O3589" t="s">
        <v>22</v>
      </c>
      <c r="P3589" t="s">
        <v>28</v>
      </c>
      <c r="Q3589">
        <f t="shared" si="280"/>
        <v>15</v>
      </c>
      <c r="R3589">
        <f t="shared" si="281"/>
        <v>30</v>
      </c>
      <c r="S3589">
        <f t="shared" si="282"/>
        <v>15</v>
      </c>
      <c r="T3589">
        <f t="shared" si="283"/>
        <v>0</v>
      </c>
      <c r="U3589">
        <f t="shared" si="284"/>
        <v>60</v>
      </c>
      <c r="V3589" t="str">
        <f>IF(U3589&lt;=40,"Low",
 IF(U3589&lt;=75,"Medium","High"))</f>
        <v>Medium</v>
      </c>
    </row>
    <row r="3590" spans="1:22" x14ac:dyDescent="0.3">
      <c r="A3590" t="s">
        <v>3778</v>
      </c>
      <c r="B3590" t="s">
        <v>520</v>
      </c>
      <c r="C3590" t="s">
        <v>42</v>
      </c>
      <c r="D3590" t="s">
        <v>66</v>
      </c>
      <c r="E3590" t="s">
        <v>33</v>
      </c>
      <c r="F3590" t="s">
        <v>27</v>
      </c>
      <c r="G3590">
        <v>14</v>
      </c>
      <c r="H3590">
        <v>12</v>
      </c>
      <c r="I3590">
        <v>14.1</v>
      </c>
      <c r="J3590">
        <v>6</v>
      </c>
      <c r="K3590">
        <v>8</v>
      </c>
      <c r="L3590">
        <v>1246.1099999999999</v>
      </c>
      <c r="M3590" s="1">
        <v>45375</v>
      </c>
      <c r="N3590">
        <v>0.76200000000000001</v>
      </c>
      <c r="O3590" t="s">
        <v>22</v>
      </c>
      <c r="P3590" t="s">
        <v>23</v>
      </c>
      <c r="Q3590">
        <f t="shared" si="280"/>
        <v>0</v>
      </c>
      <c r="R3590">
        <f t="shared" si="281"/>
        <v>30</v>
      </c>
      <c r="S3590">
        <f t="shared" si="282"/>
        <v>15</v>
      </c>
      <c r="T3590">
        <f t="shared" si="283"/>
        <v>15</v>
      </c>
      <c r="U3590">
        <f t="shared" si="284"/>
        <v>60</v>
      </c>
      <c r="V3590" t="str">
        <f>IF(U3590&lt;=40,"Low",
 IF(U3590&lt;=75,"Medium","High"))</f>
        <v>Medium</v>
      </c>
    </row>
    <row r="3591" spans="1:22" x14ac:dyDescent="0.3">
      <c r="A3591" t="s">
        <v>3779</v>
      </c>
      <c r="B3591" t="s">
        <v>61</v>
      </c>
      <c r="C3591" t="s">
        <v>70</v>
      </c>
      <c r="D3591" t="s">
        <v>32</v>
      </c>
      <c r="E3591" t="s">
        <v>20</v>
      </c>
      <c r="F3591" t="s">
        <v>38</v>
      </c>
      <c r="G3591">
        <v>20</v>
      </c>
      <c r="H3591">
        <v>12</v>
      </c>
      <c r="I3591">
        <v>48.1</v>
      </c>
      <c r="J3591">
        <v>6</v>
      </c>
      <c r="K3591">
        <v>36</v>
      </c>
      <c r="L3591">
        <v>1995.88</v>
      </c>
      <c r="M3591" s="1">
        <v>45485</v>
      </c>
      <c r="N3591">
        <v>0.497</v>
      </c>
      <c r="O3591" t="s">
        <v>22</v>
      </c>
      <c r="P3591" t="s">
        <v>23</v>
      </c>
      <c r="Q3591">
        <f t="shared" si="280"/>
        <v>30</v>
      </c>
      <c r="R3591">
        <f t="shared" si="281"/>
        <v>15</v>
      </c>
      <c r="S3591">
        <f t="shared" si="282"/>
        <v>15</v>
      </c>
      <c r="T3591">
        <f t="shared" si="283"/>
        <v>15</v>
      </c>
      <c r="U3591">
        <f t="shared" si="284"/>
        <v>75</v>
      </c>
      <c r="V3591" t="str">
        <f>IF(U3591&lt;=40,"Low",
 IF(U3591&lt;=75,"Medium","High"))</f>
        <v>Medium</v>
      </c>
    </row>
    <row r="3592" spans="1:22" x14ac:dyDescent="0.3">
      <c r="A3592" t="s">
        <v>3780</v>
      </c>
      <c r="B3592" t="s">
        <v>99</v>
      </c>
      <c r="C3592" t="s">
        <v>26</v>
      </c>
      <c r="D3592" t="s">
        <v>32</v>
      </c>
      <c r="E3592" t="s">
        <v>20</v>
      </c>
      <c r="F3592" t="s">
        <v>38</v>
      </c>
      <c r="G3592">
        <v>18</v>
      </c>
      <c r="H3592">
        <v>12</v>
      </c>
      <c r="I3592">
        <v>61.3</v>
      </c>
      <c r="J3592">
        <v>4</v>
      </c>
      <c r="K3592">
        <v>17</v>
      </c>
      <c r="L3592">
        <v>2752.81</v>
      </c>
      <c r="M3592" s="1">
        <v>45880</v>
      </c>
      <c r="N3592">
        <v>0.21</v>
      </c>
      <c r="O3592" t="s">
        <v>54</v>
      </c>
      <c r="P3592" t="s">
        <v>23</v>
      </c>
      <c r="Q3592">
        <f t="shared" si="280"/>
        <v>15</v>
      </c>
      <c r="R3592">
        <f t="shared" si="281"/>
        <v>0</v>
      </c>
      <c r="S3592">
        <f t="shared" si="282"/>
        <v>15</v>
      </c>
      <c r="T3592">
        <f t="shared" si="283"/>
        <v>0</v>
      </c>
      <c r="U3592">
        <f t="shared" si="284"/>
        <v>30</v>
      </c>
      <c r="V3592" t="str">
        <f>IF(U3592&lt;=40,"Low",
 IF(U3592&lt;=75,"Medium","High"))</f>
        <v>Low</v>
      </c>
    </row>
    <row r="3593" spans="1:22" x14ac:dyDescent="0.3">
      <c r="A3593" t="s">
        <v>3781</v>
      </c>
      <c r="B3593" t="s">
        <v>267</v>
      </c>
      <c r="C3593" t="s">
        <v>70</v>
      </c>
      <c r="D3593" t="s">
        <v>46</v>
      </c>
      <c r="E3593" t="s">
        <v>20</v>
      </c>
      <c r="F3593" t="s">
        <v>48</v>
      </c>
      <c r="G3593">
        <v>13</v>
      </c>
      <c r="H3593">
        <v>12</v>
      </c>
      <c r="I3593">
        <v>50</v>
      </c>
      <c r="J3593">
        <v>13</v>
      </c>
      <c r="K3593">
        <v>50</v>
      </c>
      <c r="L3593">
        <v>1622.43</v>
      </c>
      <c r="M3593" s="1">
        <v>45686</v>
      </c>
      <c r="N3593">
        <v>0.84399999999999997</v>
      </c>
      <c r="O3593" t="s">
        <v>22</v>
      </c>
      <c r="P3593" t="s">
        <v>28</v>
      </c>
      <c r="Q3593">
        <f t="shared" si="280"/>
        <v>30</v>
      </c>
      <c r="R3593">
        <f t="shared" si="281"/>
        <v>15</v>
      </c>
      <c r="S3593">
        <f t="shared" si="282"/>
        <v>15</v>
      </c>
      <c r="T3593">
        <f t="shared" si="283"/>
        <v>30</v>
      </c>
      <c r="U3593">
        <f t="shared" si="284"/>
        <v>90</v>
      </c>
      <c r="V3593" t="str">
        <f>IF(U3593&lt;=40,"Low",
 IF(U3593&lt;=75,"Medium","High"))</f>
        <v>High</v>
      </c>
    </row>
    <row r="3594" spans="1:22" x14ac:dyDescent="0.3">
      <c r="A3594" t="s">
        <v>3782</v>
      </c>
      <c r="B3594" t="s">
        <v>144</v>
      </c>
      <c r="C3594" t="s">
        <v>36</v>
      </c>
      <c r="D3594" t="s">
        <v>19</v>
      </c>
      <c r="E3594" t="s">
        <v>47</v>
      </c>
      <c r="F3594" t="s">
        <v>48</v>
      </c>
      <c r="G3594">
        <v>30</v>
      </c>
      <c r="H3594">
        <v>24</v>
      </c>
      <c r="I3594">
        <v>94.4</v>
      </c>
      <c r="J3594">
        <v>6</v>
      </c>
      <c r="K3594">
        <v>20</v>
      </c>
      <c r="L3594">
        <v>15748.95</v>
      </c>
      <c r="M3594" s="1">
        <v>45784</v>
      </c>
      <c r="N3594">
        <v>3.6999999999999998E-2</v>
      </c>
      <c r="O3594" t="s">
        <v>39</v>
      </c>
      <c r="P3594" t="s">
        <v>23</v>
      </c>
      <c r="Q3594">
        <f t="shared" si="280"/>
        <v>15</v>
      </c>
      <c r="R3594">
        <f t="shared" si="281"/>
        <v>0</v>
      </c>
      <c r="S3594">
        <f t="shared" si="282"/>
        <v>0</v>
      </c>
      <c r="T3594">
        <f t="shared" si="283"/>
        <v>15</v>
      </c>
      <c r="U3594">
        <f t="shared" si="284"/>
        <v>30</v>
      </c>
      <c r="V3594" t="str">
        <f>IF(U3594&lt;=40,"Low",
 IF(U3594&lt;=75,"Medium","High"))</f>
        <v>Low</v>
      </c>
    </row>
    <row r="3595" spans="1:22" x14ac:dyDescent="0.3">
      <c r="A3595" t="s">
        <v>3783</v>
      </c>
      <c r="B3595" t="s">
        <v>350</v>
      </c>
      <c r="C3595" t="s">
        <v>36</v>
      </c>
      <c r="D3595" t="s">
        <v>43</v>
      </c>
      <c r="E3595" t="s">
        <v>47</v>
      </c>
      <c r="F3595" t="s">
        <v>27</v>
      </c>
      <c r="G3595">
        <v>12</v>
      </c>
      <c r="H3595">
        <v>12</v>
      </c>
      <c r="I3595">
        <v>81.400000000000006</v>
      </c>
      <c r="J3595">
        <v>4</v>
      </c>
      <c r="K3595">
        <v>24</v>
      </c>
      <c r="L3595">
        <v>9749.91</v>
      </c>
      <c r="M3595" s="1">
        <v>45798</v>
      </c>
      <c r="N3595">
        <v>9.4E-2</v>
      </c>
      <c r="O3595" t="s">
        <v>39</v>
      </c>
      <c r="P3595" t="s">
        <v>28</v>
      </c>
      <c r="Q3595">
        <f t="shared" si="280"/>
        <v>15</v>
      </c>
      <c r="R3595">
        <f t="shared" si="281"/>
        <v>0</v>
      </c>
      <c r="S3595">
        <f t="shared" si="282"/>
        <v>15</v>
      </c>
      <c r="T3595">
        <f t="shared" si="283"/>
        <v>0</v>
      </c>
      <c r="U3595">
        <f t="shared" si="284"/>
        <v>30</v>
      </c>
      <c r="V3595" t="str">
        <f>IF(U3595&lt;=40,"Low",
 IF(U3595&lt;=75,"Medium","High"))</f>
        <v>Low</v>
      </c>
    </row>
    <row r="3596" spans="1:22" x14ac:dyDescent="0.3">
      <c r="A3596" t="s">
        <v>3784</v>
      </c>
      <c r="B3596" t="s">
        <v>470</v>
      </c>
      <c r="C3596" t="s">
        <v>82</v>
      </c>
      <c r="D3596" t="s">
        <v>32</v>
      </c>
      <c r="E3596" t="s">
        <v>20</v>
      </c>
      <c r="F3596" t="s">
        <v>27</v>
      </c>
      <c r="G3596">
        <v>25</v>
      </c>
      <c r="H3596">
        <v>12</v>
      </c>
      <c r="I3596">
        <v>27.9</v>
      </c>
      <c r="J3596">
        <v>9</v>
      </c>
      <c r="K3596">
        <v>17</v>
      </c>
      <c r="L3596">
        <v>1926.73</v>
      </c>
      <c r="M3596" s="1">
        <v>45502</v>
      </c>
      <c r="N3596">
        <v>0.68899999999999995</v>
      </c>
      <c r="O3596" t="s">
        <v>22</v>
      </c>
      <c r="P3596" t="s">
        <v>23</v>
      </c>
      <c r="Q3596">
        <f t="shared" si="280"/>
        <v>15</v>
      </c>
      <c r="R3596">
        <f t="shared" si="281"/>
        <v>30</v>
      </c>
      <c r="S3596">
        <f t="shared" si="282"/>
        <v>15</v>
      </c>
      <c r="T3596">
        <f t="shared" si="283"/>
        <v>15</v>
      </c>
      <c r="U3596">
        <f t="shared" si="284"/>
        <v>75</v>
      </c>
      <c r="V3596" t="str">
        <f>IF(U3596&lt;=40,"Low",
 IF(U3596&lt;=75,"Medium","High"))</f>
        <v>Medium</v>
      </c>
    </row>
    <row r="3597" spans="1:22" x14ac:dyDescent="0.3">
      <c r="A3597" t="s">
        <v>3785</v>
      </c>
      <c r="B3597" t="s">
        <v>302</v>
      </c>
      <c r="C3597" t="s">
        <v>59</v>
      </c>
      <c r="D3597" t="s">
        <v>66</v>
      </c>
      <c r="E3597" t="s">
        <v>20</v>
      </c>
      <c r="F3597" t="s">
        <v>67</v>
      </c>
      <c r="G3597">
        <v>43</v>
      </c>
      <c r="H3597">
        <v>12</v>
      </c>
      <c r="I3597">
        <v>54.3</v>
      </c>
      <c r="J3597">
        <v>6</v>
      </c>
      <c r="K3597">
        <v>29</v>
      </c>
      <c r="L3597">
        <v>1593.04</v>
      </c>
      <c r="M3597" s="1">
        <v>46025</v>
      </c>
      <c r="N3597">
        <v>0.32600000000000001</v>
      </c>
      <c r="O3597" t="s">
        <v>54</v>
      </c>
      <c r="P3597" t="s">
        <v>28</v>
      </c>
      <c r="Q3597">
        <f t="shared" si="280"/>
        <v>15</v>
      </c>
      <c r="R3597">
        <f t="shared" si="281"/>
        <v>15</v>
      </c>
      <c r="S3597">
        <f t="shared" si="282"/>
        <v>15</v>
      </c>
      <c r="T3597">
        <f t="shared" si="283"/>
        <v>15</v>
      </c>
      <c r="U3597">
        <f t="shared" si="284"/>
        <v>60</v>
      </c>
      <c r="V3597" t="str">
        <f>IF(U3597&lt;=40,"Low",
 IF(U3597&lt;=75,"Medium","High"))</f>
        <v>Medium</v>
      </c>
    </row>
    <row r="3598" spans="1:22" x14ac:dyDescent="0.3">
      <c r="A3598" t="s">
        <v>3786</v>
      </c>
      <c r="B3598" t="s">
        <v>316</v>
      </c>
      <c r="C3598" t="s">
        <v>70</v>
      </c>
      <c r="D3598" t="s">
        <v>66</v>
      </c>
      <c r="E3598" t="s">
        <v>37</v>
      </c>
      <c r="F3598" t="s">
        <v>38</v>
      </c>
      <c r="G3598">
        <v>12</v>
      </c>
      <c r="H3598">
        <v>12</v>
      </c>
      <c r="I3598">
        <v>66.599999999999994</v>
      </c>
      <c r="J3598">
        <v>5</v>
      </c>
      <c r="K3598">
        <v>26</v>
      </c>
      <c r="L3598">
        <v>3126.45</v>
      </c>
      <c r="M3598" s="1">
        <v>45451</v>
      </c>
      <c r="N3598">
        <v>0.32200000000000001</v>
      </c>
      <c r="O3598" t="s">
        <v>54</v>
      </c>
      <c r="P3598" t="s">
        <v>28</v>
      </c>
      <c r="Q3598">
        <f t="shared" si="280"/>
        <v>15</v>
      </c>
      <c r="R3598">
        <f t="shared" si="281"/>
        <v>0</v>
      </c>
      <c r="S3598">
        <f t="shared" si="282"/>
        <v>15</v>
      </c>
      <c r="T3598">
        <f t="shared" si="283"/>
        <v>0</v>
      </c>
      <c r="U3598">
        <f t="shared" si="284"/>
        <v>30</v>
      </c>
      <c r="V3598" t="str">
        <f>IF(U3598&lt;=40,"Low",
 IF(U3598&lt;=75,"Medium","High"))</f>
        <v>Low</v>
      </c>
    </row>
    <row r="3599" spans="1:22" x14ac:dyDescent="0.3">
      <c r="A3599" t="s">
        <v>3787</v>
      </c>
      <c r="B3599" t="s">
        <v>546</v>
      </c>
      <c r="C3599" t="s">
        <v>36</v>
      </c>
      <c r="D3599" t="s">
        <v>19</v>
      </c>
      <c r="E3599" t="s">
        <v>20</v>
      </c>
      <c r="F3599" t="s">
        <v>38</v>
      </c>
      <c r="G3599">
        <v>20</v>
      </c>
      <c r="H3599">
        <v>6</v>
      </c>
      <c r="I3599">
        <v>67</v>
      </c>
      <c r="J3599">
        <v>4</v>
      </c>
      <c r="K3599">
        <v>34</v>
      </c>
      <c r="L3599">
        <v>2934.22</v>
      </c>
      <c r="M3599" s="1">
        <v>45351</v>
      </c>
      <c r="N3599">
        <v>0.29299999999999998</v>
      </c>
      <c r="O3599" t="s">
        <v>54</v>
      </c>
      <c r="P3599" t="s">
        <v>23</v>
      </c>
      <c r="Q3599">
        <f t="shared" si="280"/>
        <v>30</v>
      </c>
      <c r="R3599">
        <f t="shared" si="281"/>
        <v>0</v>
      </c>
      <c r="S3599">
        <f t="shared" si="282"/>
        <v>15</v>
      </c>
      <c r="T3599">
        <f t="shared" si="283"/>
        <v>0</v>
      </c>
      <c r="U3599">
        <f t="shared" si="284"/>
        <v>45</v>
      </c>
      <c r="V3599" t="str">
        <f>IF(U3599&lt;=40,"Low",
 IF(U3599&lt;=75,"Medium","High"))</f>
        <v>Medium</v>
      </c>
    </row>
    <row r="3600" spans="1:22" x14ac:dyDescent="0.3">
      <c r="A3600" t="s">
        <v>3788</v>
      </c>
      <c r="B3600" t="s">
        <v>94</v>
      </c>
      <c r="C3600" t="s">
        <v>18</v>
      </c>
      <c r="D3600" t="s">
        <v>66</v>
      </c>
      <c r="E3600" t="s">
        <v>33</v>
      </c>
      <c r="F3600" t="s">
        <v>27</v>
      </c>
      <c r="G3600">
        <v>22</v>
      </c>
      <c r="H3600">
        <v>6</v>
      </c>
      <c r="I3600">
        <v>58.8</v>
      </c>
      <c r="J3600">
        <v>4</v>
      </c>
      <c r="K3600">
        <v>12</v>
      </c>
      <c r="L3600">
        <v>1143.58</v>
      </c>
      <c r="M3600" s="1">
        <v>45541</v>
      </c>
      <c r="N3600">
        <v>0.31</v>
      </c>
      <c r="O3600" t="s">
        <v>54</v>
      </c>
      <c r="P3600" t="s">
        <v>23</v>
      </c>
      <c r="Q3600">
        <f t="shared" si="280"/>
        <v>0</v>
      </c>
      <c r="R3600">
        <f t="shared" si="281"/>
        <v>0</v>
      </c>
      <c r="S3600">
        <f t="shared" si="282"/>
        <v>15</v>
      </c>
      <c r="T3600">
        <f t="shared" si="283"/>
        <v>0</v>
      </c>
      <c r="U3600">
        <f t="shared" si="284"/>
        <v>15</v>
      </c>
      <c r="V3600" t="str">
        <f>IF(U3600&lt;=40,"Low",
 IF(U3600&lt;=75,"Medium","High"))</f>
        <v>Low</v>
      </c>
    </row>
    <row r="3601" spans="1:22" x14ac:dyDescent="0.3">
      <c r="A3601" t="s">
        <v>3789</v>
      </c>
      <c r="B3601" t="s">
        <v>126</v>
      </c>
      <c r="C3601" t="s">
        <v>59</v>
      </c>
      <c r="D3601" t="s">
        <v>66</v>
      </c>
      <c r="E3601" t="s">
        <v>47</v>
      </c>
      <c r="F3601" t="s">
        <v>48</v>
      </c>
      <c r="G3601">
        <v>23</v>
      </c>
      <c r="H3601">
        <v>24</v>
      </c>
      <c r="I3601">
        <v>85.9</v>
      </c>
      <c r="J3601">
        <v>4</v>
      </c>
      <c r="K3601">
        <v>7</v>
      </c>
      <c r="L3601">
        <v>5763.03</v>
      </c>
      <c r="M3601" s="1">
        <v>45718</v>
      </c>
      <c r="N3601">
        <v>1.2E-2</v>
      </c>
      <c r="O3601" t="s">
        <v>39</v>
      </c>
      <c r="P3601" t="s">
        <v>23</v>
      </c>
      <c r="Q3601">
        <f t="shared" si="280"/>
        <v>0</v>
      </c>
      <c r="R3601">
        <f t="shared" si="281"/>
        <v>0</v>
      </c>
      <c r="S3601">
        <f t="shared" si="282"/>
        <v>0</v>
      </c>
      <c r="T3601">
        <f t="shared" si="283"/>
        <v>0</v>
      </c>
      <c r="U3601">
        <f t="shared" si="284"/>
        <v>0</v>
      </c>
      <c r="V3601" t="str">
        <f>IF(U3601&lt;=40,"Low",
 IF(U3601&lt;=75,"Medium","High"))</f>
        <v>Low</v>
      </c>
    </row>
    <row r="3602" spans="1:22" x14ac:dyDescent="0.3">
      <c r="A3602" t="s">
        <v>3790</v>
      </c>
      <c r="B3602" t="s">
        <v>61</v>
      </c>
      <c r="C3602" t="s">
        <v>42</v>
      </c>
      <c r="D3602" t="s">
        <v>19</v>
      </c>
      <c r="E3602" t="s">
        <v>33</v>
      </c>
      <c r="F3602" t="s">
        <v>48</v>
      </c>
      <c r="G3602">
        <v>14</v>
      </c>
      <c r="H3602">
        <v>6</v>
      </c>
      <c r="I3602">
        <v>46.3</v>
      </c>
      <c r="J3602">
        <v>1</v>
      </c>
      <c r="K3602">
        <v>39</v>
      </c>
      <c r="L3602">
        <v>968.97</v>
      </c>
      <c r="M3602" s="1">
        <v>45471</v>
      </c>
      <c r="N3602">
        <v>0.69</v>
      </c>
      <c r="O3602" t="s">
        <v>22</v>
      </c>
      <c r="P3602" t="s">
        <v>28</v>
      </c>
      <c r="Q3602">
        <f t="shared" si="280"/>
        <v>30</v>
      </c>
      <c r="R3602">
        <f t="shared" si="281"/>
        <v>15</v>
      </c>
      <c r="S3602">
        <f t="shared" si="282"/>
        <v>15</v>
      </c>
      <c r="T3602">
        <f t="shared" si="283"/>
        <v>0</v>
      </c>
      <c r="U3602">
        <f t="shared" si="284"/>
        <v>60</v>
      </c>
      <c r="V3602" t="str">
        <f>IF(U3602&lt;=40,"Low",
 IF(U3602&lt;=75,"Medium","High"))</f>
        <v>Medium</v>
      </c>
    </row>
    <row r="3603" spans="1:22" x14ac:dyDescent="0.3">
      <c r="A3603" t="s">
        <v>3791</v>
      </c>
      <c r="B3603" t="s">
        <v>79</v>
      </c>
      <c r="C3603" t="s">
        <v>36</v>
      </c>
      <c r="D3603" t="s">
        <v>32</v>
      </c>
      <c r="E3603" t="s">
        <v>33</v>
      </c>
      <c r="F3603" t="s">
        <v>21</v>
      </c>
      <c r="G3603">
        <v>32</v>
      </c>
      <c r="H3603">
        <v>6</v>
      </c>
      <c r="I3603">
        <v>47.1</v>
      </c>
      <c r="J3603">
        <v>7</v>
      </c>
      <c r="K3603">
        <v>7</v>
      </c>
      <c r="L3603">
        <v>1186.21</v>
      </c>
      <c r="M3603" s="1">
        <v>45913</v>
      </c>
      <c r="N3603">
        <v>0.46899999999999997</v>
      </c>
      <c r="O3603" t="s">
        <v>22</v>
      </c>
      <c r="P3603" t="s">
        <v>23</v>
      </c>
      <c r="Q3603">
        <f t="shared" si="280"/>
        <v>0</v>
      </c>
      <c r="R3603">
        <f t="shared" si="281"/>
        <v>15</v>
      </c>
      <c r="S3603">
        <f t="shared" si="282"/>
        <v>15</v>
      </c>
      <c r="T3603">
        <f t="shared" si="283"/>
        <v>15</v>
      </c>
      <c r="U3603">
        <f t="shared" si="284"/>
        <v>45</v>
      </c>
      <c r="V3603" t="str">
        <f>IF(U3603&lt;=40,"Low",
 IF(U3603&lt;=75,"Medium","High"))</f>
        <v>Medium</v>
      </c>
    </row>
    <row r="3604" spans="1:22" x14ac:dyDescent="0.3">
      <c r="A3604" t="s">
        <v>3792</v>
      </c>
      <c r="B3604" t="s">
        <v>126</v>
      </c>
      <c r="C3604" t="s">
        <v>70</v>
      </c>
      <c r="D3604" t="s">
        <v>43</v>
      </c>
      <c r="E3604" t="s">
        <v>20</v>
      </c>
      <c r="F3604" t="s">
        <v>38</v>
      </c>
      <c r="G3604">
        <v>22</v>
      </c>
      <c r="H3604">
        <v>12</v>
      </c>
      <c r="I3604">
        <v>49</v>
      </c>
      <c r="J3604">
        <v>7</v>
      </c>
      <c r="K3604">
        <v>14</v>
      </c>
      <c r="L3604">
        <v>2137.4699999999998</v>
      </c>
      <c r="M3604" s="1">
        <v>45502</v>
      </c>
      <c r="N3604">
        <v>0.316</v>
      </c>
      <c r="O3604" t="s">
        <v>54</v>
      </c>
      <c r="P3604" t="s">
        <v>23</v>
      </c>
      <c r="Q3604">
        <f t="shared" si="280"/>
        <v>0</v>
      </c>
      <c r="R3604">
        <f t="shared" si="281"/>
        <v>15</v>
      </c>
      <c r="S3604">
        <f t="shared" si="282"/>
        <v>15</v>
      </c>
      <c r="T3604">
        <f t="shared" si="283"/>
        <v>15</v>
      </c>
      <c r="U3604">
        <f t="shared" si="284"/>
        <v>45</v>
      </c>
      <c r="V3604" t="str">
        <f>IF(U3604&lt;=40,"Low",
 IF(U3604&lt;=75,"Medium","High"))</f>
        <v>Medium</v>
      </c>
    </row>
    <row r="3605" spans="1:22" x14ac:dyDescent="0.3">
      <c r="A3605" t="s">
        <v>3793</v>
      </c>
      <c r="B3605" t="s">
        <v>297</v>
      </c>
      <c r="C3605" t="s">
        <v>70</v>
      </c>
      <c r="D3605" t="s">
        <v>46</v>
      </c>
      <c r="E3605" t="s">
        <v>20</v>
      </c>
      <c r="F3605" t="s">
        <v>21</v>
      </c>
      <c r="G3605">
        <v>6</v>
      </c>
      <c r="H3605">
        <v>24</v>
      </c>
      <c r="I3605">
        <v>33.4</v>
      </c>
      <c r="J3605">
        <v>4</v>
      </c>
      <c r="K3605">
        <v>1</v>
      </c>
      <c r="L3605">
        <v>2799.74</v>
      </c>
      <c r="M3605" s="1">
        <v>46045</v>
      </c>
      <c r="N3605">
        <v>0.36</v>
      </c>
      <c r="O3605" t="s">
        <v>22</v>
      </c>
      <c r="P3605" t="s">
        <v>23</v>
      </c>
      <c r="Q3605">
        <f t="shared" si="280"/>
        <v>0</v>
      </c>
      <c r="R3605">
        <f t="shared" si="281"/>
        <v>30</v>
      </c>
      <c r="S3605">
        <f t="shared" si="282"/>
        <v>0</v>
      </c>
      <c r="T3605">
        <f t="shared" si="283"/>
        <v>0</v>
      </c>
      <c r="U3605">
        <f t="shared" si="284"/>
        <v>30</v>
      </c>
      <c r="V3605" t="str">
        <f>IF(U3605&lt;=40,"Low",
 IF(U3605&lt;=75,"Medium","High"))</f>
        <v>Low</v>
      </c>
    </row>
    <row r="3606" spans="1:22" x14ac:dyDescent="0.3">
      <c r="A3606" t="s">
        <v>3794</v>
      </c>
      <c r="B3606" t="s">
        <v>350</v>
      </c>
      <c r="C3606" t="s">
        <v>70</v>
      </c>
      <c r="D3606" t="s">
        <v>19</v>
      </c>
      <c r="E3606" t="s">
        <v>33</v>
      </c>
      <c r="F3606" t="s">
        <v>48</v>
      </c>
      <c r="G3606">
        <v>29</v>
      </c>
      <c r="H3606">
        <v>3</v>
      </c>
      <c r="I3606">
        <v>36.5</v>
      </c>
      <c r="J3606">
        <v>5</v>
      </c>
      <c r="K3606">
        <v>13</v>
      </c>
      <c r="L3606">
        <v>1066.3699999999999</v>
      </c>
      <c r="M3606" s="1">
        <v>45867</v>
      </c>
      <c r="N3606">
        <v>0.51700000000000002</v>
      </c>
      <c r="O3606" t="s">
        <v>22</v>
      </c>
      <c r="P3606" t="s">
        <v>28</v>
      </c>
      <c r="Q3606">
        <f t="shared" si="280"/>
        <v>0</v>
      </c>
      <c r="R3606">
        <f t="shared" si="281"/>
        <v>30</v>
      </c>
      <c r="S3606">
        <f t="shared" si="282"/>
        <v>25</v>
      </c>
      <c r="T3606">
        <f t="shared" si="283"/>
        <v>0</v>
      </c>
      <c r="U3606">
        <f t="shared" si="284"/>
        <v>55</v>
      </c>
      <c r="V3606" t="str">
        <f>IF(U3606&lt;=40,"Low",
 IF(U3606&lt;=75,"Medium","High"))</f>
        <v>Medium</v>
      </c>
    </row>
    <row r="3607" spans="1:22" x14ac:dyDescent="0.3">
      <c r="A3607" t="s">
        <v>3795</v>
      </c>
      <c r="B3607" t="s">
        <v>35</v>
      </c>
      <c r="C3607" t="s">
        <v>70</v>
      </c>
      <c r="D3607" t="s">
        <v>19</v>
      </c>
      <c r="E3607" t="s">
        <v>33</v>
      </c>
      <c r="F3607" t="s">
        <v>21</v>
      </c>
      <c r="G3607">
        <v>32</v>
      </c>
      <c r="H3607">
        <v>6</v>
      </c>
      <c r="I3607">
        <v>40.4</v>
      </c>
      <c r="J3607">
        <v>4</v>
      </c>
      <c r="K3607">
        <v>4</v>
      </c>
      <c r="L3607">
        <v>2284.21</v>
      </c>
      <c r="M3607" s="1">
        <v>45973</v>
      </c>
      <c r="N3607">
        <v>0.46600000000000003</v>
      </c>
      <c r="O3607" t="s">
        <v>22</v>
      </c>
      <c r="P3607" t="s">
        <v>28</v>
      </c>
      <c r="Q3607">
        <f t="shared" si="280"/>
        <v>0</v>
      </c>
      <c r="R3607">
        <f t="shared" si="281"/>
        <v>15</v>
      </c>
      <c r="S3607">
        <f t="shared" si="282"/>
        <v>15</v>
      </c>
      <c r="T3607">
        <f t="shared" si="283"/>
        <v>0</v>
      </c>
      <c r="U3607">
        <f t="shared" si="284"/>
        <v>30</v>
      </c>
      <c r="V3607" t="str">
        <f>IF(U3607&lt;=40,"Low",
 IF(U3607&lt;=75,"Medium","High"))</f>
        <v>Low</v>
      </c>
    </row>
    <row r="3608" spans="1:22" x14ac:dyDescent="0.3">
      <c r="A3608" t="s">
        <v>3796</v>
      </c>
      <c r="B3608" t="s">
        <v>263</v>
      </c>
      <c r="C3608" t="s">
        <v>53</v>
      </c>
      <c r="D3608" t="s">
        <v>32</v>
      </c>
      <c r="E3608" t="s">
        <v>20</v>
      </c>
      <c r="F3608" t="s">
        <v>73</v>
      </c>
      <c r="G3608">
        <v>32</v>
      </c>
      <c r="H3608">
        <v>24</v>
      </c>
      <c r="I3608">
        <v>40.6</v>
      </c>
      <c r="J3608">
        <v>7</v>
      </c>
      <c r="K3608">
        <v>7</v>
      </c>
      <c r="L3608">
        <v>2694.33</v>
      </c>
      <c r="M3608" s="1">
        <v>45749</v>
      </c>
      <c r="N3608">
        <v>0.30099999999999999</v>
      </c>
      <c r="O3608" t="s">
        <v>54</v>
      </c>
      <c r="P3608" t="s">
        <v>23</v>
      </c>
      <c r="Q3608">
        <f t="shared" si="280"/>
        <v>0</v>
      </c>
      <c r="R3608">
        <f t="shared" si="281"/>
        <v>15</v>
      </c>
      <c r="S3608">
        <f t="shared" si="282"/>
        <v>0</v>
      </c>
      <c r="T3608">
        <f t="shared" si="283"/>
        <v>15</v>
      </c>
      <c r="U3608">
        <f t="shared" si="284"/>
        <v>30</v>
      </c>
      <c r="V3608" t="str">
        <f>IF(U3608&lt;=40,"Low",
 IF(U3608&lt;=75,"Medium","High"))</f>
        <v>Low</v>
      </c>
    </row>
    <row r="3609" spans="1:22" x14ac:dyDescent="0.3">
      <c r="A3609" t="s">
        <v>3797</v>
      </c>
      <c r="B3609" t="s">
        <v>717</v>
      </c>
      <c r="C3609" t="s">
        <v>70</v>
      </c>
      <c r="D3609" t="s">
        <v>19</v>
      </c>
      <c r="E3609" t="s">
        <v>37</v>
      </c>
      <c r="F3609" t="s">
        <v>38</v>
      </c>
      <c r="G3609">
        <v>33</v>
      </c>
      <c r="H3609">
        <v>24</v>
      </c>
      <c r="I3609">
        <v>78.900000000000006</v>
      </c>
      <c r="J3609">
        <v>6</v>
      </c>
      <c r="K3609">
        <v>15</v>
      </c>
      <c r="L3609">
        <v>4814.25</v>
      </c>
      <c r="M3609" s="1">
        <v>45752</v>
      </c>
      <c r="N3609">
        <v>5.5E-2</v>
      </c>
      <c r="O3609" t="s">
        <v>39</v>
      </c>
      <c r="P3609" t="s">
        <v>23</v>
      </c>
      <c r="Q3609">
        <f t="shared" si="280"/>
        <v>0</v>
      </c>
      <c r="R3609">
        <f t="shared" si="281"/>
        <v>0</v>
      </c>
      <c r="S3609">
        <f t="shared" si="282"/>
        <v>0</v>
      </c>
      <c r="T3609">
        <f t="shared" si="283"/>
        <v>15</v>
      </c>
      <c r="U3609">
        <f t="shared" si="284"/>
        <v>15</v>
      </c>
      <c r="V3609" t="str">
        <f>IF(U3609&lt;=40,"Low",
 IF(U3609&lt;=75,"Medium","High"))</f>
        <v>Low</v>
      </c>
    </row>
    <row r="3610" spans="1:22" x14ac:dyDescent="0.3">
      <c r="A3610" t="s">
        <v>3798</v>
      </c>
      <c r="B3610" t="s">
        <v>216</v>
      </c>
      <c r="C3610" t="s">
        <v>128</v>
      </c>
      <c r="D3610" t="s">
        <v>66</v>
      </c>
      <c r="E3610" t="s">
        <v>20</v>
      </c>
      <c r="F3610" t="s">
        <v>67</v>
      </c>
      <c r="G3610">
        <v>24</v>
      </c>
      <c r="H3610">
        <v>12</v>
      </c>
      <c r="I3610">
        <v>61.1</v>
      </c>
      <c r="J3610">
        <v>6</v>
      </c>
      <c r="K3610">
        <v>7</v>
      </c>
      <c r="L3610">
        <v>3368.78</v>
      </c>
      <c r="M3610" s="1">
        <v>46060</v>
      </c>
      <c r="N3610">
        <v>0.19400000000000001</v>
      </c>
      <c r="O3610" t="s">
        <v>54</v>
      </c>
      <c r="P3610" t="s">
        <v>23</v>
      </c>
      <c r="Q3610">
        <f t="shared" si="280"/>
        <v>0</v>
      </c>
      <c r="R3610">
        <f t="shared" si="281"/>
        <v>0</v>
      </c>
      <c r="S3610">
        <f t="shared" si="282"/>
        <v>15</v>
      </c>
      <c r="T3610">
        <f t="shared" si="283"/>
        <v>15</v>
      </c>
      <c r="U3610">
        <f t="shared" si="284"/>
        <v>30</v>
      </c>
      <c r="V3610" t="str">
        <f>IF(U3610&lt;=40,"Low",
 IF(U3610&lt;=75,"Medium","High"))</f>
        <v>Low</v>
      </c>
    </row>
    <row r="3611" spans="1:22" x14ac:dyDescent="0.3">
      <c r="A3611" t="s">
        <v>3799</v>
      </c>
      <c r="B3611" t="s">
        <v>382</v>
      </c>
      <c r="C3611" t="s">
        <v>26</v>
      </c>
      <c r="D3611" t="s">
        <v>43</v>
      </c>
      <c r="E3611" t="s">
        <v>20</v>
      </c>
      <c r="F3611" t="s">
        <v>21</v>
      </c>
      <c r="G3611">
        <v>7</v>
      </c>
      <c r="H3611">
        <v>12</v>
      </c>
      <c r="I3611">
        <v>30.5</v>
      </c>
      <c r="J3611">
        <v>4</v>
      </c>
      <c r="K3611">
        <v>9</v>
      </c>
      <c r="L3611">
        <v>1519.93</v>
      </c>
      <c r="M3611" s="1">
        <v>45434</v>
      </c>
      <c r="N3611">
        <v>0.55900000000000005</v>
      </c>
      <c r="O3611" t="s">
        <v>22</v>
      </c>
      <c r="P3611" t="s">
        <v>28</v>
      </c>
      <c r="Q3611">
        <f t="shared" si="280"/>
        <v>0</v>
      </c>
      <c r="R3611">
        <f t="shared" si="281"/>
        <v>30</v>
      </c>
      <c r="S3611">
        <f t="shared" si="282"/>
        <v>15</v>
      </c>
      <c r="T3611">
        <f t="shared" si="283"/>
        <v>0</v>
      </c>
      <c r="U3611">
        <f t="shared" si="284"/>
        <v>45</v>
      </c>
      <c r="V3611" t="str">
        <f>IF(U3611&lt;=40,"Low",
 IF(U3611&lt;=75,"Medium","High"))</f>
        <v>Medium</v>
      </c>
    </row>
    <row r="3612" spans="1:22" x14ac:dyDescent="0.3">
      <c r="A3612" t="s">
        <v>3800</v>
      </c>
      <c r="B3612" t="s">
        <v>330</v>
      </c>
      <c r="C3612" t="s">
        <v>36</v>
      </c>
      <c r="D3612" t="s">
        <v>19</v>
      </c>
      <c r="E3612" t="s">
        <v>37</v>
      </c>
      <c r="F3612" t="s">
        <v>67</v>
      </c>
      <c r="G3612">
        <v>10</v>
      </c>
      <c r="H3612">
        <v>12</v>
      </c>
      <c r="I3612">
        <v>82.4</v>
      </c>
      <c r="J3612">
        <v>1</v>
      </c>
      <c r="K3612">
        <v>48</v>
      </c>
      <c r="L3612">
        <v>4147.22</v>
      </c>
      <c r="M3612" s="1">
        <v>45773</v>
      </c>
      <c r="N3612">
        <v>0.22500000000000001</v>
      </c>
      <c r="O3612" t="s">
        <v>54</v>
      </c>
      <c r="P3612" t="s">
        <v>28</v>
      </c>
      <c r="Q3612">
        <f t="shared" si="280"/>
        <v>30</v>
      </c>
      <c r="R3612">
        <f t="shared" si="281"/>
        <v>0</v>
      </c>
      <c r="S3612">
        <f t="shared" si="282"/>
        <v>15</v>
      </c>
      <c r="T3612">
        <f t="shared" si="283"/>
        <v>0</v>
      </c>
      <c r="U3612">
        <f t="shared" si="284"/>
        <v>45</v>
      </c>
      <c r="V3612" t="str">
        <f>IF(U3612&lt;=40,"Low",
 IF(U3612&lt;=75,"Medium","High"))</f>
        <v>Medium</v>
      </c>
    </row>
    <row r="3613" spans="1:22" x14ac:dyDescent="0.3">
      <c r="A3613" t="s">
        <v>3801</v>
      </c>
      <c r="B3613" t="s">
        <v>269</v>
      </c>
      <c r="C3613" t="s">
        <v>42</v>
      </c>
      <c r="D3613" t="s">
        <v>43</v>
      </c>
      <c r="E3613" t="s">
        <v>47</v>
      </c>
      <c r="F3613" t="s">
        <v>48</v>
      </c>
      <c r="G3613">
        <v>19</v>
      </c>
      <c r="H3613">
        <v>36</v>
      </c>
      <c r="I3613">
        <v>74.3</v>
      </c>
      <c r="J3613">
        <v>3</v>
      </c>
      <c r="K3613">
        <v>31</v>
      </c>
      <c r="L3613">
        <v>8215.65</v>
      </c>
      <c r="M3613" s="1">
        <v>45398</v>
      </c>
      <c r="N3613">
        <v>5.5E-2</v>
      </c>
      <c r="O3613" t="s">
        <v>39</v>
      </c>
      <c r="P3613" t="s">
        <v>23</v>
      </c>
      <c r="Q3613">
        <f t="shared" si="280"/>
        <v>30</v>
      </c>
      <c r="R3613">
        <f t="shared" si="281"/>
        <v>0</v>
      </c>
      <c r="S3613">
        <f t="shared" si="282"/>
        <v>0</v>
      </c>
      <c r="T3613">
        <f t="shared" si="283"/>
        <v>0</v>
      </c>
      <c r="U3613">
        <f t="shared" si="284"/>
        <v>30</v>
      </c>
      <c r="V3613" t="str">
        <f>IF(U3613&lt;=40,"Low",
 IF(U3613&lt;=75,"Medium","High"))</f>
        <v>Low</v>
      </c>
    </row>
    <row r="3614" spans="1:22" x14ac:dyDescent="0.3">
      <c r="A3614" t="s">
        <v>3802</v>
      </c>
      <c r="B3614" t="s">
        <v>293</v>
      </c>
      <c r="C3614" t="s">
        <v>18</v>
      </c>
      <c r="D3614" t="s">
        <v>43</v>
      </c>
      <c r="E3614" t="s">
        <v>20</v>
      </c>
      <c r="F3614" t="s">
        <v>21</v>
      </c>
      <c r="G3614">
        <v>8</v>
      </c>
      <c r="H3614">
        <v>12</v>
      </c>
      <c r="I3614">
        <v>42.7</v>
      </c>
      <c r="J3614">
        <v>4</v>
      </c>
      <c r="K3614">
        <v>39</v>
      </c>
      <c r="L3614">
        <v>3353.44</v>
      </c>
      <c r="M3614" s="1">
        <v>46071</v>
      </c>
      <c r="N3614">
        <v>0.55700000000000005</v>
      </c>
      <c r="O3614" t="s">
        <v>22</v>
      </c>
      <c r="P3614" t="s">
        <v>23</v>
      </c>
      <c r="Q3614">
        <f t="shared" si="280"/>
        <v>30</v>
      </c>
      <c r="R3614">
        <f t="shared" si="281"/>
        <v>15</v>
      </c>
      <c r="S3614">
        <f t="shared" si="282"/>
        <v>15</v>
      </c>
      <c r="T3614">
        <f t="shared" si="283"/>
        <v>0</v>
      </c>
      <c r="U3614">
        <f t="shared" si="284"/>
        <v>60</v>
      </c>
      <c r="V3614" t="str">
        <f>IF(U3614&lt;=40,"Low",
 IF(U3614&lt;=75,"Medium","High"))</f>
        <v>Medium</v>
      </c>
    </row>
    <row r="3615" spans="1:22" x14ac:dyDescent="0.3">
      <c r="A3615" t="s">
        <v>3803</v>
      </c>
      <c r="B3615" t="s">
        <v>877</v>
      </c>
      <c r="C3615" t="s">
        <v>31</v>
      </c>
      <c r="D3615" t="s">
        <v>46</v>
      </c>
      <c r="E3615" t="s">
        <v>33</v>
      </c>
      <c r="F3615" t="s">
        <v>21</v>
      </c>
      <c r="G3615">
        <v>25</v>
      </c>
      <c r="H3615">
        <v>3</v>
      </c>
      <c r="I3615">
        <v>46</v>
      </c>
      <c r="J3615">
        <v>4</v>
      </c>
      <c r="K3615">
        <v>27</v>
      </c>
      <c r="L3615">
        <v>1030.78</v>
      </c>
      <c r="M3615" s="1">
        <v>45809</v>
      </c>
      <c r="N3615">
        <v>0.57299999999999995</v>
      </c>
      <c r="O3615" t="s">
        <v>22</v>
      </c>
      <c r="P3615" t="s">
        <v>23</v>
      </c>
      <c r="Q3615">
        <f t="shared" si="280"/>
        <v>15</v>
      </c>
      <c r="R3615">
        <f t="shared" si="281"/>
        <v>15</v>
      </c>
      <c r="S3615">
        <f t="shared" si="282"/>
        <v>25</v>
      </c>
      <c r="T3615">
        <f t="shared" si="283"/>
        <v>0</v>
      </c>
      <c r="U3615">
        <f t="shared" si="284"/>
        <v>55</v>
      </c>
      <c r="V3615" t="str">
        <f>IF(U3615&lt;=40,"Low",
 IF(U3615&lt;=75,"Medium","High"))</f>
        <v>Medium</v>
      </c>
    </row>
    <row r="3616" spans="1:22" x14ac:dyDescent="0.3">
      <c r="A3616" t="s">
        <v>3804</v>
      </c>
      <c r="B3616" t="s">
        <v>280</v>
      </c>
      <c r="C3616" t="s">
        <v>18</v>
      </c>
      <c r="D3616" t="s">
        <v>19</v>
      </c>
      <c r="E3616" t="s">
        <v>20</v>
      </c>
      <c r="F3616" t="s">
        <v>27</v>
      </c>
      <c r="G3616">
        <v>4</v>
      </c>
      <c r="H3616">
        <v>12</v>
      </c>
      <c r="I3616">
        <v>51.4</v>
      </c>
      <c r="J3616">
        <v>3</v>
      </c>
      <c r="K3616">
        <v>16</v>
      </c>
      <c r="L3616">
        <v>2579.81</v>
      </c>
      <c r="M3616" s="1">
        <v>45409</v>
      </c>
      <c r="N3616">
        <v>0.41</v>
      </c>
      <c r="O3616" t="s">
        <v>22</v>
      </c>
      <c r="P3616" t="s">
        <v>28</v>
      </c>
      <c r="Q3616">
        <f t="shared" si="280"/>
        <v>15</v>
      </c>
      <c r="R3616">
        <f t="shared" si="281"/>
        <v>15</v>
      </c>
      <c r="S3616">
        <f t="shared" si="282"/>
        <v>15</v>
      </c>
      <c r="T3616">
        <f t="shared" si="283"/>
        <v>0</v>
      </c>
      <c r="U3616">
        <f t="shared" si="284"/>
        <v>45</v>
      </c>
      <c r="V3616" t="str">
        <f>IF(U3616&lt;=40,"Low",
 IF(U3616&lt;=75,"Medium","High"))</f>
        <v>Medium</v>
      </c>
    </row>
    <row r="3617" spans="1:22" x14ac:dyDescent="0.3">
      <c r="A3617" t="s">
        <v>3805</v>
      </c>
      <c r="B3617" t="s">
        <v>357</v>
      </c>
      <c r="C3617" t="s">
        <v>42</v>
      </c>
      <c r="D3617" t="s">
        <v>43</v>
      </c>
      <c r="E3617" t="s">
        <v>37</v>
      </c>
      <c r="F3617" t="s">
        <v>21</v>
      </c>
      <c r="G3617">
        <v>3</v>
      </c>
      <c r="H3617">
        <v>36</v>
      </c>
      <c r="I3617">
        <v>90.8</v>
      </c>
      <c r="J3617">
        <v>5</v>
      </c>
      <c r="K3617">
        <v>25</v>
      </c>
      <c r="L3617">
        <v>5408.29</v>
      </c>
      <c r="M3617" s="1">
        <v>45557</v>
      </c>
      <c r="N3617">
        <v>4.3999999999999997E-2</v>
      </c>
      <c r="O3617" t="s">
        <v>39</v>
      </c>
      <c r="P3617" t="s">
        <v>23</v>
      </c>
      <c r="Q3617">
        <f t="shared" si="280"/>
        <v>15</v>
      </c>
      <c r="R3617">
        <f t="shared" si="281"/>
        <v>0</v>
      </c>
      <c r="S3617">
        <f t="shared" si="282"/>
        <v>0</v>
      </c>
      <c r="T3617">
        <f t="shared" si="283"/>
        <v>0</v>
      </c>
      <c r="U3617">
        <f t="shared" si="284"/>
        <v>15</v>
      </c>
      <c r="V3617" t="str">
        <f>IF(U3617&lt;=40,"Low",
 IF(U3617&lt;=75,"Medium","High"))</f>
        <v>Low</v>
      </c>
    </row>
    <row r="3618" spans="1:22" x14ac:dyDescent="0.3">
      <c r="A3618" t="s">
        <v>3806</v>
      </c>
      <c r="B3618" t="s">
        <v>470</v>
      </c>
      <c r="C3618" t="s">
        <v>36</v>
      </c>
      <c r="D3618" t="s">
        <v>43</v>
      </c>
      <c r="E3618" t="s">
        <v>33</v>
      </c>
      <c r="F3618" t="s">
        <v>21</v>
      </c>
      <c r="G3618">
        <v>35</v>
      </c>
      <c r="H3618">
        <v>6</v>
      </c>
      <c r="I3618">
        <v>28.8</v>
      </c>
      <c r="J3618">
        <v>1</v>
      </c>
      <c r="K3618">
        <v>15</v>
      </c>
      <c r="L3618">
        <v>1736.4</v>
      </c>
      <c r="M3618" s="1">
        <v>45999</v>
      </c>
      <c r="N3618">
        <v>0.54600000000000004</v>
      </c>
      <c r="O3618" t="s">
        <v>22</v>
      </c>
      <c r="P3618" t="s">
        <v>23</v>
      </c>
      <c r="Q3618">
        <f t="shared" si="280"/>
        <v>0</v>
      </c>
      <c r="R3618">
        <f t="shared" si="281"/>
        <v>30</v>
      </c>
      <c r="S3618">
        <f t="shared" si="282"/>
        <v>15</v>
      </c>
      <c r="T3618">
        <f t="shared" si="283"/>
        <v>0</v>
      </c>
      <c r="U3618">
        <f t="shared" si="284"/>
        <v>45</v>
      </c>
      <c r="V3618" t="str">
        <f>IF(U3618&lt;=40,"Low",
 IF(U3618&lt;=75,"Medium","High"))</f>
        <v>Medium</v>
      </c>
    </row>
    <row r="3619" spans="1:22" x14ac:dyDescent="0.3">
      <c r="A3619" t="s">
        <v>3807</v>
      </c>
      <c r="B3619" t="s">
        <v>197</v>
      </c>
      <c r="C3619" t="s">
        <v>53</v>
      </c>
      <c r="D3619" t="s">
        <v>46</v>
      </c>
      <c r="E3619" t="s">
        <v>20</v>
      </c>
      <c r="F3619" t="s">
        <v>67</v>
      </c>
      <c r="G3619">
        <v>17</v>
      </c>
      <c r="H3619">
        <v>12</v>
      </c>
      <c r="I3619">
        <v>34.200000000000003</v>
      </c>
      <c r="J3619">
        <v>6</v>
      </c>
      <c r="K3619">
        <v>28</v>
      </c>
      <c r="L3619">
        <v>3888.56</v>
      </c>
      <c r="M3619" s="1">
        <v>45408</v>
      </c>
      <c r="N3619">
        <v>0.57699999999999996</v>
      </c>
      <c r="O3619" t="s">
        <v>22</v>
      </c>
      <c r="P3619" t="s">
        <v>23</v>
      </c>
      <c r="Q3619">
        <f t="shared" si="280"/>
        <v>15</v>
      </c>
      <c r="R3619">
        <f t="shared" si="281"/>
        <v>30</v>
      </c>
      <c r="S3619">
        <f t="shared" si="282"/>
        <v>15</v>
      </c>
      <c r="T3619">
        <f t="shared" si="283"/>
        <v>15</v>
      </c>
      <c r="U3619">
        <f t="shared" si="284"/>
        <v>75</v>
      </c>
      <c r="V3619" t="str">
        <f>IF(U3619&lt;=40,"Low",
 IF(U3619&lt;=75,"Medium","High"))</f>
        <v>Medium</v>
      </c>
    </row>
    <row r="3620" spans="1:22" x14ac:dyDescent="0.3">
      <c r="A3620" t="s">
        <v>3808</v>
      </c>
      <c r="B3620" t="s">
        <v>336</v>
      </c>
      <c r="C3620" t="s">
        <v>31</v>
      </c>
      <c r="D3620" t="s">
        <v>46</v>
      </c>
      <c r="E3620" t="s">
        <v>33</v>
      </c>
      <c r="F3620" t="s">
        <v>48</v>
      </c>
      <c r="G3620">
        <v>20</v>
      </c>
      <c r="H3620">
        <v>6</v>
      </c>
      <c r="I3620">
        <v>29.6</v>
      </c>
      <c r="J3620">
        <v>6</v>
      </c>
      <c r="K3620">
        <v>8</v>
      </c>
      <c r="L3620">
        <v>715.83</v>
      </c>
      <c r="M3620" s="1">
        <v>45549</v>
      </c>
      <c r="N3620">
        <v>0.497</v>
      </c>
      <c r="O3620" t="s">
        <v>22</v>
      </c>
      <c r="P3620" t="s">
        <v>23</v>
      </c>
      <c r="Q3620">
        <f t="shared" si="280"/>
        <v>0</v>
      </c>
      <c r="R3620">
        <f t="shared" si="281"/>
        <v>30</v>
      </c>
      <c r="S3620">
        <f t="shared" si="282"/>
        <v>15</v>
      </c>
      <c r="T3620">
        <f t="shared" si="283"/>
        <v>15</v>
      </c>
      <c r="U3620">
        <f t="shared" si="284"/>
        <v>60</v>
      </c>
      <c r="V3620" t="str">
        <f>IF(U3620&lt;=40,"Low",
 IF(U3620&lt;=75,"Medium","High"))</f>
        <v>Medium</v>
      </c>
    </row>
    <row r="3621" spans="1:22" x14ac:dyDescent="0.3">
      <c r="A3621" t="s">
        <v>3809</v>
      </c>
      <c r="B3621" t="s">
        <v>461</v>
      </c>
      <c r="C3621" t="s">
        <v>70</v>
      </c>
      <c r="D3621" t="s">
        <v>46</v>
      </c>
      <c r="E3621" t="s">
        <v>33</v>
      </c>
      <c r="F3621" t="s">
        <v>48</v>
      </c>
      <c r="G3621">
        <v>33</v>
      </c>
      <c r="H3621">
        <v>12</v>
      </c>
      <c r="I3621">
        <v>45.5</v>
      </c>
      <c r="J3621">
        <v>3</v>
      </c>
      <c r="K3621">
        <v>10</v>
      </c>
      <c r="L3621">
        <v>1035.55</v>
      </c>
      <c r="M3621" s="1">
        <v>45717</v>
      </c>
      <c r="N3621">
        <v>0.23699999999999999</v>
      </c>
      <c r="O3621" t="s">
        <v>54</v>
      </c>
      <c r="P3621" t="s">
        <v>28</v>
      </c>
      <c r="Q3621">
        <f t="shared" si="280"/>
        <v>0</v>
      </c>
      <c r="R3621">
        <f t="shared" si="281"/>
        <v>15</v>
      </c>
      <c r="S3621">
        <f t="shared" si="282"/>
        <v>15</v>
      </c>
      <c r="T3621">
        <f t="shared" si="283"/>
        <v>0</v>
      </c>
      <c r="U3621">
        <f t="shared" si="284"/>
        <v>30</v>
      </c>
      <c r="V3621" t="str">
        <f>IF(U3621&lt;=40,"Low",
 IF(U3621&lt;=75,"Medium","High"))</f>
        <v>Low</v>
      </c>
    </row>
    <row r="3622" spans="1:22" x14ac:dyDescent="0.3">
      <c r="A3622" t="s">
        <v>3810</v>
      </c>
      <c r="B3622" t="s">
        <v>442</v>
      </c>
      <c r="C3622" t="s">
        <v>59</v>
      </c>
      <c r="D3622" t="s">
        <v>43</v>
      </c>
      <c r="E3622" t="s">
        <v>20</v>
      </c>
      <c r="F3622" t="s">
        <v>21</v>
      </c>
      <c r="G3622">
        <v>22</v>
      </c>
      <c r="H3622">
        <v>24</v>
      </c>
      <c r="I3622">
        <v>41.9</v>
      </c>
      <c r="J3622">
        <v>10</v>
      </c>
      <c r="K3622">
        <v>11</v>
      </c>
      <c r="L3622">
        <v>2066.23</v>
      </c>
      <c r="M3622" s="1">
        <v>46066</v>
      </c>
      <c r="N3622">
        <v>0.34599999999999997</v>
      </c>
      <c r="O3622" t="s">
        <v>54</v>
      </c>
      <c r="P3622" t="s">
        <v>23</v>
      </c>
      <c r="Q3622">
        <f t="shared" si="280"/>
        <v>0</v>
      </c>
      <c r="R3622">
        <f t="shared" si="281"/>
        <v>15</v>
      </c>
      <c r="S3622">
        <f t="shared" si="282"/>
        <v>0</v>
      </c>
      <c r="T3622">
        <f t="shared" si="283"/>
        <v>15</v>
      </c>
      <c r="U3622">
        <f t="shared" si="284"/>
        <v>30</v>
      </c>
      <c r="V3622" t="str">
        <f>IF(U3622&lt;=40,"Low",
 IF(U3622&lt;=75,"Medium","High"))</f>
        <v>Low</v>
      </c>
    </row>
    <row r="3623" spans="1:22" x14ac:dyDescent="0.3">
      <c r="A3623" t="s">
        <v>3811</v>
      </c>
      <c r="B3623" t="s">
        <v>35</v>
      </c>
      <c r="C3623" t="s">
        <v>70</v>
      </c>
      <c r="D3623" t="s">
        <v>46</v>
      </c>
      <c r="E3623" t="s">
        <v>20</v>
      </c>
      <c r="F3623" t="s">
        <v>21</v>
      </c>
      <c r="G3623">
        <v>55</v>
      </c>
      <c r="H3623">
        <v>12</v>
      </c>
      <c r="I3623">
        <v>35</v>
      </c>
      <c r="J3623">
        <v>9</v>
      </c>
      <c r="K3623">
        <v>6</v>
      </c>
      <c r="L3623">
        <v>1954.75</v>
      </c>
      <c r="M3623" s="1">
        <v>45501</v>
      </c>
      <c r="N3623">
        <v>0.45200000000000001</v>
      </c>
      <c r="O3623" t="s">
        <v>22</v>
      </c>
      <c r="P3623" t="s">
        <v>23</v>
      </c>
      <c r="Q3623">
        <f t="shared" si="280"/>
        <v>0</v>
      </c>
      <c r="R3623">
        <f t="shared" si="281"/>
        <v>30</v>
      </c>
      <c r="S3623">
        <f t="shared" si="282"/>
        <v>15</v>
      </c>
      <c r="T3623">
        <f t="shared" si="283"/>
        <v>15</v>
      </c>
      <c r="U3623">
        <f t="shared" si="284"/>
        <v>60</v>
      </c>
      <c r="V3623" t="str">
        <f>IF(U3623&lt;=40,"Low",
 IF(U3623&lt;=75,"Medium","High"))</f>
        <v>Medium</v>
      </c>
    </row>
    <row r="3624" spans="1:22" x14ac:dyDescent="0.3">
      <c r="A3624" t="s">
        <v>3812</v>
      </c>
      <c r="B3624" t="s">
        <v>164</v>
      </c>
      <c r="C3624" t="s">
        <v>70</v>
      </c>
      <c r="D3624" t="s">
        <v>66</v>
      </c>
      <c r="E3624" t="s">
        <v>47</v>
      </c>
      <c r="F3624" t="s">
        <v>21</v>
      </c>
      <c r="G3624">
        <v>48</v>
      </c>
      <c r="H3624">
        <v>24</v>
      </c>
      <c r="I3624">
        <v>75.7</v>
      </c>
      <c r="J3624">
        <v>6</v>
      </c>
      <c r="K3624">
        <v>25</v>
      </c>
      <c r="L3624">
        <v>9125.68</v>
      </c>
      <c r="M3624" s="1">
        <v>45927</v>
      </c>
      <c r="N3624">
        <v>4.1000000000000002E-2</v>
      </c>
      <c r="O3624" t="s">
        <v>39</v>
      </c>
      <c r="P3624" t="s">
        <v>23</v>
      </c>
      <c r="Q3624">
        <f t="shared" si="280"/>
        <v>15</v>
      </c>
      <c r="R3624">
        <f t="shared" si="281"/>
        <v>0</v>
      </c>
      <c r="S3624">
        <f t="shared" si="282"/>
        <v>0</v>
      </c>
      <c r="T3624">
        <f t="shared" si="283"/>
        <v>15</v>
      </c>
      <c r="U3624">
        <f t="shared" si="284"/>
        <v>30</v>
      </c>
      <c r="V3624" t="str">
        <f>IF(U3624&lt;=40,"Low",
 IF(U3624&lt;=75,"Medium","High"))</f>
        <v>Low</v>
      </c>
    </row>
    <row r="3625" spans="1:22" x14ac:dyDescent="0.3">
      <c r="A3625" t="s">
        <v>3813</v>
      </c>
      <c r="B3625" t="s">
        <v>72</v>
      </c>
      <c r="C3625" t="s">
        <v>53</v>
      </c>
      <c r="D3625" t="s">
        <v>32</v>
      </c>
      <c r="E3625" t="s">
        <v>37</v>
      </c>
      <c r="F3625" t="s">
        <v>21</v>
      </c>
      <c r="G3625">
        <v>9</v>
      </c>
      <c r="H3625">
        <v>12</v>
      </c>
      <c r="I3625">
        <v>49.4</v>
      </c>
      <c r="J3625">
        <v>5</v>
      </c>
      <c r="K3625">
        <v>16</v>
      </c>
      <c r="L3625">
        <v>5466.44</v>
      </c>
      <c r="M3625" s="1">
        <v>45599</v>
      </c>
      <c r="N3625">
        <v>0.33</v>
      </c>
      <c r="O3625" t="s">
        <v>54</v>
      </c>
      <c r="P3625" t="s">
        <v>23</v>
      </c>
      <c r="Q3625">
        <f t="shared" si="280"/>
        <v>15</v>
      </c>
      <c r="R3625">
        <f t="shared" si="281"/>
        <v>15</v>
      </c>
      <c r="S3625">
        <f t="shared" si="282"/>
        <v>15</v>
      </c>
      <c r="T3625">
        <f t="shared" si="283"/>
        <v>0</v>
      </c>
      <c r="U3625">
        <f t="shared" si="284"/>
        <v>45</v>
      </c>
      <c r="V3625" t="str">
        <f>IF(U3625&lt;=40,"Low",
 IF(U3625&lt;=75,"Medium","High"))</f>
        <v>Medium</v>
      </c>
    </row>
    <row r="3626" spans="1:22" x14ac:dyDescent="0.3">
      <c r="A3626" t="s">
        <v>3814</v>
      </c>
      <c r="B3626" t="s">
        <v>280</v>
      </c>
      <c r="C3626" t="s">
        <v>70</v>
      </c>
      <c r="D3626" t="s">
        <v>46</v>
      </c>
      <c r="E3626" t="s">
        <v>20</v>
      </c>
      <c r="F3626" t="s">
        <v>67</v>
      </c>
      <c r="G3626">
        <v>33</v>
      </c>
      <c r="H3626">
        <v>12</v>
      </c>
      <c r="I3626">
        <v>54.7</v>
      </c>
      <c r="J3626">
        <v>5</v>
      </c>
      <c r="K3626">
        <v>8</v>
      </c>
      <c r="L3626">
        <v>1531.86</v>
      </c>
      <c r="M3626" s="1">
        <v>45355</v>
      </c>
      <c r="N3626">
        <v>0.17499999999999999</v>
      </c>
      <c r="O3626" t="s">
        <v>39</v>
      </c>
      <c r="P3626" t="s">
        <v>23</v>
      </c>
      <c r="Q3626">
        <f t="shared" si="280"/>
        <v>0</v>
      </c>
      <c r="R3626">
        <f t="shared" si="281"/>
        <v>15</v>
      </c>
      <c r="S3626">
        <f t="shared" si="282"/>
        <v>15</v>
      </c>
      <c r="T3626">
        <f t="shared" si="283"/>
        <v>0</v>
      </c>
      <c r="U3626">
        <f t="shared" si="284"/>
        <v>30</v>
      </c>
      <c r="V3626" t="str">
        <f>IF(U3626&lt;=40,"Low",
 IF(U3626&lt;=75,"Medium","High"))</f>
        <v>Low</v>
      </c>
    </row>
    <row r="3627" spans="1:22" x14ac:dyDescent="0.3">
      <c r="A3627" t="s">
        <v>3815</v>
      </c>
      <c r="B3627" t="s">
        <v>174</v>
      </c>
      <c r="C3627" t="s">
        <v>70</v>
      </c>
      <c r="D3627" t="s">
        <v>66</v>
      </c>
      <c r="E3627" t="s">
        <v>20</v>
      </c>
      <c r="F3627" t="s">
        <v>27</v>
      </c>
      <c r="G3627">
        <v>7</v>
      </c>
      <c r="H3627">
        <v>12</v>
      </c>
      <c r="I3627">
        <v>46.9</v>
      </c>
      <c r="J3627">
        <v>5</v>
      </c>
      <c r="K3627">
        <v>55</v>
      </c>
      <c r="L3627">
        <v>2817.09</v>
      </c>
      <c r="M3627" s="1">
        <v>45919</v>
      </c>
      <c r="N3627">
        <v>0.8</v>
      </c>
      <c r="O3627" t="s">
        <v>22</v>
      </c>
      <c r="P3627" t="s">
        <v>28</v>
      </c>
      <c r="Q3627">
        <f t="shared" si="280"/>
        <v>30</v>
      </c>
      <c r="R3627">
        <f t="shared" si="281"/>
        <v>15</v>
      </c>
      <c r="S3627">
        <f t="shared" si="282"/>
        <v>15</v>
      </c>
      <c r="T3627">
        <f t="shared" si="283"/>
        <v>0</v>
      </c>
      <c r="U3627">
        <f t="shared" si="284"/>
        <v>60</v>
      </c>
      <c r="V3627" t="str">
        <f>IF(U3627&lt;=40,"Low",
 IF(U3627&lt;=75,"Medium","High"))</f>
        <v>Medium</v>
      </c>
    </row>
    <row r="3628" spans="1:22" x14ac:dyDescent="0.3">
      <c r="A3628" t="s">
        <v>3816</v>
      </c>
      <c r="B3628" t="s">
        <v>574</v>
      </c>
      <c r="C3628" t="s">
        <v>42</v>
      </c>
      <c r="D3628" t="s">
        <v>19</v>
      </c>
      <c r="E3628" t="s">
        <v>20</v>
      </c>
      <c r="F3628" t="s">
        <v>38</v>
      </c>
      <c r="G3628">
        <v>11</v>
      </c>
      <c r="H3628">
        <v>12</v>
      </c>
      <c r="I3628">
        <v>61.9</v>
      </c>
      <c r="J3628">
        <v>6</v>
      </c>
      <c r="K3628">
        <v>5</v>
      </c>
      <c r="L3628">
        <v>2222.4299999999998</v>
      </c>
      <c r="M3628" s="1">
        <v>45706</v>
      </c>
      <c r="N3628">
        <v>0.28199999999999997</v>
      </c>
      <c r="O3628" t="s">
        <v>54</v>
      </c>
      <c r="P3628" t="s">
        <v>23</v>
      </c>
      <c r="Q3628">
        <f t="shared" si="280"/>
        <v>0</v>
      </c>
      <c r="R3628">
        <f t="shared" si="281"/>
        <v>0</v>
      </c>
      <c r="S3628">
        <f t="shared" si="282"/>
        <v>15</v>
      </c>
      <c r="T3628">
        <f t="shared" si="283"/>
        <v>15</v>
      </c>
      <c r="U3628">
        <f t="shared" si="284"/>
        <v>30</v>
      </c>
      <c r="V3628" t="str">
        <f>IF(U3628&lt;=40,"Low",
 IF(U3628&lt;=75,"Medium","High"))</f>
        <v>Low</v>
      </c>
    </row>
    <row r="3629" spans="1:22" x14ac:dyDescent="0.3">
      <c r="A3629" t="s">
        <v>3817</v>
      </c>
      <c r="B3629" t="s">
        <v>189</v>
      </c>
      <c r="C3629" t="s">
        <v>53</v>
      </c>
      <c r="D3629" t="s">
        <v>43</v>
      </c>
      <c r="E3629" t="s">
        <v>33</v>
      </c>
      <c r="F3629" t="s">
        <v>48</v>
      </c>
      <c r="G3629">
        <v>27</v>
      </c>
      <c r="H3629">
        <v>12</v>
      </c>
      <c r="I3629">
        <v>23.4</v>
      </c>
      <c r="J3629">
        <v>6</v>
      </c>
      <c r="K3629">
        <v>25</v>
      </c>
      <c r="L3629">
        <v>1327.87</v>
      </c>
      <c r="M3629" s="1">
        <v>45699</v>
      </c>
      <c r="N3629">
        <v>0.749</v>
      </c>
      <c r="O3629" t="s">
        <v>22</v>
      </c>
      <c r="P3629" t="s">
        <v>28</v>
      </c>
      <c r="Q3629">
        <f t="shared" si="280"/>
        <v>15</v>
      </c>
      <c r="R3629">
        <f t="shared" si="281"/>
        <v>30</v>
      </c>
      <c r="S3629">
        <f t="shared" si="282"/>
        <v>15</v>
      </c>
      <c r="T3629">
        <f t="shared" si="283"/>
        <v>15</v>
      </c>
      <c r="U3629">
        <f t="shared" si="284"/>
        <v>75</v>
      </c>
      <c r="V3629" t="str">
        <f>IF(U3629&lt;=40,"Low",
 IF(U3629&lt;=75,"Medium","High"))</f>
        <v>Medium</v>
      </c>
    </row>
    <row r="3630" spans="1:22" x14ac:dyDescent="0.3">
      <c r="A3630" t="s">
        <v>3818</v>
      </c>
      <c r="B3630" t="s">
        <v>162</v>
      </c>
      <c r="C3630" t="s">
        <v>31</v>
      </c>
      <c r="D3630" t="s">
        <v>19</v>
      </c>
      <c r="E3630" t="s">
        <v>47</v>
      </c>
      <c r="F3630" t="s">
        <v>67</v>
      </c>
      <c r="G3630">
        <v>18</v>
      </c>
      <c r="H3630">
        <v>24</v>
      </c>
      <c r="I3630">
        <v>85.6</v>
      </c>
      <c r="J3630">
        <v>4</v>
      </c>
      <c r="K3630">
        <v>15</v>
      </c>
      <c r="L3630">
        <v>5578.41</v>
      </c>
      <c r="M3630" s="1">
        <v>45840</v>
      </c>
      <c r="N3630">
        <v>5.2999999999999999E-2</v>
      </c>
      <c r="O3630" t="s">
        <v>39</v>
      </c>
      <c r="P3630" t="s">
        <v>23</v>
      </c>
      <c r="Q3630">
        <f t="shared" si="280"/>
        <v>0</v>
      </c>
      <c r="R3630">
        <f t="shared" si="281"/>
        <v>0</v>
      </c>
      <c r="S3630">
        <f t="shared" si="282"/>
        <v>0</v>
      </c>
      <c r="T3630">
        <f t="shared" si="283"/>
        <v>0</v>
      </c>
      <c r="U3630">
        <f t="shared" si="284"/>
        <v>0</v>
      </c>
      <c r="V3630" t="str">
        <f>IF(U3630&lt;=40,"Low",
 IF(U3630&lt;=75,"Medium","High"))</f>
        <v>Low</v>
      </c>
    </row>
    <row r="3631" spans="1:22" x14ac:dyDescent="0.3">
      <c r="A3631" t="s">
        <v>3819</v>
      </c>
      <c r="B3631" t="s">
        <v>41</v>
      </c>
      <c r="C3631" t="s">
        <v>59</v>
      </c>
      <c r="D3631" t="s">
        <v>32</v>
      </c>
      <c r="E3631" t="s">
        <v>47</v>
      </c>
      <c r="F3631" t="s">
        <v>27</v>
      </c>
      <c r="G3631">
        <v>17</v>
      </c>
      <c r="H3631">
        <v>36</v>
      </c>
      <c r="I3631">
        <v>72.8</v>
      </c>
      <c r="J3631">
        <v>4</v>
      </c>
      <c r="K3631">
        <v>14</v>
      </c>
      <c r="L3631">
        <v>9539.43</v>
      </c>
      <c r="M3631" s="1">
        <v>45823</v>
      </c>
      <c r="N3631">
        <v>0.04</v>
      </c>
      <c r="O3631" t="s">
        <v>39</v>
      </c>
      <c r="P3631" t="s">
        <v>23</v>
      </c>
      <c r="Q3631">
        <f t="shared" si="280"/>
        <v>0</v>
      </c>
      <c r="R3631">
        <f t="shared" si="281"/>
        <v>0</v>
      </c>
      <c r="S3631">
        <f t="shared" si="282"/>
        <v>0</v>
      </c>
      <c r="T3631">
        <f t="shared" si="283"/>
        <v>0</v>
      </c>
      <c r="U3631">
        <f t="shared" si="284"/>
        <v>0</v>
      </c>
      <c r="V3631" t="str">
        <f>IF(U3631&lt;=40,"Low",
 IF(U3631&lt;=75,"Medium","High"))</f>
        <v>Low</v>
      </c>
    </row>
    <row r="3632" spans="1:22" x14ac:dyDescent="0.3">
      <c r="A3632" t="s">
        <v>3820</v>
      </c>
      <c r="B3632" t="s">
        <v>122</v>
      </c>
      <c r="C3632" t="s">
        <v>31</v>
      </c>
      <c r="D3632" t="s">
        <v>32</v>
      </c>
      <c r="E3632" t="s">
        <v>33</v>
      </c>
      <c r="F3632" t="s">
        <v>67</v>
      </c>
      <c r="G3632">
        <v>6</v>
      </c>
      <c r="H3632">
        <v>6</v>
      </c>
      <c r="I3632">
        <v>42.2</v>
      </c>
      <c r="J3632">
        <v>7</v>
      </c>
      <c r="K3632">
        <v>6</v>
      </c>
      <c r="L3632">
        <v>824.4</v>
      </c>
      <c r="M3632" s="1">
        <v>45828</v>
      </c>
      <c r="N3632">
        <v>0.54700000000000004</v>
      </c>
      <c r="O3632" t="s">
        <v>22</v>
      </c>
      <c r="P3632" t="s">
        <v>28</v>
      </c>
      <c r="Q3632">
        <f t="shared" si="280"/>
        <v>0</v>
      </c>
      <c r="R3632">
        <f t="shared" si="281"/>
        <v>15</v>
      </c>
      <c r="S3632">
        <f t="shared" si="282"/>
        <v>15</v>
      </c>
      <c r="T3632">
        <f t="shared" si="283"/>
        <v>15</v>
      </c>
      <c r="U3632">
        <f t="shared" si="284"/>
        <v>45</v>
      </c>
      <c r="V3632" t="str">
        <f>IF(U3632&lt;=40,"Low",
 IF(U3632&lt;=75,"Medium","High"))</f>
        <v>Medium</v>
      </c>
    </row>
    <row r="3633" spans="1:22" x14ac:dyDescent="0.3">
      <c r="A3633" t="s">
        <v>3821</v>
      </c>
      <c r="B3633" t="s">
        <v>81</v>
      </c>
      <c r="C3633" t="s">
        <v>42</v>
      </c>
      <c r="D3633" t="s">
        <v>19</v>
      </c>
      <c r="E3633" t="s">
        <v>33</v>
      </c>
      <c r="F3633" t="s">
        <v>48</v>
      </c>
      <c r="G3633">
        <v>23</v>
      </c>
      <c r="H3633">
        <v>3</v>
      </c>
      <c r="I3633">
        <v>52.5</v>
      </c>
      <c r="J3633">
        <v>4</v>
      </c>
      <c r="K3633">
        <v>27</v>
      </c>
      <c r="L3633">
        <v>1334.02</v>
      </c>
      <c r="M3633" s="1">
        <v>45586</v>
      </c>
      <c r="N3633">
        <v>0.67300000000000004</v>
      </c>
      <c r="O3633" t="s">
        <v>22</v>
      </c>
      <c r="P3633" t="s">
        <v>28</v>
      </c>
      <c r="Q3633">
        <f t="shared" si="280"/>
        <v>15</v>
      </c>
      <c r="R3633">
        <f t="shared" si="281"/>
        <v>15</v>
      </c>
      <c r="S3633">
        <f t="shared" si="282"/>
        <v>25</v>
      </c>
      <c r="T3633">
        <f t="shared" si="283"/>
        <v>0</v>
      </c>
      <c r="U3633">
        <f t="shared" si="284"/>
        <v>55</v>
      </c>
      <c r="V3633" t="str">
        <f>IF(U3633&lt;=40,"Low",
 IF(U3633&lt;=75,"Medium","High"))</f>
        <v>Medium</v>
      </c>
    </row>
    <row r="3634" spans="1:22" x14ac:dyDescent="0.3">
      <c r="A3634" t="s">
        <v>3822</v>
      </c>
      <c r="B3634" t="s">
        <v>146</v>
      </c>
      <c r="C3634" t="s">
        <v>82</v>
      </c>
      <c r="D3634" t="s">
        <v>46</v>
      </c>
      <c r="E3634" t="s">
        <v>33</v>
      </c>
      <c r="F3634" t="s">
        <v>27</v>
      </c>
      <c r="G3634">
        <v>3</v>
      </c>
      <c r="H3634">
        <v>6</v>
      </c>
      <c r="I3634">
        <v>21.1</v>
      </c>
      <c r="J3634">
        <v>11</v>
      </c>
      <c r="K3634">
        <v>27</v>
      </c>
      <c r="L3634">
        <v>1338.41</v>
      </c>
      <c r="M3634" s="1">
        <v>45772</v>
      </c>
      <c r="N3634">
        <v>0.92600000000000005</v>
      </c>
      <c r="O3634" t="s">
        <v>22</v>
      </c>
      <c r="P3634" t="s">
        <v>28</v>
      </c>
      <c r="Q3634">
        <f t="shared" si="280"/>
        <v>15</v>
      </c>
      <c r="R3634">
        <f t="shared" si="281"/>
        <v>30</v>
      </c>
      <c r="S3634">
        <f t="shared" si="282"/>
        <v>15</v>
      </c>
      <c r="T3634">
        <f t="shared" si="283"/>
        <v>30</v>
      </c>
      <c r="U3634">
        <f t="shared" si="284"/>
        <v>90</v>
      </c>
      <c r="V3634" t="str">
        <f>IF(U3634&lt;=40,"Low",
 IF(U3634&lt;=75,"Medium","High"))</f>
        <v>High</v>
      </c>
    </row>
    <row r="3635" spans="1:22" x14ac:dyDescent="0.3">
      <c r="A3635" t="s">
        <v>3823</v>
      </c>
      <c r="B3635" t="s">
        <v>527</v>
      </c>
      <c r="C3635" t="s">
        <v>18</v>
      </c>
      <c r="D3635" t="s">
        <v>19</v>
      </c>
      <c r="E3635" t="s">
        <v>37</v>
      </c>
      <c r="F3635" t="s">
        <v>27</v>
      </c>
      <c r="G3635">
        <v>22</v>
      </c>
      <c r="H3635">
        <v>24</v>
      </c>
      <c r="I3635">
        <v>74.599999999999994</v>
      </c>
      <c r="J3635">
        <v>2</v>
      </c>
      <c r="K3635">
        <v>7</v>
      </c>
      <c r="L3635">
        <v>4622.49</v>
      </c>
      <c r="M3635" s="1">
        <v>45989</v>
      </c>
      <c r="N3635">
        <v>0.03</v>
      </c>
      <c r="O3635" t="s">
        <v>39</v>
      </c>
      <c r="P3635" t="s">
        <v>23</v>
      </c>
      <c r="Q3635">
        <f t="shared" si="280"/>
        <v>0</v>
      </c>
      <c r="R3635">
        <f t="shared" si="281"/>
        <v>0</v>
      </c>
      <c r="S3635">
        <f t="shared" si="282"/>
        <v>0</v>
      </c>
      <c r="T3635">
        <f t="shared" si="283"/>
        <v>0</v>
      </c>
      <c r="U3635">
        <f t="shared" si="284"/>
        <v>0</v>
      </c>
      <c r="V3635" t="str">
        <f>IF(U3635&lt;=40,"Low",
 IF(U3635&lt;=75,"Medium","High"))</f>
        <v>Low</v>
      </c>
    </row>
    <row r="3636" spans="1:22" x14ac:dyDescent="0.3">
      <c r="A3636" t="s">
        <v>3824</v>
      </c>
      <c r="B3636" t="s">
        <v>118</v>
      </c>
      <c r="C3636" t="s">
        <v>42</v>
      </c>
      <c r="D3636" t="s">
        <v>19</v>
      </c>
      <c r="E3636" t="s">
        <v>37</v>
      </c>
      <c r="F3636" t="s">
        <v>48</v>
      </c>
      <c r="G3636">
        <v>36</v>
      </c>
      <c r="H3636">
        <v>36</v>
      </c>
      <c r="I3636">
        <v>50.9</v>
      </c>
      <c r="J3636">
        <v>8</v>
      </c>
      <c r="K3636">
        <v>9</v>
      </c>
      <c r="L3636">
        <v>3524.09</v>
      </c>
      <c r="M3636" s="1">
        <v>46000</v>
      </c>
      <c r="N3636">
        <v>7.0000000000000007E-2</v>
      </c>
      <c r="O3636" t="s">
        <v>39</v>
      </c>
      <c r="P3636" t="s">
        <v>23</v>
      </c>
      <c r="Q3636">
        <f t="shared" si="280"/>
        <v>0</v>
      </c>
      <c r="R3636">
        <f t="shared" si="281"/>
        <v>15</v>
      </c>
      <c r="S3636">
        <f t="shared" si="282"/>
        <v>0</v>
      </c>
      <c r="T3636">
        <f t="shared" si="283"/>
        <v>15</v>
      </c>
      <c r="U3636">
        <f t="shared" si="284"/>
        <v>30</v>
      </c>
      <c r="V3636" t="str">
        <f>IF(U3636&lt;=40,"Low",
 IF(U3636&lt;=75,"Medium","High"))</f>
        <v>Low</v>
      </c>
    </row>
    <row r="3637" spans="1:22" x14ac:dyDescent="0.3">
      <c r="A3637" t="s">
        <v>3825</v>
      </c>
      <c r="B3637" t="s">
        <v>69</v>
      </c>
      <c r="C3637" t="s">
        <v>82</v>
      </c>
      <c r="D3637" t="s">
        <v>32</v>
      </c>
      <c r="E3637" t="s">
        <v>47</v>
      </c>
      <c r="F3637" t="s">
        <v>21</v>
      </c>
      <c r="G3637">
        <v>12</v>
      </c>
      <c r="H3637">
        <v>24</v>
      </c>
      <c r="I3637">
        <v>55.6</v>
      </c>
      <c r="J3637">
        <v>5</v>
      </c>
      <c r="K3637">
        <v>5</v>
      </c>
      <c r="L3637">
        <v>7661.65</v>
      </c>
      <c r="M3637" s="1">
        <v>45644</v>
      </c>
      <c r="N3637">
        <v>0.107</v>
      </c>
      <c r="O3637" t="s">
        <v>39</v>
      </c>
      <c r="P3637" t="s">
        <v>23</v>
      </c>
      <c r="Q3637">
        <f t="shared" si="280"/>
        <v>0</v>
      </c>
      <c r="R3637">
        <f t="shared" si="281"/>
        <v>0</v>
      </c>
      <c r="S3637">
        <f t="shared" si="282"/>
        <v>0</v>
      </c>
      <c r="T3637">
        <f t="shared" si="283"/>
        <v>0</v>
      </c>
      <c r="U3637">
        <f t="shared" si="284"/>
        <v>0</v>
      </c>
      <c r="V3637" t="str">
        <f>IF(U3637&lt;=40,"Low",
 IF(U3637&lt;=75,"Medium","High"))</f>
        <v>Low</v>
      </c>
    </row>
    <row r="3638" spans="1:22" x14ac:dyDescent="0.3">
      <c r="A3638" t="s">
        <v>3826</v>
      </c>
      <c r="B3638" t="s">
        <v>195</v>
      </c>
      <c r="C3638" t="s">
        <v>128</v>
      </c>
      <c r="D3638" t="s">
        <v>32</v>
      </c>
      <c r="E3638" t="s">
        <v>37</v>
      </c>
      <c r="F3638" t="s">
        <v>21</v>
      </c>
      <c r="G3638">
        <v>33</v>
      </c>
      <c r="H3638">
        <v>36</v>
      </c>
      <c r="I3638">
        <v>84.6</v>
      </c>
      <c r="J3638">
        <v>7</v>
      </c>
      <c r="K3638">
        <v>9</v>
      </c>
      <c r="L3638">
        <v>4065.22</v>
      </c>
      <c r="M3638" s="1">
        <v>45519</v>
      </c>
      <c r="N3638">
        <v>3.7999999999999999E-2</v>
      </c>
      <c r="O3638" t="s">
        <v>39</v>
      </c>
      <c r="P3638" t="s">
        <v>23</v>
      </c>
      <c r="Q3638">
        <f t="shared" si="280"/>
        <v>0</v>
      </c>
      <c r="R3638">
        <f t="shared" si="281"/>
        <v>0</v>
      </c>
      <c r="S3638">
        <f t="shared" si="282"/>
        <v>0</v>
      </c>
      <c r="T3638">
        <f t="shared" si="283"/>
        <v>15</v>
      </c>
      <c r="U3638">
        <f t="shared" si="284"/>
        <v>15</v>
      </c>
      <c r="V3638" t="str">
        <f>IF(U3638&lt;=40,"Low",
 IF(U3638&lt;=75,"Medium","High"))</f>
        <v>Low</v>
      </c>
    </row>
    <row r="3639" spans="1:22" x14ac:dyDescent="0.3">
      <c r="A3639" t="s">
        <v>3827</v>
      </c>
      <c r="B3639" t="s">
        <v>400</v>
      </c>
      <c r="C3639" t="s">
        <v>42</v>
      </c>
      <c r="D3639" t="s">
        <v>19</v>
      </c>
      <c r="E3639" t="s">
        <v>20</v>
      </c>
      <c r="F3639" t="s">
        <v>21</v>
      </c>
      <c r="G3639">
        <v>20</v>
      </c>
      <c r="H3639">
        <v>12</v>
      </c>
      <c r="I3639">
        <v>69.3</v>
      </c>
      <c r="J3639">
        <v>6</v>
      </c>
      <c r="K3639">
        <v>13</v>
      </c>
      <c r="L3639">
        <v>3111.03</v>
      </c>
      <c r="M3639" s="1">
        <v>45403</v>
      </c>
      <c r="N3639">
        <v>0.157</v>
      </c>
      <c r="O3639" t="s">
        <v>39</v>
      </c>
      <c r="P3639" t="s">
        <v>28</v>
      </c>
      <c r="Q3639">
        <f t="shared" si="280"/>
        <v>0</v>
      </c>
      <c r="R3639">
        <f t="shared" si="281"/>
        <v>0</v>
      </c>
      <c r="S3639">
        <f t="shared" si="282"/>
        <v>15</v>
      </c>
      <c r="T3639">
        <f t="shared" si="283"/>
        <v>15</v>
      </c>
      <c r="U3639">
        <f t="shared" si="284"/>
        <v>30</v>
      </c>
      <c r="V3639" t="str">
        <f>IF(U3639&lt;=40,"Low",
 IF(U3639&lt;=75,"Medium","High"))</f>
        <v>Low</v>
      </c>
    </row>
    <row r="3640" spans="1:22" x14ac:dyDescent="0.3">
      <c r="A3640" t="s">
        <v>3828</v>
      </c>
      <c r="B3640" t="s">
        <v>520</v>
      </c>
      <c r="C3640" t="s">
        <v>70</v>
      </c>
      <c r="D3640" t="s">
        <v>66</v>
      </c>
      <c r="E3640" t="s">
        <v>37</v>
      </c>
      <c r="F3640" t="s">
        <v>73</v>
      </c>
      <c r="G3640">
        <v>19</v>
      </c>
      <c r="H3640">
        <v>12</v>
      </c>
      <c r="I3640">
        <v>87.9</v>
      </c>
      <c r="J3640">
        <v>4</v>
      </c>
      <c r="K3640">
        <v>11</v>
      </c>
      <c r="L3640">
        <v>3983.88</v>
      </c>
      <c r="M3640" s="1">
        <v>45975</v>
      </c>
      <c r="N3640">
        <v>0.06</v>
      </c>
      <c r="O3640" t="s">
        <v>39</v>
      </c>
      <c r="P3640" t="s">
        <v>23</v>
      </c>
      <c r="Q3640">
        <f t="shared" si="280"/>
        <v>0</v>
      </c>
      <c r="R3640">
        <f t="shared" si="281"/>
        <v>0</v>
      </c>
      <c r="S3640">
        <f t="shared" si="282"/>
        <v>15</v>
      </c>
      <c r="T3640">
        <f t="shared" si="283"/>
        <v>0</v>
      </c>
      <c r="U3640">
        <f t="shared" si="284"/>
        <v>15</v>
      </c>
      <c r="V3640" t="str">
        <f>IF(U3640&lt;=40,"Low",
 IF(U3640&lt;=75,"Medium","High"))</f>
        <v>Low</v>
      </c>
    </row>
    <row r="3641" spans="1:22" x14ac:dyDescent="0.3">
      <c r="A3641" t="s">
        <v>3829</v>
      </c>
      <c r="B3641" t="s">
        <v>316</v>
      </c>
      <c r="C3641" t="s">
        <v>70</v>
      </c>
      <c r="D3641" t="s">
        <v>66</v>
      </c>
      <c r="E3641" t="s">
        <v>37</v>
      </c>
      <c r="F3641" t="s">
        <v>73</v>
      </c>
      <c r="G3641">
        <v>28</v>
      </c>
      <c r="H3641">
        <v>12</v>
      </c>
      <c r="I3641">
        <v>58.6</v>
      </c>
      <c r="J3641">
        <v>2</v>
      </c>
      <c r="K3641">
        <v>34</v>
      </c>
      <c r="L3641">
        <v>3930.2</v>
      </c>
      <c r="M3641" s="1">
        <v>45469</v>
      </c>
      <c r="N3641">
        <v>0.28499999999999998</v>
      </c>
      <c r="O3641" t="s">
        <v>54</v>
      </c>
      <c r="P3641" t="s">
        <v>23</v>
      </c>
      <c r="Q3641">
        <f t="shared" si="280"/>
        <v>30</v>
      </c>
      <c r="R3641">
        <f t="shared" si="281"/>
        <v>0</v>
      </c>
      <c r="S3641">
        <f t="shared" si="282"/>
        <v>15</v>
      </c>
      <c r="T3641">
        <f t="shared" si="283"/>
        <v>0</v>
      </c>
      <c r="U3641">
        <f t="shared" si="284"/>
        <v>45</v>
      </c>
      <c r="V3641" t="str">
        <f>IF(U3641&lt;=40,"Low",
 IF(U3641&lt;=75,"Medium","High"))</f>
        <v>Medium</v>
      </c>
    </row>
    <row r="3642" spans="1:22" x14ac:dyDescent="0.3">
      <c r="A3642" t="s">
        <v>3830</v>
      </c>
      <c r="B3642" t="s">
        <v>326</v>
      </c>
      <c r="C3642" t="s">
        <v>70</v>
      </c>
      <c r="D3642" t="s">
        <v>32</v>
      </c>
      <c r="E3642" t="s">
        <v>20</v>
      </c>
      <c r="F3642" t="s">
        <v>73</v>
      </c>
      <c r="G3642">
        <v>26</v>
      </c>
      <c r="H3642">
        <v>6</v>
      </c>
      <c r="I3642">
        <v>52.2</v>
      </c>
      <c r="J3642">
        <v>4</v>
      </c>
      <c r="K3642">
        <v>4</v>
      </c>
      <c r="L3642">
        <v>2269.79</v>
      </c>
      <c r="M3642" s="1">
        <v>45580</v>
      </c>
      <c r="N3642">
        <v>0.17599999999999999</v>
      </c>
      <c r="O3642" t="s">
        <v>39</v>
      </c>
      <c r="P3642" t="s">
        <v>23</v>
      </c>
      <c r="Q3642">
        <f t="shared" si="280"/>
        <v>0</v>
      </c>
      <c r="R3642">
        <f t="shared" si="281"/>
        <v>15</v>
      </c>
      <c r="S3642">
        <f t="shared" si="282"/>
        <v>15</v>
      </c>
      <c r="T3642">
        <f t="shared" si="283"/>
        <v>0</v>
      </c>
      <c r="U3642">
        <f t="shared" si="284"/>
        <v>30</v>
      </c>
      <c r="V3642" t="str">
        <f>IF(U3642&lt;=40,"Low",
 IF(U3642&lt;=75,"Medium","High"))</f>
        <v>Low</v>
      </c>
    </row>
    <row r="3643" spans="1:22" x14ac:dyDescent="0.3">
      <c r="A3643" t="s">
        <v>3831</v>
      </c>
      <c r="B3643" t="s">
        <v>357</v>
      </c>
      <c r="C3643" t="s">
        <v>128</v>
      </c>
      <c r="D3643" t="s">
        <v>19</v>
      </c>
      <c r="E3643" t="s">
        <v>20</v>
      </c>
      <c r="F3643" t="s">
        <v>73</v>
      </c>
      <c r="G3643">
        <v>21</v>
      </c>
      <c r="H3643">
        <v>12</v>
      </c>
      <c r="I3643">
        <v>55.3</v>
      </c>
      <c r="J3643">
        <v>5</v>
      </c>
      <c r="K3643">
        <v>1</v>
      </c>
      <c r="L3643">
        <v>1768.23</v>
      </c>
      <c r="M3643" s="1">
        <v>45941</v>
      </c>
      <c r="N3643">
        <v>0.17399999999999999</v>
      </c>
      <c r="O3643" t="s">
        <v>39</v>
      </c>
      <c r="P3643" t="s">
        <v>23</v>
      </c>
      <c r="Q3643">
        <f t="shared" si="280"/>
        <v>0</v>
      </c>
      <c r="R3643">
        <f t="shared" si="281"/>
        <v>0</v>
      </c>
      <c r="S3643">
        <f t="shared" si="282"/>
        <v>15</v>
      </c>
      <c r="T3643">
        <f t="shared" si="283"/>
        <v>0</v>
      </c>
      <c r="U3643">
        <f t="shared" si="284"/>
        <v>15</v>
      </c>
      <c r="V3643" t="str">
        <f>IF(U3643&lt;=40,"Low",
 IF(U3643&lt;=75,"Medium","High"))</f>
        <v>Low</v>
      </c>
    </row>
    <row r="3644" spans="1:22" x14ac:dyDescent="0.3">
      <c r="A3644" t="s">
        <v>3832</v>
      </c>
      <c r="B3644" t="s">
        <v>326</v>
      </c>
      <c r="C3644" t="s">
        <v>82</v>
      </c>
      <c r="D3644" t="s">
        <v>19</v>
      </c>
      <c r="E3644" t="s">
        <v>37</v>
      </c>
      <c r="F3644" t="s">
        <v>21</v>
      </c>
      <c r="G3644">
        <v>18</v>
      </c>
      <c r="H3644">
        <v>12</v>
      </c>
      <c r="I3644">
        <v>61.9</v>
      </c>
      <c r="J3644">
        <v>8</v>
      </c>
      <c r="K3644">
        <v>9</v>
      </c>
      <c r="L3644">
        <v>4996.95</v>
      </c>
      <c r="M3644" s="1">
        <v>45920</v>
      </c>
      <c r="N3644">
        <v>0.29799999999999999</v>
      </c>
      <c r="O3644" t="s">
        <v>54</v>
      </c>
      <c r="P3644" t="s">
        <v>23</v>
      </c>
      <c r="Q3644">
        <f t="shared" si="280"/>
        <v>0</v>
      </c>
      <c r="R3644">
        <f t="shared" si="281"/>
        <v>0</v>
      </c>
      <c r="S3644">
        <f t="shared" si="282"/>
        <v>15</v>
      </c>
      <c r="T3644">
        <f t="shared" si="283"/>
        <v>15</v>
      </c>
      <c r="U3644">
        <f t="shared" si="284"/>
        <v>30</v>
      </c>
      <c r="V3644" t="str">
        <f>IF(U3644&lt;=40,"Low",
 IF(U3644&lt;=75,"Medium","High"))</f>
        <v>Low</v>
      </c>
    </row>
    <row r="3645" spans="1:22" x14ac:dyDescent="0.3">
      <c r="A3645" t="s">
        <v>3833</v>
      </c>
      <c r="B3645" t="s">
        <v>877</v>
      </c>
      <c r="C3645" t="s">
        <v>82</v>
      </c>
      <c r="D3645" t="s">
        <v>19</v>
      </c>
      <c r="E3645" t="s">
        <v>37</v>
      </c>
      <c r="F3645" t="s">
        <v>21</v>
      </c>
      <c r="G3645">
        <v>25</v>
      </c>
      <c r="H3645">
        <v>24</v>
      </c>
      <c r="I3645">
        <v>53</v>
      </c>
      <c r="J3645">
        <v>5</v>
      </c>
      <c r="K3645">
        <v>2</v>
      </c>
      <c r="L3645">
        <v>5184.34</v>
      </c>
      <c r="M3645" s="1">
        <v>45666</v>
      </c>
      <c r="N3645">
        <v>8.7999999999999995E-2</v>
      </c>
      <c r="O3645" t="s">
        <v>39</v>
      </c>
      <c r="P3645" t="s">
        <v>23</v>
      </c>
      <c r="Q3645">
        <f t="shared" si="280"/>
        <v>0</v>
      </c>
      <c r="R3645">
        <f t="shared" si="281"/>
        <v>15</v>
      </c>
      <c r="S3645">
        <f t="shared" si="282"/>
        <v>0</v>
      </c>
      <c r="T3645">
        <f t="shared" si="283"/>
        <v>0</v>
      </c>
      <c r="U3645">
        <f t="shared" si="284"/>
        <v>15</v>
      </c>
      <c r="V3645" t="str">
        <f>IF(U3645&lt;=40,"Low",
 IF(U3645&lt;=75,"Medium","High"))</f>
        <v>Low</v>
      </c>
    </row>
    <row r="3646" spans="1:22" x14ac:dyDescent="0.3">
      <c r="A3646" t="s">
        <v>3834</v>
      </c>
      <c r="B3646" t="s">
        <v>235</v>
      </c>
      <c r="C3646" t="s">
        <v>31</v>
      </c>
      <c r="D3646" t="s">
        <v>66</v>
      </c>
      <c r="E3646" t="s">
        <v>37</v>
      </c>
      <c r="F3646" t="s">
        <v>73</v>
      </c>
      <c r="G3646">
        <v>32</v>
      </c>
      <c r="H3646">
        <v>36</v>
      </c>
      <c r="I3646">
        <v>49.2</v>
      </c>
      <c r="J3646">
        <v>9</v>
      </c>
      <c r="K3646">
        <v>11</v>
      </c>
      <c r="L3646">
        <v>4941.72</v>
      </c>
      <c r="M3646" s="1">
        <v>45855</v>
      </c>
      <c r="N3646">
        <v>0.16300000000000001</v>
      </c>
      <c r="O3646" t="s">
        <v>39</v>
      </c>
      <c r="P3646" t="s">
        <v>23</v>
      </c>
      <c r="Q3646">
        <f t="shared" si="280"/>
        <v>0</v>
      </c>
      <c r="R3646">
        <f t="shared" si="281"/>
        <v>15</v>
      </c>
      <c r="S3646">
        <f t="shared" si="282"/>
        <v>0</v>
      </c>
      <c r="T3646">
        <f t="shared" si="283"/>
        <v>15</v>
      </c>
      <c r="U3646">
        <f t="shared" si="284"/>
        <v>30</v>
      </c>
      <c r="V3646" t="str">
        <f>IF(U3646&lt;=40,"Low",
 IF(U3646&lt;=75,"Medium","High"))</f>
        <v>Low</v>
      </c>
    </row>
    <row r="3647" spans="1:22" x14ac:dyDescent="0.3">
      <c r="A3647" t="s">
        <v>3835</v>
      </c>
      <c r="B3647" t="s">
        <v>554</v>
      </c>
      <c r="C3647" t="s">
        <v>42</v>
      </c>
      <c r="D3647" t="s">
        <v>19</v>
      </c>
      <c r="E3647" t="s">
        <v>37</v>
      </c>
      <c r="F3647" t="s">
        <v>21</v>
      </c>
      <c r="G3647">
        <v>20</v>
      </c>
      <c r="H3647">
        <v>24</v>
      </c>
      <c r="I3647">
        <v>70.599999999999994</v>
      </c>
      <c r="J3647">
        <v>3</v>
      </c>
      <c r="K3647">
        <v>29</v>
      </c>
      <c r="L3647">
        <v>4994.7</v>
      </c>
      <c r="M3647" s="1">
        <v>45523</v>
      </c>
      <c r="N3647">
        <v>6.2E-2</v>
      </c>
      <c r="O3647" t="s">
        <v>39</v>
      </c>
      <c r="P3647" t="s">
        <v>23</v>
      </c>
      <c r="Q3647">
        <f t="shared" si="280"/>
        <v>15</v>
      </c>
      <c r="R3647">
        <f t="shared" si="281"/>
        <v>0</v>
      </c>
      <c r="S3647">
        <f t="shared" si="282"/>
        <v>0</v>
      </c>
      <c r="T3647">
        <f t="shared" si="283"/>
        <v>0</v>
      </c>
      <c r="U3647">
        <f t="shared" si="284"/>
        <v>15</v>
      </c>
      <c r="V3647" t="str">
        <f>IF(U3647&lt;=40,"Low",
 IF(U3647&lt;=75,"Medium","High"))</f>
        <v>Low</v>
      </c>
    </row>
    <row r="3648" spans="1:22" x14ac:dyDescent="0.3">
      <c r="A3648" t="s">
        <v>3836</v>
      </c>
      <c r="B3648" t="s">
        <v>189</v>
      </c>
      <c r="C3648" t="s">
        <v>82</v>
      </c>
      <c r="D3648" t="s">
        <v>19</v>
      </c>
      <c r="E3648" t="s">
        <v>37</v>
      </c>
      <c r="F3648" t="s">
        <v>48</v>
      </c>
      <c r="G3648">
        <v>16</v>
      </c>
      <c r="H3648">
        <v>24</v>
      </c>
      <c r="I3648">
        <v>49.2</v>
      </c>
      <c r="J3648">
        <v>4</v>
      </c>
      <c r="K3648">
        <v>4</v>
      </c>
      <c r="L3648">
        <v>2859.96</v>
      </c>
      <c r="M3648" s="1">
        <v>46027</v>
      </c>
      <c r="N3648">
        <v>0.16</v>
      </c>
      <c r="O3648" t="s">
        <v>39</v>
      </c>
      <c r="P3648" t="s">
        <v>28</v>
      </c>
      <c r="Q3648">
        <f t="shared" si="280"/>
        <v>0</v>
      </c>
      <c r="R3648">
        <f t="shared" si="281"/>
        <v>15</v>
      </c>
      <c r="S3648">
        <f t="shared" si="282"/>
        <v>0</v>
      </c>
      <c r="T3648">
        <f t="shared" si="283"/>
        <v>0</v>
      </c>
      <c r="U3648">
        <f t="shared" si="284"/>
        <v>15</v>
      </c>
      <c r="V3648" t="str">
        <f>IF(U3648&lt;=40,"Low",
 IF(U3648&lt;=75,"Medium","High"))</f>
        <v>Low</v>
      </c>
    </row>
    <row r="3649" spans="1:22" x14ac:dyDescent="0.3">
      <c r="A3649" t="s">
        <v>3837</v>
      </c>
      <c r="B3649" t="s">
        <v>379</v>
      </c>
      <c r="C3649" t="s">
        <v>82</v>
      </c>
      <c r="D3649" t="s">
        <v>46</v>
      </c>
      <c r="E3649" t="s">
        <v>37</v>
      </c>
      <c r="F3649" t="s">
        <v>21</v>
      </c>
      <c r="G3649">
        <v>13</v>
      </c>
      <c r="H3649">
        <v>12</v>
      </c>
      <c r="I3649">
        <v>48.9</v>
      </c>
      <c r="J3649">
        <v>4</v>
      </c>
      <c r="K3649">
        <v>4</v>
      </c>
      <c r="L3649">
        <v>2451.0700000000002</v>
      </c>
      <c r="M3649" s="1">
        <v>46043</v>
      </c>
      <c r="N3649">
        <v>0.158</v>
      </c>
      <c r="O3649" t="s">
        <v>39</v>
      </c>
      <c r="P3649" t="s">
        <v>23</v>
      </c>
      <c r="Q3649">
        <f t="shared" si="280"/>
        <v>0</v>
      </c>
      <c r="R3649">
        <f t="shared" si="281"/>
        <v>15</v>
      </c>
      <c r="S3649">
        <f t="shared" si="282"/>
        <v>15</v>
      </c>
      <c r="T3649">
        <f t="shared" si="283"/>
        <v>0</v>
      </c>
      <c r="U3649">
        <f t="shared" si="284"/>
        <v>30</v>
      </c>
      <c r="V3649" t="str">
        <f>IF(U3649&lt;=40,"Low",
 IF(U3649&lt;=75,"Medium","High"))</f>
        <v>Low</v>
      </c>
    </row>
    <row r="3650" spans="1:22" x14ac:dyDescent="0.3">
      <c r="A3650" t="s">
        <v>3838</v>
      </c>
      <c r="B3650" t="s">
        <v>133</v>
      </c>
      <c r="C3650" t="s">
        <v>36</v>
      </c>
      <c r="D3650" t="s">
        <v>32</v>
      </c>
      <c r="E3650" t="s">
        <v>20</v>
      </c>
      <c r="F3650" t="s">
        <v>38</v>
      </c>
      <c r="G3650">
        <v>14</v>
      </c>
      <c r="H3650">
        <v>12</v>
      </c>
      <c r="I3650">
        <v>58.7</v>
      </c>
      <c r="J3650">
        <v>4</v>
      </c>
      <c r="K3650">
        <v>13</v>
      </c>
      <c r="L3650">
        <v>2980.22</v>
      </c>
      <c r="M3650" s="1">
        <v>46036</v>
      </c>
      <c r="N3650">
        <v>0.255</v>
      </c>
      <c r="O3650" t="s">
        <v>54</v>
      </c>
      <c r="P3650" t="s">
        <v>23</v>
      </c>
      <c r="Q3650">
        <f t="shared" si="280"/>
        <v>0</v>
      </c>
      <c r="R3650">
        <f t="shared" si="281"/>
        <v>0</v>
      </c>
      <c r="S3650">
        <f t="shared" si="282"/>
        <v>15</v>
      </c>
      <c r="T3650">
        <f t="shared" si="283"/>
        <v>0</v>
      </c>
      <c r="U3650">
        <f t="shared" si="284"/>
        <v>15</v>
      </c>
      <c r="V3650" t="str">
        <f>IF(U3650&lt;=40,"Low",
 IF(U3650&lt;=75,"Medium","High"))</f>
        <v>Low</v>
      </c>
    </row>
    <row r="3651" spans="1:22" x14ac:dyDescent="0.3">
      <c r="A3651" t="s">
        <v>3839</v>
      </c>
      <c r="B3651" t="s">
        <v>255</v>
      </c>
      <c r="C3651" t="s">
        <v>26</v>
      </c>
      <c r="D3651" t="s">
        <v>46</v>
      </c>
      <c r="E3651" t="s">
        <v>37</v>
      </c>
      <c r="F3651" t="s">
        <v>27</v>
      </c>
      <c r="G3651">
        <v>14</v>
      </c>
      <c r="H3651">
        <v>12</v>
      </c>
      <c r="I3651">
        <v>57.9</v>
      </c>
      <c r="J3651">
        <v>11</v>
      </c>
      <c r="K3651">
        <v>30</v>
      </c>
      <c r="L3651">
        <v>3172.73</v>
      </c>
      <c r="M3651" s="1">
        <v>45803</v>
      </c>
      <c r="N3651">
        <v>0.51300000000000001</v>
      </c>
      <c r="O3651" t="s">
        <v>22</v>
      </c>
      <c r="P3651" t="s">
        <v>28</v>
      </c>
      <c r="Q3651">
        <f t="shared" ref="Q3651:Q3714" si="285">IF(K3651&gt;30,30,IF(K3651&gt;15,15,0))</f>
        <v>15</v>
      </c>
      <c r="R3651">
        <f t="shared" ref="R3651:R3714" si="286">IF(I3651&lt;40,30,IF(I3651&lt;55,15,0))</f>
        <v>0</v>
      </c>
      <c r="S3651">
        <f t="shared" ref="S3651:S3714" si="287">IF(H3651&lt;6,25,IF(H3651&lt;=12,15,0))</f>
        <v>15</v>
      </c>
      <c r="T3651">
        <f t="shared" ref="T3651:T3714" si="288">IF(J3651&gt;10,30,IF(J3651&gt;5,15,0))</f>
        <v>30</v>
      </c>
      <c r="U3651">
        <f t="shared" ref="U3651:U3714" si="289">SUM(Q3651:T3651)</f>
        <v>60</v>
      </c>
      <c r="V3651" t="str">
        <f>IF(U3651&lt;=40,"Low",
 IF(U3651&lt;=75,"Medium","High"))</f>
        <v>Medium</v>
      </c>
    </row>
    <row r="3652" spans="1:22" x14ac:dyDescent="0.3">
      <c r="A3652" t="s">
        <v>3840</v>
      </c>
      <c r="B3652" t="s">
        <v>69</v>
      </c>
      <c r="C3652" t="s">
        <v>31</v>
      </c>
      <c r="D3652" t="s">
        <v>46</v>
      </c>
      <c r="E3652" t="s">
        <v>20</v>
      </c>
      <c r="F3652" t="s">
        <v>48</v>
      </c>
      <c r="G3652">
        <v>8</v>
      </c>
      <c r="H3652">
        <v>24</v>
      </c>
      <c r="I3652">
        <v>59.2</v>
      </c>
      <c r="J3652">
        <v>5</v>
      </c>
      <c r="K3652">
        <v>16</v>
      </c>
      <c r="L3652">
        <v>1805.59</v>
      </c>
      <c r="M3652" s="1">
        <v>45401</v>
      </c>
      <c r="N3652">
        <v>0.27700000000000002</v>
      </c>
      <c r="O3652" t="s">
        <v>54</v>
      </c>
      <c r="P3652" t="s">
        <v>23</v>
      </c>
      <c r="Q3652">
        <f t="shared" si="285"/>
        <v>15</v>
      </c>
      <c r="R3652">
        <f t="shared" si="286"/>
        <v>0</v>
      </c>
      <c r="S3652">
        <f t="shared" si="287"/>
        <v>0</v>
      </c>
      <c r="T3652">
        <f t="shared" si="288"/>
        <v>0</v>
      </c>
      <c r="U3652">
        <f t="shared" si="289"/>
        <v>15</v>
      </c>
      <c r="V3652" t="str">
        <f>IF(U3652&lt;=40,"Low",
 IF(U3652&lt;=75,"Medium","High"))</f>
        <v>Low</v>
      </c>
    </row>
    <row r="3653" spans="1:22" x14ac:dyDescent="0.3">
      <c r="A3653" t="s">
        <v>3841</v>
      </c>
      <c r="B3653" t="s">
        <v>583</v>
      </c>
      <c r="C3653" t="s">
        <v>18</v>
      </c>
      <c r="D3653" t="s">
        <v>19</v>
      </c>
      <c r="E3653" t="s">
        <v>20</v>
      </c>
      <c r="F3653" t="s">
        <v>48</v>
      </c>
      <c r="G3653">
        <v>31</v>
      </c>
      <c r="H3653">
        <v>6</v>
      </c>
      <c r="I3653">
        <v>46.9</v>
      </c>
      <c r="J3653">
        <v>7</v>
      </c>
      <c r="K3653">
        <v>41</v>
      </c>
      <c r="L3653">
        <v>2433.02</v>
      </c>
      <c r="M3653" s="1">
        <v>45796</v>
      </c>
      <c r="N3653">
        <v>0.68700000000000006</v>
      </c>
      <c r="O3653" t="s">
        <v>22</v>
      </c>
      <c r="P3653" t="s">
        <v>28</v>
      </c>
      <c r="Q3653">
        <f t="shared" si="285"/>
        <v>30</v>
      </c>
      <c r="R3653">
        <f t="shared" si="286"/>
        <v>15</v>
      </c>
      <c r="S3653">
        <f t="shared" si="287"/>
        <v>15</v>
      </c>
      <c r="T3653">
        <f t="shared" si="288"/>
        <v>15</v>
      </c>
      <c r="U3653">
        <f t="shared" si="289"/>
        <v>75</v>
      </c>
      <c r="V3653" t="str">
        <f>IF(U3653&lt;=40,"Low",
 IF(U3653&lt;=75,"Medium","High"))</f>
        <v>Medium</v>
      </c>
    </row>
    <row r="3654" spans="1:22" x14ac:dyDescent="0.3">
      <c r="A3654" t="s">
        <v>3842</v>
      </c>
      <c r="B3654" t="s">
        <v>265</v>
      </c>
      <c r="C3654" t="s">
        <v>53</v>
      </c>
      <c r="D3654" t="s">
        <v>19</v>
      </c>
      <c r="E3654" t="s">
        <v>33</v>
      </c>
      <c r="F3654" t="s">
        <v>67</v>
      </c>
      <c r="G3654">
        <v>18</v>
      </c>
      <c r="H3654">
        <v>6</v>
      </c>
      <c r="I3654">
        <v>33</v>
      </c>
      <c r="J3654">
        <v>4</v>
      </c>
      <c r="K3654">
        <v>12</v>
      </c>
      <c r="L3654">
        <v>1437.86</v>
      </c>
      <c r="M3654" s="1">
        <v>45656</v>
      </c>
      <c r="N3654">
        <v>0.67400000000000004</v>
      </c>
      <c r="O3654" t="s">
        <v>22</v>
      </c>
      <c r="P3654" t="s">
        <v>28</v>
      </c>
      <c r="Q3654">
        <f t="shared" si="285"/>
        <v>0</v>
      </c>
      <c r="R3654">
        <f t="shared" si="286"/>
        <v>30</v>
      </c>
      <c r="S3654">
        <f t="shared" si="287"/>
        <v>15</v>
      </c>
      <c r="T3654">
        <f t="shared" si="288"/>
        <v>0</v>
      </c>
      <c r="U3654">
        <f t="shared" si="289"/>
        <v>45</v>
      </c>
      <c r="V3654" t="str">
        <f>IF(U3654&lt;=40,"Low",
 IF(U3654&lt;=75,"Medium","High"))</f>
        <v>Medium</v>
      </c>
    </row>
    <row r="3655" spans="1:22" x14ac:dyDescent="0.3">
      <c r="A3655" t="s">
        <v>3843</v>
      </c>
      <c r="B3655" t="s">
        <v>157</v>
      </c>
      <c r="C3655" t="s">
        <v>70</v>
      </c>
      <c r="D3655" t="s">
        <v>66</v>
      </c>
      <c r="E3655" t="s">
        <v>37</v>
      </c>
      <c r="F3655" t="s">
        <v>27</v>
      </c>
      <c r="G3655">
        <v>34</v>
      </c>
      <c r="H3655">
        <v>24</v>
      </c>
      <c r="I3655">
        <v>68.099999999999994</v>
      </c>
      <c r="J3655">
        <v>4</v>
      </c>
      <c r="K3655">
        <v>30</v>
      </c>
      <c r="L3655">
        <v>3585.87</v>
      </c>
      <c r="M3655" s="1">
        <v>45637</v>
      </c>
      <c r="N3655">
        <v>0.11799999999999999</v>
      </c>
      <c r="O3655" t="s">
        <v>39</v>
      </c>
      <c r="P3655" t="s">
        <v>28</v>
      </c>
      <c r="Q3655">
        <f t="shared" si="285"/>
        <v>15</v>
      </c>
      <c r="R3655">
        <f t="shared" si="286"/>
        <v>0</v>
      </c>
      <c r="S3655">
        <f t="shared" si="287"/>
        <v>0</v>
      </c>
      <c r="T3655">
        <f t="shared" si="288"/>
        <v>0</v>
      </c>
      <c r="U3655">
        <f t="shared" si="289"/>
        <v>15</v>
      </c>
      <c r="V3655" t="str">
        <f>IF(U3655&lt;=40,"Low",
 IF(U3655&lt;=75,"Medium","High"))</f>
        <v>Low</v>
      </c>
    </row>
    <row r="3656" spans="1:22" x14ac:dyDescent="0.3">
      <c r="A3656" t="s">
        <v>3844</v>
      </c>
      <c r="B3656" t="s">
        <v>400</v>
      </c>
      <c r="C3656" t="s">
        <v>42</v>
      </c>
      <c r="D3656" t="s">
        <v>19</v>
      </c>
      <c r="E3656" t="s">
        <v>37</v>
      </c>
      <c r="F3656" t="s">
        <v>27</v>
      </c>
      <c r="G3656">
        <v>22</v>
      </c>
      <c r="H3656">
        <v>24</v>
      </c>
      <c r="I3656">
        <v>58.3</v>
      </c>
      <c r="J3656">
        <v>8</v>
      </c>
      <c r="K3656">
        <v>10</v>
      </c>
      <c r="L3656">
        <v>5378.87</v>
      </c>
      <c r="M3656" s="1">
        <v>45369</v>
      </c>
      <c r="N3656">
        <v>0.16</v>
      </c>
      <c r="O3656" t="s">
        <v>39</v>
      </c>
      <c r="P3656" t="s">
        <v>23</v>
      </c>
      <c r="Q3656">
        <f t="shared" si="285"/>
        <v>0</v>
      </c>
      <c r="R3656">
        <f t="shared" si="286"/>
        <v>0</v>
      </c>
      <c r="S3656">
        <f t="shared" si="287"/>
        <v>0</v>
      </c>
      <c r="T3656">
        <f t="shared" si="288"/>
        <v>15</v>
      </c>
      <c r="U3656">
        <f t="shared" si="289"/>
        <v>15</v>
      </c>
      <c r="V3656" t="str">
        <f>IF(U3656&lt;=40,"Low",
 IF(U3656&lt;=75,"Medium","High"))</f>
        <v>Low</v>
      </c>
    </row>
    <row r="3657" spans="1:22" x14ac:dyDescent="0.3">
      <c r="A3657" t="s">
        <v>3845</v>
      </c>
      <c r="B3657" t="s">
        <v>308</v>
      </c>
      <c r="C3657" t="s">
        <v>70</v>
      </c>
      <c r="D3657" t="s">
        <v>19</v>
      </c>
      <c r="E3657" t="s">
        <v>47</v>
      </c>
      <c r="F3657" t="s">
        <v>21</v>
      </c>
      <c r="G3657">
        <v>9</v>
      </c>
      <c r="H3657">
        <v>36</v>
      </c>
      <c r="I3657">
        <v>65.099999999999994</v>
      </c>
      <c r="J3657">
        <v>2</v>
      </c>
      <c r="K3657">
        <v>10</v>
      </c>
      <c r="L3657">
        <v>6651.96</v>
      </c>
      <c r="M3657" s="1">
        <v>45987</v>
      </c>
      <c r="N3657">
        <v>6.9000000000000006E-2</v>
      </c>
      <c r="O3657" t="s">
        <v>39</v>
      </c>
      <c r="P3657" t="s">
        <v>23</v>
      </c>
      <c r="Q3657">
        <f t="shared" si="285"/>
        <v>0</v>
      </c>
      <c r="R3657">
        <f t="shared" si="286"/>
        <v>0</v>
      </c>
      <c r="S3657">
        <f t="shared" si="287"/>
        <v>0</v>
      </c>
      <c r="T3657">
        <f t="shared" si="288"/>
        <v>0</v>
      </c>
      <c r="U3657">
        <f t="shared" si="289"/>
        <v>0</v>
      </c>
      <c r="V3657" t="str">
        <f>IF(U3657&lt;=40,"Low",
 IF(U3657&lt;=75,"Medium","High"))</f>
        <v>Low</v>
      </c>
    </row>
    <row r="3658" spans="1:22" x14ac:dyDescent="0.3">
      <c r="A3658" t="s">
        <v>3846</v>
      </c>
      <c r="B3658" t="s">
        <v>297</v>
      </c>
      <c r="C3658" t="s">
        <v>18</v>
      </c>
      <c r="D3658" t="s">
        <v>66</v>
      </c>
      <c r="E3658" t="s">
        <v>20</v>
      </c>
      <c r="F3658" t="s">
        <v>73</v>
      </c>
      <c r="G3658">
        <v>32</v>
      </c>
      <c r="H3658">
        <v>6</v>
      </c>
      <c r="I3658">
        <v>44.6</v>
      </c>
      <c r="J3658">
        <v>6</v>
      </c>
      <c r="K3658">
        <v>10</v>
      </c>
      <c r="L3658">
        <v>2390.7399999999998</v>
      </c>
      <c r="M3658" s="1">
        <v>45975</v>
      </c>
      <c r="N3658">
        <v>0.42099999999999999</v>
      </c>
      <c r="O3658" t="s">
        <v>22</v>
      </c>
      <c r="P3658" t="s">
        <v>23</v>
      </c>
      <c r="Q3658">
        <f t="shared" si="285"/>
        <v>0</v>
      </c>
      <c r="R3658">
        <f t="shared" si="286"/>
        <v>15</v>
      </c>
      <c r="S3658">
        <f t="shared" si="287"/>
        <v>15</v>
      </c>
      <c r="T3658">
        <f t="shared" si="288"/>
        <v>15</v>
      </c>
      <c r="U3658">
        <f t="shared" si="289"/>
        <v>45</v>
      </c>
      <c r="V3658" t="str">
        <f>IF(U3658&lt;=40,"Low",
 IF(U3658&lt;=75,"Medium","High"))</f>
        <v>Medium</v>
      </c>
    </row>
    <row r="3659" spans="1:22" x14ac:dyDescent="0.3">
      <c r="A3659" t="s">
        <v>3847</v>
      </c>
      <c r="B3659" t="s">
        <v>191</v>
      </c>
      <c r="C3659" t="s">
        <v>36</v>
      </c>
      <c r="D3659" t="s">
        <v>46</v>
      </c>
      <c r="E3659" t="s">
        <v>20</v>
      </c>
      <c r="F3659" t="s">
        <v>27</v>
      </c>
      <c r="G3659">
        <v>41</v>
      </c>
      <c r="H3659">
        <v>12</v>
      </c>
      <c r="I3659">
        <v>51.5</v>
      </c>
      <c r="J3659">
        <v>8</v>
      </c>
      <c r="K3659">
        <v>19</v>
      </c>
      <c r="L3659">
        <v>3278.87</v>
      </c>
      <c r="M3659" s="1">
        <v>45585</v>
      </c>
      <c r="N3659">
        <v>0.3</v>
      </c>
      <c r="O3659" t="s">
        <v>54</v>
      </c>
      <c r="P3659" t="s">
        <v>23</v>
      </c>
      <c r="Q3659">
        <f t="shared" si="285"/>
        <v>15</v>
      </c>
      <c r="R3659">
        <f t="shared" si="286"/>
        <v>15</v>
      </c>
      <c r="S3659">
        <f t="shared" si="287"/>
        <v>15</v>
      </c>
      <c r="T3659">
        <f t="shared" si="288"/>
        <v>15</v>
      </c>
      <c r="U3659">
        <f t="shared" si="289"/>
        <v>60</v>
      </c>
      <c r="V3659" t="str">
        <f>IF(U3659&lt;=40,"Low",
 IF(U3659&lt;=75,"Medium","High"))</f>
        <v>Medium</v>
      </c>
    </row>
    <row r="3660" spans="1:22" x14ac:dyDescent="0.3">
      <c r="A3660" t="s">
        <v>3848</v>
      </c>
      <c r="B3660" t="s">
        <v>160</v>
      </c>
      <c r="C3660" t="s">
        <v>36</v>
      </c>
      <c r="D3660" t="s">
        <v>46</v>
      </c>
      <c r="E3660" t="s">
        <v>33</v>
      </c>
      <c r="F3660" t="s">
        <v>21</v>
      </c>
      <c r="G3660">
        <v>28</v>
      </c>
      <c r="H3660">
        <v>12</v>
      </c>
      <c r="I3660">
        <v>60.3</v>
      </c>
      <c r="J3660">
        <v>3</v>
      </c>
      <c r="K3660">
        <v>6</v>
      </c>
      <c r="L3660">
        <v>1269.3900000000001</v>
      </c>
      <c r="M3660" s="1">
        <v>46062</v>
      </c>
      <c r="N3660">
        <v>0.17899999999999999</v>
      </c>
      <c r="O3660" t="s">
        <v>39</v>
      </c>
      <c r="P3660" t="s">
        <v>23</v>
      </c>
      <c r="Q3660">
        <f t="shared" si="285"/>
        <v>0</v>
      </c>
      <c r="R3660">
        <f t="shared" si="286"/>
        <v>0</v>
      </c>
      <c r="S3660">
        <f t="shared" si="287"/>
        <v>15</v>
      </c>
      <c r="T3660">
        <f t="shared" si="288"/>
        <v>0</v>
      </c>
      <c r="U3660">
        <f t="shared" si="289"/>
        <v>15</v>
      </c>
      <c r="V3660" t="str">
        <f>IF(U3660&lt;=40,"Low",
 IF(U3660&lt;=75,"Medium","High"))</f>
        <v>Low</v>
      </c>
    </row>
    <row r="3661" spans="1:22" x14ac:dyDescent="0.3">
      <c r="A3661" t="s">
        <v>3849</v>
      </c>
      <c r="B3661" t="s">
        <v>322</v>
      </c>
      <c r="C3661" t="s">
        <v>128</v>
      </c>
      <c r="D3661" t="s">
        <v>43</v>
      </c>
      <c r="E3661" t="s">
        <v>33</v>
      </c>
      <c r="F3661" t="s">
        <v>67</v>
      </c>
      <c r="G3661">
        <v>8</v>
      </c>
      <c r="H3661">
        <v>6</v>
      </c>
      <c r="I3661">
        <v>17.5</v>
      </c>
      <c r="J3661">
        <v>9</v>
      </c>
      <c r="K3661">
        <v>18</v>
      </c>
      <c r="L3661">
        <v>1805.05</v>
      </c>
      <c r="M3661" s="1">
        <v>45448</v>
      </c>
      <c r="N3661">
        <v>0.81399999999999995</v>
      </c>
      <c r="O3661" t="s">
        <v>22</v>
      </c>
      <c r="P3661" t="s">
        <v>28</v>
      </c>
      <c r="Q3661">
        <f t="shared" si="285"/>
        <v>15</v>
      </c>
      <c r="R3661">
        <f t="shared" si="286"/>
        <v>30</v>
      </c>
      <c r="S3661">
        <f t="shared" si="287"/>
        <v>15</v>
      </c>
      <c r="T3661">
        <f t="shared" si="288"/>
        <v>15</v>
      </c>
      <c r="U3661">
        <f t="shared" si="289"/>
        <v>75</v>
      </c>
      <c r="V3661" t="str">
        <f>IF(U3661&lt;=40,"Low",
 IF(U3661&lt;=75,"Medium","High"))</f>
        <v>Medium</v>
      </c>
    </row>
    <row r="3662" spans="1:22" x14ac:dyDescent="0.3">
      <c r="A3662" t="s">
        <v>3850</v>
      </c>
      <c r="B3662" t="s">
        <v>525</v>
      </c>
      <c r="C3662" t="s">
        <v>36</v>
      </c>
      <c r="D3662" t="s">
        <v>19</v>
      </c>
      <c r="E3662" t="s">
        <v>37</v>
      </c>
      <c r="F3662" t="s">
        <v>38</v>
      </c>
      <c r="G3662">
        <v>30</v>
      </c>
      <c r="H3662">
        <v>24</v>
      </c>
      <c r="I3662">
        <v>81.5</v>
      </c>
      <c r="J3662">
        <v>5</v>
      </c>
      <c r="K3662">
        <v>52</v>
      </c>
      <c r="L3662">
        <v>3897.84</v>
      </c>
      <c r="M3662" s="1">
        <v>45958</v>
      </c>
      <c r="N3662">
        <v>0.11799999999999999</v>
      </c>
      <c r="O3662" t="s">
        <v>39</v>
      </c>
      <c r="P3662" t="s">
        <v>23</v>
      </c>
      <c r="Q3662">
        <f t="shared" si="285"/>
        <v>30</v>
      </c>
      <c r="R3662">
        <f t="shared" si="286"/>
        <v>0</v>
      </c>
      <c r="S3662">
        <f t="shared" si="287"/>
        <v>0</v>
      </c>
      <c r="T3662">
        <f t="shared" si="288"/>
        <v>0</v>
      </c>
      <c r="U3662">
        <f t="shared" si="289"/>
        <v>30</v>
      </c>
      <c r="V3662" t="str">
        <f>IF(U3662&lt;=40,"Low",
 IF(U3662&lt;=75,"Medium","High"))</f>
        <v>Low</v>
      </c>
    </row>
    <row r="3663" spans="1:22" x14ac:dyDescent="0.3">
      <c r="A3663" t="s">
        <v>3851</v>
      </c>
      <c r="B3663" t="s">
        <v>137</v>
      </c>
      <c r="C3663" t="s">
        <v>36</v>
      </c>
      <c r="D3663" t="s">
        <v>19</v>
      </c>
      <c r="E3663" t="s">
        <v>20</v>
      </c>
      <c r="F3663" t="s">
        <v>67</v>
      </c>
      <c r="G3663">
        <v>31</v>
      </c>
      <c r="H3663">
        <v>6</v>
      </c>
      <c r="I3663">
        <v>62.9</v>
      </c>
      <c r="J3663">
        <v>9</v>
      </c>
      <c r="K3663">
        <v>13</v>
      </c>
      <c r="L3663">
        <v>3629.96</v>
      </c>
      <c r="M3663" s="1">
        <v>45802</v>
      </c>
      <c r="N3663">
        <v>0.23799999999999999</v>
      </c>
      <c r="O3663" t="s">
        <v>54</v>
      </c>
      <c r="P3663" t="s">
        <v>23</v>
      </c>
      <c r="Q3663">
        <f t="shared" si="285"/>
        <v>0</v>
      </c>
      <c r="R3663">
        <f t="shared" si="286"/>
        <v>0</v>
      </c>
      <c r="S3663">
        <f t="shared" si="287"/>
        <v>15</v>
      </c>
      <c r="T3663">
        <f t="shared" si="288"/>
        <v>15</v>
      </c>
      <c r="U3663">
        <f t="shared" si="289"/>
        <v>30</v>
      </c>
      <c r="V3663" t="str">
        <f>IF(U3663&lt;=40,"Low",
 IF(U3663&lt;=75,"Medium","High"))</f>
        <v>Low</v>
      </c>
    </row>
    <row r="3664" spans="1:22" x14ac:dyDescent="0.3">
      <c r="A3664" t="s">
        <v>3852</v>
      </c>
      <c r="B3664" t="s">
        <v>255</v>
      </c>
      <c r="C3664" t="s">
        <v>42</v>
      </c>
      <c r="D3664" t="s">
        <v>46</v>
      </c>
      <c r="E3664" t="s">
        <v>37</v>
      </c>
      <c r="F3664" t="s">
        <v>21</v>
      </c>
      <c r="G3664">
        <v>10</v>
      </c>
      <c r="H3664">
        <v>24</v>
      </c>
      <c r="I3664">
        <v>86.8</v>
      </c>
      <c r="J3664">
        <v>4</v>
      </c>
      <c r="K3664">
        <v>11</v>
      </c>
      <c r="L3664">
        <v>3285.63</v>
      </c>
      <c r="M3664" s="1">
        <v>45703</v>
      </c>
      <c r="N3664">
        <v>3.2000000000000001E-2</v>
      </c>
      <c r="O3664" t="s">
        <v>39</v>
      </c>
      <c r="P3664" t="s">
        <v>23</v>
      </c>
      <c r="Q3664">
        <f t="shared" si="285"/>
        <v>0</v>
      </c>
      <c r="R3664">
        <f t="shared" si="286"/>
        <v>0</v>
      </c>
      <c r="S3664">
        <f t="shared" si="287"/>
        <v>0</v>
      </c>
      <c r="T3664">
        <f t="shared" si="288"/>
        <v>0</v>
      </c>
      <c r="U3664">
        <f t="shared" si="289"/>
        <v>0</v>
      </c>
      <c r="V3664" t="str">
        <f>IF(U3664&lt;=40,"Low",
 IF(U3664&lt;=75,"Medium","High"))</f>
        <v>Low</v>
      </c>
    </row>
    <row r="3665" spans="1:22" x14ac:dyDescent="0.3">
      <c r="A3665" t="s">
        <v>3853</v>
      </c>
      <c r="B3665" t="s">
        <v>274</v>
      </c>
      <c r="C3665" t="s">
        <v>42</v>
      </c>
      <c r="D3665" t="s">
        <v>66</v>
      </c>
      <c r="E3665" t="s">
        <v>37</v>
      </c>
      <c r="F3665" t="s">
        <v>21</v>
      </c>
      <c r="G3665">
        <v>16</v>
      </c>
      <c r="H3665">
        <v>36</v>
      </c>
      <c r="I3665">
        <v>100</v>
      </c>
      <c r="J3665">
        <v>3</v>
      </c>
      <c r="K3665">
        <v>29</v>
      </c>
      <c r="L3665">
        <v>3861.88</v>
      </c>
      <c r="M3665" s="1">
        <v>46052</v>
      </c>
      <c r="N3665">
        <v>1.2E-2</v>
      </c>
      <c r="O3665" t="s">
        <v>39</v>
      </c>
      <c r="P3665" t="s">
        <v>23</v>
      </c>
      <c r="Q3665">
        <f t="shared" si="285"/>
        <v>15</v>
      </c>
      <c r="R3665">
        <f t="shared" si="286"/>
        <v>0</v>
      </c>
      <c r="S3665">
        <f t="shared" si="287"/>
        <v>0</v>
      </c>
      <c r="T3665">
        <f t="shared" si="288"/>
        <v>0</v>
      </c>
      <c r="U3665">
        <f t="shared" si="289"/>
        <v>15</v>
      </c>
      <c r="V3665" t="str">
        <f>IF(U3665&lt;=40,"Low",
 IF(U3665&lt;=75,"Medium","High"))</f>
        <v>Low</v>
      </c>
    </row>
    <row r="3666" spans="1:22" x14ac:dyDescent="0.3">
      <c r="A3666" t="s">
        <v>3854</v>
      </c>
      <c r="B3666" t="s">
        <v>250</v>
      </c>
      <c r="C3666" t="s">
        <v>36</v>
      </c>
      <c r="D3666" t="s">
        <v>66</v>
      </c>
      <c r="E3666" t="s">
        <v>20</v>
      </c>
      <c r="F3666" t="s">
        <v>38</v>
      </c>
      <c r="G3666">
        <v>16</v>
      </c>
      <c r="H3666">
        <v>12</v>
      </c>
      <c r="I3666">
        <v>71.2</v>
      </c>
      <c r="J3666">
        <v>3</v>
      </c>
      <c r="K3666">
        <v>14</v>
      </c>
      <c r="L3666">
        <v>3354.32</v>
      </c>
      <c r="M3666" s="1">
        <v>45774</v>
      </c>
      <c r="N3666">
        <v>0.221</v>
      </c>
      <c r="O3666" t="s">
        <v>54</v>
      </c>
      <c r="P3666" t="s">
        <v>23</v>
      </c>
      <c r="Q3666">
        <f t="shared" si="285"/>
        <v>0</v>
      </c>
      <c r="R3666">
        <f t="shared" si="286"/>
        <v>0</v>
      </c>
      <c r="S3666">
        <f t="shared" si="287"/>
        <v>15</v>
      </c>
      <c r="T3666">
        <f t="shared" si="288"/>
        <v>0</v>
      </c>
      <c r="U3666">
        <f t="shared" si="289"/>
        <v>15</v>
      </c>
      <c r="V3666" t="str">
        <f>IF(U3666&lt;=40,"Low",
 IF(U3666&lt;=75,"Medium","High"))</f>
        <v>Low</v>
      </c>
    </row>
    <row r="3667" spans="1:22" x14ac:dyDescent="0.3">
      <c r="A3667" t="s">
        <v>3855</v>
      </c>
      <c r="B3667" t="s">
        <v>527</v>
      </c>
      <c r="C3667" t="s">
        <v>82</v>
      </c>
      <c r="D3667" t="s">
        <v>66</v>
      </c>
      <c r="E3667" t="s">
        <v>47</v>
      </c>
      <c r="F3667" t="s">
        <v>21</v>
      </c>
      <c r="G3667">
        <v>43</v>
      </c>
      <c r="H3667">
        <v>48</v>
      </c>
      <c r="I3667">
        <v>83.1</v>
      </c>
      <c r="J3667">
        <v>4</v>
      </c>
      <c r="K3667">
        <v>20</v>
      </c>
      <c r="L3667">
        <v>11322.84</v>
      </c>
      <c r="M3667" s="1">
        <v>45957</v>
      </c>
      <c r="N3667">
        <v>1.6E-2</v>
      </c>
      <c r="O3667" t="s">
        <v>39</v>
      </c>
      <c r="P3667" t="s">
        <v>28</v>
      </c>
      <c r="Q3667">
        <f t="shared" si="285"/>
        <v>15</v>
      </c>
      <c r="R3667">
        <f t="shared" si="286"/>
        <v>0</v>
      </c>
      <c r="S3667">
        <f t="shared" si="287"/>
        <v>0</v>
      </c>
      <c r="T3667">
        <f t="shared" si="288"/>
        <v>0</v>
      </c>
      <c r="U3667">
        <f t="shared" si="289"/>
        <v>15</v>
      </c>
      <c r="V3667" t="str">
        <f>IF(U3667&lt;=40,"Low",
 IF(U3667&lt;=75,"Medium","High"))</f>
        <v>Low</v>
      </c>
    </row>
    <row r="3668" spans="1:22" x14ac:dyDescent="0.3">
      <c r="A3668" t="s">
        <v>3856</v>
      </c>
      <c r="B3668" t="s">
        <v>238</v>
      </c>
      <c r="C3668" t="s">
        <v>53</v>
      </c>
      <c r="D3668" t="s">
        <v>32</v>
      </c>
      <c r="E3668" t="s">
        <v>20</v>
      </c>
      <c r="F3668" t="s">
        <v>21</v>
      </c>
      <c r="G3668">
        <v>17</v>
      </c>
      <c r="H3668">
        <v>12</v>
      </c>
      <c r="I3668">
        <v>39.299999999999997</v>
      </c>
      <c r="J3668">
        <v>4</v>
      </c>
      <c r="K3668">
        <v>2</v>
      </c>
      <c r="L3668">
        <v>3003.29</v>
      </c>
      <c r="M3668" s="1">
        <v>45518</v>
      </c>
      <c r="N3668">
        <v>0.28899999999999998</v>
      </c>
      <c r="O3668" t="s">
        <v>54</v>
      </c>
      <c r="P3668" t="s">
        <v>23</v>
      </c>
      <c r="Q3668">
        <f t="shared" si="285"/>
        <v>0</v>
      </c>
      <c r="R3668">
        <f t="shared" si="286"/>
        <v>30</v>
      </c>
      <c r="S3668">
        <f t="shared" si="287"/>
        <v>15</v>
      </c>
      <c r="T3668">
        <f t="shared" si="288"/>
        <v>0</v>
      </c>
      <c r="U3668">
        <f t="shared" si="289"/>
        <v>45</v>
      </c>
      <c r="V3668" t="str">
        <f>IF(U3668&lt;=40,"Low",
 IF(U3668&lt;=75,"Medium","High"))</f>
        <v>Medium</v>
      </c>
    </row>
    <row r="3669" spans="1:22" x14ac:dyDescent="0.3">
      <c r="A3669" t="s">
        <v>3857</v>
      </c>
      <c r="B3669" t="s">
        <v>438</v>
      </c>
      <c r="C3669" t="s">
        <v>70</v>
      </c>
      <c r="D3669" t="s">
        <v>46</v>
      </c>
      <c r="E3669" t="s">
        <v>20</v>
      </c>
      <c r="F3669" t="s">
        <v>67</v>
      </c>
      <c r="G3669">
        <v>11</v>
      </c>
      <c r="H3669">
        <v>6</v>
      </c>
      <c r="I3669">
        <v>36.799999999999997</v>
      </c>
      <c r="J3669">
        <v>6</v>
      </c>
      <c r="K3669">
        <v>16</v>
      </c>
      <c r="L3669">
        <v>2947.98</v>
      </c>
      <c r="M3669" s="1">
        <v>45372</v>
      </c>
      <c r="N3669">
        <v>0.53200000000000003</v>
      </c>
      <c r="O3669" t="s">
        <v>22</v>
      </c>
      <c r="P3669" t="s">
        <v>28</v>
      </c>
      <c r="Q3669">
        <f t="shared" si="285"/>
        <v>15</v>
      </c>
      <c r="R3669">
        <f t="shared" si="286"/>
        <v>30</v>
      </c>
      <c r="S3669">
        <f t="shared" si="287"/>
        <v>15</v>
      </c>
      <c r="T3669">
        <f t="shared" si="288"/>
        <v>15</v>
      </c>
      <c r="U3669">
        <f t="shared" si="289"/>
        <v>75</v>
      </c>
      <c r="V3669" t="str">
        <f>IF(U3669&lt;=40,"Low",
 IF(U3669&lt;=75,"Medium","High"))</f>
        <v>Medium</v>
      </c>
    </row>
    <row r="3670" spans="1:22" x14ac:dyDescent="0.3">
      <c r="A3670" t="s">
        <v>3858</v>
      </c>
      <c r="B3670" t="s">
        <v>274</v>
      </c>
      <c r="C3670" t="s">
        <v>42</v>
      </c>
      <c r="D3670" t="s">
        <v>19</v>
      </c>
      <c r="E3670" t="s">
        <v>47</v>
      </c>
      <c r="F3670" t="s">
        <v>67</v>
      </c>
      <c r="G3670">
        <v>5</v>
      </c>
      <c r="H3670">
        <v>12</v>
      </c>
      <c r="I3670">
        <v>82.3</v>
      </c>
      <c r="J3670">
        <v>9</v>
      </c>
      <c r="K3670">
        <v>19</v>
      </c>
      <c r="L3670">
        <v>10705.57</v>
      </c>
      <c r="M3670" s="1">
        <v>45503</v>
      </c>
      <c r="N3670">
        <v>0.154</v>
      </c>
      <c r="O3670" t="s">
        <v>39</v>
      </c>
      <c r="P3670" t="s">
        <v>23</v>
      </c>
      <c r="Q3670">
        <f t="shared" si="285"/>
        <v>15</v>
      </c>
      <c r="R3670">
        <f t="shared" si="286"/>
        <v>0</v>
      </c>
      <c r="S3670">
        <f t="shared" si="287"/>
        <v>15</v>
      </c>
      <c r="T3670">
        <f t="shared" si="288"/>
        <v>15</v>
      </c>
      <c r="U3670">
        <f t="shared" si="289"/>
        <v>45</v>
      </c>
      <c r="V3670" t="str">
        <f>IF(U3670&lt;=40,"Low",
 IF(U3670&lt;=75,"Medium","High"))</f>
        <v>Medium</v>
      </c>
    </row>
    <row r="3671" spans="1:22" x14ac:dyDescent="0.3">
      <c r="A3671" t="s">
        <v>3859</v>
      </c>
      <c r="B3671" t="s">
        <v>177</v>
      </c>
      <c r="C3671" t="s">
        <v>82</v>
      </c>
      <c r="D3671" t="s">
        <v>32</v>
      </c>
      <c r="E3671" t="s">
        <v>47</v>
      </c>
      <c r="F3671" t="s">
        <v>67</v>
      </c>
      <c r="G3671">
        <v>11</v>
      </c>
      <c r="H3671">
        <v>36</v>
      </c>
      <c r="I3671">
        <v>51.6</v>
      </c>
      <c r="J3671">
        <v>7</v>
      </c>
      <c r="K3671">
        <v>13</v>
      </c>
      <c r="L3671">
        <v>7246.71</v>
      </c>
      <c r="M3671" s="1">
        <v>46070</v>
      </c>
      <c r="N3671">
        <v>0.14899999999999999</v>
      </c>
      <c r="O3671" t="s">
        <v>39</v>
      </c>
      <c r="P3671" t="s">
        <v>23</v>
      </c>
      <c r="Q3671">
        <f t="shared" si="285"/>
        <v>0</v>
      </c>
      <c r="R3671">
        <f t="shared" si="286"/>
        <v>15</v>
      </c>
      <c r="S3671">
        <f t="shared" si="287"/>
        <v>0</v>
      </c>
      <c r="T3671">
        <f t="shared" si="288"/>
        <v>15</v>
      </c>
      <c r="U3671">
        <f t="shared" si="289"/>
        <v>30</v>
      </c>
      <c r="V3671" t="str">
        <f>IF(U3671&lt;=40,"Low",
 IF(U3671&lt;=75,"Medium","High"))</f>
        <v>Low</v>
      </c>
    </row>
    <row r="3672" spans="1:22" x14ac:dyDescent="0.3">
      <c r="A3672" t="s">
        <v>3860</v>
      </c>
      <c r="B3672" t="s">
        <v>253</v>
      </c>
      <c r="C3672" t="s">
        <v>70</v>
      </c>
      <c r="D3672" t="s">
        <v>43</v>
      </c>
      <c r="E3672" t="s">
        <v>33</v>
      </c>
      <c r="F3672" t="s">
        <v>48</v>
      </c>
      <c r="G3672">
        <v>23</v>
      </c>
      <c r="H3672">
        <v>6</v>
      </c>
      <c r="I3672">
        <v>43.4</v>
      </c>
      <c r="J3672">
        <v>6</v>
      </c>
      <c r="K3672">
        <v>14</v>
      </c>
      <c r="L3672">
        <v>675.93</v>
      </c>
      <c r="M3672" s="1">
        <v>45758</v>
      </c>
      <c r="N3672">
        <v>0.46500000000000002</v>
      </c>
      <c r="O3672" t="s">
        <v>22</v>
      </c>
      <c r="P3672" t="s">
        <v>28</v>
      </c>
      <c r="Q3672">
        <f t="shared" si="285"/>
        <v>0</v>
      </c>
      <c r="R3672">
        <f t="shared" si="286"/>
        <v>15</v>
      </c>
      <c r="S3672">
        <f t="shared" si="287"/>
        <v>15</v>
      </c>
      <c r="T3672">
        <f t="shared" si="288"/>
        <v>15</v>
      </c>
      <c r="U3672">
        <f t="shared" si="289"/>
        <v>45</v>
      </c>
      <c r="V3672" t="str">
        <f>IF(U3672&lt;=40,"Low",
 IF(U3672&lt;=75,"Medium","High"))</f>
        <v>Medium</v>
      </c>
    </row>
    <row r="3673" spans="1:22" x14ac:dyDescent="0.3">
      <c r="A3673" t="s">
        <v>3861</v>
      </c>
      <c r="B3673" t="s">
        <v>332</v>
      </c>
      <c r="C3673" t="s">
        <v>42</v>
      </c>
      <c r="D3673" t="s">
        <v>46</v>
      </c>
      <c r="E3673" t="s">
        <v>33</v>
      </c>
      <c r="F3673" t="s">
        <v>67</v>
      </c>
      <c r="G3673">
        <v>8</v>
      </c>
      <c r="H3673">
        <v>12</v>
      </c>
      <c r="I3673">
        <v>15.4</v>
      </c>
      <c r="J3673">
        <v>3</v>
      </c>
      <c r="K3673">
        <v>11</v>
      </c>
      <c r="L3673">
        <v>1079.5999999999999</v>
      </c>
      <c r="M3673" s="1">
        <v>45963</v>
      </c>
      <c r="N3673">
        <v>0.72599999999999998</v>
      </c>
      <c r="O3673" t="s">
        <v>22</v>
      </c>
      <c r="P3673" t="s">
        <v>23</v>
      </c>
      <c r="Q3673">
        <f t="shared" si="285"/>
        <v>0</v>
      </c>
      <c r="R3673">
        <f t="shared" si="286"/>
        <v>30</v>
      </c>
      <c r="S3673">
        <f t="shared" si="287"/>
        <v>15</v>
      </c>
      <c r="T3673">
        <f t="shared" si="288"/>
        <v>0</v>
      </c>
      <c r="U3673">
        <f t="shared" si="289"/>
        <v>45</v>
      </c>
      <c r="V3673" t="str">
        <f>IF(U3673&lt;=40,"Low",
 IF(U3673&lt;=75,"Medium","High"))</f>
        <v>Medium</v>
      </c>
    </row>
    <row r="3674" spans="1:22" x14ac:dyDescent="0.3">
      <c r="A3674" t="s">
        <v>3862</v>
      </c>
      <c r="B3674" t="s">
        <v>442</v>
      </c>
      <c r="C3674" t="s">
        <v>31</v>
      </c>
      <c r="D3674" t="s">
        <v>66</v>
      </c>
      <c r="E3674" t="s">
        <v>33</v>
      </c>
      <c r="F3674" t="s">
        <v>21</v>
      </c>
      <c r="G3674">
        <v>16</v>
      </c>
      <c r="H3674">
        <v>6</v>
      </c>
      <c r="I3674">
        <v>46.8</v>
      </c>
      <c r="J3674">
        <v>5</v>
      </c>
      <c r="K3674">
        <v>20</v>
      </c>
      <c r="L3674">
        <v>888.8</v>
      </c>
      <c r="M3674" s="1">
        <v>45849</v>
      </c>
      <c r="N3674">
        <v>0.52200000000000002</v>
      </c>
      <c r="O3674" t="s">
        <v>22</v>
      </c>
      <c r="P3674" t="s">
        <v>23</v>
      </c>
      <c r="Q3674">
        <f t="shared" si="285"/>
        <v>15</v>
      </c>
      <c r="R3674">
        <f t="shared" si="286"/>
        <v>15</v>
      </c>
      <c r="S3674">
        <f t="shared" si="287"/>
        <v>15</v>
      </c>
      <c r="T3674">
        <f t="shared" si="288"/>
        <v>0</v>
      </c>
      <c r="U3674">
        <f t="shared" si="289"/>
        <v>45</v>
      </c>
      <c r="V3674" t="str">
        <f>IF(U3674&lt;=40,"Low",
 IF(U3674&lt;=75,"Medium","High"))</f>
        <v>Medium</v>
      </c>
    </row>
    <row r="3675" spans="1:22" x14ac:dyDescent="0.3">
      <c r="A3675" t="s">
        <v>3863</v>
      </c>
      <c r="B3675" t="s">
        <v>267</v>
      </c>
      <c r="C3675" t="s">
        <v>42</v>
      </c>
      <c r="D3675" t="s">
        <v>46</v>
      </c>
      <c r="E3675" t="s">
        <v>20</v>
      </c>
      <c r="F3675" t="s">
        <v>73</v>
      </c>
      <c r="G3675">
        <v>47</v>
      </c>
      <c r="H3675">
        <v>24</v>
      </c>
      <c r="I3675">
        <v>52.1</v>
      </c>
      <c r="J3675">
        <v>3</v>
      </c>
      <c r="K3675">
        <v>25</v>
      </c>
      <c r="L3675">
        <v>2018.51</v>
      </c>
      <c r="M3675" s="1">
        <v>45461</v>
      </c>
      <c r="N3675">
        <v>0.17799999999999999</v>
      </c>
      <c r="O3675" t="s">
        <v>39</v>
      </c>
      <c r="P3675" t="s">
        <v>23</v>
      </c>
      <c r="Q3675">
        <f t="shared" si="285"/>
        <v>15</v>
      </c>
      <c r="R3675">
        <f t="shared" si="286"/>
        <v>15</v>
      </c>
      <c r="S3675">
        <f t="shared" si="287"/>
        <v>0</v>
      </c>
      <c r="T3675">
        <f t="shared" si="288"/>
        <v>0</v>
      </c>
      <c r="U3675">
        <f t="shared" si="289"/>
        <v>30</v>
      </c>
      <c r="V3675" t="str">
        <f>IF(U3675&lt;=40,"Low",
 IF(U3675&lt;=75,"Medium","High"))</f>
        <v>Low</v>
      </c>
    </row>
    <row r="3676" spans="1:22" x14ac:dyDescent="0.3">
      <c r="A3676" t="s">
        <v>3864</v>
      </c>
      <c r="B3676" t="s">
        <v>50</v>
      </c>
      <c r="C3676" t="s">
        <v>36</v>
      </c>
      <c r="D3676" t="s">
        <v>46</v>
      </c>
      <c r="E3676" t="s">
        <v>47</v>
      </c>
      <c r="F3676" t="s">
        <v>48</v>
      </c>
      <c r="G3676">
        <v>51</v>
      </c>
      <c r="H3676">
        <v>24</v>
      </c>
      <c r="I3676">
        <v>77.5</v>
      </c>
      <c r="J3676">
        <v>7</v>
      </c>
      <c r="K3676">
        <v>7</v>
      </c>
      <c r="L3676">
        <v>6494.99</v>
      </c>
      <c r="M3676" s="1">
        <v>45431</v>
      </c>
      <c r="N3676">
        <v>4.7E-2</v>
      </c>
      <c r="O3676" t="s">
        <v>39</v>
      </c>
      <c r="P3676" t="s">
        <v>23</v>
      </c>
      <c r="Q3676">
        <f t="shared" si="285"/>
        <v>0</v>
      </c>
      <c r="R3676">
        <f t="shared" si="286"/>
        <v>0</v>
      </c>
      <c r="S3676">
        <f t="shared" si="287"/>
        <v>0</v>
      </c>
      <c r="T3676">
        <f t="shared" si="288"/>
        <v>15</v>
      </c>
      <c r="U3676">
        <f t="shared" si="289"/>
        <v>15</v>
      </c>
      <c r="V3676" t="str">
        <f>IF(U3676&lt;=40,"Low",
 IF(U3676&lt;=75,"Medium","High"))</f>
        <v>Low</v>
      </c>
    </row>
    <row r="3677" spans="1:22" x14ac:dyDescent="0.3">
      <c r="A3677" t="s">
        <v>3865</v>
      </c>
      <c r="B3677" t="s">
        <v>291</v>
      </c>
      <c r="C3677" t="s">
        <v>70</v>
      </c>
      <c r="D3677" t="s">
        <v>19</v>
      </c>
      <c r="E3677" t="s">
        <v>37</v>
      </c>
      <c r="F3677" t="s">
        <v>21</v>
      </c>
      <c r="G3677">
        <v>26</v>
      </c>
      <c r="H3677">
        <v>24</v>
      </c>
      <c r="I3677">
        <v>54</v>
      </c>
      <c r="J3677">
        <v>3</v>
      </c>
      <c r="K3677">
        <v>11</v>
      </c>
      <c r="L3677">
        <v>6148</v>
      </c>
      <c r="M3677" s="1">
        <v>45703</v>
      </c>
      <c r="N3677">
        <v>0.16400000000000001</v>
      </c>
      <c r="O3677" t="s">
        <v>39</v>
      </c>
      <c r="P3677" t="s">
        <v>23</v>
      </c>
      <c r="Q3677">
        <f t="shared" si="285"/>
        <v>0</v>
      </c>
      <c r="R3677">
        <f t="shared" si="286"/>
        <v>15</v>
      </c>
      <c r="S3677">
        <f t="shared" si="287"/>
        <v>0</v>
      </c>
      <c r="T3677">
        <f t="shared" si="288"/>
        <v>0</v>
      </c>
      <c r="U3677">
        <f t="shared" si="289"/>
        <v>15</v>
      </c>
      <c r="V3677" t="str">
        <f>IF(U3677&lt;=40,"Low",
 IF(U3677&lt;=75,"Medium","High"))</f>
        <v>Low</v>
      </c>
    </row>
    <row r="3678" spans="1:22" x14ac:dyDescent="0.3">
      <c r="A3678" t="s">
        <v>3866</v>
      </c>
      <c r="B3678" t="s">
        <v>144</v>
      </c>
      <c r="C3678" t="s">
        <v>70</v>
      </c>
      <c r="D3678" t="s">
        <v>46</v>
      </c>
      <c r="E3678" t="s">
        <v>20</v>
      </c>
      <c r="F3678" t="s">
        <v>67</v>
      </c>
      <c r="G3678">
        <v>12</v>
      </c>
      <c r="H3678">
        <v>12</v>
      </c>
      <c r="I3678">
        <v>28.2</v>
      </c>
      <c r="J3678">
        <v>8</v>
      </c>
      <c r="K3678">
        <v>15</v>
      </c>
      <c r="L3678">
        <v>2044.86</v>
      </c>
      <c r="M3678" s="1">
        <v>46036</v>
      </c>
      <c r="N3678">
        <v>0.56100000000000005</v>
      </c>
      <c r="O3678" t="s">
        <v>22</v>
      </c>
      <c r="P3678" t="s">
        <v>23</v>
      </c>
      <c r="Q3678">
        <f t="shared" si="285"/>
        <v>0</v>
      </c>
      <c r="R3678">
        <f t="shared" si="286"/>
        <v>30</v>
      </c>
      <c r="S3678">
        <f t="shared" si="287"/>
        <v>15</v>
      </c>
      <c r="T3678">
        <f t="shared" si="288"/>
        <v>15</v>
      </c>
      <c r="U3678">
        <f t="shared" si="289"/>
        <v>60</v>
      </c>
      <c r="V3678" t="str">
        <f>IF(U3678&lt;=40,"Low",
 IF(U3678&lt;=75,"Medium","High"))</f>
        <v>Medium</v>
      </c>
    </row>
    <row r="3679" spans="1:22" x14ac:dyDescent="0.3">
      <c r="A3679" t="s">
        <v>3867</v>
      </c>
      <c r="B3679" t="s">
        <v>162</v>
      </c>
      <c r="C3679" t="s">
        <v>18</v>
      </c>
      <c r="D3679" t="s">
        <v>32</v>
      </c>
      <c r="E3679" t="s">
        <v>47</v>
      </c>
      <c r="F3679" t="s">
        <v>67</v>
      </c>
      <c r="G3679">
        <v>28</v>
      </c>
      <c r="H3679">
        <v>24</v>
      </c>
      <c r="I3679">
        <v>88.8</v>
      </c>
      <c r="J3679">
        <v>9</v>
      </c>
      <c r="K3679">
        <v>15</v>
      </c>
      <c r="L3679">
        <v>6164.02</v>
      </c>
      <c r="M3679" s="1">
        <v>45446</v>
      </c>
      <c r="N3679">
        <v>3.7999999999999999E-2</v>
      </c>
      <c r="O3679" t="s">
        <v>39</v>
      </c>
      <c r="P3679" t="s">
        <v>23</v>
      </c>
      <c r="Q3679">
        <f t="shared" si="285"/>
        <v>0</v>
      </c>
      <c r="R3679">
        <f t="shared" si="286"/>
        <v>0</v>
      </c>
      <c r="S3679">
        <f t="shared" si="287"/>
        <v>0</v>
      </c>
      <c r="T3679">
        <f t="shared" si="288"/>
        <v>15</v>
      </c>
      <c r="U3679">
        <f t="shared" si="289"/>
        <v>15</v>
      </c>
      <c r="V3679" t="str">
        <f>IF(U3679&lt;=40,"Low",
 IF(U3679&lt;=75,"Medium","High"))</f>
        <v>Low</v>
      </c>
    </row>
    <row r="3680" spans="1:22" x14ac:dyDescent="0.3">
      <c r="A3680" t="s">
        <v>3868</v>
      </c>
      <c r="B3680" t="s">
        <v>302</v>
      </c>
      <c r="C3680" t="s">
        <v>53</v>
      </c>
      <c r="D3680" t="s">
        <v>66</v>
      </c>
      <c r="E3680" t="s">
        <v>20</v>
      </c>
      <c r="F3680" t="s">
        <v>27</v>
      </c>
      <c r="G3680">
        <v>24</v>
      </c>
      <c r="H3680">
        <v>24</v>
      </c>
      <c r="I3680">
        <v>71</v>
      </c>
      <c r="J3680">
        <v>1</v>
      </c>
      <c r="K3680">
        <v>5</v>
      </c>
      <c r="L3680">
        <v>5275.32</v>
      </c>
      <c r="M3680" s="1">
        <v>45715</v>
      </c>
      <c r="N3680">
        <v>0.06</v>
      </c>
      <c r="O3680" t="s">
        <v>39</v>
      </c>
      <c r="P3680" t="s">
        <v>23</v>
      </c>
      <c r="Q3680">
        <f t="shared" si="285"/>
        <v>0</v>
      </c>
      <c r="R3680">
        <f t="shared" si="286"/>
        <v>0</v>
      </c>
      <c r="S3680">
        <f t="shared" si="287"/>
        <v>0</v>
      </c>
      <c r="T3680">
        <f t="shared" si="288"/>
        <v>0</v>
      </c>
      <c r="U3680">
        <f t="shared" si="289"/>
        <v>0</v>
      </c>
      <c r="V3680" t="str">
        <f>IF(U3680&lt;=40,"Low",
 IF(U3680&lt;=75,"Medium","High"))</f>
        <v>Low</v>
      </c>
    </row>
    <row r="3681" spans="1:22" x14ac:dyDescent="0.3">
      <c r="A3681" t="s">
        <v>3869</v>
      </c>
      <c r="B3681" t="s">
        <v>440</v>
      </c>
      <c r="C3681" t="s">
        <v>18</v>
      </c>
      <c r="D3681" t="s">
        <v>46</v>
      </c>
      <c r="E3681" t="s">
        <v>20</v>
      </c>
      <c r="F3681" t="s">
        <v>27</v>
      </c>
      <c r="G3681">
        <v>9</v>
      </c>
      <c r="H3681">
        <v>6</v>
      </c>
      <c r="I3681">
        <v>47.8</v>
      </c>
      <c r="J3681">
        <v>6</v>
      </c>
      <c r="K3681">
        <v>3</v>
      </c>
      <c r="L3681">
        <v>3290.12</v>
      </c>
      <c r="M3681" s="1">
        <v>45903</v>
      </c>
      <c r="N3681">
        <v>0.377</v>
      </c>
      <c r="O3681" t="s">
        <v>22</v>
      </c>
      <c r="P3681" t="s">
        <v>23</v>
      </c>
      <c r="Q3681">
        <f t="shared" si="285"/>
        <v>0</v>
      </c>
      <c r="R3681">
        <f t="shared" si="286"/>
        <v>15</v>
      </c>
      <c r="S3681">
        <f t="shared" si="287"/>
        <v>15</v>
      </c>
      <c r="T3681">
        <f t="shared" si="288"/>
        <v>15</v>
      </c>
      <c r="U3681">
        <f t="shared" si="289"/>
        <v>45</v>
      </c>
      <c r="V3681" t="str">
        <f>IF(U3681&lt;=40,"Low",
 IF(U3681&lt;=75,"Medium","High"))</f>
        <v>Medium</v>
      </c>
    </row>
    <row r="3682" spans="1:22" x14ac:dyDescent="0.3">
      <c r="A3682" t="s">
        <v>3870</v>
      </c>
      <c r="B3682" t="s">
        <v>382</v>
      </c>
      <c r="C3682" t="s">
        <v>31</v>
      </c>
      <c r="D3682" t="s">
        <v>46</v>
      </c>
      <c r="E3682" t="s">
        <v>47</v>
      </c>
      <c r="F3682" t="s">
        <v>38</v>
      </c>
      <c r="G3682">
        <v>13</v>
      </c>
      <c r="H3682">
        <v>48</v>
      </c>
      <c r="I3682">
        <v>77.900000000000006</v>
      </c>
      <c r="J3682">
        <v>5</v>
      </c>
      <c r="K3682">
        <v>14</v>
      </c>
      <c r="L3682">
        <v>5200.1400000000003</v>
      </c>
      <c r="M3682" s="1">
        <v>45406</v>
      </c>
      <c r="N3682">
        <v>2.1000000000000001E-2</v>
      </c>
      <c r="O3682" t="s">
        <v>39</v>
      </c>
      <c r="P3682" t="s">
        <v>23</v>
      </c>
      <c r="Q3682">
        <f t="shared" si="285"/>
        <v>0</v>
      </c>
      <c r="R3682">
        <f t="shared" si="286"/>
        <v>0</v>
      </c>
      <c r="S3682">
        <f t="shared" si="287"/>
        <v>0</v>
      </c>
      <c r="T3682">
        <f t="shared" si="288"/>
        <v>0</v>
      </c>
      <c r="U3682">
        <f t="shared" si="289"/>
        <v>0</v>
      </c>
      <c r="V3682" t="str">
        <f>IF(U3682&lt;=40,"Low",
 IF(U3682&lt;=75,"Medium","High"))</f>
        <v>Low</v>
      </c>
    </row>
    <row r="3683" spans="1:22" x14ac:dyDescent="0.3">
      <c r="A3683" t="s">
        <v>3871</v>
      </c>
      <c r="B3683" t="s">
        <v>554</v>
      </c>
      <c r="C3683" t="s">
        <v>42</v>
      </c>
      <c r="D3683" t="s">
        <v>32</v>
      </c>
      <c r="E3683" t="s">
        <v>47</v>
      </c>
      <c r="F3683" t="s">
        <v>27</v>
      </c>
      <c r="G3683">
        <v>35</v>
      </c>
      <c r="H3683">
        <v>48</v>
      </c>
      <c r="I3683">
        <v>73.3</v>
      </c>
      <c r="J3683">
        <v>6</v>
      </c>
      <c r="K3683">
        <v>9</v>
      </c>
      <c r="L3683">
        <v>6896.65</v>
      </c>
      <c r="M3683" s="1">
        <v>45646</v>
      </c>
      <c r="N3683">
        <v>1.0999999999999999E-2</v>
      </c>
      <c r="O3683" t="s">
        <v>39</v>
      </c>
      <c r="P3683" t="s">
        <v>23</v>
      </c>
      <c r="Q3683">
        <f t="shared" si="285"/>
        <v>0</v>
      </c>
      <c r="R3683">
        <f t="shared" si="286"/>
        <v>0</v>
      </c>
      <c r="S3683">
        <f t="shared" si="287"/>
        <v>0</v>
      </c>
      <c r="T3683">
        <f t="shared" si="288"/>
        <v>15</v>
      </c>
      <c r="U3683">
        <f t="shared" si="289"/>
        <v>15</v>
      </c>
      <c r="V3683" t="str">
        <f>IF(U3683&lt;=40,"Low",
 IF(U3683&lt;=75,"Medium","High"))</f>
        <v>Low</v>
      </c>
    </row>
    <row r="3684" spans="1:22" x14ac:dyDescent="0.3">
      <c r="A3684" t="s">
        <v>3872</v>
      </c>
      <c r="B3684" t="s">
        <v>114</v>
      </c>
      <c r="C3684" t="s">
        <v>31</v>
      </c>
      <c r="D3684" t="s">
        <v>46</v>
      </c>
      <c r="E3684" t="s">
        <v>47</v>
      </c>
      <c r="F3684" t="s">
        <v>21</v>
      </c>
      <c r="G3684">
        <v>45</v>
      </c>
      <c r="H3684">
        <v>36</v>
      </c>
      <c r="I3684">
        <v>73.5</v>
      </c>
      <c r="J3684">
        <v>9</v>
      </c>
      <c r="K3684">
        <v>11</v>
      </c>
      <c r="L3684">
        <v>4885.3100000000004</v>
      </c>
      <c r="M3684" s="1">
        <v>45740</v>
      </c>
      <c r="N3684">
        <v>2.1000000000000001E-2</v>
      </c>
      <c r="O3684" t="s">
        <v>39</v>
      </c>
      <c r="P3684" t="s">
        <v>23</v>
      </c>
      <c r="Q3684">
        <f t="shared" si="285"/>
        <v>0</v>
      </c>
      <c r="R3684">
        <f t="shared" si="286"/>
        <v>0</v>
      </c>
      <c r="S3684">
        <f t="shared" si="287"/>
        <v>0</v>
      </c>
      <c r="T3684">
        <f t="shared" si="288"/>
        <v>15</v>
      </c>
      <c r="U3684">
        <f t="shared" si="289"/>
        <v>15</v>
      </c>
      <c r="V3684" t="str">
        <f>IF(U3684&lt;=40,"Low",
 IF(U3684&lt;=75,"Medium","High"))</f>
        <v>Low</v>
      </c>
    </row>
    <row r="3685" spans="1:22" x14ac:dyDescent="0.3">
      <c r="A3685" t="s">
        <v>3873</v>
      </c>
      <c r="B3685" t="s">
        <v>530</v>
      </c>
      <c r="C3685" t="s">
        <v>70</v>
      </c>
      <c r="D3685" t="s">
        <v>66</v>
      </c>
      <c r="E3685" t="s">
        <v>20</v>
      </c>
      <c r="F3685" t="s">
        <v>38</v>
      </c>
      <c r="G3685">
        <v>24</v>
      </c>
      <c r="H3685">
        <v>12</v>
      </c>
      <c r="I3685">
        <v>60.1</v>
      </c>
      <c r="J3685">
        <v>4</v>
      </c>
      <c r="K3685">
        <v>1</v>
      </c>
      <c r="L3685">
        <v>1661.58</v>
      </c>
      <c r="M3685" s="1">
        <v>45429</v>
      </c>
      <c r="N3685">
        <v>0.10100000000000001</v>
      </c>
      <c r="O3685" t="s">
        <v>39</v>
      </c>
      <c r="P3685" t="s">
        <v>23</v>
      </c>
      <c r="Q3685">
        <f t="shared" si="285"/>
        <v>0</v>
      </c>
      <c r="R3685">
        <f t="shared" si="286"/>
        <v>0</v>
      </c>
      <c r="S3685">
        <f t="shared" si="287"/>
        <v>15</v>
      </c>
      <c r="T3685">
        <f t="shared" si="288"/>
        <v>0</v>
      </c>
      <c r="U3685">
        <f t="shared" si="289"/>
        <v>15</v>
      </c>
      <c r="V3685" t="str">
        <f>IF(U3685&lt;=40,"Low",
 IF(U3685&lt;=75,"Medium","High"))</f>
        <v>Low</v>
      </c>
    </row>
    <row r="3686" spans="1:22" x14ac:dyDescent="0.3">
      <c r="A3686" t="s">
        <v>3874</v>
      </c>
      <c r="B3686" t="s">
        <v>652</v>
      </c>
      <c r="C3686" t="s">
        <v>59</v>
      </c>
      <c r="D3686" t="s">
        <v>19</v>
      </c>
      <c r="E3686" t="s">
        <v>37</v>
      </c>
      <c r="F3686" t="s">
        <v>38</v>
      </c>
      <c r="G3686">
        <v>5</v>
      </c>
      <c r="H3686">
        <v>12</v>
      </c>
      <c r="I3686">
        <v>71.7</v>
      </c>
      <c r="J3686">
        <v>2</v>
      </c>
      <c r="K3686">
        <v>15</v>
      </c>
      <c r="L3686">
        <v>3387.97</v>
      </c>
      <c r="M3686" s="1">
        <v>45828</v>
      </c>
      <c r="N3686">
        <v>0.14199999999999999</v>
      </c>
      <c r="O3686" t="s">
        <v>39</v>
      </c>
      <c r="P3686" t="s">
        <v>23</v>
      </c>
      <c r="Q3686">
        <f t="shared" si="285"/>
        <v>0</v>
      </c>
      <c r="R3686">
        <f t="shared" si="286"/>
        <v>0</v>
      </c>
      <c r="S3686">
        <f t="shared" si="287"/>
        <v>15</v>
      </c>
      <c r="T3686">
        <f t="shared" si="288"/>
        <v>0</v>
      </c>
      <c r="U3686">
        <f t="shared" si="289"/>
        <v>15</v>
      </c>
      <c r="V3686" t="str">
        <f>IF(U3686&lt;=40,"Low",
 IF(U3686&lt;=75,"Medium","High"))</f>
        <v>Low</v>
      </c>
    </row>
    <row r="3687" spans="1:22" x14ac:dyDescent="0.3">
      <c r="A3687" t="s">
        <v>3875</v>
      </c>
      <c r="B3687" t="s">
        <v>157</v>
      </c>
      <c r="C3687" t="s">
        <v>36</v>
      </c>
      <c r="D3687" t="s">
        <v>66</v>
      </c>
      <c r="E3687" t="s">
        <v>33</v>
      </c>
      <c r="F3687" t="s">
        <v>38</v>
      </c>
      <c r="G3687">
        <v>35</v>
      </c>
      <c r="H3687">
        <v>6</v>
      </c>
      <c r="I3687">
        <v>55.1</v>
      </c>
      <c r="J3687">
        <v>1</v>
      </c>
      <c r="K3687">
        <v>32</v>
      </c>
      <c r="L3687">
        <v>1590.57</v>
      </c>
      <c r="M3687" s="1">
        <v>45888</v>
      </c>
      <c r="N3687">
        <v>0.378</v>
      </c>
      <c r="O3687" t="s">
        <v>22</v>
      </c>
      <c r="P3687" t="s">
        <v>28</v>
      </c>
      <c r="Q3687">
        <f t="shared" si="285"/>
        <v>30</v>
      </c>
      <c r="R3687">
        <f t="shared" si="286"/>
        <v>0</v>
      </c>
      <c r="S3687">
        <f t="shared" si="287"/>
        <v>15</v>
      </c>
      <c r="T3687">
        <f t="shared" si="288"/>
        <v>0</v>
      </c>
      <c r="U3687">
        <f t="shared" si="289"/>
        <v>45</v>
      </c>
      <c r="V3687" t="str">
        <f>IF(U3687&lt;=40,"Low",
 IF(U3687&lt;=75,"Medium","High"))</f>
        <v>Medium</v>
      </c>
    </row>
    <row r="3688" spans="1:22" x14ac:dyDescent="0.3">
      <c r="A3688" t="s">
        <v>3876</v>
      </c>
      <c r="B3688" t="s">
        <v>139</v>
      </c>
      <c r="C3688" t="s">
        <v>128</v>
      </c>
      <c r="D3688" t="s">
        <v>19</v>
      </c>
      <c r="E3688" t="s">
        <v>37</v>
      </c>
      <c r="F3688" t="s">
        <v>27</v>
      </c>
      <c r="G3688">
        <v>6</v>
      </c>
      <c r="H3688">
        <v>12</v>
      </c>
      <c r="I3688">
        <v>67.2</v>
      </c>
      <c r="J3688">
        <v>9</v>
      </c>
      <c r="K3688">
        <v>8</v>
      </c>
      <c r="L3688">
        <v>6219.72</v>
      </c>
      <c r="M3688" s="1">
        <v>45815</v>
      </c>
      <c r="N3688">
        <v>0.33300000000000002</v>
      </c>
      <c r="O3688" t="s">
        <v>54</v>
      </c>
      <c r="P3688" t="s">
        <v>23</v>
      </c>
      <c r="Q3688">
        <f t="shared" si="285"/>
        <v>0</v>
      </c>
      <c r="R3688">
        <f t="shared" si="286"/>
        <v>0</v>
      </c>
      <c r="S3688">
        <f t="shared" si="287"/>
        <v>15</v>
      </c>
      <c r="T3688">
        <f t="shared" si="288"/>
        <v>15</v>
      </c>
      <c r="U3688">
        <f t="shared" si="289"/>
        <v>30</v>
      </c>
      <c r="V3688" t="str">
        <f>IF(U3688&lt;=40,"Low",
 IF(U3688&lt;=75,"Medium","High"))</f>
        <v>Low</v>
      </c>
    </row>
    <row r="3689" spans="1:22" x14ac:dyDescent="0.3">
      <c r="A3689" t="s">
        <v>3877</v>
      </c>
      <c r="B3689" t="s">
        <v>63</v>
      </c>
      <c r="C3689" t="s">
        <v>18</v>
      </c>
      <c r="D3689" t="s">
        <v>46</v>
      </c>
      <c r="E3689" t="s">
        <v>47</v>
      </c>
      <c r="F3689" t="s">
        <v>38</v>
      </c>
      <c r="G3689">
        <v>40</v>
      </c>
      <c r="H3689">
        <v>24</v>
      </c>
      <c r="I3689">
        <v>74.3</v>
      </c>
      <c r="J3689">
        <v>7</v>
      </c>
      <c r="K3689">
        <v>11</v>
      </c>
      <c r="L3689">
        <v>11643.08</v>
      </c>
      <c r="M3689" s="1">
        <v>45403</v>
      </c>
      <c r="N3689">
        <v>4.2000000000000003E-2</v>
      </c>
      <c r="O3689" t="s">
        <v>39</v>
      </c>
      <c r="P3689" t="s">
        <v>23</v>
      </c>
      <c r="Q3689">
        <f t="shared" si="285"/>
        <v>0</v>
      </c>
      <c r="R3689">
        <f t="shared" si="286"/>
        <v>0</v>
      </c>
      <c r="S3689">
        <f t="shared" si="287"/>
        <v>0</v>
      </c>
      <c r="T3689">
        <f t="shared" si="288"/>
        <v>15</v>
      </c>
      <c r="U3689">
        <f t="shared" si="289"/>
        <v>15</v>
      </c>
      <c r="V3689" t="str">
        <f>IF(U3689&lt;=40,"Low",
 IF(U3689&lt;=75,"Medium","High"))</f>
        <v>Low</v>
      </c>
    </row>
    <row r="3690" spans="1:22" x14ac:dyDescent="0.3">
      <c r="A3690" t="s">
        <v>3878</v>
      </c>
      <c r="B3690" t="s">
        <v>72</v>
      </c>
      <c r="C3690" t="s">
        <v>42</v>
      </c>
      <c r="D3690" t="s">
        <v>19</v>
      </c>
      <c r="E3690" t="s">
        <v>20</v>
      </c>
      <c r="F3690" t="s">
        <v>21</v>
      </c>
      <c r="G3690">
        <v>33</v>
      </c>
      <c r="H3690">
        <v>6</v>
      </c>
      <c r="I3690">
        <v>46.9</v>
      </c>
      <c r="J3690">
        <v>5</v>
      </c>
      <c r="K3690">
        <v>26</v>
      </c>
      <c r="L3690">
        <v>3662.21</v>
      </c>
      <c r="M3690" s="1">
        <v>45353</v>
      </c>
      <c r="N3690">
        <v>0.379</v>
      </c>
      <c r="O3690" t="s">
        <v>22</v>
      </c>
      <c r="P3690" t="s">
        <v>23</v>
      </c>
      <c r="Q3690">
        <f t="shared" si="285"/>
        <v>15</v>
      </c>
      <c r="R3690">
        <f t="shared" si="286"/>
        <v>15</v>
      </c>
      <c r="S3690">
        <f t="shared" si="287"/>
        <v>15</v>
      </c>
      <c r="T3690">
        <f t="shared" si="288"/>
        <v>0</v>
      </c>
      <c r="U3690">
        <f t="shared" si="289"/>
        <v>45</v>
      </c>
      <c r="V3690" t="str">
        <f>IF(U3690&lt;=40,"Low",
 IF(U3690&lt;=75,"Medium","High"))</f>
        <v>Medium</v>
      </c>
    </row>
    <row r="3691" spans="1:22" x14ac:dyDescent="0.3">
      <c r="A3691" t="s">
        <v>3879</v>
      </c>
      <c r="B3691" t="s">
        <v>137</v>
      </c>
      <c r="C3691" t="s">
        <v>42</v>
      </c>
      <c r="D3691" t="s">
        <v>46</v>
      </c>
      <c r="E3691" t="s">
        <v>37</v>
      </c>
      <c r="F3691" t="s">
        <v>48</v>
      </c>
      <c r="G3691">
        <v>11</v>
      </c>
      <c r="H3691">
        <v>24</v>
      </c>
      <c r="I3691">
        <v>62.3</v>
      </c>
      <c r="J3691">
        <v>10</v>
      </c>
      <c r="K3691">
        <v>40</v>
      </c>
      <c r="L3691">
        <v>4343.7</v>
      </c>
      <c r="M3691" s="1">
        <v>45931</v>
      </c>
      <c r="N3691">
        <v>0.43099999999999999</v>
      </c>
      <c r="O3691" t="s">
        <v>22</v>
      </c>
      <c r="P3691" t="s">
        <v>28</v>
      </c>
      <c r="Q3691">
        <f t="shared" si="285"/>
        <v>30</v>
      </c>
      <c r="R3691">
        <f t="shared" si="286"/>
        <v>0</v>
      </c>
      <c r="S3691">
        <f t="shared" si="287"/>
        <v>0</v>
      </c>
      <c r="T3691">
        <f t="shared" si="288"/>
        <v>15</v>
      </c>
      <c r="U3691">
        <f t="shared" si="289"/>
        <v>45</v>
      </c>
      <c r="V3691" t="str">
        <f>IF(U3691&lt;=40,"Low",
 IF(U3691&lt;=75,"Medium","High"))</f>
        <v>Medium</v>
      </c>
    </row>
    <row r="3692" spans="1:22" x14ac:dyDescent="0.3">
      <c r="A3692" t="s">
        <v>3880</v>
      </c>
      <c r="B3692" t="s">
        <v>153</v>
      </c>
      <c r="C3692" t="s">
        <v>53</v>
      </c>
      <c r="D3692" t="s">
        <v>19</v>
      </c>
      <c r="E3692" t="s">
        <v>20</v>
      </c>
      <c r="F3692" t="s">
        <v>21</v>
      </c>
      <c r="G3692">
        <v>24</v>
      </c>
      <c r="H3692">
        <v>12</v>
      </c>
      <c r="I3692">
        <v>64.7</v>
      </c>
      <c r="J3692">
        <v>5</v>
      </c>
      <c r="K3692">
        <v>11</v>
      </c>
      <c r="L3692">
        <v>3073.45</v>
      </c>
      <c r="M3692" s="1">
        <v>45706</v>
      </c>
      <c r="N3692">
        <v>0.16200000000000001</v>
      </c>
      <c r="O3692" t="s">
        <v>39</v>
      </c>
      <c r="P3692" t="s">
        <v>23</v>
      </c>
      <c r="Q3692">
        <f t="shared" si="285"/>
        <v>0</v>
      </c>
      <c r="R3692">
        <f t="shared" si="286"/>
        <v>0</v>
      </c>
      <c r="S3692">
        <f t="shared" si="287"/>
        <v>15</v>
      </c>
      <c r="T3692">
        <f t="shared" si="288"/>
        <v>0</v>
      </c>
      <c r="U3692">
        <f t="shared" si="289"/>
        <v>15</v>
      </c>
      <c r="V3692" t="str">
        <f>IF(U3692&lt;=40,"Low",
 IF(U3692&lt;=75,"Medium","High"))</f>
        <v>Low</v>
      </c>
    </row>
    <row r="3693" spans="1:22" x14ac:dyDescent="0.3">
      <c r="A3693" t="s">
        <v>3881</v>
      </c>
      <c r="B3693" t="s">
        <v>216</v>
      </c>
      <c r="C3693" t="s">
        <v>36</v>
      </c>
      <c r="D3693" t="s">
        <v>66</v>
      </c>
      <c r="E3693" t="s">
        <v>33</v>
      </c>
      <c r="F3693" t="s">
        <v>27</v>
      </c>
      <c r="G3693">
        <v>3</v>
      </c>
      <c r="H3693">
        <v>3</v>
      </c>
      <c r="I3693">
        <v>21</v>
      </c>
      <c r="J3693">
        <v>8</v>
      </c>
      <c r="K3693">
        <v>15</v>
      </c>
      <c r="L3693">
        <v>1551.02</v>
      </c>
      <c r="M3693" s="1">
        <v>45761</v>
      </c>
      <c r="N3693">
        <v>0.79700000000000004</v>
      </c>
      <c r="O3693" t="s">
        <v>22</v>
      </c>
      <c r="P3693" t="s">
        <v>28</v>
      </c>
      <c r="Q3693">
        <f t="shared" si="285"/>
        <v>0</v>
      </c>
      <c r="R3693">
        <f t="shared" si="286"/>
        <v>30</v>
      </c>
      <c r="S3693">
        <f t="shared" si="287"/>
        <v>25</v>
      </c>
      <c r="T3693">
        <f t="shared" si="288"/>
        <v>15</v>
      </c>
      <c r="U3693">
        <f t="shared" si="289"/>
        <v>70</v>
      </c>
      <c r="V3693" t="str">
        <f>IF(U3693&lt;=40,"Low",
 IF(U3693&lt;=75,"Medium","High"))</f>
        <v>Medium</v>
      </c>
    </row>
    <row r="3694" spans="1:22" x14ac:dyDescent="0.3">
      <c r="A3694" t="s">
        <v>3882</v>
      </c>
      <c r="B3694" t="s">
        <v>50</v>
      </c>
      <c r="C3694" t="s">
        <v>31</v>
      </c>
      <c r="D3694" t="s">
        <v>19</v>
      </c>
      <c r="E3694" t="s">
        <v>37</v>
      </c>
      <c r="F3694" t="s">
        <v>27</v>
      </c>
      <c r="G3694">
        <v>27</v>
      </c>
      <c r="H3694">
        <v>24</v>
      </c>
      <c r="I3694">
        <v>73.3</v>
      </c>
      <c r="J3694">
        <v>2</v>
      </c>
      <c r="K3694">
        <v>14</v>
      </c>
      <c r="L3694">
        <v>3496.77</v>
      </c>
      <c r="M3694" s="1">
        <v>46011</v>
      </c>
      <c r="N3694">
        <v>5.8000000000000003E-2</v>
      </c>
      <c r="O3694" t="s">
        <v>39</v>
      </c>
      <c r="P3694" t="s">
        <v>23</v>
      </c>
      <c r="Q3694">
        <f t="shared" si="285"/>
        <v>0</v>
      </c>
      <c r="R3694">
        <f t="shared" si="286"/>
        <v>0</v>
      </c>
      <c r="S3694">
        <f t="shared" si="287"/>
        <v>0</v>
      </c>
      <c r="T3694">
        <f t="shared" si="288"/>
        <v>0</v>
      </c>
      <c r="U3694">
        <f t="shared" si="289"/>
        <v>0</v>
      </c>
      <c r="V3694" t="str">
        <f>IF(U3694&lt;=40,"Low",
 IF(U3694&lt;=75,"Medium","High"))</f>
        <v>Low</v>
      </c>
    </row>
    <row r="3695" spans="1:22" x14ac:dyDescent="0.3">
      <c r="A3695" t="s">
        <v>3883</v>
      </c>
      <c r="B3695" t="s">
        <v>461</v>
      </c>
      <c r="C3695" t="s">
        <v>70</v>
      </c>
      <c r="D3695" t="s">
        <v>46</v>
      </c>
      <c r="E3695" t="s">
        <v>33</v>
      </c>
      <c r="F3695" t="s">
        <v>21</v>
      </c>
      <c r="G3695">
        <v>46</v>
      </c>
      <c r="H3695">
        <v>12</v>
      </c>
      <c r="I3695">
        <v>32.6</v>
      </c>
      <c r="J3695">
        <v>9</v>
      </c>
      <c r="K3695">
        <v>15</v>
      </c>
      <c r="L3695">
        <v>1615.01</v>
      </c>
      <c r="M3695" s="1">
        <v>45757</v>
      </c>
      <c r="N3695">
        <v>0.51700000000000002</v>
      </c>
      <c r="O3695" t="s">
        <v>22</v>
      </c>
      <c r="P3695" t="s">
        <v>23</v>
      </c>
      <c r="Q3695">
        <f t="shared" si="285"/>
        <v>0</v>
      </c>
      <c r="R3695">
        <f t="shared" si="286"/>
        <v>30</v>
      </c>
      <c r="S3695">
        <f t="shared" si="287"/>
        <v>15</v>
      </c>
      <c r="T3695">
        <f t="shared" si="288"/>
        <v>15</v>
      </c>
      <c r="U3695">
        <f t="shared" si="289"/>
        <v>60</v>
      </c>
      <c r="V3695" t="str">
        <f>IF(U3695&lt;=40,"Low",
 IF(U3695&lt;=75,"Medium","High"))</f>
        <v>Medium</v>
      </c>
    </row>
    <row r="3696" spans="1:22" x14ac:dyDescent="0.3">
      <c r="A3696" t="s">
        <v>3884</v>
      </c>
      <c r="B3696" t="s">
        <v>72</v>
      </c>
      <c r="C3696" t="s">
        <v>18</v>
      </c>
      <c r="D3696" t="s">
        <v>66</v>
      </c>
      <c r="E3696" t="s">
        <v>37</v>
      </c>
      <c r="F3696" t="s">
        <v>21</v>
      </c>
      <c r="G3696">
        <v>8</v>
      </c>
      <c r="H3696">
        <v>24</v>
      </c>
      <c r="I3696">
        <v>54.2</v>
      </c>
      <c r="J3696">
        <v>4</v>
      </c>
      <c r="K3696">
        <v>11</v>
      </c>
      <c r="L3696">
        <v>5092.68</v>
      </c>
      <c r="M3696" s="1">
        <v>45534</v>
      </c>
      <c r="N3696">
        <v>0.09</v>
      </c>
      <c r="O3696" t="s">
        <v>39</v>
      </c>
      <c r="P3696" t="s">
        <v>23</v>
      </c>
      <c r="Q3696">
        <f t="shared" si="285"/>
        <v>0</v>
      </c>
      <c r="R3696">
        <f t="shared" si="286"/>
        <v>15</v>
      </c>
      <c r="S3696">
        <f t="shared" si="287"/>
        <v>0</v>
      </c>
      <c r="T3696">
        <f t="shared" si="288"/>
        <v>0</v>
      </c>
      <c r="U3696">
        <f t="shared" si="289"/>
        <v>15</v>
      </c>
      <c r="V3696" t="str">
        <f>IF(U3696&lt;=40,"Low",
 IF(U3696&lt;=75,"Medium","High"))</f>
        <v>Low</v>
      </c>
    </row>
    <row r="3697" spans="1:22" x14ac:dyDescent="0.3">
      <c r="A3697" t="s">
        <v>3885</v>
      </c>
      <c r="B3697" t="s">
        <v>280</v>
      </c>
      <c r="C3697" t="s">
        <v>42</v>
      </c>
      <c r="D3697" t="s">
        <v>66</v>
      </c>
      <c r="E3697" t="s">
        <v>33</v>
      </c>
      <c r="F3697" t="s">
        <v>21</v>
      </c>
      <c r="G3697">
        <v>41</v>
      </c>
      <c r="H3697">
        <v>6</v>
      </c>
      <c r="I3697">
        <v>27.8</v>
      </c>
      <c r="J3697">
        <v>8</v>
      </c>
      <c r="K3697">
        <v>5</v>
      </c>
      <c r="L3697">
        <v>1409.45</v>
      </c>
      <c r="M3697" s="1">
        <v>45675</v>
      </c>
      <c r="N3697">
        <v>0.65200000000000002</v>
      </c>
      <c r="O3697" t="s">
        <v>22</v>
      </c>
      <c r="P3697" t="s">
        <v>23</v>
      </c>
      <c r="Q3697">
        <f t="shared" si="285"/>
        <v>0</v>
      </c>
      <c r="R3697">
        <f t="shared" si="286"/>
        <v>30</v>
      </c>
      <c r="S3697">
        <f t="shared" si="287"/>
        <v>15</v>
      </c>
      <c r="T3697">
        <f t="shared" si="288"/>
        <v>15</v>
      </c>
      <c r="U3697">
        <f t="shared" si="289"/>
        <v>60</v>
      </c>
      <c r="V3697" t="str">
        <f>IF(U3697&lt;=40,"Low",
 IF(U3697&lt;=75,"Medium","High"))</f>
        <v>Medium</v>
      </c>
    </row>
    <row r="3698" spans="1:22" x14ac:dyDescent="0.3">
      <c r="A3698" t="s">
        <v>3886</v>
      </c>
      <c r="B3698" t="s">
        <v>84</v>
      </c>
      <c r="C3698" t="s">
        <v>26</v>
      </c>
      <c r="D3698" t="s">
        <v>43</v>
      </c>
      <c r="E3698" t="s">
        <v>47</v>
      </c>
      <c r="F3698" t="s">
        <v>73</v>
      </c>
      <c r="G3698">
        <v>24</v>
      </c>
      <c r="H3698">
        <v>36</v>
      </c>
      <c r="I3698">
        <v>77.099999999999994</v>
      </c>
      <c r="J3698">
        <v>6</v>
      </c>
      <c r="K3698">
        <v>12</v>
      </c>
      <c r="L3698">
        <v>5926.2</v>
      </c>
      <c r="M3698" s="1">
        <v>45702</v>
      </c>
      <c r="N3698">
        <v>2.3E-2</v>
      </c>
      <c r="O3698" t="s">
        <v>39</v>
      </c>
      <c r="P3698" t="s">
        <v>23</v>
      </c>
      <c r="Q3698">
        <f t="shared" si="285"/>
        <v>0</v>
      </c>
      <c r="R3698">
        <f t="shared" si="286"/>
        <v>0</v>
      </c>
      <c r="S3698">
        <f t="shared" si="287"/>
        <v>0</v>
      </c>
      <c r="T3698">
        <f t="shared" si="288"/>
        <v>15</v>
      </c>
      <c r="U3698">
        <f t="shared" si="289"/>
        <v>15</v>
      </c>
      <c r="V3698" t="str">
        <f>IF(U3698&lt;=40,"Low",
 IF(U3698&lt;=75,"Medium","High"))</f>
        <v>Low</v>
      </c>
    </row>
    <row r="3699" spans="1:22" x14ac:dyDescent="0.3">
      <c r="A3699" t="s">
        <v>3887</v>
      </c>
      <c r="B3699" t="s">
        <v>208</v>
      </c>
      <c r="C3699" t="s">
        <v>59</v>
      </c>
      <c r="D3699" t="s">
        <v>66</v>
      </c>
      <c r="E3699" t="s">
        <v>20</v>
      </c>
      <c r="F3699" t="s">
        <v>48</v>
      </c>
      <c r="G3699">
        <v>55</v>
      </c>
      <c r="H3699">
        <v>12</v>
      </c>
      <c r="I3699">
        <v>52.8</v>
      </c>
      <c r="J3699">
        <v>4</v>
      </c>
      <c r="K3699">
        <v>15</v>
      </c>
      <c r="L3699">
        <v>3265.44</v>
      </c>
      <c r="M3699" s="1">
        <v>45846</v>
      </c>
      <c r="N3699">
        <v>0.23699999999999999</v>
      </c>
      <c r="O3699" t="s">
        <v>54</v>
      </c>
      <c r="P3699" t="s">
        <v>23</v>
      </c>
      <c r="Q3699">
        <f t="shared" si="285"/>
        <v>0</v>
      </c>
      <c r="R3699">
        <f t="shared" si="286"/>
        <v>15</v>
      </c>
      <c r="S3699">
        <f t="shared" si="287"/>
        <v>15</v>
      </c>
      <c r="T3699">
        <f t="shared" si="288"/>
        <v>0</v>
      </c>
      <c r="U3699">
        <f t="shared" si="289"/>
        <v>30</v>
      </c>
      <c r="V3699" t="str">
        <f>IF(U3699&lt;=40,"Low",
 IF(U3699&lt;=75,"Medium","High"))</f>
        <v>Low</v>
      </c>
    </row>
    <row r="3700" spans="1:22" x14ac:dyDescent="0.3">
      <c r="A3700" t="s">
        <v>3888</v>
      </c>
      <c r="B3700" t="s">
        <v>137</v>
      </c>
      <c r="C3700" t="s">
        <v>128</v>
      </c>
      <c r="D3700" t="s">
        <v>19</v>
      </c>
      <c r="E3700" t="s">
        <v>20</v>
      </c>
      <c r="F3700" t="s">
        <v>48</v>
      </c>
      <c r="G3700">
        <v>20</v>
      </c>
      <c r="H3700">
        <v>24</v>
      </c>
      <c r="I3700">
        <v>68.099999999999994</v>
      </c>
      <c r="J3700">
        <v>1</v>
      </c>
      <c r="K3700">
        <v>3</v>
      </c>
      <c r="L3700">
        <v>1778.43</v>
      </c>
      <c r="M3700" s="1">
        <v>45605</v>
      </c>
      <c r="N3700">
        <v>4.9000000000000002E-2</v>
      </c>
      <c r="O3700" t="s">
        <v>39</v>
      </c>
      <c r="P3700" t="s">
        <v>23</v>
      </c>
      <c r="Q3700">
        <f t="shared" si="285"/>
        <v>0</v>
      </c>
      <c r="R3700">
        <f t="shared" si="286"/>
        <v>0</v>
      </c>
      <c r="S3700">
        <f t="shared" si="287"/>
        <v>0</v>
      </c>
      <c r="T3700">
        <f t="shared" si="288"/>
        <v>0</v>
      </c>
      <c r="U3700">
        <f t="shared" si="289"/>
        <v>0</v>
      </c>
      <c r="V3700" t="str">
        <f>IF(U3700&lt;=40,"Low",
 IF(U3700&lt;=75,"Medium","High"))</f>
        <v>Low</v>
      </c>
    </row>
    <row r="3701" spans="1:22" x14ac:dyDescent="0.3">
      <c r="A3701" t="s">
        <v>3889</v>
      </c>
      <c r="B3701" t="s">
        <v>150</v>
      </c>
      <c r="C3701" t="s">
        <v>70</v>
      </c>
      <c r="D3701" t="s">
        <v>66</v>
      </c>
      <c r="E3701" t="s">
        <v>33</v>
      </c>
      <c r="F3701" t="s">
        <v>27</v>
      </c>
      <c r="G3701">
        <v>26</v>
      </c>
      <c r="H3701">
        <v>6</v>
      </c>
      <c r="I3701">
        <v>20.8</v>
      </c>
      <c r="J3701">
        <v>6</v>
      </c>
      <c r="K3701">
        <v>4</v>
      </c>
      <c r="L3701">
        <v>852.45</v>
      </c>
      <c r="M3701" s="1">
        <v>45962</v>
      </c>
      <c r="N3701">
        <v>0.66500000000000004</v>
      </c>
      <c r="O3701" t="s">
        <v>22</v>
      </c>
      <c r="P3701" t="s">
        <v>28</v>
      </c>
      <c r="Q3701">
        <f t="shared" si="285"/>
        <v>0</v>
      </c>
      <c r="R3701">
        <f t="shared" si="286"/>
        <v>30</v>
      </c>
      <c r="S3701">
        <f t="shared" si="287"/>
        <v>15</v>
      </c>
      <c r="T3701">
        <f t="shared" si="288"/>
        <v>15</v>
      </c>
      <c r="U3701">
        <f t="shared" si="289"/>
        <v>60</v>
      </c>
      <c r="V3701" t="str">
        <f>IF(U3701&lt;=40,"Low",
 IF(U3701&lt;=75,"Medium","High"))</f>
        <v>Medium</v>
      </c>
    </row>
    <row r="3702" spans="1:22" x14ac:dyDescent="0.3">
      <c r="A3702" t="s">
        <v>3890</v>
      </c>
      <c r="B3702" t="s">
        <v>257</v>
      </c>
      <c r="C3702" t="s">
        <v>36</v>
      </c>
      <c r="D3702" t="s">
        <v>43</v>
      </c>
      <c r="E3702" t="s">
        <v>47</v>
      </c>
      <c r="F3702" t="s">
        <v>48</v>
      </c>
      <c r="G3702">
        <v>5</v>
      </c>
      <c r="H3702">
        <v>48</v>
      </c>
      <c r="I3702">
        <v>69.099999999999994</v>
      </c>
      <c r="J3702">
        <v>10</v>
      </c>
      <c r="K3702">
        <v>1</v>
      </c>
      <c r="L3702">
        <v>5042.53</v>
      </c>
      <c r="M3702" s="1">
        <v>45740</v>
      </c>
      <c r="N3702">
        <v>6.2E-2</v>
      </c>
      <c r="O3702" t="s">
        <v>39</v>
      </c>
      <c r="P3702" t="s">
        <v>23</v>
      </c>
      <c r="Q3702">
        <f t="shared" si="285"/>
        <v>0</v>
      </c>
      <c r="R3702">
        <f t="shared" si="286"/>
        <v>0</v>
      </c>
      <c r="S3702">
        <f t="shared" si="287"/>
        <v>0</v>
      </c>
      <c r="T3702">
        <f t="shared" si="288"/>
        <v>15</v>
      </c>
      <c r="U3702">
        <f t="shared" si="289"/>
        <v>15</v>
      </c>
      <c r="V3702" t="str">
        <f>IF(U3702&lt;=40,"Low",
 IF(U3702&lt;=75,"Medium","High"))</f>
        <v>Low</v>
      </c>
    </row>
    <row r="3703" spans="1:22" x14ac:dyDescent="0.3">
      <c r="A3703" t="s">
        <v>3891</v>
      </c>
      <c r="B3703" t="s">
        <v>640</v>
      </c>
      <c r="C3703" t="s">
        <v>59</v>
      </c>
      <c r="D3703" t="s">
        <v>32</v>
      </c>
      <c r="E3703" t="s">
        <v>37</v>
      </c>
      <c r="F3703" t="s">
        <v>73</v>
      </c>
      <c r="G3703">
        <v>37</v>
      </c>
      <c r="H3703">
        <v>12</v>
      </c>
      <c r="I3703">
        <v>63.9</v>
      </c>
      <c r="J3703">
        <v>5</v>
      </c>
      <c r="K3703">
        <v>20</v>
      </c>
      <c r="L3703">
        <v>4035.31</v>
      </c>
      <c r="M3703" s="1">
        <v>45747</v>
      </c>
      <c r="N3703">
        <v>0.17399999999999999</v>
      </c>
      <c r="O3703" t="s">
        <v>39</v>
      </c>
      <c r="P3703" t="s">
        <v>23</v>
      </c>
      <c r="Q3703">
        <f t="shared" si="285"/>
        <v>15</v>
      </c>
      <c r="R3703">
        <f t="shared" si="286"/>
        <v>0</v>
      </c>
      <c r="S3703">
        <f t="shared" si="287"/>
        <v>15</v>
      </c>
      <c r="T3703">
        <f t="shared" si="288"/>
        <v>0</v>
      </c>
      <c r="U3703">
        <f t="shared" si="289"/>
        <v>30</v>
      </c>
      <c r="V3703" t="str">
        <f>IF(U3703&lt;=40,"Low",
 IF(U3703&lt;=75,"Medium","High"))</f>
        <v>Low</v>
      </c>
    </row>
    <row r="3704" spans="1:22" x14ac:dyDescent="0.3">
      <c r="A3704" t="s">
        <v>3892</v>
      </c>
      <c r="B3704" t="s">
        <v>431</v>
      </c>
      <c r="C3704" t="s">
        <v>18</v>
      </c>
      <c r="D3704" t="s">
        <v>19</v>
      </c>
      <c r="E3704" t="s">
        <v>37</v>
      </c>
      <c r="F3704" t="s">
        <v>48</v>
      </c>
      <c r="G3704">
        <v>26</v>
      </c>
      <c r="H3704">
        <v>36</v>
      </c>
      <c r="I3704">
        <v>55</v>
      </c>
      <c r="J3704">
        <v>3</v>
      </c>
      <c r="K3704">
        <v>31</v>
      </c>
      <c r="L3704">
        <v>4557.78</v>
      </c>
      <c r="M3704" s="1">
        <v>45903</v>
      </c>
      <c r="N3704">
        <v>9.6000000000000002E-2</v>
      </c>
      <c r="O3704" t="s">
        <v>39</v>
      </c>
      <c r="P3704" t="s">
        <v>23</v>
      </c>
      <c r="Q3704">
        <f t="shared" si="285"/>
        <v>30</v>
      </c>
      <c r="R3704">
        <f t="shared" si="286"/>
        <v>0</v>
      </c>
      <c r="S3704">
        <f t="shared" si="287"/>
        <v>0</v>
      </c>
      <c r="T3704">
        <f t="shared" si="288"/>
        <v>0</v>
      </c>
      <c r="U3704">
        <f t="shared" si="289"/>
        <v>30</v>
      </c>
      <c r="V3704" t="str">
        <f>IF(U3704&lt;=40,"Low",
 IF(U3704&lt;=75,"Medium","High"))</f>
        <v>Low</v>
      </c>
    </row>
    <row r="3705" spans="1:22" x14ac:dyDescent="0.3">
      <c r="A3705" t="s">
        <v>3893</v>
      </c>
      <c r="B3705" t="s">
        <v>45</v>
      </c>
      <c r="C3705" t="s">
        <v>53</v>
      </c>
      <c r="D3705" t="s">
        <v>19</v>
      </c>
      <c r="E3705" t="s">
        <v>20</v>
      </c>
      <c r="F3705" t="s">
        <v>27</v>
      </c>
      <c r="G3705">
        <v>12</v>
      </c>
      <c r="H3705">
        <v>12</v>
      </c>
      <c r="I3705">
        <v>55.1</v>
      </c>
      <c r="J3705">
        <v>8</v>
      </c>
      <c r="K3705">
        <v>23</v>
      </c>
      <c r="L3705">
        <v>1932</v>
      </c>
      <c r="M3705" s="1">
        <v>45408</v>
      </c>
      <c r="N3705">
        <v>0.47899999999999998</v>
      </c>
      <c r="O3705" t="s">
        <v>22</v>
      </c>
      <c r="P3705" t="s">
        <v>23</v>
      </c>
      <c r="Q3705">
        <f t="shared" si="285"/>
        <v>15</v>
      </c>
      <c r="R3705">
        <f t="shared" si="286"/>
        <v>0</v>
      </c>
      <c r="S3705">
        <f t="shared" si="287"/>
        <v>15</v>
      </c>
      <c r="T3705">
        <f t="shared" si="288"/>
        <v>15</v>
      </c>
      <c r="U3705">
        <f t="shared" si="289"/>
        <v>45</v>
      </c>
      <c r="V3705" t="str">
        <f>IF(U3705&lt;=40,"Low",
 IF(U3705&lt;=75,"Medium","High"))</f>
        <v>Medium</v>
      </c>
    </row>
    <row r="3706" spans="1:22" x14ac:dyDescent="0.3">
      <c r="A3706" t="s">
        <v>3894</v>
      </c>
      <c r="B3706" t="s">
        <v>81</v>
      </c>
      <c r="C3706" t="s">
        <v>26</v>
      </c>
      <c r="D3706" t="s">
        <v>19</v>
      </c>
      <c r="E3706" t="s">
        <v>20</v>
      </c>
      <c r="F3706" t="s">
        <v>38</v>
      </c>
      <c r="G3706">
        <v>47</v>
      </c>
      <c r="H3706">
        <v>24</v>
      </c>
      <c r="I3706">
        <v>50.8</v>
      </c>
      <c r="J3706">
        <v>14</v>
      </c>
      <c r="K3706">
        <v>38</v>
      </c>
      <c r="L3706">
        <v>2083.6</v>
      </c>
      <c r="M3706" s="1">
        <v>45997</v>
      </c>
      <c r="N3706">
        <v>0.51500000000000001</v>
      </c>
      <c r="O3706" t="s">
        <v>22</v>
      </c>
      <c r="P3706" t="s">
        <v>28</v>
      </c>
      <c r="Q3706">
        <f t="shared" si="285"/>
        <v>30</v>
      </c>
      <c r="R3706">
        <f t="shared" si="286"/>
        <v>15</v>
      </c>
      <c r="S3706">
        <f t="shared" si="287"/>
        <v>0</v>
      </c>
      <c r="T3706">
        <f t="shared" si="288"/>
        <v>30</v>
      </c>
      <c r="U3706">
        <f t="shared" si="289"/>
        <v>75</v>
      </c>
      <c r="V3706" t="str">
        <f>IF(U3706&lt;=40,"Low",
 IF(U3706&lt;=75,"Medium","High"))</f>
        <v>Medium</v>
      </c>
    </row>
    <row r="3707" spans="1:22" x14ac:dyDescent="0.3">
      <c r="A3707" t="s">
        <v>3895</v>
      </c>
      <c r="B3707" t="s">
        <v>41</v>
      </c>
      <c r="C3707" t="s">
        <v>128</v>
      </c>
      <c r="D3707" t="s">
        <v>66</v>
      </c>
      <c r="E3707" t="s">
        <v>33</v>
      </c>
      <c r="F3707" t="s">
        <v>21</v>
      </c>
      <c r="G3707">
        <v>21</v>
      </c>
      <c r="H3707">
        <v>12</v>
      </c>
      <c r="I3707">
        <v>39.799999999999997</v>
      </c>
      <c r="J3707">
        <v>8</v>
      </c>
      <c r="K3707">
        <v>12</v>
      </c>
      <c r="L3707">
        <v>1659.14</v>
      </c>
      <c r="M3707" s="1">
        <v>45490</v>
      </c>
      <c r="N3707">
        <v>0.70299999999999996</v>
      </c>
      <c r="O3707" t="s">
        <v>22</v>
      </c>
      <c r="P3707" t="s">
        <v>28</v>
      </c>
      <c r="Q3707">
        <f t="shared" si="285"/>
        <v>0</v>
      </c>
      <c r="R3707">
        <f t="shared" si="286"/>
        <v>30</v>
      </c>
      <c r="S3707">
        <f t="shared" si="287"/>
        <v>15</v>
      </c>
      <c r="T3707">
        <f t="shared" si="288"/>
        <v>15</v>
      </c>
      <c r="U3707">
        <f t="shared" si="289"/>
        <v>60</v>
      </c>
      <c r="V3707" t="str">
        <f>IF(U3707&lt;=40,"Low",
 IF(U3707&lt;=75,"Medium","High"))</f>
        <v>Medium</v>
      </c>
    </row>
    <row r="3708" spans="1:22" x14ac:dyDescent="0.3">
      <c r="A3708" t="s">
        <v>3896</v>
      </c>
      <c r="B3708" t="s">
        <v>90</v>
      </c>
      <c r="C3708" t="s">
        <v>31</v>
      </c>
      <c r="D3708" t="s">
        <v>32</v>
      </c>
      <c r="E3708" t="s">
        <v>37</v>
      </c>
      <c r="F3708" t="s">
        <v>48</v>
      </c>
      <c r="G3708">
        <v>9</v>
      </c>
      <c r="H3708">
        <v>12</v>
      </c>
      <c r="I3708">
        <v>78.099999999999994</v>
      </c>
      <c r="J3708">
        <v>5</v>
      </c>
      <c r="K3708">
        <v>2</v>
      </c>
      <c r="L3708">
        <v>4167.71</v>
      </c>
      <c r="M3708" s="1">
        <v>45591</v>
      </c>
      <c r="N3708">
        <v>7.8E-2</v>
      </c>
      <c r="O3708" t="s">
        <v>39</v>
      </c>
      <c r="P3708" t="s">
        <v>23</v>
      </c>
      <c r="Q3708">
        <f t="shared" si="285"/>
        <v>0</v>
      </c>
      <c r="R3708">
        <f t="shared" si="286"/>
        <v>0</v>
      </c>
      <c r="S3708">
        <f t="shared" si="287"/>
        <v>15</v>
      </c>
      <c r="T3708">
        <f t="shared" si="288"/>
        <v>0</v>
      </c>
      <c r="U3708">
        <f t="shared" si="289"/>
        <v>15</v>
      </c>
      <c r="V3708" t="str">
        <f>IF(U3708&lt;=40,"Low",
 IF(U3708&lt;=75,"Medium","High"))</f>
        <v>Low</v>
      </c>
    </row>
    <row r="3709" spans="1:22" x14ac:dyDescent="0.3">
      <c r="A3709" t="s">
        <v>3897</v>
      </c>
      <c r="B3709" t="s">
        <v>379</v>
      </c>
      <c r="C3709" t="s">
        <v>70</v>
      </c>
      <c r="D3709" t="s">
        <v>66</v>
      </c>
      <c r="E3709" t="s">
        <v>20</v>
      </c>
      <c r="F3709" t="s">
        <v>73</v>
      </c>
      <c r="G3709">
        <v>16</v>
      </c>
      <c r="H3709">
        <v>24</v>
      </c>
      <c r="I3709">
        <v>35.4</v>
      </c>
      <c r="J3709">
        <v>5</v>
      </c>
      <c r="K3709">
        <v>29</v>
      </c>
      <c r="L3709">
        <v>2026.14</v>
      </c>
      <c r="M3709" s="1">
        <v>45415</v>
      </c>
      <c r="N3709">
        <v>0.48399999999999999</v>
      </c>
      <c r="O3709" t="s">
        <v>22</v>
      </c>
      <c r="P3709" t="s">
        <v>28</v>
      </c>
      <c r="Q3709">
        <f t="shared" si="285"/>
        <v>15</v>
      </c>
      <c r="R3709">
        <f t="shared" si="286"/>
        <v>30</v>
      </c>
      <c r="S3709">
        <f t="shared" si="287"/>
        <v>0</v>
      </c>
      <c r="T3709">
        <f t="shared" si="288"/>
        <v>0</v>
      </c>
      <c r="U3709">
        <f t="shared" si="289"/>
        <v>45</v>
      </c>
      <c r="V3709" t="str">
        <f>IF(U3709&lt;=40,"Low",
 IF(U3709&lt;=75,"Medium","High"))</f>
        <v>Medium</v>
      </c>
    </row>
    <row r="3710" spans="1:22" x14ac:dyDescent="0.3">
      <c r="A3710" t="s">
        <v>3898</v>
      </c>
      <c r="B3710" t="s">
        <v>120</v>
      </c>
      <c r="C3710" t="s">
        <v>70</v>
      </c>
      <c r="D3710" t="s">
        <v>46</v>
      </c>
      <c r="E3710" t="s">
        <v>47</v>
      </c>
      <c r="F3710" t="s">
        <v>67</v>
      </c>
      <c r="G3710">
        <v>11</v>
      </c>
      <c r="H3710">
        <v>12</v>
      </c>
      <c r="I3710">
        <v>77.099999999999994</v>
      </c>
      <c r="J3710">
        <v>3</v>
      </c>
      <c r="K3710">
        <v>6</v>
      </c>
      <c r="L3710">
        <v>10407.34</v>
      </c>
      <c r="M3710" s="1">
        <v>45692</v>
      </c>
      <c r="N3710">
        <v>6.8000000000000005E-2</v>
      </c>
      <c r="O3710" t="s">
        <v>39</v>
      </c>
      <c r="P3710" t="s">
        <v>28</v>
      </c>
      <c r="Q3710">
        <f t="shared" si="285"/>
        <v>0</v>
      </c>
      <c r="R3710">
        <f t="shared" si="286"/>
        <v>0</v>
      </c>
      <c r="S3710">
        <f t="shared" si="287"/>
        <v>15</v>
      </c>
      <c r="T3710">
        <f t="shared" si="288"/>
        <v>0</v>
      </c>
      <c r="U3710">
        <f t="shared" si="289"/>
        <v>15</v>
      </c>
      <c r="V3710" t="str">
        <f>IF(U3710&lt;=40,"Low",
 IF(U3710&lt;=75,"Medium","High"))</f>
        <v>Low</v>
      </c>
    </row>
    <row r="3711" spans="1:22" x14ac:dyDescent="0.3">
      <c r="A3711" t="s">
        <v>3899</v>
      </c>
      <c r="B3711" t="s">
        <v>103</v>
      </c>
      <c r="C3711" t="s">
        <v>26</v>
      </c>
      <c r="D3711" t="s">
        <v>32</v>
      </c>
      <c r="E3711" t="s">
        <v>37</v>
      </c>
      <c r="F3711" t="s">
        <v>21</v>
      </c>
      <c r="G3711">
        <v>8</v>
      </c>
      <c r="H3711">
        <v>12</v>
      </c>
      <c r="I3711">
        <v>51.2</v>
      </c>
      <c r="J3711">
        <v>9</v>
      </c>
      <c r="K3711">
        <v>5</v>
      </c>
      <c r="L3711">
        <v>4895.49</v>
      </c>
      <c r="M3711" s="1">
        <v>45595</v>
      </c>
      <c r="N3711">
        <v>0.42499999999999999</v>
      </c>
      <c r="O3711" t="s">
        <v>22</v>
      </c>
      <c r="P3711" t="s">
        <v>23</v>
      </c>
      <c r="Q3711">
        <f t="shared" si="285"/>
        <v>0</v>
      </c>
      <c r="R3711">
        <f t="shared" si="286"/>
        <v>15</v>
      </c>
      <c r="S3711">
        <f t="shared" si="287"/>
        <v>15</v>
      </c>
      <c r="T3711">
        <f t="shared" si="288"/>
        <v>15</v>
      </c>
      <c r="U3711">
        <f t="shared" si="289"/>
        <v>45</v>
      </c>
      <c r="V3711" t="str">
        <f>IF(U3711&lt;=40,"Low",
 IF(U3711&lt;=75,"Medium","High"))</f>
        <v>Medium</v>
      </c>
    </row>
    <row r="3712" spans="1:22" x14ac:dyDescent="0.3">
      <c r="A3712" t="s">
        <v>3900</v>
      </c>
      <c r="B3712" t="s">
        <v>438</v>
      </c>
      <c r="C3712" t="s">
        <v>42</v>
      </c>
      <c r="D3712" t="s">
        <v>32</v>
      </c>
      <c r="E3712" t="s">
        <v>20</v>
      </c>
      <c r="F3712" t="s">
        <v>73</v>
      </c>
      <c r="G3712">
        <v>10</v>
      </c>
      <c r="H3712">
        <v>12</v>
      </c>
      <c r="I3712">
        <v>61.2</v>
      </c>
      <c r="J3712">
        <v>3</v>
      </c>
      <c r="K3712">
        <v>30</v>
      </c>
      <c r="L3712">
        <v>3465.49</v>
      </c>
      <c r="M3712" s="1">
        <v>45506</v>
      </c>
      <c r="N3712">
        <v>0.35</v>
      </c>
      <c r="O3712" t="s">
        <v>22</v>
      </c>
      <c r="P3712" t="s">
        <v>28</v>
      </c>
      <c r="Q3712">
        <f t="shared" si="285"/>
        <v>15</v>
      </c>
      <c r="R3712">
        <f t="shared" si="286"/>
        <v>0</v>
      </c>
      <c r="S3712">
        <f t="shared" si="287"/>
        <v>15</v>
      </c>
      <c r="T3712">
        <f t="shared" si="288"/>
        <v>0</v>
      </c>
      <c r="U3712">
        <f t="shared" si="289"/>
        <v>30</v>
      </c>
      <c r="V3712" t="str">
        <f>IF(U3712&lt;=40,"Low",
 IF(U3712&lt;=75,"Medium","High"))</f>
        <v>Low</v>
      </c>
    </row>
    <row r="3713" spans="1:22" x14ac:dyDescent="0.3">
      <c r="A3713" t="s">
        <v>3901</v>
      </c>
      <c r="B3713" t="s">
        <v>72</v>
      </c>
      <c r="C3713" t="s">
        <v>59</v>
      </c>
      <c r="D3713" t="s">
        <v>19</v>
      </c>
      <c r="E3713" t="s">
        <v>33</v>
      </c>
      <c r="F3713" t="s">
        <v>27</v>
      </c>
      <c r="G3713">
        <v>31</v>
      </c>
      <c r="H3713">
        <v>12</v>
      </c>
      <c r="I3713">
        <v>43.2</v>
      </c>
      <c r="J3713">
        <v>3</v>
      </c>
      <c r="K3713">
        <v>15</v>
      </c>
      <c r="L3713">
        <v>1391.71</v>
      </c>
      <c r="M3713" s="1">
        <v>45477</v>
      </c>
      <c r="N3713">
        <v>0.34799999999999998</v>
      </c>
      <c r="O3713" t="s">
        <v>54</v>
      </c>
      <c r="P3713" t="s">
        <v>28</v>
      </c>
      <c r="Q3713">
        <f t="shared" si="285"/>
        <v>0</v>
      </c>
      <c r="R3713">
        <f t="shared" si="286"/>
        <v>15</v>
      </c>
      <c r="S3713">
        <f t="shared" si="287"/>
        <v>15</v>
      </c>
      <c r="T3713">
        <f t="shared" si="288"/>
        <v>0</v>
      </c>
      <c r="U3713">
        <f t="shared" si="289"/>
        <v>30</v>
      </c>
      <c r="V3713" t="str">
        <f>IF(U3713&lt;=40,"Low",
 IF(U3713&lt;=75,"Medium","High"))</f>
        <v>Low</v>
      </c>
    </row>
    <row r="3714" spans="1:22" x14ac:dyDescent="0.3">
      <c r="A3714" t="s">
        <v>3902</v>
      </c>
      <c r="B3714" t="s">
        <v>574</v>
      </c>
      <c r="C3714" t="s">
        <v>59</v>
      </c>
      <c r="D3714" t="s">
        <v>32</v>
      </c>
      <c r="E3714" t="s">
        <v>37</v>
      </c>
      <c r="F3714" t="s">
        <v>67</v>
      </c>
      <c r="G3714">
        <v>38</v>
      </c>
      <c r="H3714">
        <v>24</v>
      </c>
      <c r="I3714">
        <v>53.2</v>
      </c>
      <c r="J3714">
        <v>7</v>
      </c>
      <c r="K3714">
        <v>24</v>
      </c>
      <c r="L3714">
        <v>2734.64</v>
      </c>
      <c r="M3714" s="1">
        <v>45451</v>
      </c>
      <c r="N3714">
        <v>0.18</v>
      </c>
      <c r="O3714" t="s">
        <v>54</v>
      </c>
      <c r="P3714" t="s">
        <v>23</v>
      </c>
      <c r="Q3714">
        <f t="shared" si="285"/>
        <v>15</v>
      </c>
      <c r="R3714">
        <f t="shared" si="286"/>
        <v>15</v>
      </c>
      <c r="S3714">
        <f t="shared" si="287"/>
        <v>0</v>
      </c>
      <c r="T3714">
        <f t="shared" si="288"/>
        <v>15</v>
      </c>
      <c r="U3714">
        <f t="shared" si="289"/>
        <v>45</v>
      </c>
      <c r="V3714" t="str">
        <f>IF(U3714&lt;=40,"Low",
 IF(U3714&lt;=75,"Medium","High"))</f>
        <v>Medium</v>
      </c>
    </row>
    <row r="3715" spans="1:22" x14ac:dyDescent="0.3">
      <c r="A3715" t="s">
        <v>3903</v>
      </c>
      <c r="B3715" t="s">
        <v>382</v>
      </c>
      <c r="C3715" t="s">
        <v>59</v>
      </c>
      <c r="D3715" t="s">
        <v>19</v>
      </c>
      <c r="E3715" t="s">
        <v>33</v>
      </c>
      <c r="F3715" t="s">
        <v>73</v>
      </c>
      <c r="G3715">
        <v>21</v>
      </c>
      <c r="H3715">
        <v>6</v>
      </c>
      <c r="I3715">
        <v>27.2</v>
      </c>
      <c r="J3715">
        <v>4</v>
      </c>
      <c r="K3715">
        <v>49</v>
      </c>
      <c r="L3715">
        <v>1764.67</v>
      </c>
      <c r="M3715" s="1">
        <v>45395</v>
      </c>
      <c r="N3715">
        <v>0.89300000000000002</v>
      </c>
      <c r="O3715" t="s">
        <v>22</v>
      </c>
      <c r="P3715" t="s">
        <v>28</v>
      </c>
      <c r="Q3715">
        <f t="shared" ref="Q3715:Q3778" si="290">IF(K3715&gt;30,30,IF(K3715&gt;15,15,0))</f>
        <v>30</v>
      </c>
      <c r="R3715">
        <f t="shared" ref="R3715:R3778" si="291">IF(I3715&lt;40,30,IF(I3715&lt;55,15,0))</f>
        <v>30</v>
      </c>
      <c r="S3715">
        <f t="shared" ref="S3715:S3778" si="292">IF(H3715&lt;6,25,IF(H3715&lt;=12,15,0))</f>
        <v>15</v>
      </c>
      <c r="T3715">
        <f t="shared" ref="T3715:T3778" si="293">IF(J3715&gt;10,30,IF(J3715&gt;5,15,0))</f>
        <v>0</v>
      </c>
      <c r="U3715">
        <f t="shared" ref="U3715:U3778" si="294">SUM(Q3715:T3715)</f>
        <v>75</v>
      </c>
      <c r="V3715" t="str">
        <f>IF(U3715&lt;=40,"Low",
 IF(U3715&lt;=75,"Medium","High"))</f>
        <v>Medium</v>
      </c>
    </row>
    <row r="3716" spans="1:22" x14ac:dyDescent="0.3">
      <c r="A3716" t="s">
        <v>3904</v>
      </c>
      <c r="B3716" t="s">
        <v>297</v>
      </c>
      <c r="C3716" t="s">
        <v>26</v>
      </c>
      <c r="D3716" t="s">
        <v>43</v>
      </c>
      <c r="E3716" t="s">
        <v>33</v>
      </c>
      <c r="F3716" t="s">
        <v>38</v>
      </c>
      <c r="G3716">
        <v>3</v>
      </c>
      <c r="H3716">
        <v>6</v>
      </c>
      <c r="I3716">
        <v>38.1</v>
      </c>
      <c r="J3716">
        <v>7</v>
      </c>
      <c r="K3716">
        <v>11</v>
      </c>
      <c r="L3716">
        <v>1167.18</v>
      </c>
      <c r="M3716" s="1">
        <v>45506</v>
      </c>
      <c r="N3716">
        <v>0.625</v>
      </c>
      <c r="O3716" t="s">
        <v>22</v>
      </c>
      <c r="P3716" t="s">
        <v>28</v>
      </c>
      <c r="Q3716">
        <f t="shared" si="290"/>
        <v>0</v>
      </c>
      <c r="R3716">
        <f t="shared" si="291"/>
        <v>30</v>
      </c>
      <c r="S3716">
        <f t="shared" si="292"/>
        <v>15</v>
      </c>
      <c r="T3716">
        <f t="shared" si="293"/>
        <v>15</v>
      </c>
      <c r="U3716">
        <f t="shared" si="294"/>
        <v>60</v>
      </c>
      <c r="V3716" t="str">
        <f>IF(U3716&lt;=40,"Low",
 IF(U3716&lt;=75,"Medium","High"))</f>
        <v>Medium</v>
      </c>
    </row>
    <row r="3717" spans="1:22" x14ac:dyDescent="0.3">
      <c r="A3717" t="s">
        <v>3905</v>
      </c>
      <c r="B3717" t="s">
        <v>122</v>
      </c>
      <c r="C3717" t="s">
        <v>18</v>
      </c>
      <c r="D3717" t="s">
        <v>32</v>
      </c>
      <c r="E3717" t="s">
        <v>33</v>
      </c>
      <c r="F3717" t="s">
        <v>27</v>
      </c>
      <c r="G3717">
        <v>6</v>
      </c>
      <c r="H3717">
        <v>12</v>
      </c>
      <c r="I3717">
        <v>37.299999999999997</v>
      </c>
      <c r="J3717">
        <v>10</v>
      </c>
      <c r="K3717">
        <v>25</v>
      </c>
      <c r="L3717">
        <v>1122.3499999999999</v>
      </c>
      <c r="M3717" s="1">
        <v>45351</v>
      </c>
      <c r="N3717">
        <v>0.80800000000000005</v>
      </c>
      <c r="O3717" t="s">
        <v>22</v>
      </c>
      <c r="P3717" t="s">
        <v>23</v>
      </c>
      <c r="Q3717">
        <f t="shared" si="290"/>
        <v>15</v>
      </c>
      <c r="R3717">
        <f t="shared" si="291"/>
        <v>30</v>
      </c>
      <c r="S3717">
        <f t="shared" si="292"/>
        <v>15</v>
      </c>
      <c r="T3717">
        <f t="shared" si="293"/>
        <v>15</v>
      </c>
      <c r="U3717">
        <f t="shared" si="294"/>
        <v>75</v>
      </c>
      <c r="V3717" t="str">
        <f>IF(U3717&lt;=40,"Low",
 IF(U3717&lt;=75,"Medium","High"))</f>
        <v>Medium</v>
      </c>
    </row>
    <row r="3718" spans="1:22" x14ac:dyDescent="0.3">
      <c r="A3718" t="s">
        <v>3906</v>
      </c>
      <c r="B3718" t="s">
        <v>131</v>
      </c>
      <c r="C3718" t="s">
        <v>18</v>
      </c>
      <c r="D3718" t="s">
        <v>66</v>
      </c>
      <c r="E3718" t="s">
        <v>37</v>
      </c>
      <c r="F3718" t="s">
        <v>21</v>
      </c>
      <c r="G3718">
        <v>4</v>
      </c>
      <c r="H3718">
        <v>24</v>
      </c>
      <c r="I3718">
        <v>61.4</v>
      </c>
      <c r="J3718">
        <v>7</v>
      </c>
      <c r="K3718">
        <v>21</v>
      </c>
      <c r="L3718">
        <v>5463.05</v>
      </c>
      <c r="M3718" s="1">
        <v>45408</v>
      </c>
      <c r="N3718">
        <v>0.16800000000000001</v>
      </c>
      <c r="O3718" t="s">
        <v>39</v>
      </c>
      <c r="P3718" t="s">
        <v>23</v>
      </c>
      <c r="Q3718">
        <f t="shared" si="290"/>
        <v>15</v>
      </c>
      <c r="R3718">
        <f t="shared" si="291"/>
        <v>0</v>
      </c>
      <c r="S3718">
        <f t="shared" si="292"/>
        <v>0</v>
      </c>
      <c r="T3718">
        <f t="shared" si="293"/>
        <v>15</v>
      </c>
      <c r="U3718">
        <f t="shared" si="294"/>
        <v>30</v>
      </c>
      <c r="V3718" t="str">
        <f>IF(U3718&lt;=40,"Low",
 IF(U3718&lt;=75,"Medium","High"))</f>
        <v>Low</v>
      </c>
    </row>
    <row r="3719" spans="1:22" x14ac:dyDescent="0.3">
      <c r="A3719" t="s">
        <v>3907</v>
      </c>
      <c r="B3719" t="s">
        <v>402</v>
      </c>
      <c r="C3719" t="s">
        <v>42</v>
      </c>
      <c r="D3719" t="s">
        <v>32</v>
      </c>
      <c r="E3719" t="s">
        <v>37</v>
      </c>
      <c r="F3719" t="s">
        <v>38</v>
      </c>
      <c r="G3719">
        <v>32</v>
      </c>
      <c r="H3719">
        <v>12</v>
      </c>
      <c r="I3719">
        <v>75.900000000000006</v>
      </c>
      <c r="J3719">
        <v>4</v>
      </c>
      <c r="K3719">
        <v>22</v>
      </c>
      <c r="L3719">
        <v>4345.7</v>
      </c>
      <c r="M3719" s="1">
        <v>46054</v>
      </c>
      <c r="N3719">
        <v>0.15</v>
      </c>
      <c r="O3719" t="s">
        <v>39</v>
      </c>
      <c r="P3719" t="s">
        <v>28</v>
      </c>
      <c r="Q3719">
        <f t="shared" si="290"/>
        <v>15</v>
      </c>
      <c r="R3719">
        <f t="shared" si="291"/>
        <v>0</v>
      </c>
      <c r="S3719">
        <f t="shared" si="292"/>
        <v>15</v>
      </c>
      <c r="T3719">
        <f t="shared" si="293"/>
        <v>0</v>
      </c>
      <c r="U3719">
        <f t="shared" si="294"/>
        <v>30</v>
      </c>
      <c r="V3719" t="str">
        <f>IF(U3719&lt;=40,"Low",
 IF(U3719&lt;=75,"Medium","High"))</f>
        <v>Low</v>
      </c>
    </row>
    <row r="3720" spans="1:22" x14ac:dyDescent="0.3">
      <c r="A3720" t="s">
        <v>3908</v>
      </c>
      <c r="B3720" t="s">
        <v>402</v>
      </c>
      <c r="C3720" t="s">
        <v>82</v>
      </c>
      <c r="D3720" t="s">
        <v>43</v>
      </c>
      <c r="E3720" t="s">
        <v>20</v>
      </c>
      <c r="F3720" t="s">
        <v>48</v>
      </c>
      <c r="G3720">
        <v>15</v>
      </c>
      <c r="H3720">
        <v>12</v>
      </c>
      <c r="I3720">
        <v>58.8</v>
      </c>
      <c r="J3720">
        <v>4</v>
      </c>
      <c r="K3720">
        <v>12</v>
      </c>
      <c r="L3720">
        <v>1126.5899999999999</v>
      </c>
      <c r="M3720" s="1">
        <v>45642</v>
      </c>
      <c r="N3720">
        <v>0.32500000000000001</v>
      </c>
      <c r="O3720" t="s">
        <v>54</v>
      </c>
      <c r="P3720" t="s">
        <v>23</v>
      </c>
      <c r="Q3720">
        <f t="shared" si="290"/>
        <v>0</v>
      </c>
      <c r="R3720">
        <f t="shared" si="291"/>
        <v>0</v>
      </c>
      <c r="S3720">
        <f t="shared" si="292"/>
        <v>15</v>
      </c>
      <c r="T3720">
        <f t="shared" si="293"/>
        <v>0</v>
      </c>
      <c r="U3720">
        <f t="shared" si="294"/>
        <v>15</v>
      </c>
      <c r="V3720" t="str">
        <f>IF(U3720&lt;=40,"Low",
 IF(U3720&lt;=75,"Medium","High"))</f>
        <v>Low</v>
      </c>
    </row>
    <row r="3721" spans="1:22" x14ac:dyDescent="0.3">
      <c r="A3721" t="s">
        <v>3909</v>
      </c>
      <c r="B3721" t="s">
        <v>267</v>
      </c>
      <c r="C3721" t="s">
        <v>70</v>
      </c>
      <c r="D3721" t="s">
        <v>66</v>
      </c>
      <c r="E3721" t="s">
        <v>33</v>
      </c>
      <c r="F3721" t="s">
        <v>67</v>
      </c>
      <c r="G3721">
        <v>15</v>
      </c>
      <c r="H3721">
        <v>3</v>
      </c>
      <c r="I3721">
        <v>29.6</v>
      </c>
      <c r="J3721">
        <v>8</v>
      </c>
      <c r="K3721">
        <v>5</v>
      </c>
      <c r="L3721">
        <v>1623.46</v>
      </c>
      <c r="M3721" s="1">
        <v>46019</v>
      </c>
      <c r="N3721">
        <v>0.628</v>
      </c>
      <c r="O3721" t="s">
        <v>22</v>
      </c>
      <c r="P3721" t="s">
        <v>28</v>
      </c>
      <c r="Q3721">
        <f t="shared" si="290"/>
        <v>0</v>
      </c>
      <c r="R3721">
        <f t="shared" si="291"/>
        <v>30</v>
      </c>
      <c r="S3721">
        <f t="shared" si="292"/>
        <v>25</v>
      </c>
      <c r="T3721">
        <f t="shared" si="293"/>
        <v>15</v>
      </c>
      <c r="U3721">
        <f t="shared" si="294"/>
        <v>70</v>
      </c>
      <c r="V3721" t="str">
        <f>IF(U3721&lt;=40,"Low",
 IF(U3721&lt;=75,"Medium","High"))</f>
        <v>Medium</v>
      </c>
    </row>
    <row r="3722" spans="1:22" x14ac:dyDescent="0.3">
      <c r="A3722" t="s">
        <v>3910</v>
      </c>
      <c r="B3722" t="s">
        <v>139</v>
      </c>
      <c r="C3722" t="s">
        <v>18</v>
      </c>
      <c r="D3722" t="s">
        <v>19</v>
      </c>
      <c r="E3722" t="s">
        <v>20</v>
      </c>
      <c r="F3722" t="s">
        <v>67</v>
      </c>
      <c r="G3722">
        <v>46</v>
      </c>
      <c r="H3722">
        <v>12</v>
      </c>
      <c r="I3722">
        <v>41.8</v>
      </c>
      <c r="J3722">
        <v>5</v>
      </c>
      <c r="K3722">
        <v>17</v>
      </c>
      <c r="L3722">
        <v>2193.0300000000002</v>
      </c>
      <c r="M3722" s="1">
        <v>45640</v>
      </c>
      <c r="N3722">
        <v>0.36499999999999999</v>
      </c>
      <c r="O3722" t="s">
        <v>22</v>
      </c>
      <c r="P3722" t="s">
        <v>28</v>
      </c>
      <c r="Q3722">
        <f t="shared" si="290"/>
        <v>15</v>
      </c>
      <c r="R3722">
        <f t="shared" si="291"/>
        <v>15</v>
      </c>
      <c r="S3722">
        <f t="shared" si="292"/>
        <v>15</v>
      </c>
      <c r="T3722">
        <f t="shared" si="293"/>
        <v>0</v>
      </c>
      <c r="U3722">
        <f t="shared" si="294"/>
        <v>45</v>
      </c>
      <c r="V3722" t="str">
        <f>IF(U3722&lt;=40,"Low",
 IF(U3722&lt;=75,"Medium","High"))</f>
        <v>Medium</v>
      </c>
    </row>
    <row r="3723" spans="1:22" x14ac:dyDescent="0.3">
      <c r="A3723" t="s">
        <v>3911</v>
      </c>
      <c r="B3723" t="s">
        <v>164</v>
      </c>
      <c r="C3723" t="s">
        <v>53</v>
      </c>
      <c r="D3723" t="s">
        <v>32</v>
      </c>
      <c r="E3723" t="s">
        <v>37</v>
      </c>
      <c r="F3723" t="s">
        <v>27</v>
      </c>
      <c r="G3723">
        <v>23</v>
      </c>
      <c r="H3723">
        <v>12</v>
      </c>
      <c r="I3723">
        <v>51.9</v>
      </c>
      <c r="J3723">
        <v>3</v>
      </c>
      <c r="K3723">
        <v>7</v>
      </c>
      <c r="L3723">
        <v>4424.5600000000004</v>
      </c>
      <c r="M3723" s="1">
        <v>45917</v>
      </c>
      <c r="N3723">
        <v>0.159</v>
      </c>
      <c r="O3723" t="s">
        <v>39</v>
      </c>
      <c r="P3723" t="s">
        <v>23</v>
      </c>
      <c r="Q3723">
        <f t="shared" si="290"/>
        <v>0</v>
      </c>
      <c r="R3723">
        <f t="shared" si="291"/>
        <v>15</v>
      </c>
      <c r="S3723">
        <f t="shared" si="292"/>
        <v>15</v>
      </c>
      <c r="T3723">
        <f t="shared" si="293"/>
        <v>0</v>
      </c>
      <c r="U3723">
        <f t="shared" si="294"/>
        <v>30</v>
      </c>
      <c r="V3723" t="str">
        <f>IF(U3723&lt;=40,"Low",
 IF(U3723&lt;=75,"Medium","High"))</f>
        <v>Low</v>
      </c>
    </row>
    <row r="3724" spans="1:22" x14ac:dyDescent="0.3">
      <c r="A3724" t="s">
        <v>3912</v>
      </c>
      <c r="B3724" t="s">
        <v>300</v>
      </c>
      <c r="C3724" t="s">
        <v>128</v>
      </c>
      <c r="D3724" t="s">
        <v>19</v>
      </c>
      <c r="E3724" t="s">
        <v>20</v>
      </c>
      <c r="F3724" t="s">
        <v>67</v>
      </c>
      <c r="G3724">
        <v>13</v>
      </c>
      <c r="H3724">
        <v>12</v>
      </c>
      <c r="I3724">
        <v>49.4</v>
      </c>
      <c r="J3724">
        <v>9</v>
      </c>
      <c r="K3724">
        <v>26</v>
      </c>
      <c r="L3724">
        <v>2523.41</v>
      </c>
      <c r="M3724" s="1">
        <v>45859</v>
      </c>
      <c r="N3724">
        <v>0.54100000000000004</v>
      </c>
      <c r="O3724" t="s">
        <v>22</v>
      </c>
      <c r="P3724" t="s">
        <v>28</v>
      </c>
      <c r="Q3724">
        <f t="shared" si="290"/>
        <v>15</v>
      </c>
      <c r="R3724">
        <f t="shared" si="291"/>
        <v>15</v>
      </c>
      <c r="S3724">
        <f t="shared" si="292"/>
        <v>15</v>
      </c>
      <c r="T3724">
        <f t="shared" si="293"/>
        <v>15</v>
      </c>
      <c r="U3724">
        <f t="shared" si="294"/>
        <v>60</v>
      </c>
      <c r="V3724" t="str">
        <f>IF(U3724&lt;=40,"Low",
 IF(U3724&lt;=75,"Medium","High"))</f>
        <v>Medium</v>
      </c>
    </row>
    <row r="3725" spans="1:22" x14ac:dyDescent="0.3">
      <c r="A3725" t="s">
        <v>3913</v>
      </c>
      <c r="B3725" t="s">
        <v>717</v>
      </c>
      <c r="C3725" t="s">
        <v>70</v>
      </c>
      <c r="D3725" t="s">
        <v>19</v>
      </c>
      <c r="E3725" t="s">
        <v>33</v>
      </c>
      <c r="F3725" t="s">
        <v>73</v>
      </c>
      <c r="G3725">
        <v>5</v>
      </c>
      <c r="H3725">
        <v>12</v>
      </c>
      <c r="I3725">
        <v>18.899999999999999</v>
      </c>
      <c r="J3725">
        <v>5</v>
      </c>
      <c r="K3725">
        <v>27</v>
      </c>
      <c r="L3725">
        <v>1112.08</v>
      </c>
      <c r="M3725" s="1">
        <v>45467</v>
      </c>
      <c r="N3725">
        <v>0.83099999999999996</v>
      </c>
      <c r="O3725" t="s">
        <v>22</v>
      </c>
      <c r="P3725" t="s">
        <v>28</v>
      </c>
      <c r="Q3725">
        <f t="shared" si="290"/>
        <v>15</v>
      </c>
      <c r="R3725">
        <f t="shared" si="291"/>
        <v>30</v>
      </c>
      <c r="S3725">
        <f t="shared" si="292"/>
        <v>15</v>
      </c>
      <c r="T3725">
        <f t="shared" si="293"/>
        <v>0</v>
      </c>
      <c r="U3725">
        <f t="shared" si="294"/>
        <v>60</v>
      </c>
      <c r="V3725" t="str">
        <f>IF(U3725&lt;=40,"Low",
 IF(U3725&lt;=75,"Medium","High"))</f>
        <v>Medium</v>
      </c>
    </row>
    <row r="3726" spans="1:22" x14ac:dyDescent="0.3">
      <c r="A3726" t="s">
        <v>3914</v>
      </c>
      <c r="B3726" t="s">
        <v>520</v>
      </c>
      <c r="C3726" t="s">
        <v>18</v>
      </c>
      <c r="D3726" t="s">
        <v>43</v>
      </c>
      <c r="E3726" t="s">
        <v>47</v>
      </c>
      <c r="F3726" t="s">
        <v>38</v>
      </c>
      <c r="G3726">
        <v>16</v>
      </c>
      <c r="H3726">
        <v>24</v>
      </c>
      <c r="I3726">
        <v>75.2</v>
      </c>
      <c r="J3726">
        <v>4</v>
      </c>
      <c r="K3726">
        <v>32</v>
      </c>
      <c r="L3726">
        <v>9070.9699999999993</v>
      </c>
      <c r="M3726" s="1">
        <v>45690</v>
      </c>
      <c r="N3726">
        <v>0.106</v>
      </c>
      <c r="O3726" t="s">
        <v>39</v>
      </c>
      <c r="P3726" t="s">
        <v>28</v>
      </c>
      <c r="Q3726">
        <f t="shared" si="290"/>
        <v>30</v>
      </c>
      <c r="R3726">
        <f t="shared" si="291"/>
        <v>0</v>
      </c>
      <c r="S3726">
        <f t="shared" si="292"/>
        <v>0</v>
      </c>
      <c r="T3726">
        <f t="shared" si="293"/>
        <v>0</v>
      </c>
      <c r="U3726">
        <f t="shared" si="294"/>
        <v>30</v>
      </c>
      <c r="V3726" t="str">
        <f>IF(U3726&lt;=40,"Low",
 IF(U3726&lt;=75,"Medium","High"))</f>
        <v>Low</v>
      </c>
    </row>
    <row r="3727" spans="1:22" x14ac:dyDescent="0.3">
      <c r="A3727" t="s">
        <v>3915</v>
      </c>
      <c r="B3727" t="s">
        <v>308</v>
      </c>
      <c r="C3727" t="s">
        <v>128</v>
      </c>
      <c r="D3727" t="s">
        <v>32</v>
      </c>
      <c r="E3727" t="s">
        <v>47</v>
      </c>
      <c r="F3727" t="s">
        <v>48</v>
      </c>
      <c r="G3727">
        <v>28</v>
      </c>
      <c r="H3727">
        <v>36</v>
      </c>
      <c r="I3727">
        <v>85.6</v>
      </c>
      <c r="J3727">
        <v>6</v>
      </c>
      <c r="K3727">
        <v>12</v>
      </c>
      <c r="L3727">
        <v>10427.31</v>
      </c>
      <c r="M3727" s="1">
        <v>45437</v>
      </c>
      <c r="N3727">
        <v>0.01</v>
      </c>
      <c r="O3727" t="s">
        <v>39</v>
      </c>
      <c r="P3727" t="s">
        <v>23</v>
      </c>
      <c r="Q3727">
        <f t="shared" si="290"/>
        <v>0</v>
      </c>
      <c r="R3727">
        <f t="shared" si="291"/>
        <v>0</v>
      </c>
      <c r="S3727">
        <f t="shared" si="292"/>
        <v>0</v>
      </c>
      <c r="T3727">
        <f t="shared" si="293"/>
        <v>15</v>
      </c>
      <c r="U3727">
        <f t="shared" si="294"/>
        <v>15</v>
      </c>
      <c r="V3727" t="str">
        <f>IF(U3727&lt;=40,"Low",
 IF(U3727&lt;=75,"Medium","High"))</f>
        <v>Low</v>
      </c>
    </row>
    <row r="3728" spans="1:22" x14ac:dyDescent="0.3">
      <c r="A3728" t="s">
        <v>3916</v>
      </c>
      <c r="B3728" t="s">
        <v>96</v>
      </c>
      <c r="C3728" t="s">
        <v>42</v>
      </c>
      <c r="D3728" t="s">
        <v>19</v>
      </c>
      <c r="E3728" t="s">
        <v>47</v>
      </c>
      <c r="F3728" t="s">
        <v>38</v>
      </c>
      <c r="G3728">
        <v>13</v>
      </c>
      <c r="H3728">
        <v>24</v>
      </c>
      <c r="I3728">
        <v>73.8</v>
      </c>
      <c r="J3728">
        <v>7</v>
      </c>
      <c r="K3728">
        <v>7</v>
      </c>
      <c r="L3728">
        <v>10308.82</v>
      </c>
      <c r="M3728" s="1">
        <v>45645</v>
      </c>
      <c r="N3728">
        <v>3.5999999999999997E-2</v>
      </c>
      <c r="O3728" t="s">
        <v>39</v>
      </c>
      <c r="P3728" t="s">
        <v>23</v>
      </c>
      <c r="Q3728">
        <f t="shared" si="290"/>
        <v>0</v>
      </c>
      <c r="R3728">
        <f t="shared" si="291"/>
        <v>0</v>
      </c>
      <c r="S3728">
        <f t="shared" si="292"/>
        <v>0</v>
      </c>
      <c r="T3728">
        <f t="shared" si="293"/>
        <v>15</v>
      </c>
      <c r="U3728">
        <f t="shared" si="294"/>
        <v>15</v>
      </c>
      <c r="V3728" t="str">
        <f>IF(U3728&lt;=40,"Low",
 IF(U3728&lt;=75,"Medium","High"))</f>
        <v>Low</v>
      </c>
    </row>
    <row r="3729" spans="1:22" x14ac:dyDescent="0.3">
      <c r="A3729" t="s">
        <v>3917</v>
      </c>
      <c r="B3729" t="s">
        <v>345</v>
      </c>
      <c r="C3729" t="s">
        <v>42</v>
      </c>
      <c r="D3729" t="s">
        <v>46</v>
      </c>
      <c r="E3729" t="s">
        <v>37</v>
      </c>
      <c r="F3729" t="s">
        <v>38</v>
      </c>
      <c r="G3729">
        <v>37</v>
      </c>
      <c r="H3729">
        <v>12</v>
      </c>
      <c r="I3729">
        <v>61.6</v>
      </c>
      <c r="J3729">
        <v>3</v>
      </c>
      <c r="K3729">
        <v>19</v>
      </c>
      <c r="L3729">
        <v>3569.55</v>
      </c>
      <c r="M3729" s="1">
        <v>45555</v>
      </c>
      <c r="N3729">
        <v>0.21099999999999999</v>
      </c>
      <c r="O3729" t="s">
        <v>54</v>
      </c>
      <c r="P3729" t="s">
        <v>23</v>
      </c>
      <c r="Q3729">
        <f t="shared" si="290"/>
        <v>15</v>
      </c>
      <c r="R3729">
        <f t="shared" si="291"/>
        <v>0</v>
      </c>
      <c r="S3729">
        <f t="shared" si="292"/>
        <v>15</v>
      </c>
      <c r="T3729">
        <f t="shared" si="293"/>
        <v>0</v>
      </c>
      <c r="U3729">
        <f t="shared" si="294"/>
        <v>30</v>
      </c>
      <c r="V3729" t="str">
        <f>IF(U3729&lt;=40,"Low",
 IF(U3729&lt;=75,"Medium","High"))</f>
        <v>Low</v>
      </c>
    </row>
    <row r="3730" spans="1:22" x14ac:dyDescent="0.3">
      <c r="A3730" t="s">
        <v>3918</v>
      </c>
      <c r="B3730" t="s">
        <v>291</v>
      </c>
      <c r="C3730" t="s">
        <v>70</v>
      </c>
      <c r="D3730" t="s">
        <v>19</v>
      </c>
      <c r="E3730" t="s">
        <v>33</v>
      </c>
      <c r="F3730" t="s">
        <v>48</v>
      </c>
      <c r="G3730">
        <v>28</v>
      </c>
      <c r="H3730">
        <v>6</v>
      </c>
      <c r="I3730">
        <v>60</v>
      </c>
      <c r="J3730">
        <v>6</v>
      </c>
      <c r="K3730">
        <v>11</v>
      </c>
      <c r="L3730">
        <v>866.52</v>
      </c>
      <c r="M3730" s="1">
        <v>45799</v>
      </c>
      <c r="N3730">
        <v>0.34599999999999997</v>
      </c>
      <c r="O3730" t="s">
        <v>54</v>
      </c>
      <c r="P3730" t="s">
        <v>23</v>
      </c>
      <c r="Q3730">
        <f t="shared" si="290"/>
        <v>0</v>
      </c>
      <c r="R3730">
        <f t="shared" si="291"/>
        <v>0</v>
      </c>
      <c r="S3730">
        <f t="shared" si="292"/>
        <v>15</v>
      </c>
      <c r="T3730">
        <f t="shared" si="293"/>
        <v>15</v>
      </c>
      <c r="U3730">
        <f t="shared" si="294"/>
        <v>30</v>
      </c>
      <c r="V3730" t="str">
        <f>IF(U3730&lt;=40,"Low",
 IF(U3730&lt;=75,"Medium","High"))</f>
        <v>Low</v>
      </c>
    </row>
    <row r="3731" spans="1:22" x14ac:dyDescent="0.3">
      <c r="A3731" t="s">
        <v>3919</v>
      </c>
      <c r="B3731" t="s">
        <v>205</v>
      </c>
      <c r="C3731" t="s">
        <v>36</v>
      </c>
      <c r="D3731" t="s">
        <v>19</v>
      </c>
      <c r="E3731" t="s">
        <v>33</v>
      </c>
      <c r="F3731" t="s">
        <v>21</v>
      </c>
      <c r="G3731">
        <v>20</v>
      </c>
      <c r="H3731">
        <v>6</v>
      </c>
      <c r="I3731">
        <v>57.1</v>
      </c>
      <c r="J3731">
        <v>7</v>
      </c>
      <c r="K3731">
        <v>29</v>
      </c>
      <c r="L3731">
        <v>1271.01</v>
      </c>
      <c r="M3731" s="1">
        <v>45892</v>
      </c>
      <c r="N3731">
        <v>0.57299999999999995</v>
      </c>
      <c r="O3731" t="s">
        <v>22</v>
      </c>
      <c r="P3731" t="s">
        <v>28</v>
      </c>
      <c r="Q3731">
        <f t="shared" si="290"/>
        <v>15</v>
      </c>
      <c r="R3731">
        <f t="shared" si="291"/>
        <v>0</v>
      </c>
      <c r="S3731">
        <f t="shared" si="292"/>
        <v>15</v>
      </c>
      <c r="T3731">
        <f t="shared" si="293"/>
        <v>15</v>
      </c>
      <c r="U3731">
        <f t="shared" si="294"/>
        <v>45</v>
      </c>
      <c r="V3731" t="str">
        <f>IF(U3731&lt;=40,"Low",
 IF(U3731&lt;=75,"Medium","High"))</f>
        <v>Medium</v>
      </c>
    </row>
    <row r="3732" spans="1:22" x14ac:dyDescent="0.3">
      <c r="A3732" t="s">
        <v>3920</v>
      </c>
      <c r="B3732" t="s">
        <v>255</v>
      </c>
      <c r="C3732" t="s">
        <v>42</v>
      </c>
      <c r="D3732" t="s">
        <v>46</v>
      </c>
      <c r="E3732" t="s">
        <v>20</v>
      </c>
      <c r="F3732" t="s">
        <v>73</v>
      </c>
      <c r="G3732">
        <v>18</v>
      </c>
      <c r="H3732">
        <v>24</v>
      </c>
      <c r="I3732">
        <v>46.8</v>
      </c>
      <c r="J3732">
        <v>5</v>
      </c>
      <c r="K3732">
        <v>3</v>
      </c>
      <c r="L3732">
        <v>2100.9299999999998</v>
      </c>
      <c r="M3732" s="1">
        <v>46016</v>
      </c>
      <c r="N3732">
        <v>0.126</v>
      </c>
      <c r="O3732" t="s">
        <v>39</v>
      </c>
      <c r="P3732" t="s">
        <v>23</v>
      </c>
      <c r="Q3732">
        <f t="shared" si="290"/>
        <v>0</v>
      </c>
      <c r="R3732">
        <f t="shared" si="291"/>
        <v>15</v>
      </c>
      <c r="S3732">
        <f t="shared" si="292"/>
        <v>0</v>
      </c>
      <c r="T3732">
        <f t="shared" si="293"/>
        <v>0</v>
      </c>
      <c r="U3732">
        <f t="shared" si="294"/>
        <v>15</v>
      </c>
      <c r="V3732" t="str">
        <f>IF(U3732&lt;=40,"Low",
 IF(U3732&lt;=75,"Medium","High"))</f>
        <v>Low</v>
      </c>
    </row>
    <row r="3733" spans="1:22" x14ac:dyDescent="0.3">
      <c r="A3733" t="s">
        <v>3921</v>
      </c>
      <c r="B3733" t="s">
        <v>235</v>
      </c>
      <c r="C3733" t="s">
        <v>26</v>
      </c>
      <c r="D3733" t="s">
        <v>32</v>
      </c>
      <c r="E3733" t="s">
        <v>20</v>
      </c>
      <c r="F3733" t="s">
        <v>73</v>
      </c>
      <c r="G3733">
        <v>7</v>
      </c>
      <c r="H3733">
        <v>12</v>
      </c>
      <c r="I3733">
        <v>48.7</v>
      </c>
      <c r="J3733">
        <v>7</v>
      </c>
      <c r="K3733">
        <v>9</v>
      </c>
      <c r="L3733">
        <v>1766.97</v>
      </c>
      <c r="M3733" s="1">
        <v>45383</v>
      </c>
      <c r="N3733">
        <v>0.375</v>
      </c>
      <c r="O3733" t="s">
        <v>22</v>
      </c>
      <c r="P3733" t="s">
        <v>28</v>
      </c>
      <c r="Q3733">
        <f t="shared" si="290"/>
        <v>0</v>
      </c>
      <c r="R3733">
        <f t="shared" si="291"/>
        <v>15</v>
      </c>
      <c r="S3733">
        <f t="shared" si="292"/>
        <v>15</v>
      </c>
      <c r="T3733">
        <f t="shared" si="293"/>
        <v>15</v>
      </c>
      <c r="U3733">
        <f t="shared" si="294"/>
        <v>45</v>
      </c>
      <c r="V3733" t="str">
        <f>IF(U3733&lt;=40,"Low",
 IF(U3733&lt;=75,"Medium","High"))</f>
        <v>Medium</v>
      </c>
    </row>
    <row r="3734" spans="1:22" x14ac:dyDescent="0.3">
      <c r="A3734" t="s">
        <v>3922</v>
      </c>
      <c r="B3734" t="s">
        <v>131</v>
      </c>
      <c r="C3734" t="s">
        <v>82</v>
      </c>
      <c r="D3734" t="s">
        <v>19</v>
      </c>
      <c r="E3734" t="s">
        <v>47</v>
      </c>
      <c r="F3734" t="s">
        <v>21</v>
      </c>
      <c r="G3734">
        <v>20</v>
      </c>
      <c r="H3734">
        <v>24</v>
      </c>
      <c r="I3734">
        <v>75.900000000000006</v>
      </c>
      <c r="J3734">
        <v>7</v>
      </c>
      <c r="K3734">
        <v>23</v>
      </c>
      <c r="L3734">
        <v>6358.41</v>
      </c>
      <c r="M3734" s="1">
        <v>45891</v>
      </c>
      <c r="N3734">
        <v>6.9000000000000006E-2</v>
      </c>
      <c r="O3734" t="s">
        <v>39</v>
      </c>
      <c r="P3734" t="s">
        <v>23</v>
      </c>
      <c r="Q3734">
        <f t="shared" si="290"/>
        <v>15</v>
      </c>
      <c r="R3734">
        <f t="shared" si="291"/>
        <v>0</v>
      </c>
      <c r="S3734">
        <f t="shared" si="292"/>
        <v>0</v>
      </c>
      <c r="T3734">
        <f t="shared" si="293"/>
        <v>15</v>
      </c>
      <c r="U3734">
        <f t="shared" si="294"/>
        <v>30</v>
      </c>
      <c r="V3734" t="str">
        <f>IF(U3734&lt;=40,"Low",
 IF(U3734&lt;=75,"Medium","High"))</f>
        <v>Low</v>
      </c>
    </row>
    <row r="3735" spans="1:22" x14ac:dyDescent="0.3">
      <c r="A3735" t="s">
        <v>3923</v>
      </c>
      <c r="B3735" t="s">
        <v>291</v>
      </c>
      <c r="C3735" t="s">
        <v>36</v>
      </c>
      <c r="D3735" t="s">
        <v>19</v>
      </c>
      <c r="E3735" t="s">
        <v>37</v>
      </c>
      <c r="F3735" t="s">
        <v>67</v>
      </c>
      <c r="G3735">
        <v>8</v>
      </c>
      <c r="H3735">
        <v>24</v>
      </c>
      <c r="I3735">
        <v>68.400000000000006</v>
      </c>
      <c r="J3735">
        <v>4</v>
      </c>
      <c r="K3735">
        <v>19</v>
      </c>
      <c r="L3735">
        <v>6518.67</v>
      </c>
      <c r="M3735" s="1">
        <v>45441</v>
      </c>
      <c r="N3735">
        <v>0.10299999999999999</v>
      </c>
      <c r="O3735" t="s">
        <v>39</v>
      </c>
      <c r="P3735" t="s">
        <v>23</v>
      </c>
      <c r="Q3735">
        <f t="shared" si="290"/>
        <v>15</v>
      </c>
      <c r="R3735">
        <f t="shared" si="291"/>
        <v>0</v>
      </c>
      <c r="S3735">
        <f t="shared" si="292"/>
        <v>0</v>
      </c>
      <c r="T3735">
        <f t="shared" si="293"/>
        <v>0</v>
      </c>
      <c r="U3735">
        <f t="shared" si="294"/>
        <v>15</v>
      </c>
      <c r="V3735" t="str">
        <f>IF(U3735&lt;=40,"Low",
 IF(U3735&lt;=75,"Medium","High"))</f>
        <v>Low</v>
      </c>
    </row>
    <row r="3736" spans="1:22" x14ac:dyDescent="0.3">
      <c r="A3736" t="s">
        <v>3924</v>
      </c>
      <c r="B3736" t="s">
        <v>265</v>
      </c>
      <c r="C3736" t="s">
        <v>70</v>
      </c>
      <c r="D3736" t="s">
        <v>19</v>
      </c>
      <c r="E3736" t="s">
        <v>37</v>
      </c>
      <c r="F3736" t="s">
        <v>21</v>
      </c>
      <c r="G3736">
        <v>12</v>
      </c>
      <c r="H3736">
        <v>24</v>
      </c>
      <c r="I3736">
        <v>84.8</v>
      </c>
      <c r="J3736">
        <v>8</v>
      </c>
      <c r="K3736">
        <v>8</v>
      </c>
      <c r="L3736">
        <v>4625.9799999999996</v>
      </c>
      <c r="M3736" s="1">
        <v>45982</v>
      </c>
      <c r="N3736">
        <v>5.6000000000000001E-2</v>
      </c>
      <c r="O3736" t="s">
        <v>39</v>
      </c>
      <c r="P3736" t="s">
        <v>28</v>
      </c>
      <c r="Q3736">
        <f t="shared" si="290"/>
        <v>0</v>
      </c>
      <c r="R3736">
        <f t="shared" si="291"/>
        <v>0</v>
      </c>
      <c r="S3736">
        <f t="shared" si="292"/>
        <v>0</v>
      </c>
      <c r="T3736">
        <f t="shared" si="293"/>
        <v>15</v>
      </c>
      <c r="U3736">
        <f t="shared" si="294"/>
        <v>15</v>
      </c>
      <c r="V3736" t="str">
        <f>IF(U3736&lt;=40,"Low",
 IF(U3736&lt;=75,"Medium","High"))</f>
        <v>Low</v>
      </c>
    </row>
    <row r="3737" spans="1:22" x14ac:dyDescent="0.3">
      <c r="A3737" t="s">
        <v>3925</v>
      </c>
      <c r="B3737" t="s">
        <v>579</v>
      </c>
      <c r="C3737" t="s">
        <v>82</v>
      </c>
      <c r="D3737" t="s">
        <v>43</v>
      </c>
      <c r="E3737" t="s">
        <v>33</v>
      </c>
      <c r="F3737" t="s">
        <v>73</v>
      </c>
      <c r="G3737">
        <v>55</v>
      </c>
      <c r="H3737">
        <v>12</v>
      </c>
      <c r="I3737">
        <v>36</v>
      </c>
      <c r="J3737">
        <v>5</v>
      </c>
      <c r="K3737">
        <v>20</v>
      </c>
      <c r="L3737">
        <v>1051.92</v>
      </c>
      <c r="M3737" s="1">
        <v>45823</v>
      </c>
      <c r="N3737">
        <v>0.41899999999999998</v>
      </c>
      <c r="O3737" t="s">
        <v>22</v>
      </c>
      <c r="P3737" t="s">
        <v>28</v>
      </c>
      <c r="Q3737">
        <f t="shared" si="290"/>
        <v>15</v>
      </c>
      <c r="R3737">
        <f t="shared" si="291"/>
        <v>30</v>
      </c>
      <c r="S3737">
        <f t="shared" si="292"/>
        <v>15</v>
      </c>
      <c r="T3737">
        <f t="shared" si="293"/>
        <v>0</v>
      </c>
      <c r="U3737">
        <f t="shared" si="294"/>
        <v>60</v>
      </c>
      <c r="V3737" t="str">
        <f>IF(U3737&lt;=40,"Low",
 IF(U3737&lt;=75,"Medium","High"))</f>
        <v>Medium</v>
      </c>
    </row>
    <row r="3738" spans="1:22" x14ac:dyDescent="0.3">
      <c r="A3738" t="s">
        <v>3926</v>
      </c>
      <c r="B3738" t="s">
        <v>63</v>
      </c>
      <c r="C3738" t="s">
        <v>59</v>
      </c>
      <c r="D3738" t="s">
        <v>19</v>
      </c>
      <c r="E3738" t="s">
        <v>47</v>
      </c>
      <c r="F3738" t="s">
        <v>21</v>
      </c>
      <c r="G3738">
        <v>30</v>
      </c>
      <c r="H3738">
        <v>48</v>
      </c>
      <c r="I3738">
        <v>77.8</v>
      </c>
      <c r="J3738">
        <v>4</v>
      </c>
      <c r="K3738">
        <v>9</v>
      </c>
      <c r="L3738">
        <v>7797.96</v>
      </c>
      <c r="M3738" s="1">
        <v>46007</v>
      </c>
      <c r="N3738">
        <v>0.01</v>
      </c>
      <c r="O3738" t="s">
        <v>39</v>
      </c>
      <c r="P3738" t="s">
        <v>23</v>
      </c>
      <c r="Q3738">
        <f t="shared" si="290"/>
        <v>0</v>
      </c>
      <c r="R3738">
        <f t="shared" si="291"/>
        <v>0</v>
      </c>
      <c r="S3738">
        <f t="shared" si="292"/>
        <v>0</v>
      </c>
      <c r="T3738">
        <f t="shared" si="293"/>
        <v>0</v>
      </c>
      <c r="U3738">
        <f t="shared" si="294"/>
        <v>0</v>
      </c>
      <c r="V3738" t="str">
        <f>IF(U3738&lt;=40,"Low",
 IF(U3738&lt;=75,"Medium","High"))</f>
        <v>Low</v>
      </c>
    </row>
    <row r="3739" spans="1:22" x14ac:dyDescent="0.3">
      <c r="A3739" t="s">
        <v>3927</v>
      </c>
      <c r="B3739" t="s">
        <v>61</v>
      </c>
      <c r="C3739" t="s">
        <v>31</v>
      </c>
      <c r="D3739" t="s">
        <v>46</v>
      </c>
      <c r="E3739" t="s">
        <v>47</v>
      </c>
      <c r="F3739" t="s">
        <v>48</v>
      </c>
      <c r="G3739">
        <v>50</v>
      </c>
      <c r="H3739">
        <v>36</v>
      </c>
      <c r="I3739">
        <v>78.3</v>
      </c>
      <c r="J3739">
        <v>7</v>
      </c>
      <c r="K3739">
        <v>18</v>
      </c>
      <c r="L3739">
        <v>7534.13</v>
      </c>
      <c r="M3739" s="1">
        <v>45443</v>
      </c>
      <c r="N3739">
        <v>2.3E-2</v>
      </c>
      <c r="O3739" t="s">
        <v>39</v>
      </c>
      <c r="P3739" t="s">
        <v>23</v>
      </c>
      <c r="Q3739">
        <f t="shared" si="290"/>
        <v>15</v>
      </c>
      <c r="R3739">
        <f t="shared" si="291"/>
        <v>0</v>
      </c>
      <c r="S3739">
        <f t="shared" si="292"/>
        <v>0</v>
      </c>
      <c r="T3739">
        <f t="shared" si="293"/>
        <v>15</v>
      </c>
      <c r="U3739">
        <f t="shared" si="294"/>
        <v>30</v>
      </c>
      <c r="V3739" t="str">
        <f>IF(U3739&lt;=40,"Low",
 IF(U3739&lt;=75,"Medium","High"))</f>
        <v>Low</v>
      </c>
    </row>
    <row r="3740" spans="1:22" x14ac:dyDescent="0.3">
      <c r="A3740" t="s">
        <v>3928</v>
      </c>
      <c r="B3740" t="s">
        <v>357</v>
      </c>
      <c r="C3740" t="s">
        <v>31</v>
      </c>
      <c r="D3740" t="s">
        <v>46</v>
      </c>
      <c r="E3740" t="s">
        <v>33</v>
      </c>
      <c r="F3740" t="s">
        <v>67</v>
      </c>
      <c r="G3740">
        <v>16</v>
      </c>
      <c r="H3740">
        <v>6</v>
      </c>
      <c r="I3740">
        <v>47.3</v>
      </c>
      <c r="J3740">
        <v>8</v>
      </c>
      <c r="K3740">
        <v>20</v>
      </c>
      <c r="L3740">
        <v>868.38</v>
      </c>
      <c r="M3740" s="1">
        <v>45702</v>
      </c>
      <c r="N3740">
        <v>0.71499999999999997</v>
      </c>
      <c r="O3740" t="s">
        <v>22</v>
      </c>
      <c r="P3740" t="s">
        <v>28</v>
      </c>
      <c r="Q3740">
        <f t="shared" si="290"/>
        <v>15</v>
      </c>
      <c r="R3740">
        <f t="shared" si="291"/>
        <v>15</v>
      </c>
      <c r="S3740">
        <f t="shared" si="292"/>
        <v>15</v>
      </c>
      <c r="T3740">
        <f t="shared" si="293"/>
        <v>15</v>
      </c>
      <c r="U3740">
        <f t="shared" si="294"/>
        <v>60</v>
      </c>
      <c r="V3740" t="str">
        <f>IF(U3740&lt;=40,"Low",
 IF(U3740&lt;=75,"Medium","High"))</f>
        <v>Medium</v>
      </c>
    </row>
    <row r="3741" spans="1:22" x14ac:dyDescent="0.3">
      <c r="A3741" t="s">
        <v>3929</v>
      </c>
      <c r="B3741" t="s">
        <v>186</v>
      </c>
      <c r="C3741" t="s">
        <v>36</v>
      </c>
      <c r="D3741" t="s">
        <v>66</v>
      </c>
      <c r="E3741" t="s">
        <v>47</v>
      </c>
      <c r="F3741" t="s">
        <v>21</v>
      </c>
      <c r="G3741">
        <v>38</v>
      </c>
      <c r="H3741">
        <v>36</v>
      </c>
      <c r="I3741">
        <v>87.2</v>
      </c>
      <c r="J3741">
        <v>9</v>
      </c>
      <c r="K3741">
        <v>4</v>
      </c>
      <c r="L3741">
        <v>9367.64</v>
      </c>
      <c r="M3741" s="1">
        <v>45708</v>
      </c>
      <c r="N3741">
        <v>2.1999999999999999E-2</v>
      </c>
      <c r="O3741" t="s">
        <v>39</v>
      </c>
      <c r="P3741" t="s">
        <v>23</v>
      </c>
      <c r="Q3741">
        <f t="shared" si="290"/>
        <v>0</v>
      </c>
      <c r="R3741">
        <f t="shared" si="291"/>
        <v>0</v>
      </c>
      <c r="S3741">
        <f t="shared" si="292"/>
        <v>0</v>
      </c>
      <c r="T3741">
        <f t="shared" si="293"/>
        <v>15</v>
      </c>
      <c r="U3741">
        <f t="shared" si="294"/>
        <v>15</v>
      </c>
      <c r="V3741" t="str">
        <f>IF(U3741&lt;=40,"Low",
 IF(U3741&lt;=75,"Medium","High"))</f>
        <v>Low</v>
      </c>
    </row>
    <row r="3742" spans="1:22" x14ac:dyDescent="0.3">
      <c r="A3742" t="s">
        <v>3930</v>
      </c>
      <c r="B3742" t="s">
        <v>308</v>
      </c>
      <c r="C3742" t="s">
        <v>128</v>
      </c>
      <c r="D3742" t="s">
        <v>66</v>
      </c>
      <c r="E3742" t="s">
        <v>20</v>
      </c>
      <c r="F3742" t="s">
        <v>21</v>
      </c>
      <c r="G3742">
        <v>12</v>
      </c>
      <c r="H3742">
        <v>12</v>
      </c>
      <c r="I3742">
        <v>55.5</v>
      </c>
      <c r="J3742">
        <v>8</v>
      </c>
      <c r="K3742">
        <v>28</v>
      </c>
      <c r="L3742">
        <v>1430.58</v>
      </c>
      <c r="M3742" s="1">
        <v>45890</v>
      </c>
      <c r="N3742">
        <v>0.51200000000000001</v>
      </c>
      <c r="O3742" t="s">
        <v>22</v>
      </c>
      <c r="P3742" t="s">
        <v>23</v>
      </c>
      <c r="Q3742">
        <f t="shared" si="290"/>
        <v>15</v>
      </c>
      <c r="R3742">
        <f t="shared" si="291"/>
        <v>0</v>
      </c>
      <c r="S3742">
        <f t="shared" si="292"/>
        <v>15</v>
      </c>
      <c r="T3742">
        <f t="shared" si="293"/>
        <v>15</v>
      </c>
      <c r="U3742">
        <f t="shared" si="294"/>
        <v>45</v>
      </c>
      <c r="V3742" t="str">
        <f>IF(U3742&lt;=40,"Low",
 IF(U3742&lt;=75,"Medium","High"))</f>
        <v>Medium</v>
      </c>
    </row>
    <row r="3743" spans="1:22" x14ac:dyDescent="0.3">
      <c r="A3743" t="s">
        <v>3931</v>
      </c>
      <c r="B3743" t="s">
        <v>402</v>
      </c>
      <c r="C3743" t="s">
        <v>53</v>
      </c>
      <c r="D3743" t="s">
        <v>19</v>
      </c>
      <c r="E3743" t="s">
        <v>33</v>
      </c>
      <c r="F3743" t="s">
        <v>48</v>
      </c>
      <c r="G3743">
        <v>45</v>
      </c>
      <c r="H3743">
        <v>6</v>
      </c>
      <c r="I3743">
        <v>21.3</v>
      </c>
      <c r="J3743">
        <v>17</v>
      </c>
      <c r="K3743">
        <v>57</v>
      </c>
      <c r="L3743">
        <v>1356.09</v>
      </c>
      <c r="M3743" s="1">
        <v>46057</v>
      </c>
      <c r="N3743">
        <v>0.96</v>
      </c>
      <c r="O3743" t="s">
        <v>22</v>
      </c>
      <c r="P3743" t="s">
        <v>28</v>
      </c>
      <c r="Q3743">
        <f t="shared" si="290"/>
        <v>30</v>
      </c>
      <c r="R3743">
        <f t="shared" si="291"/>
        <v>30</v>
      </c>
      <c r="S3743">
        <f t="shared" si="292"/>
        <v>15</v>
      </c>
      <c r="T3743">
        <f t="shared" si="293"/>
        <v>30</v>
      </c>
      <c r="U3743">
        <f t="shared" si="294"/>
        <v>105</v>
      </c>
      <c r="V3743" t="str">
        <f>IF(U3743&lt;=40,"Low",
 IF(U3743&lt;=75,"Medium","High"))</f>
        <v>High</v>
      </c>
    </row>
    <row r="3744" spans="1:22" x14ac:dyDescent="0.3">
      <c r="A3744" t="s">
        <v>3932</v>
      </c>
      <c r="B3744" t="s">
        <v>112</v>
      </c>
      <c r="C3744" t="s">
        <v>31</v>
      </c>
      <c r="D3744" t="s">
        <v>19</v>
      </c>
      <c r="E3744" t="s">
        <v>37</v>
      </c>
      <c r="F3744" t="s">
        <v>27</v>
      </c>
      <c r="G3744">
        <v>45</v>
      </c>
      <c r="H3744">
        <v>12</v>
      </c>
      <c r="I3744">
        <v>54.1</v>
      </c>
      <c r="J3744">
        <v>7</v>
      </c>
      <c r="K3744">
        <v>11</v>
      </c>
      <c r="L3744">
        <v>4181.68</v>
      </c>
      <c r="M3744" s="1">
        <v>45358</v>
      </c>
      <c r="N3744">
        <v>0.218</v>
      </c>
      <c r="O3744" t="s">
        <v>54</v>
      </c>
      <c r="P3744" t="s">
        <v>23</v>
      </c>
      <c r="Q3744">
        <f t="shared" si="290"/>
        <v>0</v>
      </c>
      <c r="R3744">
        <f t="shared" si="291"/>
        <v>15</v>
      </c>
      <c r="S3744">
        <f t="shared" si="292"/>
        <v>15</v>
      </c>
      <c r="T3744">
        <f t="shared" si="293"/>
        <v>15</v>
      </c>
      <c r="U3744">
        <f t="shared" si="294"/>
        <v>45</v>
      </c>
      <c r="V3744" t="str">
        <f>IF(U3744&lt;=40,"Low",
 IF(U3744&lt;=75,"Medium","High"))</f>
        <v>Medium</v>
      </c>
    </row>
    <row r="3745" spans="1:22" x14ac:dyDescent="0.3">
      <c r="A3745" t="s">
        <v>3933</v>
      </c>
      <c r="B3745" t="s">
        <v>604</v>
      </c>
      <c r="C3745" t="s">
        <v>42</v>
      </c>
      <c r="D3745" t="s">
        <v>46</v>
      </c>
      <c r="E3745" t="s">
        <v>37</v>
      </c>
      <c r="F3745" t="s">
        <v>67</v>
      </c>
      <c r="G3745">
        <v>33</v>
      </c>
      <c r="H3745">
        <v>12</v>
      </c>
      <c r="I3745">
        <v>77.8</v>
      </c>
      <c r="J3745">
        <v>6</v>
      </c>
      <c r="K3745">
        <v>6</v>
      </c>
      <c r="L3745">
        <v>5319.93</v>
      </c>
      <c r="M3745" s="1">
        <v>45823</v>
      </c>
      <c r="N3745">
        <v>6.3E-2</v>
      </c>
      <c r="O3745" t="s">
        <v>39</v>
      </c>
      <c r="P3745" t="s">
        <v>23</v>
      </c>
      <c r="Q3745">
        <f t="shared" si="290"/>
        <v>0</v>
      </c>
      <c r="R3745">
        <f t="shared" si="291"/>
        <v>0</v>
      </c>
      <c r="S3745">
        <f t="shared" si="292"/>
        <v>15</v>
      </c>
      <c r="T3745">
        <f t="shared" si="293"/>
        <v>15</v>
      </c>
      <c r="U3745">
        <f t="shared" si="294"/>
        <v>30</v>
      </c>
      <c r="V3745" t="str">
        <f>IF(U3745&lt;=40,"Low",
 IF(U3745&lt;=75,"Medium","High"))</f>
        <v>Low</v>
      </c>
    </row>
    <row r="3746" spans="1:22" x14ac:dyDescent="0.3">
      <c r="A3746" t="s">
        <v>3934</v>
      </c>
      <c r="B3746" t="s">
        <v>316</v>
      </c>
      <c r="C3746" t="s">
        <v>42</v>
      </c>
      <c r="D3746" t="s">
        <v>66</v>
      </c>
      <c r="E3746" t="s">
        <v>33</v>
      </c>
      <c r="F3746" t="s">
        <v>38</v>
      </c>
      <c r="G3746">
        <v>8</v>
      </c>
      <c r="H3746">
        <v>3</v>
      </c>
      <c r="I3746">
        <v>44</v>
      </c>
      <c r="J3746">
        <v>8</v>
      </c>
      <c r="K3746">
        <v>5</v>
      </c>
      <c r="L3746">
        <v>1378.72</v>
      </c>
      <c r="M3746" s="1">
        <v>45378</v>
      </c>
      <c r="N3746">
        <v>0.67100000000000004</v>
      </c>
      <c r="O3746" t="s">
        <v>22</v>
      </c>
      <c r="P3746" t="s">
        <v>28</v>
      </c>
      <c r="Q3746">
        <f t="shared" si="290"/>
        <v>0</v>
      </c>
      <c r="R3746">
        <f t="shared" si="291"/>
        <v>15</v>
      </c>
      <c r="S3746">
        <f t="shared" si="292"/>
        <v>25</v>
      </c>
      <c r="T3746">
        <f t="shared" si="293"/>
        <v>15</v>
      </c>
      <c r="U3746">
        <f t="shared" si="294"/>
        <v>55</v>
      </c>
      <c r="V3746" t="str">
        <f>IF(U3746&lt;=40,"Low",
 IF(U3746&lt;=75,"Medium","High"))</f>
        <v>Medium</v>
      </c>
    </row>
    <row r="3747" spans="1:22" x14ac:dyDescent="0.3">
      <c r="A3747" t="s">
        <v>3935</v>
      </c>
      <c r="B3747" t="s">
        <v>330</v>
      </c>
      <c r="C3747" t="s">
        <v>70</v>
      </c>
      <c r="D3747" t="s">
        <v>66</v>
      </c>
      <c r="E3747" t="s">
        <v>20</v>
      </c>
      <c r="F3747" t="s">
        <v>73</v>
      </c>
      <c r="G3747">
        <v>43</v>
      </c>
      <c r="H3747">
        <v>6</v>
      </c>
      <c r="I3747">
        <v>60.9</v>
      </c>
      <c r="J3747">
        <v>9</v>
      </c>
      <c r="K3747">
        <v>10</v>
      </c>
      <c r="L3747">
        <v>1772.62</v>
      </c>
      <c r="M3747" s="1">
        <v>45657</v>
      </c>
      <c r="N3747">
        <v>0.16900000000000001</v>
      </c>
      <c r="O3747" t="s">
        <v>39</v>
      </c>
      <c r="P3747" t="s">
        <v>23</v>
      </c>
      <c r="Q3747">
        <f t="shared" si="290"/>
        <v>0</v>
      </c>
      <c r="R3747">
        <f t="shared" si="291"/>
        <v>0</v>
      </c>
      <c r="S3747">
        <f t="shared" si="292"/>
        <v>15</v>
      </c>
      <c r="T3747">
        <f t="shared" si="293"/>
        <v>15</v>
      </c>
      <c r="U3747">
        <f t="shared" si="294"/>
        <v>30</v>
      </c>
      <c r="V3747" t="str">
        <f>IF(U3747&lt;=40,"Low",
 IF(U3747&lt;=75,"Medium","High"))</f>
        <v>Low</v>
      </c>
    </row>
    <row r="3748" spans="1:22" x14ac:dyDescent="0.3">
      <c r="A3748" t="s">
        <v>3936</v>
      </c>
      <c r="B3748" t="s">
        <v>96</v>
      </c>
      <c r="C3748" t="s">
        <v>59</v>
      </c>
      <c r="D3748" t="s">
        <v>46</v>
      </c>
      <c r="E3748" t="s">
        <v>47</v>
      </c>
      <c r="F3748" t="s">
        <v>38</v>
      </c>
      <c r="G3748">
        <v>25</v>
      </c>
      <c r="H3748">
        <v>12</v>
      </c>
      <c r="I3748">
        <v>97.6</v>
      </c>
      <c r="J3748">
        <v>2</v>
      </c>
      <c r="K3748">
        <v>1</v>
      </c>
      <c r="L3748">
        <v>9071.57</v>
      </c>
      <c r="M3748" s="1">
        <v>45969</v>
      </c>
      <c r="N3748">
        <v>1.7999999999999999E-2</v>
      </c>
      <c r="O3748" t="s">
        <v>39</v>
      </c>
      <c r="P3748" t="s">
        <v>23</v>
      </c>
      <c r="Q3748">
        <f t="shared" si="290"/>
        <v>0</v>
      </c>
      <c r="R3748">
        <f t="shared" si="291"/>
        <v>0</v>
      </c>
      <c r="S3748">
        <f t="shared" si="292"/>
        <v>15</v>
      </c>
      <c r="T3748">
        <f t="shared" si="293"/>
        <v>0</v>
      </c>
      <c r="U3748">
        <f t="shared" si="294"/>
        <v>15</v>
      </c>
      <c r="V3748" t="str">
        <f>IF(U3748&lt;=40,"Low",
 IF(U3748&lt;=75,"Medium","High"))</f>
        <v>Low</v>
      </c>
    </row>
    <row r="3749" spans="1:22" x14ac:dyDescent="0.3">
      <c r="A3749" t="s">
        <v>3937</v>
      </c>
      <c r="B3749" t="s">
        <v>189</v>
      </c>
      <c r="C3749" t="s">
        <v>82</v>
      </c>
      <c r="D3749" t="s">
        <v>46</v>
      </c>
      <c r="E3749" t="s">
        <v>37</v>
      </c>
      <c r="F3749" t="s">
        <v>48</v>
      </c>
      <c r="G3749">
        <v>8</v>
      </c>
      <c r="H3749">
        <v>36</v>
      </c>
      <c r="I3749">
        <v>47.9</v>
      </c>
      <c r="J3749">
        <v>6</v>
      </c>
      <c r="K3749">
        <v>21</v>
      </c>
      <c r="L3749">
        <v>4799.0600000000004</v>
      </c>
      <c r="M3749" s="1">
        <v>45759</v>
      </c>
      <c r="N3749">
        <v>0.23799999999999999</v>
      </c>
      <c r="O3749" t="s">
        <v>54</v>
      </c>
      <c r="P3749" t="s">
        <v>23</v>
      </c>
      <c r="Q3749">
        <f t="shared" si="290"/>
        <v>15</v>
      </c>
      <c r="R3749">
        <f t="shared" si="291"/>
        <v>15</v>
      </c>
      <c r="S3749">
        <f t="shared" si="292"/>
        <v>0</v>
      </c>
      <c r="T3749">
        <f t="shared" si="293"/>
        <v>15</v>
      </c>
      <c r="U3749">
        <f t="shared" si="294"/>
        <v>45</v>
      </c>
      <c r="V3749" t="str">
        <f>IF(U3749&lt;=40,"Low",
 IF(U3749&lt;=75,"Medium","High"))</f>
        <v>Medium</v>
      </c>
    </row>
    <row r="3750" spans="1:22" x14ac:dyDescent="0.3">
      <c r="A3750" t="s">
        <v>3938</v>
      </c>
      <c r="B3750" t="s">
        <v>172</v>
      </c>
      <c r="C3750" t="s">
        <v>82</v>
      </c>
      <c r="D3750" t="s">
        <v>46</v>
      </c>
      <c r="E3750" t="s">
        <v>37</v>
      </c>
      <c r="F3750" t="s">
        <v>38</v>
      </c>
      <c r="G3750">
        <v>16</v>
      </c>
      <c r="H3750">
        <v>36</v>
      </c>
      <c r="I3750">
        <v>75.7</v>
      </c>
      <c r="J3750">
        <v>6</v>
      </c>
      <c r="K3750">
        <v>18</v>
      </c>
      <c r="L3750">
        <v>4757.84</v>
      </c>
      <c r="M3750" s="1">
        <v>45969</v>
      </c>
      <c r="N3750">
        <v>5.5E-2</v>
      </c>
      <c r="O3750" t="s">
        <v>39</v>
      </c>
      <c r="P3750" t="s">
        <v>28</v>
      </c>
      <c r="Q3750">
        <f t="shared" si="290"/>
        <v>15</v>
      </c>
      <c r="R3750">
        <f t="shared" si="291"/>
        <v>0</v>
      </c>
      <c r="S3750">
        <f t="shared" si="292"/>
        <v>0</v>
      </c>
      <c r="T3750">
        <f t="shared" si="293"/>
        <v>15</v>
      </c>
      <c r="U3750">
        <f t="shared" si="294"/>
        <v>30</v>
      </c>
      <c r="V3750" t="str">
        <f>IF(U3750&lt;=40,"Low",
 IF(U3750&lt;=75,"Medium","High"))</f>
        <v>Low</v>
      </c>
    </row>
    <row r="3751" spans="1:22" x14ac:dyDescent="0.3">
      <c r="A3751" t="s">
        <v>3939</v>
      </c>
      <c r="B3751" t="s">
        <v>340</v>
      </c>
      <c r="C3751" t="s">
        <v>128</v>
      </c>
      <c r="D3751" t="s">
        <v>46</v>
      </c>
      <c r="E3751" t="s">
        <v>33</v>
      </c>
      <c r="F3751" t="s">
        <v>27</v>
      </c>
      <c r="G3751">
        <v>19</v>
      </c>
      <c r="H3751">
        <v>6</v>
      </c>
      <c r="I3751">
        <v>30</v>
      </c>
      <c r="J3751">
        <v>4</v>
      </c>
      <c r="K3751">
        <v>6</v>
      </c>
      <c r="L3751">
        <v>1264.44</v>
      </c>
      <c r="M3751" s="1">
        <v>45817</v>
      </c>
      <c r="N3751">
        <v>0.71199999999999997</v>
      </c>
      <c r="O3751" t="s">
        <v>22</v>
      </c>
      <c r="P3751" t="s">
        <v>28</v>
      </c>
      <c r="Q3751">
        <f t="shared" si="290"/>
        <v>0</v>
      </c>
      <c r="R3751">
        <f t="shared" si="291"/>
        <v>30</v>
      </c>
      <c r="S3751">
        <f t="shared" si="292"/>
        <v>15</v>
      </c>
      <c r="T3751">
        <f t="shared" si="293"/>
        <v>0</v>
      </c>
      <c r="U3751">
        <f t="shared" si="294"/>
        <v>45</v>
      </c>
      <c r="V3751" t="str">
        <f>IF(U3751&lt;=40,"Low",
 IF(U3751&lt;=75,"Medium","High"))</f>
        <v>Medium</v>
      </c>
    </row>
    <row r="3752" spans="1:22" x14ac:dyDescent="0.3">
      <c r="A3752" t="s">
        <v>3940</v>
      </c>
      <c r="B3752" t="s">
        <v>174</v>
      </c>
      <c r="C3752" t="s">
        <v>128</v>
      </c>
      <c r="D3752" t="s">
        <v>66</v>
      </c>
      <c r="E3752" t="s">
        <v>33</v>
      </c>
      <c r="F3752" t="s">
        <v>38</v>
      </c>
      <c r="G3752">
        <v>50</v>
      </c>
      <c r="H3752">
        <v>12</v>
      </c>
      <c r="I3752">
        <v>45.2</v>
      </c>
      <c r="J3752">
        <v>4</v>
      </c>
      <c r="K3752">
        <v>7</v>
      </c>
      <c r="L3752">
        <v>1350.33</v>
      </c>
      <c r="M3752" s="1">
        <v>46010</v>
      </c>
      <c r="N3752">
        <v>0.16</v>
      </c>
      <c r="O3752" t="s">
        <v>39</v>
      </c>
      <c r="P3752" t="s">
        <v>23</v>
      </c>
      <c r="Q3752">
        <f t="shared" si="290"/>
        <v>0</v>
      </c>
      <c r="R3752">
        <f t="shared" si="291"/>
        <v>15</v>
      </c>
      <c r="S3752">
        <f t="shared" si="292"/>
        <v>15</v>
      </c>
      <c r="T3752">
        <f t="shared" si="293"/>
        <v>0</v>
      </c>
      <c r="U3752">
        <f t="shared" si="294"/>
        <v>30</v>
      </c>
      <c r="V3752" t="str">
        <f>IF(U3752&lt;=40,"Low",
 IF(U3752&lt;=75,"Medium","High"))</f>
        <v>Low</v>
      </c>
    </row>
    <row r="3753" spans="1:22" x14ac:dyDescent="0.3">
      <c r="A3753" t="s">
        <v>3941</v>
      </c>
      <c r="B3753" t="s">
        <v>357</v>
      </c>
      <c r="C3753" t="s">
        <v>128</v>
      </c>
      <c r="D3753" t="s">
        <v>46</v>
      </c>
      <c r="E3753" t="s">
        <v>20</v>
      </c>
      <c r="F3753" t="s">
        <v>21</v>
      </c>
      <c r="G3753">
        <v>26</v>
      </c>
      <c r="H3753">
        <v>6</v>
      </c>
      <c r="I3753">
        <v>48.5</v>
      </c>
      <c r="J3753">
        <v>4</v>
      </c>
      <c r="K3753">
        <v>20</v>
      </c>
      <c r="L3753">
        <v>2408.37</v>
      </c>
      <c r="M3753" s="1">
        <v>45927</v>
      </c>
      <c r="N3753">
        <v>0.34599999999999997</v>
      </c>
      <c r="O3753" t="s">
        <v>54</v>
      </c>
      <c r="P3753" t="s">
        <v>28</v>
      </c>
      <c r="Q3753">
        <f t="shared" si="290"/>
        <v>15</v>
      </c>
      <c r="R3753">
        <f t="shared" si="291"/>
        <v>15</v>
      </c>
      <c r="S3753">
        <f t="shared" si="292"/>
        <v>15</v>
      </c>
      <c r="T3753">
        <f t="shared" si="293"/>
        <v>0</v>
      </c>
      <c r="U3753">
        <f t="shared" si="294"/>
        <v>45</v>
      </c>
      <c r="V3753" t="str">
        <f>IF(U3753&lt;=40,"Low",
 IF(U3753&lt;=75,"Medium","High"))</f>
        <v>Medium</v>
      </c>
    </row>
    <row r="3754" spans="1:22" x14ac:dyDescent="0.3">
      <c r="A3754" t="s">
        <v>3942</v>
      </c>
      <c r="B3754" t="s">
        <v>45</v>
      </c>
      <c r="C3754" t="s">
        <v>18</v>
      </c>
      <c r="D3754" t="s">
        <v>19</v>
      </c>
      <c r="E3754" t="s">
        <v>20</v>
      </c>
      <c r="F3754" t="s">
        <v>48</v>
      </c>
      <c r="G3754">
        <v>11</v>
      </c>
      <c r="H3754">
        <v>24</v>
      </c>
      <c r="I3754">
        <v>77.5</v>
      </c>
      <c r="J3754">
        <v>5</v>
      </c>
      <c r="K3754">
        <v>4</v>
      </c>
      <c r="L3754">
        <v>2848.86</v>
      </c>
      <c r="M3754" s="1">
        <v>45877</v>
      </c>
      <c r="N3754">
        <v>5.3999999999999999E-2</v>
      </c>
      <c r="O3754" t="s">
        <v>39</v>
      </c>
      <c r="P3754" t="s">
        <v>23</v>
      </c>
      <c r="Q3754">
        <f t="shared" si="290"/>
        <v>0</v>
      </c>
      <c r="R3754">
        <f t="shared" si="291"/>
        <v>0</v>
      </c>
      <c r="S3754">
        <f t="shared" si="292"/>
        <v>0</v>
      </c>
      <c r="T3754">
        <f t="shared" si="293"/>
        <v>0</v>
      </c>
      <c r="U3754">
        <f t="shared" si="294"/>
        <v>0</v>
      </c>
      <c r="V3754" t="str">
        <f>IF(U3754&lt;=40,"Low",
 IF(U3754&lt;=75,"Medium","High"))</f>
        <v>Low</v>
      </c>
    </row>
    <row r="3755" spans="1:22" x14ac:dyDescent="0.3">
      <c r="A3755" t="s">
        <v>3943</v>
      </c>
      <c r="B3755" t="s">
        <v>253</v>
      </c>
      <c r="C3755" t="s">
        <v>59</v>
      </c>
      <c r="D3755" t="s">
        <v>46</v>
      </c>
      <c r="E3755" t="s">
        <v>20</v>
      </c>
      <c r="F3755" t="s">
        <v>38</v>
      </c>
      <c r="G3755">
        <v>7</v>
      </c>
      <c r="H3755">
        <v>12</v>
      </c>
      <c r="I3755">
        <v>54.6</v>
      </c>
      <c r="J3755">
        <v>3</v>
      </c>
      <c r="K3755">
        <v>38</v>
      </c>
      <c r="L3755">
        <v>2100.37</v>
      </c>
      <c r="M3755" s="1">
        <v>45891</v>
      </c>
      <c r="N3755">
        <v>0.49099999999999999</v>
      </c>
      <c r="O3755" t="s">
        <v>22</v>
      </c>
      <c r="P3755" t="s">
        <v>23</v>
      </c>
      <c r="Q3755">
        <f t="shared" si="290"/>
        <v>30</v>
      </c>
      <c r="R3755">
        <f t="shared" si="291"/>
        <v>15</v>
      </c>
      <c r="S3755">
        <f t="shared" si="292"/>
        <v>15</v>
      </c>
      <c r="T3755">
        <f t="shared" si="293"/>
        <v>0</v>
      </c>
      <c r="U3755">
        <f t="shared" si="294"/>
        <v>60</v>
      </c>
      <c r="V3755" t="str">
        <f>IF(U3755&lt;=40,"Low",
 IF(U3755&lt;=75,"Medium","High"))</f>
        <v>Medium</v>
      </c>
    </row>
    <row r="3756" spans="1:22" x14ac:dyDescent="0.3">
      <c r="A3756" t="s">
        <v>3944</v>
      </c>
      <c r="B3756" t="s">
        <v>332</v>
      </c>
      <c r="C3756" t="s">
        <v>70</v>
      </c>
      <c r="D3756" t="s">
        <v>43</v>
      </c>
      <c r="E3756" t="s">
        <v>33</v>
      </c>
      <c r="F3756" t="s">
        <v>27</v>
      </c>
      <c r="G3756">
        <v>7</v>
      </c>
      <c r="H3756">
        <v>3</v>
      </c>
      <c r="I3756">
        <v>28.3</v>
      </c>
      <c r="J3756">
        <v>7</v>
      </c>
      <c r="K3756">
        <v>2</v>
      </c>
      <c r="L3756">
        <v>1077.01</v>
      </c>
      <c r="M3756" s="1">
        <v>45762</v>
      </c>
      <c r="N3756">
        <v>0.79700000000000004</v>
      </c>
      <c r="O3756" t="s">
        <v>22</v>
      </c>
      <c r="P3756" t="s">
        <v>23</v>
      </c>
      <c r="Q3756">
        <f t="shared" si="290"/>
        <v>0</v>
      </c>
      <c r="R3756">
        <f t="shared" si="291"/>
        <v>30</v>
      </c>
      <c r="S3756">
        <f t="shared" si="292"/>
        <v>25</v>
      </c>
      <c r="T3756">
        <f t="shared" si="293"/>
        <v>15</v>
      </c>
      <c r="U3756">
        <f t="shared" si="294"/>
        <v>70</v>
      </c>
      <c r="V3756" t="str">
        <f>IF(U3756&lt;=40,"Low",
 IF(U3756&lt;=75,"Medium","High"))</f>
        <v>Medium</v>
      </c>
    </row>
    <row r="3757" spans="1:22" x14ac:dyDescent="0.3">
      <c r="A3757" t="s">
        <v>3945</v>
      </c>
      <c r="B3757" t="s">
        <v>137</v>
      </c>
      <c r="C3757" t="s">
        <v>70</v>
      </c>
      <c r="D3757" t="s">
        <v>32</v>
      </c>
      <c r="E3757" t="s">
        <v>37</v>
      </c>
      <c r="F3757" t="s">
        <v>48</v>
      </c>
      <c r="G3757">
        <v>26</v>
      </c>
      <c r="H3757">
        <v>12</v>
      </c>
      <c r="I3757">
        <v>68</v>
      </c>
      <c r="J3757">
        <v>2</v>
      </c>
      <c r="K3757">
        <v>16</v>
      </c>
      <c r="L3757">
        <v>4108.0200000000004</v>
      </c>
      <c r="M3757" s="1">
        <v>45969</v>
      </c>
      <c r="N3757">
        <v>9.5000000000000001E-2</v>
      </c>
      <c r="O3757" t="s">
        <v>39</v>
      </c>
      <c r="P3757" t="s">
        <v>23</v>
      </c>
      <c r="Q3757">
        <f t="shared" si="290"/>
        <v>15</v>
      </c>
      <c r="R3757">
        <f t="shared" si="291"/>
        <v>0</v>
      </c>
      <c r="S3757">
        <f t="shared" si="292"/>
        <v>15</v>
      </c>
      <c r="T3757">
        <f t="shared" si="293"/>
        <v>0</v>
      </c>
      <c r="U3757">
        <f t="shared" si="294"/>
        <v>30</v>
      </c>
      <c r="V3757" t="str">
        <f>IF(U3757&lt;=40,"Low",
 IF(U3757&lt;=75,"Medium","High"))</f>
        <v>Low</v>
      </c>
    </row>
    <row r="3758" spans="1:22" x14ac:dyDescent="0.3">
      <c r="A3758" t="s">
        <v>3946</v>
      </c>
      <c r="B3758" t="s">
        <v>253</v>
      </c>
      <c r="C3758" t="s">
        <v>70</v>
      </c>
      <c r="D3758" t="s">
        <v>19</v>
      </c>
      <c r="E3758" t="s">
        <v>20</v>
      </c>
      <c r="F3758" t="s">
        <v>48</v>
      </c>
      <c r="G3758">
        <v>32</v>
      </c>
      <c r="H3758">
        <v>12</v>
      </c>
      <c r="I3758">
        <v>54.9</v>
      </c>
      <c r="J3758">
        <v>10</v>
      </c>
      <c r="K3758">
        <v>11</v>
      </c>
      <c r="L3758">
        <v>2338.89</v>
      </c>
      <c r="M3758" s="1">
        <v>45688</v>
      </c>
      <c r="N3758">
        <v>0.26100000000000001</v>
      </c>
      <c r="O3758" t="s">
        <v>54</v>
      </c>
      <c r="P3758" t="s">
        <v>28</v>
      </c>
      <c r="Q3758">
        <f t="shared" si="290"/>
        <v>0</v>
      </c>
      <c r="R3758">
        <f t="shared" si="291"/>
        <v>15</v>
      </c>
      <c r="S3758">
        <f t="shared" si="292"/>
        <v>15</v>
      </c>
      <c r="T3758">
        <f t="shared" si="293"/>
        <v>15</v>
      </c>
      <c r="U3758">
        <f t="shared" si="294"/>
        <v>45</v>
      </c>
      <c r="V3758" t="str">
        <f>IF(U3758&lt;=40,"Low",
 IF(U3758&lt;=75,"Medium","High"))</f>
        <v>Medium</v>
      </c>
    </row>
    <row r="3759" spans="1:22" x14ac:dyDescent="0.3">
      <c r="A3759" t="s">
        <v>3947</v>
      </c>
      <c r="B3759" t="s">
        <v>604</v>
      </c>
      <c r="C3759" t="s">
        <v>18</v>
      </c>
      <c r="D3759" t="s">
        <v>19</v>
      </c>
      <c r="E3759" t="s">
        <v>47</v>
      </c>
      <c r="F3759" t="s">
        <v>48</v>
      </c>
      <c r="G3759">
        <v>36</v>
      </c>
      <c r="H3759">
        <v>12</v>
      </c>
      <c r="I3759">
        <v>87.7</v>
      </c>
      <c r="J3759">
        <v>3</v>
      </c>
      <c r="K3759">
        <v>11</v>
      </c>
      <c r="L3759">
        <v>6196.19</v>
      </c>
      <c r="M3759" s="1">
        <v>45397</v>
      </c>
      <c r="N3759">
        <v>0.03</v>
      </c>
      <c r="O3759" t="s">
        <v>39</v>
      </c>
      <c r="P3759" t="s">
        <v>23</v>
      </c>
      <c r="Q3759">
        <f t="shared" si="290"/>
        <v>0</v>
      </c>
      <c r="R3759">
        <f t="shared" si="291"/>
        <v>0</v>
      </c>
      <c r="S3759">
        <f t="shared" si="292"/>
        <v>15</v>
      </c>
      <c r="T3759">
        <f t="shared" si="293"/>
        <v>0</v>
      </c>
      <c r="U3759">
        <f t="shared" si="294"/>
        <v>15</v>
      </c>
      <c r="V3759" t="str">
        <f>IF(U3759&lt;=40,"Low",
 IF(U3759&lt;=75,"Medium","High"))</f>
        <v>Low</v>
      </c>
    </row>
    <row r="3760" spans="1:22" x14ac:dyDescent="0.3">
      <c r="A3760" t="s">
        <v>3948</v>
      </c>
      <c r="B3760" t="s">
        <v>640</v>
      </c>
      <c r="C3760" t="s">
        <v>82</v>
      </c>
      <c r="D3760" t="s">
        <v>46</v>
      </c>
      <c r="E3760" t="s">
        <v>33</v>
      </c>
      <c r="F3760" t="s">
        <v>21</v>
      </c>
      <c r="G3760">
        <v>5</v>
      </c>
      <c r="H3760">
        <v>6</v>
      </c>
      <c r="I3760">
        <v>40.4</v>
      </c>
      <c r="J3760">
        <v>3</v>
      </c>
      <c r="K3760">
        <v>20</v>
      </c>
      <c r="L3760">
        <v>1120.1300000000001</v>
      </c>
      <c r="M3760" s="1">
        <v>45896</v>
      </c>
      <c r="N3760">
        <v>0.64800000000000002</v>
      </c>
      <c r="O3760" t="s">
        <v>22</v>
      </c>
      <c r="P3760" t="s">
        <v>23</v>
      </c>
      <c r="Q3760">
        <f t="shared" si="290"/>
        <v>15</v>
      </c>
      <c r="R3760">
        <f t="shared" si="291"/>
        <v>15</v>
      </c>
      <c r="S3760">
        <f t="shared" si="292"/>
        <v>15</v>
      </c>
      <c r="T3760">
        <f t="shared" si="293"/>
        <v>0</v>
      </c>
      <c r="U3760">
        <f t="shared" si="294"/>
        <v>45</v>
      </c>
      <c r="V3760" t="str">
        <f>IF(U3760&lt;=40,"Low",
 IF(U3760&lt;=75,"Medium","High"))</f>
        <v>Medium</v>
      </c>
    </row>
    <row r="3761" spans="1:22" x14ac:dyDescent="0.3">
      <c r="A3761" t="s">
        <v>3949</v>
      </c>
      <c r="B3761" t="s">
        <v>94</v>
      </c>
      <c r="C3761" t="s">
        <v>53</v>
      </c>
      <c r="D3761" t="s">
        <v>66</v>
      </c>
      <c r="E3761" t="s">
        <v>20</v>
      </c>
      <c r="F3761" t="s">
        <v>21</v>
      </c>
      <c r="G3761">
        <v>38</v>
      </c>
      <c r="H3761">
        <v>6</v>
      </c>
      <c r="I3761">
        <v>84.7</v>
      </c>
      <c r="J3761">
        <v>6</v>
      </c>
      <c r="K3761">
        <v>2</v>
      </c>
      <c r="L3761">
        <v>1983.88</v>
      </c>
      <c r="M3761" s="1">
        <v>45887</v>
      </c>
      <c r="N3761">
        <v>6.4000000000000001E-2</v>
      </c>
      <c r="O3761" t="s">
        <v>39</v>
      </c>
      <c r="P3761" t="s">
        <v>23</v>
      </c>
      <c r="Q3761">
        <f t="shared" si="290"/>
        <v>0</v>
      </c>
      <c r="R3761">
        <f t="shared" si="291"/>
        <v>0</v>
      </c>
      <c r="S3761">
        <f t="shared" si="292"/>
        <v>15</v>
      </c>
      <c r="T3761">
        <f t="shared" si="293"/>
        <v>15</v>
      </c>
      <c r="U3761">
        <f t="shared" si="294"/>
        <v>30</v>
      </c>
      <c r="V3761" t="str">
        <f>IF(U3761&lt;=40,"Low",
 IF(U3761&lt;=75,"Medium","High"))</f>
        <v>Low</v>
      </c>
    </row>
    <row r="3762" spans="1:22" x14ac:dyDescent="0.3">
      <c r="A3762" t="s">
        <v>3950</v>
      </c>
      <c r="B3762" t="s">
        <v>92</v>
      </c>
      <c r="C3762" t="s">
        <v>42</v>
      </c>
      <c r="D3762" t="s">
        <v>46</v>
      </c>
      <c r="E3762" t="s">
        <v>33</v>
      </c>
      <c r="F3762" t="s">
        <v>38</v>
      </c>
      <c r="G3762">
        <v>3</v>
      </c>
      <c r="H3762">
        <v>6</v>
      </c>
      <c r="I3762">
        <v>39.700000000000003</v>
      </c>
      <c r="J3762">
        <v>6</v>
      </c>
      <c r="K3762">
        <v>21</v>
      </c>
      <c r="L3762">
        <v>1320.85</v>
      </c>
      <c r="M3762" s="1">
        <v>45447</v>
      </c>
      <c r="N3762">
        <v>0.70499999999999996</v>
      </c>
      <c r="O3762" t="s">
        <v>22</v>
      </c>
      <c r="P3762" t="s">
        <v>28</v>
      </c>
      <c r="Q3762">
        <f t="shared" si="290"/>
        <v>15</v>
      </c>
      <c r="R3762">
        <f t="shared" si="291"/>
        <v>30</v>
      </c>
      <c r="S3762">
        <f t="shared" si="292"/>
        <v>15</v>
      </c>
      <c r="T3762">
        <f t="shared" si="293"/>
        <v>15</v>
      </c>
      <c r="U3762">
        <f t="shared" si="294"/>
        <v>75</v>
      </c>
      <c r="V3762" t="str">
        <f>IF(U3762&lt;=40,"Low",
 IF(U3762&lt;=75,"Medium","High"))</f>
        <v>Medium</v>
      </c>
    </row>
    <row r="3763" spans="1:22" x14ac:dyDescent="0.3">
      <c r="A3763" t="s">
        <v>3951</v>
      </c>
      <c r="B3763" t="s">
        <v>382</v>
      </c>
      <c r="C3763" t="s">
        <v>31</v>
      </c>
      <c r="D3763" t="s">
        <v>32</v>
      </c>
      <c r="E3763" t="s">
        <v>20</v>
      </c>
      <c r="F3763" t="s">
        <v>48</v>
      </c>
      <c r="G3763">
        <v>10</v>
      </c>
      <c r="H3763">
        <v>12</v>
      </c>
      <c r="I3763">
        <v>46.8</v>
      </c>
      <c r="J3763">
        <v>12</v>
      </c>
      <c r="K3763">
        <v>4</v>
      </c>
      <c r="L3763">
        <v>3693.7</v>
      </c>
      <c r="M3763" s="1">
        <v>45531</v>
      </c>
      <c r="N3763">
        <v>0.39800000000000002</v>
      </c>
      <c r="O3763" t="s">
        <v>22</v>
      </c>
      <c r="P3763" t="s">
        <v>28</v>
      </c>
      <c r="Q3763">
        <f t="shared" si="290"/>
        <v>0</v>
      </c>
      <c r="R3763">
        <f t="shared" si="291"/>
        <v>15</v>
      </c>
      <c r="S3763">
        <f t="shared" si="292"/>
        <v>15</v>
      </c>
      <c r="T3763">
        <f t="shared" si="293"/>
        <v>30</v>
      </c>
      <c r="U3763">
        <f t="shared" si="294"/>
        <v>60</v>
      </c>
      <c r="V3763" t="str">
        <f>IF(U3763&lt;=40,"Low",
 IF(U3763&lt;=75,"Medium","High"))</f>
        <v>Medium</v>
      </c>
    </row>
    <row r="3764" spans="1:22" x14ac:dyDescent="0.3">
      <c r="A3764" t="s">
        <v>3952</v>
      </c>
      <c r="B3764" t="s">
        <v>640</v>
      </c>
      <c r="C3764" t="s">
        <v>36</v>
      </c>
      <c r="D3764" t="s">
        <v>66</v>
      </c>
      <c r="E3764" t="s">
        <v>33</v>
      </c>
      <c r="F3764" t="s">
        <v>21</v>
      </c>
      <c r="G3764">
        <v>17</v>
      </c>
      <c r="H3764">
        <v>12</v>
      </c>
      <c r="I3764">
        <v>31.8</v>
      </c>
      <c r="J3764">
        <v>4</v>
      </c>
      <c r="K3764">
        <v>11</v>
      </c>
      <c r="L3764">
        <v>1645.17</v>
      </c>
      <c r="M3764" s="1">
        <v>45527</v>
      </c>
      <c r="N3764">
        <v>0.64500000000000002</v>
      </c>
      <c r="O3764" t="s">
        <v>22</v>
      </c>
      <c r="P3764" t="s">
        <v>28</v>
      </c>
      <c r="Q3764">
        <f t="shared" si="290"/>
        <v>0</v>
      </c>
      <c r="R3764">
        <f t="shared" si="291"/>
        <v>30</v>
      </c>
      <c r="S3764">
        <f t="shared" si="292"/>
        <v>15</v>
      </c>
      <c r="T3764">
        <f t="shared" si="293"/>
        <v>0</v>
      </c>
      <c r="U3764">
        <f t="shared" si="294"/>
        <v>45</v>
      </c>
      <c r="V3764" t="str">
        <f>IF(U3764&lt;=40,"Low",
 IF(U3764&lt;=75,"Medium","High"))</f>
        <v>Medium</v>
      </c>
    </row>
    <row r="3765" spans="1:22" x14ac:dyDescent="0.3">
      <c r="A3765" t="s">
        <v>3953</v>
      </c>
      <c r="B3765" t="s">
        <v>157</v>
      </c>
      <c r="C3765" t="s">
        <v>70</v>
      </c>
      <c r="D3765" t="s">
        <v>43</v>
      </c>
      <c r="E3765" t="s">
        <v>47</v>
      </c>
      <c r="F3765" t="s">
        <v>48</v>
      </c>
      <c r="G3765">
        <v>31</v>
      </c>
      <c r="H3765">
        <v>24</v>
      </c>
      <c r="I3765">
        <v>74</v>
      </c>
      <c r="J3765">
        <v>5</v>
      </c>
      <c r="K3765">
        <v>24</v>
      </c>
      <c r="L3765">
        <v>6327.96</v>
      </c>
      <c r="M3765" s="1">
        <v>45781</v>
      </c>
      <c r="N3765">
        <v>8.4000000000000005E-2</v>
      </c>
      <c r="O3765" t="s">
        <v>39</v>
      </c>
      <c r="P3765" t="s">
        <v>23</v>
      </c>
      <c r="Q3765">
        <f t="shared" si="290"/>
        <v>15</v>
      </c>
      <c r="R3765">
        <f t="shared" si="291"/>
        <v>0</v>
      </c>
      <c r="S3765">
        <f t="shared" si="292"/>
        <v>0</v>
      </c>
      <c r="T3765">
        <f t="shared" si="293"/>
        <v>0</v>
      </c>
      <c r="U3765">
        <f t="shared" si="294"/>
        <v>15</v>
      </c>
      <c r="V3765" t="str">
        <f>IF(U3765&lt;=40,"Low",
 IF(U3765&lt;=75,"Medium","High"))</f>
        <v>Low</v>
      </c>
    </row>
    <row r="3766" spans="1:22" x14ac:dyDescent="0.3">
      <c r="A3766" t="s">
        <v>3954</v>
      </c>
      <c r="B3766" t="s">
        <v>216</v>
      </c>
      <c r="C3766" t="s">
        <v>82</v>
      </c>
      <c r="D3766" t="s">
        <v>46</v>
      </c>
      <c r="E3766" t="s">
        <v>37</v>
      </c>
      <c r="F3766" t="s">
        <v>73</v>
      </c>
      <c r="G3766">
        <v>26</v>
      </c>
      <c r="H3766">
        <v>12</v>
      </c>
      <c r="I3766">
        <v>64.8</v>
      </c>
      <c r="J3766">
        <v>7</v>
      </c>
      <c r="K3766">
        <v>22</v>
      </c>
      <c r="L3766">
        <v>4054.47</v>
      </c>
      <c r="M3766" s="1">
        <v>45756</v>
      </c>
      <c r="N3766">
        <v>0.252</v>
      </c>
      <c r="O3766" t="s">
        <v>54</v>
      </c>
      <c r="P3766" t="s">
        <v>28</v>
      </c>
      <c r="Q3766">
        <f t="shared" si="290"/>
        <v>15</v>
      </c>
      <c r="R3766">
        <f t="shared" si="291"/>
        <v>0</v>
      </c>
      <c r="S3766">
        <f t="shared" si="292"/>
        <v>15</v>
      </c>
      <c r="T3766">
        <f t="shared" si="293"/>
        <v>15</v>
      </c>
      <c r="U3766">
        <f t="shared" si="294"/>
        <v>45</v>
      </c>
      <c r="V3766" t="str">
        <f>IF(U3766&lt;=40,"Low",
 IF(U3766&lt;=75,"Medium","High"))</f>
        <v>Medium</v>
      </c>
    </row>
    <row r="3767" spans="1:22" x14ac:dyDescent="0.3">
      <c r="A3767" t="s">
        <v>3955</v>
      </c>
      <c r="B3767" t="s">
        <v>391</v>
      </c>
      <c r="C3767" t="s">
        <v>70</v>
      </c>
      <c r="D3767" t="s">
        <v>32</v>
      </c>
      <c r="E3767" t="s">
        <v>20</v>
      </c>
      <c r="F3767" t="s">
        <v>27</v>
      </c>
      <c r="G3767">
        <v>41</v>
      </c>
      <c r="H3767">
        <v>12</v>
      </c>
      <c r="I3767">
        <v>54.4</v>
      </c>
      <c r="J3767">
        <v>7</v>
      </c>
      <c r="K3767">
        <v>2</v>
      </c>
      <c r="L3767">
        <v>2739.12</v>
      </c>
      <c r="M3767" s="1">
        <v>45436</v>
      </c>
      <c r="N3767">
        <v>0.126</v>
      </c>
      <c r="O3767" t="s">
        <v>39</v>
      </c>
      <c r="P3767" t="s">
        <v>23</v>
      </c>
      <c r="Q3767">
        <f t="shared" si="290"/>
        <v>0</v>
      </c>
      <c r="R3767">
        <f t="shared" si="291"/>
        <v>15</v>
      </c>
      <c r="S3767">
        <f t="shared" si="292"/>
        <v>15</v>
      </c>
      <c r="T3767">
        <f t="shared" si="293"/>
        <v>15</v>
      </c>
      <c r="U3767">
        <f t="shared" si="294"/>
        <v>45</v>
      </c>
      <c r="V3767" t="str">
        <f>IF(U3767&lt;=40,"Low",
 IF(U3767&lt;=75,"Medium","High"))</f>
        <v>Medium</v>
      </c>
    </row>
    <row r="3768" spans="1:22" x14ac:dyDescent="0.3">
      <c r="A3768" t="s">
        <v>3956</v>
      </c>
      <c r="B3768" t="s">
        <v>397</v>
      </c>
      <c r="C3768" t="s">
        <v>36</v>
      </c>
      <c r="D3768" t="s">
        <v>32</v>
      </c>
      <c r="E3768" t="s">
        <v>33</v>
      </c>
      <c r="F3768" t="s">
        <v>21</v>
      </c>
      <c r="G3768">
        <v>45</v>
      </c>
      <c r="H3768">
        <v>12</v>
      </c>
      <c r="I3768">
        <v>39.799999999999997</v>
      </c>
      <c r="J3768">
        <v>8</v>
      </c>
      <c r="K3768">
        <v>9</v>
      </c>
      <c r="L3768">
        <v>1023.06</v>
      </c>
      <c r="M3768" s="1">
        <v>45669</v>
      </c>
      <c r="N3768">
        <v>0.496</v>
      </c>
      <c r="O3768" t="s">
        <v>22</v>
      </c>
      <c r="P3768" t="s">
        <v>23</v>
      </c>
      <c r="Q3768">
        <f t="shared" si="290"/>
        <v>0</v>
      </c>
      <c r="R3768">
        <f t="shared" si="291"/>
        <v>30</v>
      </c>
      <c r="S3768">
        <f t="shared" si="292"/>
        <v>15</v>
      </c>
      <c r="T3768">
        <f t="shared" si="293"/>
        <v>15</v>
      </c>
      <c r="U3768">
        <f t="shared" si="294"/>
        <v>60</v>
      </c>
      <c r="V3768" t="str">
        <f>IF(U3768&lt;=40,"Low",
 IF(U3768&lt;=75,"Medium","High"))</f>
        <v>Medium</v>
      </c>
    </row>
    <row r="3769" spans="1:22" x14ac:dyDescent="0.3">
      <c r="A3769" t="s">
        <v>3957</v>
      </c>
      <c r="B3769" t="s">
        <v>65</v>
      </c>
      <c r="C3769" t="s">
        <v>82</v>
      </c>
      <c r="D3769" t="s">
        <v>46</v>
      </c>
      <c r="E3769" t="s">
        <v>37</v>
      </c>
      <c r="F3769" t="s">
        <v>48</v>
      </c>
      <c r="G3769">
        <v>4</v>
      </c>
      <c r="H3769">
        <v>12</v>
      </c>
      <c r="I3769">
        <v>54.7</v>
      </c>
      <c r="J3769">
        <v>5</v>
      </c>
      <c r="K3769">
        <v>3</v>
      </c>
      <c r="L3769">
        <v>4388.99</v>
      </c>
      <c r="M3769" s="1">
        <v>45367</v>
      </c>
      <c r="N3769">
        <v>0.21</v>
      </c>
      <c r="O3769" t="s">
        <v>54</v>
      </c>
      <c r="P3769" t="s">
        <v>28</v>
      </c>
      <c r="Q3769">
        <f t="shared" si="290"/>
        <v>0</v>
      </c>
      <c r="R3769">
        <f t="shared" si="291"/>
        <v>15</v>
      </c>
      <c r="S3769">
        <f t="shared" si="292"/>
        <v>15</v>
      </c>
      <c r="T3769">
        <f t="shared" si="293"/>
        <v>0</v>
      </c>
      <c r="U3769">
        <f t="shared" si="294"/>
        <v>30</v>
      </c>
      <c r="V3769" t="str">
        <f>IF(U3769&lt;=40,"Low",
 IF(U3769&lt;=75,"Medium","High"))</f>
        <v>Low</v>
      </c>
    </row>
    <row r="3770" spans="1:22" x14ac:dyDescent="0.3">
      <c r="A3770" t="s">
        <v>3958</v>
      </c>
      <c r="B3770" t="s">
        <v>135</v>
      </c>
      <c r="C3770" t="s">
        <v>70</v>
      </c>
      <c r="D3770" t="s">
        <v>19</v>
      </c>
      <c r="E3770" t="s">
        <v>37</v>
      </c>
      <c r="F3770" t="s">
        <v>27</v>
      </c>
      <c r="G3770">
        <v>3</v>
      </c>
      <c r="H3770">
        <v>36</v>
      </c>
      <c r="I3770">
        <v>52.4</v>
      </c>
      <c r="J3770">
        <v>4</v>
      </c>
      <c r="K3770">
        <v>18</v>
      </c>
      <c r="L3770">
        <v>3894.57</v>
      </c>
      <c r="M3770" s="1">
        <v>45463</v>
      </c>
      <c r="N3770">
        <v>0.20399999999999999</v>
      </c>
      <c r="O3770" t="s">
        <v>54</v>
      </c>
      <c r="P3770" t="s">
        <v>23</v>
      </c>
      <c r="Q3770">
        <f t="shared" si="290"/>
        <v>15</v>
      </c>
      <c r="R3770">
        <f t="shared" si="291"/>
        <v>15</v>
      </c>
      <c r="S3770">
        <f t="shared" si="292"/>
        <v>0</v>
      </c>
      <c r="T3770">
        <f t="shared" si="293"/>
        <v>0</v>
      </c>
      <c r="U3770">
        <f t="shared" si="294"/>
        <v>30</v>
      </c>
      <c r="V3770" t="str">
        <f>IF(U3770&lt;=40,"Low",
 IF(U3770&lt;=75,"Medium","High"))</f>
        <v>Low</v>
      </c>
    </row>
    <row r="3771" spans="1:22" x14ac:dyDescent="0.3">
      <c r="A3771" t="s">
        <v>3959</v>
      </c>
      <c r="B3771" t="s">
        <v>63</v>
      </c>
      <c r="C3771" t="s">
        <v>42</v>
      </c>
      <c r="D3771" t="s">
        <v>46</v>
      </c>
      <c r="E3771" t="s">
        <v>33</v>
      </c>
      <c r="F3771" t="s">
        <v>73</v>
      </c>
      <c r="G3771">
        <v>26</v>
      </c>
      <c r="H3771">
        <v>6</v>
      </c>
      <c r="I3771">
        <v>36.5</v>
      </c>
      <c r="J3771">
        <v>4</v>
      </c>
      <c r="K3771">
        <v>73</v>
      </c>
      <c r="L3771">
        <v>1307.93</v>
      </c>
      <c r="M3771" s="1">
        <v>45399</v>
      </c>
      <c r="N3771">
        <v>0.89300000000000002</v>
      </c>
      <c r="O3771" t="s">
        <v>22</v>
      </c>
      <c r="P3771" t="s">
        <v>28</v>
      </c>
      <c r="Q3771">
        <f t="shared" si="290"/>
        <v>30</v>
      </c>
      <c r="R3771">
        <f t="shared" si="291"/>
        <v>30</v>
      </c>
      <c r="S3771">
        <f t="shared" si="292"/>
        <v>15</v>
      </c>
      <c r="T3771">
        <f t="shared" si="293"/>
        <v>0</v>
      </c>
      <c r="U3771">
        <f t="shared" si="294"/>
        <v>75</v>
      </c>
      <c r="V3771" t="str">
        <f>IF(U3771&lt;=40,"Low",
 IF(U3771&lt;=75,"Medium","High"))</f>
        <v>Medium</v>
      </c>
    </row>
    <row r="3772" spans="1:22" x14ac:dyDescent="0.3">
      <c r="A3772" t="s">
        <v>3960</v>
      </c>
      <c r="B3772" t="s">
        <v>579</v>
      </c>
      <c r="C3772" t="s">
        <v>36</v>
      </c>
      <c r="D3772" t="s">
        <v>19</v>
      </c>
      <c r="E3772" t="s">
        <v>37</v>
      </c>
      <c r="F3772" t="s">
        <v>21</v>
      </c>
      <c r="G3772">
        <v>8</v>
      </c>
      <c r="H3772">
        <v>12</v>
      </c>
      <c r="I3772">
        <v>79.7</v>
      </c>
      <c r="J3772">
        <v>3</v>
      </c>
      <c r="K3772">
        <v>35</v>
      </c>
      <c r="L3772">
        <v>4088.39</v>
      </c>
      <c r="M3772" s="1">
        <v>45709</v>
      </c>
      <c r="N3772">
        <v>0.192</v>
      </c>
      <c r="O3772" t="s">
        <v>54</v>
      </c>
      <c r="P3772" t="s">
        <v>23</v>
      </c>
      <c r="Q3772">
        <f t="shared" si="290"/>
        <v>30</v>
      </c>
      <c r="R3772">
        <f t="shared" si="291"/>
        <v>0</v>
      </c>
      <c r="S3772">
        <f t="shared" si="292"/>
        <v>15</v>
      </c>
      <c r="T3772">
        <f t="shared" si="293"/>
        <v>0</v>
      </c>
      <c r="U3772">
        <f t="shared" si="294"/>
        <v>45</v>
      </c>
      <c r="V3772" t="str">
        <f>IF(U3772&lt;=40,"Low",
 IF(U3772&lt;=75,"Medium","High"))</f>
        <v>Medium</v>
      </c>
    </row>
    <row r="3773" spans="1:22" x14ac:dyDescent="0.3">
      <c r="A3773" t="s">
        <v>3961</v>
      </c>
      <c r="B3773" t="s">
        <v>69</v>
      </c>
      <c r="C3773" t="s">
        <v>128</v>
      </c>
      <c r="D3773" t="s">
        <v>19</v>
      </c>
      <c r="E3773" t="s">
        <v>37</v>
      </c>
      <c r="F3773" t="s">
        <v>27</v>
      </c>
      <c r="G3773">
        <v>8</v>
      </c>
      <c r="H3773">
        <v>12</v>
      </c>
      <c r="I3773">
        <v>77.3</v>
      </c>
      <c r="J3773">
        <v>6</v>
      </c>
      <c r="K3773">
        <v>16</v>
      </c>
      <c r="L3773">
        <v>4398.75</v>
      </c>
      <c r="M3773" s="1">
        <v>45394</v>
      </c>
      <c r="N3773">
        <v>0.123</v>
      </c>
      <c r="O3773" t="s">
        <v>39</v>
      </c>
      <c r="P3773" t="s">
        <v>23</v>
      </c>
      <c r="Q3773">
        <f t="shared" si="290"/>
        <v>15</v>
      </c>
      <c r="R3773">
        <f t="shared" si="291"/>
        <v>0</v>
      </c>
      <c r="S3773">
        <f t="shared" si="292"/>
        <v>15</v>
      </c>
      <c r="T3773">
        <f t="shared" si="293"/>
        <v>15</v>
      </c>
      <c r="U3773">
        <f t="shared" si="294"/>
        <v>45</v>
      </c>
      <c r="V3773" t="str">
        <f>IF(U3773&lt;=40,"Low",
 IF(U3773&lt;=75,"Medium","High"))</f>
        <v>Medium</v>
      </c>
    </row>
    <row r="3774" spans="1:22" x14ac:dyDescent="0.3">
      <c r="A3774" t="s">
        <v>3962</v>
      </c>
      <c r="B3774" t="s">
        <v>50</v>
      </c>
      <c r="C3774" t="s">
        <v>18</v>
      </c>
      <c r="D3774" t="s">
        <v>66</v>
      </c>
      <c r="E3774" t="s">
        <v>37</v>
      </c>
      <c r="F3774" t="s">
        <v>27</v>
      </c>
      <c r="G3774">
        <v>28</v>
      </c>
      <c r="H3774">
        <v>24</v>
      </c>
      <c r="I3774">
        <v>63.1</v>
      </c>
      <c r="J3774">
        <v>6</v>
      </c>
      <c r="K3774">
        <v>12</v>
      </c>
      <c r="L3774">
        <v>5911.65</v>
      </c>
      <c r="M3774" s="1">
        <v>46043</v>
      </c>
      <c r="N3774">
        <v>7.0000000000000007E-2</v>
      </c>
      <c r="O3774" t="s">
        <v>39</v>
      </c>
      <c r="P3774" t="s">
        <v>23</v>
      </c>
      <c r="Q3774">
        <f t="shared" si="290"/>
        <v>0</v>
      </c>
      <c r="R3774">
        <f t="shared" si="291"/>
        <v>0</v>
      </c>
      <c r="S3774">
        <f t="shared" si="292"/>
        <v>0</v>
      </c>
      <c r="T3774">
        <f t="shared" si="293"/>
        <v>15</v>
      </c>
      <c r="U3774">
        <f t="shared" si="294"/>
        <v>15</v>
      </c>
      <c r="V3774" t="str">
        <f>IF(U3774&lt;=40,"Low",
 IF(U3774&lt;=75,"Medium","High"))</f>
        <v>Low</v>
      </c>
    </row>
    <row r="3775" spans="1:22" x14ac:dyDescent="0.3">
      <c r="A3775" t="s">
        <v>3963</v>
      </c>
      <c r="B3775" t="s">
        <v>609</v>
      </c>
      <c r="C3775" t="s">
        <v>31</v>
      </c>
      <c r="D3775" t="s">
        <v>19</v>
      </c>
      <c r="E3775" t="s">
        <v>37</v>
      </c>
      <c r="F3775" t="s">
        <v>21</v>
      </c>
      <c r="G3775">
        <v>41</v>
      </c>
      <c r="H3775">
        <v>12</v>
      </c>
      <c r="I3775">
        <v>48.7</v>
      </c>
      <c r="J3775">
        <v>10</v>
      </c>
      <c r="K3775">
        <v>9</v>
      </c>
      <c r="L3775">
        <v>3219.39</v>
      </c>
      <c r="M3775" s="1">
        <v>45806</v>
      </c>
      <c r="N3775">
        <v>0.39700000000000002</v>
      </c>
      <c r="O3775" t="s">
        <v>22</v>
      </c>
      <c r="P3775" t="s">
        <v>28</v>
      </c>
      <c r="Q3775">
        <f t="shared" si="290"/>
        <v>0</v>
      </c>
      <c r="R3775">
        <f t="shared" si="291"/>
        <v>15</v>
      </c>
      <c r="S3775">
        <f t="shared" si="292"/>
        <v>15</v>
      </c>
      <c r="T3775">
        <f t="shared" si="293"/>
        <v>15</v>
      </c>
      <c r="U3775">
        <f t="shared" si="294"/>
        <v>45</v>
      </c>
      <c r="V3775" t="str">
        <f>IF(U3775&lt;=40,"Low",
 IF(U3775&lt;=75,"Medium","High"))</f>
        <v>Medium</v>
      </c>
    </row>
    <row r="3776" spans="1:22" x14ac:dyDescent="0.3">
      <c r="A3776" t="s">
        <v>3964</v>
      </c>
      <c r="B3776" t="s">
        <v>253</v>
      </c>
      <c r="C3776" t="s">
        <v>59</v>
      </c>
      <c r="D3776" t="s">
        <v>43</v>
      </c>
      <c r="E3776" t="s">
        <v>47</v>
      </c>
      <c r="F3776" t="s">
        <v>48</v>
      </c>
      <c r="G3776">
        <v>32</v>
      </c>
      <c r="H3776">
        <v>36</v>
      </c>
      <c r="I3776">
        <v>74</v>
      </c>
      <c r="J3776">
        <v>17</v>
      </c>
      <c r="K3776">
        <v>4</v>
      </c>
      <c r="L3776">
        <v>9957.61</v>
      </c>
      <c r="M3776" s="1">
        <v>45912</v>
      </c>
      <c r="N3776">
        <v>6.9000000000000006E-2</v>
      </c>
      <c r="O3776" t="s">
        <v>39</v>
      </c>
      <c r="P3776" t="s">
        <v>28</v>
      </c>
      <c r="Q3776">
        <f t="shared" si="290"/>
        <v>0</v>
      </c>
      <c r="R3776">
        <f t="shared" si="291"/>
        <v>0</v>
      </c>
      <c r="S3776">
        <f t="shared" si="292"/>
        <v>0</v>
      </c>
      <c r="T3776">
        <f t="shared" si="293"/>
        <v>30</v>
      </c>
      <c r="U3776">
        <f t="shared" si="294"/>
        <v>30</v>
      </c>
      <c r="V3776" t="str">
        <f>IF(U3776&lt;=40,"Low",
 IF(U3776&lt;=75,"Medium","High"))</f>
        <v>Low</v>
      </c>
    </row>
    <row r="3777" spans="1:22" x14ac:dyDescent="0.3">
      <c r="A3777" t="s">
        <v>3965</v>
      </c>
      <c r="B3777" t="s">
        <v>195</v>
      </c>
      <c r="C3777" t="s">
        <v>128</v>
      </c>
      <c r="D3777" t="s">
        <v>46</v>
      </c>
      <c r="E3777" t="s">
        <v>47</v>
      </c>
      <c r="F3777" t="s">
        <v>27</v>
      </c>
      <c r="G3777">
        <v>35</v>
      </c>
      <c r="H3777">
        <v>24</v>
      </c>
      <c r="I3777">
        <v>96.1</v>
      </c>
      <c r="J3777">
        <v>8</v>
      </c>
      <c r="K3777">
        <v>9</v>
      </c>
      <c r="L3777">
        <v>8660.73</v>
      </c>
      <c r="M3777" s="1">
        <v>45649</v>
      </c>
      <c r="N3777">
        <v>3.6999999999999998E-2</v>
      </c>
      <c r="O3777" t="s">
        <v>39</v>
      </c>
      <c r="P3777" t="s">
        <v>23</v>
      </c>
      <c r="Q3777">
        <f t="shared" si="290"/>
        <v>0</v>
      </c>
      <c r="R3777">
        <f t="shared" si="291"/>
        <v>0</v>
      </c>
      <c r="S3777">
        <f t="shared" si="292"/>
        <v>0</v>
      </c>
      <c r="T3777">
        <f t="shared" si="293"/>
        <v>15</v>
      </c>
      <c r="U3777">
        <f t="shared" si="294"/>
        <v>15</v>
      </c>
      <c r="V3777" t="str">
        <f>IF(U3777&lt;=40,"Low",
 IF(U3777&lt;=75,"Medium","High"))</f>
        <v>Low</v>
      </c>
    </row>
    <row r="3778" spans="1:22" x14ac:dyDescent="0.3">
      <c r="A3778" t="s">
        <v>3966</v>
      </c>
      <c r="B3778" t="s">
        <v>177</v>
      </c>
      <c r="C3778" t="s">
        <v>53</v>
      </c>
      <c r="D3778" t="s">
        <v>43</v>
      </c>
      <c r="E3778" t="s">
        <v>20</v>
      </c>
      <c r="F3778" t="s">
        <v>48</v>
      </c>
      <c r="G3778">
        <v>21</v>
      </c>
      <c r="H3778">
        <v>12</v>
      </c>
      <c r="I3778">
        <v>67</v>
      </c>
      <c r="J3778">
        <v>7</v>
      </c>
      <c r="K3778">
        <v>14</v>
      </c>
      <c r="L3778">
        <v>2824.05</v>
      </c>
      <c r="M3778" s="1">
        <v>46041</v>
      </c>
      <c r="N3778">
        <v>0.17499999999999999</v>
      </c>
      <c r="O3778" t="s">
        <v>39</v>
      </c>
      <c r="P3778" t="s">
        <v>23</v>
      </c>
      <c r="Q3778">
        <f t="shared" si="290"/>
        <v>0</v>
      </c>
      <c r="R3778">
        <f t="shared" si="291"/>
        <v>0</v>
      </c>
      <c r="S3778">
        <f t="shared" si="292"/>
        <v>15</v>
      </c>
      <c r="T3778">
        <f t="shared" si="293"/>
        <v>15</v>
      </c>
      <c r="U3778">
        <f t="shared" si="294"/>
        <v>30</v>
      </c>
      <c r="V3778" t="str">
        <f>IF(U3778&lt;=40,"Low",
 IF(U3778&lt;=75,"Medium","High"))</f>
        <v>Low</v>
      </c>
    </row>
    <row r="3779" spans="1:22" x14ac:dyDescent="0.3">
      <c r="A3779" t="s">
        <v>3967</v>
      </c>
      <c r="B3779" t="s">
        <v>334</v>
      </c>
      <c r="C3779" t="s">
        <v>36</v>
      </c>
      <c r="D3779" t="s">
        <v>19</v>
      </c>
      <c r="E3779" t="s">
        <v>37</v>
      </c>
      <c r="F3779" t="s">
        <v>27</v>
      </c>
      <c r="G3779">
        <v>3</v>
      </c>
      <c r="H3779">
        <v>12</v>
      </c>
      <c r="I3779">
        <v>72.599999999999994</v>
      </c>
      <c r="J3779">
        <v>6</v>
      </c>
      <c r="K3779">
        <v>30</v>
      </c>
      <c r="L3779">
        <v>6889.53</v>
      </c>
      <c r="M3779" s="1">
        <v>45914</v>
      </c>
      <c r="N3779">
        <v>0.21</v>
      </c>
      <c r="O3779" t="s">
        <v>54</v>
      </c>
      <c r="P3779" t="s">
        <v>28</v>
      </c>
      <c r="Q3779">
        <f t="shared" ref="Q3779:Q3842" si="295">IF(K3779&gt;30,30,IF(K3779&gt;15,15,0))</f>
        <v>15</v>
      </c>
      <c r="R3779">
        <f t="shared" ref="R3779:R3842" si="296">IF(I3779&lt;40,30,IF(I3779&lt;55,15,0))</f>
        <v>0</v>
      </c>
      <c r="S3779">
        <f t="shared" ref="S3779:S3842" si="297">IF(H3779&lt;6,25,IF(H3779&lt;=12,15,0))</f>
        <v>15</v>
      </c>
      <c r="T3779">
        <f t="shared" ref="T3779:T3842" si="298">IF(J3779&gt;10,30,IF(J3779&gt;5,15,0))</f>
        <v>15</v>
      </c>
      <c r="U3779">
        <f t="shared" ref="U3779:U3842" si="299">SUM(Q3779:T3779)</f>
        <v>45</v>
      </c>
      <c r="V3779" t="str">
        <f>IF(U3779&lt;=40,"Low",
 IF(U3779&lt;=75,"Medium","High"))</f>
        <v>Medium</v>
      </c>
    </row>
    <row r="3780" spans="1:22" x14ac:dyDescent="0.3">
      <c r="A3780" t="s">
        <v>3968</v>
      </c>
      <c r="B3780" t="s">
        <v>224</v>
      </c>
      <c r="C3780" t="s">
        <v>59</v>
      </c>
      <c r="D3780" t="s">
        <v>32</v>
      </c>
      <c r="E3780" t="s">
        <v>37</v>
      </c>
      <c r="F3780" t="s">
        <v>73</v>
      </c>
      <c r="G3780">
        <v>18</v>
      </c>
      <c r="H3780">
        <v>24</v>
      </c>
      <c r="I3780">
        <v>76.599999999999994</v>
      </c>
      <c r="J3780">
        <v>2</v>
      </c>
      <c r="K3780">
        <v>4</v>
      </c>
      <c r="L3780">
        <v>3903.57</v>
      </c>
      <c r="M3780" s="1">
        <v>45577</v>
      </c>
      <c r="N3780">
        <v>2.9000000000000001E-2</v>
      </c>
      <c r="O3780" t="s">
        <v>39</v>
      </c>
      <c r="P3780" t="s">
        <v>23</v>
      </c>
      <c r="Q3780">
        <f t="shared" si="295"/>
        <v>0</v>
      </c>
      <c r="R3780">
        <f t="shared" si="296"/>
        <v>0</v>
      </c>
      <c r="S3780">
        <f t="shared" si="297"/>
        <v>0</v>
      </c>
      <c r="T3780">
        <f t="shared" si="298"/>
        <v>0</v>
      </c>
      <c r="U3780">
        <f t="shared" si="299"/>
        <v>0</v>
      </c>
      <c r="V3780" t="str">
        <f>IF(U3780&lt;=40,"Low",
 IF(U3780&lt;=75,"Medium","High"))</f>
        <v>Low</v>
      </c>
    </row>
    <row r="3781" spans="1:22" x14ac:dyDescent="0.3">
      <c r="A3781" t="s">
        <v>3969</v>
      </c>
      <c r="B3781" t="s">
        <v>107</v>
      </c>
      <c r="C3781" t="s">
        <v>128</v>
      </c>
      <c r="D3781" t="s">
        <v>19</v>
      </c>
      <c r="E3781" t="s">
        <v>37</v>
      </c>
      <c r="F3781" t="s">
        <v>73</v>
      </c>
      <c r="G3781">
        <v>23</v>
      </c>
      <c r="H3781">
        <v>24</v>
      </c>
      <c r="I3781">
        <v>79.5</v>
      </c>
      <c r="J3781">
        <v>5</v>
      </c>
      <c r="K3781">
        <v>14</v>
      </c>
      <c r="L3781">
        <v>4347.3500000000004</v>
      </c>
      <c r="M3781" s="1">
        <v>45437</v>
      </c>
      <c r="N3781">
        <v>3.3000000000000002E-2</v>
      </c>
      <c r="O3781" t="s">
        <v>39</v>
      </c>
      <c r="P3781" t="s">
        <v>23</v>
      </c>
      <c r="Q3781">
        <f t="shared" si="295"/>
        <v>0</v>
      </c>
      <c r="R3781">
        <f t="shared" si="296"/>
        <v>0</v>
      </c>
      <c r="S3781">
        <f t="shared" si="297"/>
        <v>0</v>
      </c>
      <c r="T3781">
        <f t="shared" si="298"/>
        <v>0</v>
      </c>
      <c r="U3781">
        <f t="shared" si="299"/>
        <v>0</v>
      </c>
      <c r="V3781" t="str">
        <f>IF(U3781&lt;=40,"Low",
 IF(U3781&lt;=75,"Medium","High"))</f>
        <v>Low</v>
      </c>
    </row>
    <row r="3782" spans="1:22" x14ac:dyDescent="0.3">
      <c r="A3782" t="s">
        <v>3970</v>
      </c>
      <c r="B3782" t="s">
        <v>461</v>
      </c>
      <c r="C3782" t="s">
        <v>18</v>
      </c>
      <c r="D3782" t="s">
        <v>46</v>
      </c>
      <c r="E3782" t="s">
        <v>47</v>
      </c>
      <c r="F3782" t="s">
        <v>21</v>
      </c>
      <c r="G3782">
        <v>7</v>
      </c>
      <c r="H3782">
        <v>36</v>
      </c>
      <c r="I3782">
        <v>60.2</v>
      </c>
      <c r="J3782">
        <v>14</v>
      </c>
      <c r="K3782">
        <v>15</v>
      </c>
      <c r="L3782">
        <v>9844.4599999999991</v>
      </c>
      <c r="M3782" s="1">
        <v>45684</v>
      </c>
      <c r="N3782">
        <v>0.16200000000000001</v>
      </c>
      <c r="O3782" t="s">
        <v>39</v>
      </c>
      <c r="P3782" t="s">
        <v>23</v>
      </c>
      <c r="Q3782">
        <f t="shared" si="295"/>
        <v>0</v>
      </c>
      <c r="R3782">
        <f t="shared" si="296"/>
        <v>0</v>
      </c>
      <c r="S3782">
        <f t="shared" si="297"/>
        <v>0</v>
      </c>
      <c r="T3782">
        <f t="shared" si="298"/>
        <v>30</v>
      </c>
      <c r="U3782">
        <f t="shared" si="299"/>
        <v>30</v>
      </c>
      <c r="V3782" t="str">
        <f>IF(U3782&lt;=40,"Low",
 IF(U3782&lt;=75,"Medium","High"))</f>
        <v>Low</v>
      </c>
    </row>
    <row r="3783" spans="1:22" x14ac:dyDescent="0.3">
      <c r="A3783" t="s">
        <v>3971</v>
      </c>
      <c r="B3783" t="s">
        <v>255</v>
      </c>
      <c r="C3783" t="s">
        <v>18</v>
      </c>
      <c r="D3783" t="s">
        <v>32</v>
      </c>
      <c r="E3783" t="s">
        <v>33</v>
      </c>
      <c r="F3783" t="s">
        <v>38</v>
      </c>
      <c r="G3783">
        <v>37</v>
      </c>
      <c r="H3783">
        <v>6</v>
      </c>
      <c r="I3783">
        <v>32.299999999999997</v>
      </c>
      <c r="J3783">
        <v>9</v>
      </c>
      <c r="K3783">
        <v>17</v>
      </c>
      <c r="L3783">
        <v>1007.73</v>
      </c>
      <c r="M3783" s="1">
        <v>45750</v>
      </c>
      <c r="N3783">
        <v>0.76100000000000001</v>
      </c>
      <c r="O3783" t="s">
        <v>22</v>
      </c>
      <c r="P3783" t="s">
        <v>28</v>
      </c>
      <c r="Q3783">
        <f t="shared" si="295"/>
        <v>15</v>
      </c>
      <c r="R3783">
        <f t="shared" si="296"/>
        <v>30</v>
      </c>
      <c r="S3783">
        <f t="shared" si="297"/>
        <v>15</v>
      </c>
      <c r="T3783">
        <f t="shared" si="298"/>
        <v>15</v>
      </c>
      <c r="U3783">
        <f t="shared" si="299"/>
        <v>75</v>
      </c>
      <c r="V3783" t="str">
        <f>IF(U3783&lt;=40,"Low",
 IF(U3783&lt;=75,"Medium","High"))</f>
        <v>Medium</v>
      </c>
    </row>
    <row r="3784" spans="1:22" x14ac:dyDescent="0.3">
      <c r="A3784" t="s">
        <v>3972</v>
      </c>
      <c r="B3784" t="s">
        <v>227</v>
      </c>
      <c r="C3784" t="s">
        <v>42</v>
      </c>
      <c r="D3784" t="s">
        <v>19</v>
      </c>
      <c r="E3784" t="s">
        <v>20</v>
      </c>
      <c r="F3784" t="s">
        <v>38</v>
      </c>
      <c r="G3784">
        <v>37</v>
      </c>
      <c r="H3784">
        <v>24</v>
      </c>
      <c r="I3784">
        <v>49.7</v>
      </c>
      <c r="J3784">
        <v>4</v>
      </c>
      <c r="K3784">
        <v>8</v>
      </c>
      <c r="L3784">
        <v>3261.01</v>
      </c>
      <c r="M3784" s="1">
        <v>45737</v>
      </c>
      <c r="N3784">
        <v>0.16900000000000001</v>
      </c>
      <c r="O3784" t="s">
        <v>39</v>
      </c>
      <c r="P3784" t="s">
        <v>23</v>
      </c>
      <c r="Q3784">
        <f t="shared" si="295"/>
        <v>0</v>
      </c>
      <c r="R3784">
        <f t="shared" si="296"/>
        <v>15</v>
      </c>
      <c r="S3784">
        <f t="shared" si="297"/>
        <v>0</v>
      </c>
      <c r="T3784">
        <f t="shared" si="298"/>
        <v>0</v>
      </c>
      <c r="U3784">
        <f t="shared" si="299"/>
        <v>15</v>
      </c>
      <c r="V3784" t="str">
        <f>IF(U3784&lt;=40,"Low",
 IF(U3784&lt;=75,"Medium","High"))</f>
        <v>Low</v>
      </c>
    </row>
    <row r="3785" spans="1:22" x14ac:dyDescent="0.3">
      <c r="A3785" t="s">
        <v>3973</v>
      </c>
      <c r="B3785" t="s">
        <v>153</v>
      </c>
      <c r="C3785" t="s">
        <v>53</v>
      </c>
      <c r="D3785" t="s">
        <v>66</v>
      </c>
      <c r="E3785" t="s">
        <v>20</v>
      </c>
      <c r="F3785" t="s">
        <v>27</v>
      </c>
      <c r="G3785">
        <v>25</v>
      </c>
      <c r="H3785">
        <v>12</v>
      </c>
      <c r="I3785">
        <v>62</v>
      </c>
      <c r="J3785">
        <v>7</v>
      </c>
      <c r="K3785">
        <v>31</v>
      </c>
      <c r="L3785">
        <v>2439.9699999999998</v>
      </c>
      <c r="M3785" s="1">
        <v>46035</v>
      </c>
      <c r="N3785">
        <v>0.248</v>
      </c>
      <c r="O3785" t="s">
        <v>54</v>
      </c>
      <c r="P3785" t="s">
        <v>23</v>
      </c>
      <c r="Q3785">
        <f t="shared" si="295"/>
        <v>30</v>
      </c>
      <c r="R3785">
        <f t="shared" si="296"/>
        <v>0</v>
      </c>
      <c r="S3785">
        <f t="shared" si="297"/>
        <v>15</v>
      </c>
      <c r="T3785">
        <f t="shared" si="298"/>
        <v>15</v>
      </c>
      <c r="U3785">
        <f t="shared" si="299"/>
        <v>60</v>
      </c>
      <c r="V3785" t="str">
        <f>IF(U3785&lt;=40,"Low",
 IF(U3785&lt;=75,"Medium","High"))</f>
        <v>Medium</v>
      </c>
    </row>
    <row r="3786" spans="1:22" x14ac:dyDescent="0.3">
      <c r="A3786" t="s">
        <v>3974</v>
      </c>
      <c r="B3786" t="s">
        <v>157</v>
      </c>
      <c r="C3786" t="s">
        <v>53</v>
      </c>
      <c r="D3786" t="s">
        <v>66</v>
      </c>
      <c r="E3786" t="s">
        <v>20</v>
      </c>
      <c r="F3786" t="s">
        <v>73</v>
      </c>
      <c r="G3786">
        <v>3</v>
      </c>
      <c r="H3786">
        <v>6</v>
      </c>
      <c r="I3786">
        <v>56.9</v>
      </c>
      <c r="J3786">
        <v>9</v>
      </c>
      <c r="K3786">
        <v>39</v>
      </c>
      <c r="L3786">
        <v>2413.48</v>
      </c>
      <c r="M3786" s="1">
        <v>45855</v>
      </c>
      <c r="N3786">
        <v>0.56200000000000006</v>
      </c>
      <c r="O3786" t="s">
        <v>22</v>
      </c>
      <c r="P3786" t="s">
        <v>28</v>
      </c>
      <c r="Q3786">
        <f t="shared" si="295"/>
        <v>30</v>
      </c>
      <c r="R3786">
        <f t="shared" si="296"/>
        <v>0</v>
      </c>
      <c r="S3786">
        <f t="shared" si="297"/>
        <v>15</v>
      </c>
      <c r="T3786">
        <f t="shared" si="298"/>
        <v>15</v>
      </c>
      <c r="U3786">
        <f t="shared" si="299"/>
        <v>60</v>
      </c>
      <c r="V3786" t="str">
        <f>IF(U3786&lt;=40,"Low",
 IF(U3786&lt;=75,"Medium","High"))</f>
        <v>Medium</v>
      </c>
    </row>
    <row r="3787" spans="1:22" x14ac:dyDescent="0.3">
      <c r="A3787" t="s">
        <v>3975</v>
      </c>
      <c r="B3787" t="s">
        <v>109</v>
      </c>
      <c r="C3787" t="s">
        <v>42</v>
      </c>
      <c r="D3787" t="s">
        <v>19</v>
      </c>
      <c r="E3787" t="s">
        <v>20</v>
      </c>
      <c r="F3787" t="s">
        <v>21</v>
      </c>
      <c r="G3787">
        <v>12</v>
      </c>
      <c r="H3787">
        <v>24</v>
      </c>
      <c r="I3787">
        <v>65.099999999999994</v>
      </c>
      <c r="J3787">
        <v>3</v>
      </c>
      <c r="K3787">
        <v>18</v>
      </c>
      <c r="L3787">
        <v>1850.06</v>
      </c>
      <c r="M3787" s="1">
        <v>45688</v>
      </c>
      <c r="N3787">
        <v>0.10299999999999999</v>
      </c>
      <c r="O3787" t="s">
        <v>39</v>
      </c>
      <c r="P3787" t="s">
        <v>23</v>
      </c>
      <c r="Q3787">
        <f t="shared" si="295"/>
        <v>15</v>
      </c>
      <c r="R3787">
        <f t="shared" si="296"/>
        <v>0</v>
      </c>
      <c r="S3787">
        <f t="shared" si="297"/>
        <v>0</v>
      </c>
      <c r="T3787">
        <f t="shared" si="298"/>
        <v>0</v>
      </c>
      <c r="U3787">
        <f t="shared" si="299"/>
        <v>15</v>
      </c>
      <c r="V3787" t="str">
        <f>IF(U3787&lt;=40,"Low",
 IF(U3787&lt;=75,"Medium","High"))</f>
        <v>Low</v>
      </c>
    </row>
    <row r="3788" spans="1:22" x14ac:dyDescent="0.3">
      <c r="A3788" t="s">
        <v>3976</v>
      </c>
      <c r="B3788" t="s">
        <v>195</v>
      </c>
      <c r="C3788" t="s">
        <v>36</v>
      </c>
      <c r="D3788" t="s">
        <v>66</v>
      </c>
      <c r="E3788" t="s">
        <v>37</v>
      </c>
      <c r="F3788" t="s">
        <v>38</v>
      </c>
      <c r="G3788">
        <v>45</v>
      </c>
      <c r="H3788">
        <v>24</v>
      </c>
      <c r="I3788">
        <v>59.9</v>
      </c>
      <c r="J3788">
        <v>6</v>
      </c>
      <c r="K3788">
        <v>19</v>
      </c>
      <c r="L3788">
        <v>3617.68</v>
      </c>
      <c r="M3788" s="1">
        <v>45869</v>
      </c>
      <c r="N3788">
        <v>0.06</v>
      </c>
      <c r="O3788" t="s">
        <v>39</v>
      </c>
      <c r="P3788" t="s">
        <v>23</v>
      </c>
      <c r="Q3788">
        <f t="shared" si="295"/>
        <v>15</v>
      </c>
      <c r="R3788">
        <f t="shared" si="296"/>
        <v>0</v>
      </c>
      <c r="S3788">
        <f t="shared" si="297"/>
        <v>0</v>
      </c>
      <c r="T3788">
        <f t="shared" si="298"/>
        <v>15</v>
      </c>
      <c r="U3788">
        <f t="shared" si="299"/>
        <v>30</v>
      </c>
      <c r="V3788" t="str">
        <f>IF(U3788&lt;=40,"Low",
 IF(U3788&lt;=75,"Medium","High"))</f>
        <v>Low</v>
      </c>
    </row>
    <row r="3789" spans="1:22" x14ac:dyDescent="0.3">
      <c r="A3789" t="s">
        <v>3977</v>
      </c>
      <c r="B3789" t="s">
        <v>308</v>
      </c>
      <c r="C3789" t="s">
        <v>82</v>
      </c>
      <c r="D3789" t="s">
        <v>32</v>
      </c>
      <c r="E3789" t="s">
        <v>33</v>
      </c>
      <c r="F3789" t="s">
        <v>67</v>
      </c>
      <c r="G3789">
        <v>25</v>
      </c>
      <c r="H3789">
        <v>6</v>
      </c>
      <c r="I3789">
        <v>51.5</v>
      </c>
      <c r="J3789">
        <v>4</v>
      </c>
      <c r="K3789">
        <v>6</v>
      </c>
      <c r="L3789">
        <v>1268.32</v>
      </c>
      <c r="M3789" s="1">
        <v>45602</v>
      </c>
      <c r="N3789">
        <v>0.42899999999999999</v>
      </c>
      <c r="O3789" t="s">
        <v>22</v>
      </c>
      <c r="P3789" t="s">
        <v>28</v>
      </c>
      <c r="Q3789">
        <f t="shared" si="295"/>
        <v>0</v>
      </c>
      <c r="R3789">
        <f t="shared" si="296"/>
        <v>15</v>
      </c>
      <c r="S3789">
        <f t="shared" si="297"/>
        <v>15</v>
      </c>
      <c r="T3789">
        <f t="shared" si="298"/>
        <v>0</v>
      </c>
      <c r="U3789">
        <f t="shared" si="299"/>
        <v>30</v>
      </c>
      <c r="V3789" t="str">
        <f>IF(U3789&lt;=40,"Low",
 IF(U3789&lt;=75,"Medium","High"))</f>
        <v>Low</v>
      </c>
    </row>
    <row r="3790" spans="1:22" x14ac:dyDescent="0.3">
      <c r="A3790" t="s">
        <v>3978</v>
      </c>
      <c r="B3790" t="s">
        <v>245</v>
      </c>
      <c r="C3790" t="s">
        <v>42</v>
      </c>
      <c r="D3790" t="s">
        <v>46</v>
      </c>
      <c r="E3790" t="s">
        <v>37</v>
      </c>
      <c r="F3790" t="s">
        <v>67</v>
      </c>
      <c r="G3790">
        <v>12</v>
      </c>
      <c r="H3790">
        <v>12</v>
      </c>
      <c r="I3790">
        <v>67.2</v>
      </c>
      <c r="J3790">
        <v>6</v>
      </c>
      <c r="K3790">
        <v>8</v>
      </c>
      <c r="L3790">
        <v>6067.14</v>
      </c>
      <c r="M3790" s="1">
        <v>45932</v>
      </c>
      <c r="N3790">
        <v>0.155</v>
      </c>
      <c r="O3790" t="s">
        <v>39</v>
      </c>
      <c r="P3790" t="s">
        <v>23</v>
      </c>
      <c r="Q3790">
        <f t="shared" si="295"/>
        <v>0</v>
      </c>
      <c r="R3790">
        <f t="shared" si="296"/>
        <v>0</v>
      </c>
      <c r="S3790">
        <f t="shared" si="297"/>
        <v>15</v>
      </c>
      <c r="T3790">
        <f t="shared" si="298"/>
        <v>15</v>
      </c>
      <c r="U3790">
        <f t="shared" si="299"/>
        <v>30</v>
      </c>
      <c r="V3790" t="str">
        <f>IF(U3790&lt;=40,"Low",
 IF(U3790&lt;=75,"Medium","High"))</f>
        <v>Low</v>
      </c>
    </row>
    <row r="3791" spans="1:22" x14ac:dyDescent="0.3">
      <c r="A3791" t="s">
        <v>3979</v>
      </c>
      <c r="B3791" t="s">
        <v>577</v>
      </c>
      <c r="C3791" t="s">
        <v>26</v>
      </c>
      <c r="D3791" t="s">
        <v>32</v>
      </c>
      <c r="E3791" t="s">
        <v>37</v>
      </c>
      <c r="F3791" t="s">
        <v>21</v>
      </c>
      <c r="G3791">
        <v>34</v>
      </c>
      <c r="H3791">
        <v>24</v>
      </c>
      <c r="I3791">
        <v>67.3</v>
      </c>
      <c r="J3791">
        <v>5</v>
      </c>
      <c r="K3791">
        <v>14</v>
      </c>
      <c r="L3791">
        <v>3006.06</v>
      </c>
      <c r="M3791" s="1">
        <v>45992</v>
      </c>
      <c r="N3791">
        <v>6.3E-2</v>
      </c>
      <c r="O3791" t="s">
        <v>39</v>
      </c>
      <c r="P3791" t="s">
        <v>23</v>
      </c>
      <c r="Q3791">
        <f t="shared" si="295"/>
        <v>0</v>
      </c>
      <c r="R3791">
        <f t="shared" si="296"/>
        <v>0</v>
      </c>
      <c r="S3791">
        <f t="shared" si="297"/>
        <v>0</v>
      </c>
      <c r="T3791">
        <f t="shared" si="298"/>
        <v>0</v>
      </c>
      <c r="U3791">
        <f t="shared" si="299"/>
        <v>0</v>
      </c>
      <c r="V3791" t="str">
        <f>IF(U3791&lt;=40,"Low",
 IF(U3791&lt;=75,"Medium","High"))</f>
        <v>Low</v>
      </c>
    </row>
    <row r="3792" spans="1:22" x14ac:dyDescent="0.3">
      <c r="A3792" t="s">
        <v>3980</v>
      </c>
      <c r="B3792" t="s">
        <v>216</v>
      </c>
      <c r="C3792" t="s">
        <v>70</v>
      </c>
      <c r="D3792" t="s">
        <v>43</v>
      </c>
      <c r="E3792" t="s">
        <v>20</v>
      </c>
      <c r="F3792" t="s">
        <v>21</v>
      </c>
      <c r="G3792">
        <v>34</v>
      </c>
      <c r="H3792">
        <v>6</v>
      </c>
      <c r="I3792">
        <v>65.3</v>
      </c>
      <c r="J3792">
        <v>7</v>
      </c>
      <c r="K3792">
        <v>30</v>
      </c>
      <c r="L3792">
        <v>2821.65</v>
      </c>
      <c r="M3792" s="1">
        <v>46040</v>
      </c>
      <c r="N3792">
        <v>0.46300000000000002</v>
      </c>
      <c r="O3792" t="s">
        <v>22</v>
      </c>
      <c r="P3792" t="s">
        <v>28</v>
      </c>
      <c r="Q3792">
        <f t="shared" si="295"/>
        <v>15</v>
      </c>
      <c r="R3792">
        <f t="shared" si="296"/>
        <v>0</v>
      </c>
      <c r="S3792">
        <f t="shared" si="297"/>
        <v>15</v>
      </c>
      <c r="T3792">
        <f t="shared" si="298"/>
        <v>15</v>
      </c>
      <c r="U3792">
        <f t="shared" si="299"/>
        <v>45</v>
      </c>
      <c r="V3792" t="str">
        <f>IF(U3792&lt;=40,"Low",
 IF(U3792&lt;=75,"Medium","High"))</f>
        <v>Medium</v>
      </c>
    </row>
    <row r="3793" spans="1:22" x14ac:dyDescent="0.3">
      <c r="A3793" t="s">
        <v>3981</v>
      </c>
      <c r="B3793" t="s">
        <v>877</v>
      </c>
      <c r="C3793" t="s">
        <v>42</v>
      </c>
      <c r="D3793" t="s">
        <v>46</v>
      </c>
      <c r="E3793" t="s">
        <v>20</v>
      </c>
      <c r="F3793" t="s">
        <v>27</v>
      </c>
      <c r="G3793">
        <v>23</v>
      </c>
      <c r="H3793">
        <v>12</v>
      </c>
      <c r="I3793">
        <v>69.400000000000006</v>
      </c>
      <c r="J3793">
        <v>8</v>
      </c>
      <c r="K3793">
        <v>23</v>
      </c>
      <c r="L3793">
        <v>2502.2199999999998</v>
      </c>
      <c r="M3793" s="1">
        <v>45373</v>
      </c>
      <c r="N3793">
        <v>0.27700000000000002</v>
      </c>
      <c r="O3793" t="s">
        <v>54</v>
      </c>
      <c r="P3793" t="s">
        <v>23</v>
      </c>
      <c r="Q3793">
        <f t="shared" si="295"/>
        <v>15</v>
      </c>
      <c r="R3793">
        <f t="shared" si="296"/>
        <v>0</v>
      </c>
      <c r="S3793">
        <f t="shared" si="297"/>
        <v>15</v>
      </c>
      <c r="T3793">
        <f t="shared" si="298"/>
        <v>15</v>
      </c>
      <c r="U3793">
        <f t="shared" si="299"/>
        <v>45</v>
      </c>
      <c r="V3793" t="str">
        <f>IF(U3793&lt;=40,"Low",
 IF(U3793&lt;=75,"Medium","High"))</f>
        <v>Medium</v>
      </c>
    </row>
    <row r="3794" spans="1:22" x14ac:dyDescent="0.3">
      <c r="A3794" t="s">
        <v>3982</v>
      </c>
      <c r="B3794" t="s">
        <v>527</v>
      </c>
      <c r="C3794" t="s">
        <v>36</v>
      </c>
      <c r="D3794" t="s">
        <v>46</v>
      </c>
      <c r="E3794" t="s">
        <v>37</v>
      </c>
      <c r="F3794" t="s">
        <v>27</v>
      </c>
      <c r="G3794">
        <v>27</v>
      </c>
      <c r="H3794">
        <v>24</v>
      </c>
      <c r="I3794">
        <v>70.3</v>
      </c>
      <c r="J3794">
        <v>4</v>
      </c>
      <c r="K3794">
        <v>7</v>
      </c>
      <c r="L3794">
        <v>3320.58</v>
      </c>
      <c r="M3794" s="1">
        <v>45560</v>
      </c>
      <c r="N3794">
        <v>3.9E-2</v>
      </c>
      <c r="O3794" t="s">
        <v>39</v>
      </c>
      <c r="P3794" t="s">
        <v>23</v>
      </c>
      <c r="Q3794">
        <f t="shared" si="295"/>
        <v>0</v>
      </c>
      <c r="R3794">
        <f t="shared" si="296"/>
        <v>0</v>
      </c>
      <c r="S3794">
        <f t="shared" si="297"/>
        <v>0</v>
      </c>
      <c r="T3794">
        <f t="shared" si="298"/>
        <v>0</v>
      </c>
      <c r="U3794">
        <f t="shared" si="299"/>
        <v>0</v>
      </c>
      <c r="V3794" t="str">
        <f>IF(U3794&lt;=40,"Low",
 IF(U3794&lt;=75,"Medium","High"))</f>
        <v>Low</v>
      </c>
    </row>
    <row r="3795" spans="1:22" x14ac:dyDescent="0.3">
      <c r="A3795" t="s">
        <v>3983</v>
      </c>
      <c r="B3795" t="s">
        <v>146</v>
      </c>
      <c r="C3795" t="s">
        <v>31</v>
      </c>
      <c r="D3795" t="s">
        <v>32</v>
      </c>
      <c r="E3795" t="s">
        <v>37</v>
      </c>
      <c r="F3795" t="s">
        <v>67</v>
      </c>
      <c r="G3795">
        <v>21</v>
      </c>
      <c r="H3795">
        <v>24</v>
      </c>
      <c r="I3795">
        <v>69.8</v>
      </c>
      <c r="J3795">
        <v>6</v>
      </c>
      <c r="K3795">
        <v>9</v>
      </c>
      <c r="L3795">
        <v>3088.21</v>
      </c>
      <c r="M3795" s="1">
        <v>45469</v>
      </c>
      <c r="N3795">
        <v>5.8000000000000003E-2</v>
      </c>
      <c r="O3795" t="s">
        <v>39</v>
      </c>
      <c r="P3795" t="s">
        <v>28</v>
      </c>
      <c r="Q3795">
        <f t="shared" si="295"/>
        <v>0</v>
      </c>
      <c r="R3795">
        <f t="shared" si="296"/>
        <v>0</v>
      </c>
      <c r="S3795">
        <f t="shared" si="297"/>
        <v>0</v>
      </c>
      <c r="T3795">
        <f t="shared" si="298"/>
        <v>15</v>
      </c>
      <c r="U3795">
        <f t="shared" si="299"/>
        <v>15</v>
      </c>
      <c r="V3795" t="str">
        <f>IF(U3795&lt;=40,"Low",
 IF(U3795&lt;=75,"Medium","High"))</f>
        <v>Low</v>
      </c>
    </row>
    <row r="3796" spans="1:22" x14ac:dyDescent="0.3">
      <c r="A3796" t="s">
        <v>3984</v>
      </c>
      <c r="B3796" t="s">
        <v>518</v>
      </c>
      <c r="C3796" t="s">
        <v>42</v>
      </c>
      <c r="D3796" t="s">
        <v>19</v>
      </c>
      <c r="E3796" t="s">
        <v>47</v>
      </c>
      <c r="F3796" t="s">
        <v>38</v>
      </c>
      <c r="G3796">
        <v>28</v>
      </c>
      <c r="H3796">
        <v>24</v>
      </c>
      <c r="I3796">
        <v>98.9</v>
      </c>
      <c r="J3796">
        <v>3</v>
      </c>
      <c r="K3796">
        <v>15</v>
      </c>
      <c r="L3796">
        <v>10698.51</v>
      </c>
      <c r="M3796" s="1">
        <v>45835</v>
      </c>
      <c r="N3796">
        <v>1.0999999999999999E-2</v>
      </c>
      <c r="O3796" t="s">
        <v>39</v>
      </c>
      <c r="P3796" t="s">
        <v>23</v>
      </c>
      <c r="Q3796">
        <f t="shared" si="295"/>
        <v>0</v>
      </c>
      <c r="R3796">
        <f t="shared" si="296"/>
        <v>0</v>
      </c>
      <c r="S3796">
        <f t="shared" si="297"/>
        <v>0</v>
      </c>
      <c r="T3796">
        <f t="shared" si="298"/>
        <v>0</v>
      </c>
      <c r="U3796">
        <f t="shared" si="299"/>
        <v>0</v>
      </c>
      <c r="V3796" t="str">
        <f>IF(U3796&lt;=40,"Low",
 IF(U3796&lt;=75,"Medium","High"))</f>
        <v>Low</v>
      </c>
    </row>
    <row r="3797" spans="1:22" x14ac:dyDescent="0.3">
      <c r="A3797" t="s">
        <v>3985</v>
      </c>
      <c r="B3797" t="s">
        <v>322</v>
      </c>
      <c r="C3797" t="s">
        <v>59</v>
      </c>
      <c r="D3797" t="s">
        <v>19</v>
      </c>
      <c r="E3797" t="s">
        <v>47</v>
      </c>
      <c r="F3797" t="s">
        <v>21</v>
      </c>
      <c r="G3797">
        <v>25</v>
      </c>
      <c r="H3797">
        <v>36</v>
      </c>
      <c r="I3797">
        <v>81.2</v>
      </c>
      <c r="J3797">
        <v>5</v>
      </c>
      <c r="K3797">
        <v>47</v>
      </c>
      <c r="L3797">
        <v>6063.05</v>
      </c>
      <c r="M3797" s="1">
        <v>45535</v>
      </c>
      <c r="N3797">
        <v>7.8E-2</v>
      </c>
      <c r="O3797" t="s">
        <v>39</v>
      </c>
      <c r="P3797" t="s">
        <v>23</v>
      </c>
      <c r="Q3797">
        <f t="shared" si="295"/>
        <v>30</v>
      </c>
      <c r="R3797">
        <f t="shared" si="296"/>
        <v>0</v>
      </c>
      <c r="S3797">
        <f t="shared" si="297"/>
        <v>0</v>
      </c>
      <c r="T3797">
        <f t="shared" si="298"/>
        <v>0</v>
      </c>
      <c r="U3797">
        <f t="shared" si="299"/>
        <v>30</v>
      </c>
      <c r="V3797" t="str">
        <f>IF(U3797&lt;=40,"Low",
 IF(U3797&lt;=75,"Medium","High"))</f>
        <v>Low</v>
      </c>
    </row>
    <row r="3798" spans="1:22" x14ac:dyDescent="0.3">
      <c r="A3798" t="s">
        <v>3986</v>
      </c>
      <c r="B3798" t="s">
        <v>112</v>
      </c>
      <c r="C3798" t="s">
        <v>36</v>
      </c>
      <c r="D3798" t="s">
        <v>46</v>
      </c>
      <c r="E3798" t="s">
        <v>47</v>
      </c>
      <c r="F3798" t="s">
        <v>27</v>
      </c>
      <c r="G3798">
        <v>39</v>
      </c>
      <c r="H3798">
        <v>24</v>
      </c>
      <c r="I3798">
        <v>67.2</v>
      </c>
      <c r="J3798">
        <v>5</v>
      </c>
      <c r="K3798">
        <v>15</v>
      </c>
      <c r="L3798">
        <v>6846.14</v>
      </c>
      <c r="M3798" s="1">
        <v>45686</v>
      </c>
      <c r="N3798">
        <v>6.9000000000000006E-2</v>
      </c>
      <c r="O3798" t="s">
        <v>39</v>
      </c>
      <c r="P3798" t="s">
        <v>23</v>
      </c>
      <c r="Q3798">
        <f t="shared" si="295"/>
        <v>0</v>
      </c>
      <c r="R3798">
        <f t="shared" si="296"/>
        <v>0</v>
      </c>
      <c r="S3798">
        <f t="shared" si="297"/>
        <v>0</v>
      </c>
      <c r="T3798">
        <f t="shared" si="298"/>
        <v>0</v>
      </c>
      <c r="U3798">
        <f t="shared" si="299"/>
        <v>0</v>
      </c>
      <c r="V3798" t="str">
        <f>IF(U3798&lt;=40,"Low",
 IF(U3798&lt;=75,"Medium","High"))</f>
        <v>Low</v>
      </c>
    </row>
    <row r="3799" spans="1:22" x14ac:dyDescent="0.3">
      <c r="A3799" t="s">
        <v>3987</v>
      </c>
      <c r="B3799" t="s">
        <v>160</v>
      </c>
      <c r="C3799" t="s">
        <v>42</v>
      </c>
      <c r="D3799" t="s">
        <v>66</v>
      </c>
      <c r="E3799" t="s">
        <v>37</v>
      </c>
      <c r="F3799" t="s">
        <v>73</v>
      </c>
      <c r="G3799">
        <v>18</v>
      </c>
      <c r="H3799">
        <v>24</v>
      </c>
      <c r="I3799">
        <v>75</v>
      </c>
      <c r="J3799">
        <v>7</v>
      </c>
      <c r="K3799">
        <v>10</v>
      </c>
      <c r="L3799">
        <v>3805.72</v>
      </c>
      <c r="M3799" s="1">
        <v>45922</v>
      </c>
      <c r="N3799">
        <v>0.124</v>
      </c>
      <c r="O3799" t="s">
        <v>39</v>
      </c>
      <c r="P3799" t="s">
        <v>23</v>
      </c>
      <c r="Q3799">
        <f t="shared" si="295"/>
        <v>0</v>
      </c>
      <c r="R3799">
        <f t="shared" si="296"/>
        <v>0</v>
      </c>
      <c r="S3799">
        <f t="shared" si="297"/>
        <v>0</v>
      </c>
      <c r="T3799">
        <f t="shared" si="298"/>
        <v>15</v>
      </c>
      <c r="U3799">
        <f t="shared" si="299"/>
        <v>15</v>
      </c>
      <c r="V3799" t="str">
        <f>IF(U3799&lt;=40,"Low",
 IF(U3799&lt;=75,"Medium","High"))</f>
        <v>Low</v>
      </c>
    </row>
    <row r="3800" spans="1:22" x14ac:dyDescent="0.3">
      <c r="A3800" t="s">
        <v>3988</v>
      </c>
      <c r="B3800" t="s">
        <v>652</v>
      </c>
      <c r="C3800" t="s">
        <v>70</v>
      </c>
      <c r="D3800" t="s">
        <v>46</v>
      </c>
      <c r="E3800" t="s">
        <v>47</v>
      </c>
      <c r="F3800" t="s">
        <v>73</v>
      </c>
      <c r="G3800">
        <v>18</v>
      </c>
      <c r="H3800">
        <v>36</v>
      </c>
      <c r="I3800">
        <v>72.599999999999994</v>
      </c>
      <c r="J3800">
        <v>9</v>
      </c>
      <c r="K3800">
        <v>8</v>
      </c>
      <c r="L3800">
        <v>6704.8</v>
      </c>
      <c r="M3800" s="1">
        <v>45970</v>
      </c>
      <c r="N3800">
        <v>0.03</v>
      </c>
      <c r="O3800" t="s">
        <v>39</v>
      </c>
      <c r="P3800" t="s">
        <v>23</v>
      </c>
      <c r="Q3800">
        <f t="shared" si="295"/>
        <v>0</v>
      </c>
      <c r="R3800">
        <f t="shared" si="296"/>
        <v>0</v>
      </c>
      <c r="S3800">
        <f t="shared" si="297"/>
        <v>0</v>
      </c>
      <c r="T3800">
        <f t="shared" si="298"/>
        <v>15</v>
      </c>
      <c r="U3800">
        <f t="shared" si="299"/>
        <v>15</v>
      </c>
      <c r="V3800" t="str">
        <f>IF(U3800&lt;=40,"Low",
 IF(U3800&lt;=75,"Medium","High"))</f>
        <v>Low</v>
      </c>
    </row>
    <row r="3801" spans="1:22" x14ac:dyDescent="0.3">
      <c r="A3801" t="s">
        <v>3989</v>
      </c>
      <c r="B3801" t="s">
        <v>640</v>
      </c>
      <c r="C3801" t="s">
        <v>36</v>
      </c>
      <c r="D3801" t="s">
        <v>19</v>
      </c>
      <c r="E3801" t="s">
        <v>37</v>
      </c>
      <c r="F3801" t="s">
        <v>67</v>
      </c>
      <c r="G3801">
        <v>12</v>
      </c>
      <c r="H3801">
        <v>24</v>
      </c>
      <c r="I3801">
        <v>37.799999999999997</v>
      </c>
      <c r="J3801">
        <v>3</v>
      </c>
      <c r="K3801">
        <v>16</v>
      </c>
      <c r="L3801">
        <v>7220.44</v>
      </c>
      <c r="M3801" s="1">
        <v>45790</v>
      </c>
      <c r="N3801">
        <v>0.29199999999999998</v>
      </c>
      <c r="O3801" t="s">
        <v>54</v>
      </c>
      <c r="P3801" t="s">
        <v>28</v>
      </c>
      <c r="Q3801">
        <f t="shared" si="295"/>
        <v>15</v>
      </c>
      <c r="R3801">
        <f t="shared" si="296"/>
        <v>30</v>
      </c>
      <c r="S3801">
        <f t="shared" si="297"/>
        <v>0</v>
      </c>
      <c r="T3801">
        <f t="shared" si="298"/>
        <v>0</v>
      </c>
      <c r="U3801">
        <f t="shared" si="299"/>
        <v>45</v>
      </c>
      <c r="V3801" t="str">
        <f>IF(U3801&lt;=40,"Low",
 IF(U3801&lt;=75,"Medium","High"))</f>
        <v>Medium</v>
      </c>
    </row>
    <row r="3802" spans="1:22" x14ac:dyDescent="0.3">
      <c r="A3802" t="s">
        <v>3990</v>
      </c>
      <c r="B3802" t="s">
        <v>182</v>
      </c>
      <c r="C3802" t="s">
        <v>70</v>
      </c>
      <c r="D3802" t="s">
        <v>32</v>
      </c>
      <c r="E3802" t="s">
        <v>47</v>
      </c>
      <c r="F3802" t="s">
        <v>21</v>
      </c>
      <c r="G3802">
        <v>12</v>
      </c>
      <c r="H3802">
        <v>24</v>
      </c>
      <c r="I3802">
        <v>78.5</v>
      </c>
      <c r="J3802">
        <v>7</v>
      </c>
      <c r="K3802">
        <v>12</v>
      </c>
      <c r="L3802">
        <v>8598.2099999999991</v>
      </c>
      <c r="M3802" s="1">
        <v>45678</v>
      </c>
      <c r="N3802">
        <v>4.7E-2</v>
      </c>
      <c r="O3802" t="s">
        <v>39</v>
      </c>
      <c r="P3802" t="s">
        <v>23</v>
      </c>
      <c r="Q3802">
        <f t="shared" si="295"/>
        <v>0</v>
      </c>
      <c r="R3802">
        <f t="shared" si="296"/>
        <v>0</v>
      </c>
      <c r="S3802">
        <f t="shared" si="297"/>
        <v>0</v>
      </c>
      <c r="T3802">
        <f t="shared" si="298"/>
        <v>15</v>
      </c>
      <c r="U3802">
        <f t="shared" si="299"/>
        <v>15</v>
      </c>
      <c r="V3802" t="str">
        <f>IF(U3802&lt;=40,"Low",
 IF(U3802&lt;=75,"Medium","High"))</f>
        <v>Low</v>
      </c>
    </row>
    <row r="3803" spans="1:22" x14ac:dyDescent="0.3">
      <c r="A3803" t="s">
        <v>3991</v>
      </c>
      <c r="B3803" t="s">
        <v>424</v>
      </c>
      <c r="C3803" t="s">
        <v>128</v>
      </c>
      <c r="D3803" t="s">
        <v>19</v>
      </c>
      <c r="E3803" t="s">
        <v>33</v>
      </c>
      <c r="F3803" t="s">
        <v>73</v>
      </c>
      <c r="G3803">
        <v>42</v>
      </c>
      <c r="H3803">
        <v>6</v>
      </c>
      <c r="I3803">
        <v>35.4</v>
      </c>
      <c r="J3803">
        <v>8</v>
      </c>
      <c r="K3803">
        <v>14</v>
      </c>
      <c r="L3803">
        <v>1720</v>
      </c>
      <c r="M3803" s="1">
        <v>45395</v>
      </c>
      <c r="N3803">
        <v>0.63700000000000001</v>
      </c>
      <c r="O3803" t="s">
        <v>22</v>
      </c>
      <c r="P3803" t="s">
        <v>28</v>
      </c>
      <c r="Q3803">
        <f t="shared" si="295"/>
        <v>0</v>
      </c>
      <c r="R3803">
        <f t="shared" si="296"/>
        <v>30</v>
      </c>
      <c r="S3803">
        <f t="shared" si="297"/>
        <v>15</v>
      </c>
      <c r="T3803">
        <f t="shared" si="298"/>
        <v>15</v>
      </c>
      <c r="U3803">
        <f t="shared" si="299"/>
        <v>60</v>
      </c>
      <c r="V3803" t="str">
        <f>IF(U3803&lt;=40,"Low",
 IF(U3803&lt;=75,"Medium","High"))</f>
        <v>Medium</v>
      </c>
    </row>
    <row r="3804" spans="1:22" x14ac:dyDescent="0.3">
      <c r="A3804" t="s">
        <v>3992</v>
      </c>
      <c r="B3804" t="s">
        <v>172</v>
      </c>
      <c r="C3804" t="s">
        <v>53</v>
      </c>
      <c r="D3804" t="s">
        <v>66</v>
      </c>
      <c r="E3804" t="s">
        <v>47</v>
      </c>
      <c r="F3804" t="s">
        <v>21</v>
      </c>
      <c r="G3804">
        <v>45</v>
      </c>
      <c r="H3804">
        <v>24</v>
      </c>
      <c r="I3804">
        <v>90.9</v>
      </c>
      <c r="J3804">
        <v>5</v>
      </c>
      <c r="K3804">
        <v>16</v>
      </c>
      <c r="L3804">
        <v>8894.11</v>
      </c>
      <c r="M3804" s="1">
        <v>45887</v>
      </c>
      <c r="N3804">
        <v>1.7999999999999999E-2</v>
      </c>
      <c r="O3804" t="s">
        <v>39</v>
      </c>
      <c r="P3804" t="s">
        <v>23</v>
      </c>
      <c r="Q3804">
        <f t="shared" si="295"/>
        <v>15</v>
      </c>
      <c r="R3804">
        <f t="shared" si="296"/>
        <v>0</v>
      </c>
      <c r="S3804">
        <f t="shared" si="297"/>
        <v>0</v>
      </c>
      <c r="T3804">
        <f t="shared" si="298"/>
        <v>0</v>
      </c>
      <c r="U3804">
        <f t="shared" si="299"/>
        <v>15</v>
      </c>
      <c r="V3804" t="str">
        <f>IF(U3804&lt;=40,"Low",
 IF(U3804&lt;=75,"Medium","High"))</f>
        <v>Low</v>
      </c>
    </row>
    <row r="3805" spans="1:22" x14ac:dyDescent="0.3">
      <c r="A3805" t="s">
        <v>3993</v>
      </c>
      <c r="B3805" t="s">
        <v>120</v>
      </c>
      <c r="C3805" t="s">
        <v>26</v>
      </c>
      <c r="D3805" t="s">
        <v>43</v>
      </c>
      <c r="E3805" t="s">
        <v>20</v>
      </c>
      <c r="F3805" t="s">
        <v>21</v>
      </c>
      <c r="G3805">
        <v>37</v>
      </c>
      <c r="H3805">
        <v>12</v>
      </c>
      <c r="I3805">
        <v>38</v>
      </c>
      <c r="J3805">
        <v>3</v>
      </c>
      <c r="K3805">
        <v>19</v>
      </c>
      <c r="L3805">
        <v>2324.61</v>
      </c>
      <c r="M3805" s="1">
        <v>45868</v>
      </c>
      <c r="N3805">
        <v>0.39200000000000002</v>
      </c>
      <c r="O3805" t="s">
        <v>22</v>
      </c>
      <c r="P3805" t="s">
        <v>23</v>
      </c>
      <c r="Q3805">
        <f t="shared" si="295"/>
        <v>15</v>
      </c>
      <c r="R3805">
        <f t="shared" si="296"/>
        <v>30</v>
      </c>
      <c r="S3805">
        <f t="shared" si="297"/>
        <v>15</v>
      </c>
      <c r="T3805">
        <f t="shared" si="298"/>
        <v>0</v>
      </c>
      <c r="U3805">
        <f t="shared" si="299"/>
        <v>60</v>
      </c>
      <c r="V3805" t="str">
        <f>IF(U3805&lt;=40,"Low",
 IF(U3805&lt;=75,"Medium","High"))</f>
        <v>Medium</v>
      </c>
    </row>
    <row r="3806" spans="1:22" x14ac:dyDescent="0.3">
      <c r="A3806" t="s">
        <v>3994</v>
      </c>
      <c r="B3806" t="s">
        <v>263</v>
      </c>
      <c r="C3806" t="s">
        <v>70</v>
      </c>
      <c r="D3806" t="s">
        <v>32</v>
      </c>
      <c r="E3806" t="s">
        <v>37</v>
      </c>
      <c r="F3806" t="s">
        <v>48</v>
      </c>
      <c r="G3806">
        <v>15</v>
      </c>
      <c r="H3806">
        <v>12</v>
      </c>
      <c r="I3806">
        <v>44.9</v>
      </c>
      <c r="J3806">
        <v>5</v>
      </c>
      <c r="K3806">
        <v>1</v>
      </c>
      <c r="L3806">
        <v>5246.86</v>
      </c>
      <c r="M3806" s="1">
        <v>45521</v>
      </c>
      <c r="N3806">
        <v>0.31900000000000001</v>
      </c>
      <c r="O3806" t="s">
        <v>54</v>
      </c>
      <c r="P3806" t="s">
        <v>23</v>
      </c>
      <c r="Q3806">
        <f t="shared" si="295"/>
        <v>0</v>
      </c>
      <c r="R3806">
        <f t="shared" si="296"/>
        <v>15</v>
      </c>
      <c r="S3806">
        <f t="shared" si="297"/>
        <v>15</v>
      </c>
      <c r="T3806">
        <f t="shared" si="298"/>
        <v>0</v>
      </c>
      <c r="U3806">
        <f t="shared" si="299"/>
        <v>30</v>
      </c>
      <c r="V3806" t="str">
        <f>IF(U3806&lt;=40,"Low",
 IF(U3806&lt;=75,"Medium","High"))</f>
        <v>Low</v>
      </c>
    </row>
    <row r="3807" spans="1:22" x14ac:dyDescent="0.3">
      <c r="A3807" t="s">
        <v>3995</v>
      </c>
      <c r="B3807" t="s">
        <v>253</v>
      </c>
      <c r="C3807" t="s">
        <v>26</v>
      </c>
      <c r="D3807" t="s">
        <v>32</v>
      </c>
      <c r="E3807" t="s">
        <v>33</v>
      </c>
      <c r="F3807" t="s">
        <v>73</v>
      </c>
      <c r="G3807">
        <v>15</v>
      </c>
      <c r="H3807">
        <v>6</v>
      </c>
      <c r="I3807">
        <v>34</v>
      </c>
      <c r="J3807">
        <v>4</v>
      </c>
      <c r="K3807">
        <v>14</v>
      </c>
      <c r="L3807">
        <v>783.79</v>
      </c>
      <c r="M3807" s="1">
        <v>45881</v>
      </c>
      <c r="N3807">
        <v>0.69</v>
      </c>
      <c r="O3807" t="s">
        <v>22</v>
      </c>
      <c r="P3807" t="s">
        <v>28</v>
      </c>
      <c r="Q3807">
        <f t="shared" si="295"/>
        <v>0</v>
      </c>
      <c r="R3807">
        <f t="shared" si="296"/>
        <v>30</v>
      </c>
      <c r="S3807">
        <f t="shared" si="297"/>
        <v>15</v>
      </c>
      <c r="T3807">
        <f t="shared" si="298"/>
        <v>0</v>
      </c>
      <c r="U3807">
        <f t="shared" si="299"/>
        <v>45</v>
      </c>
      <c r="V3807" t="str">
        <f>IF(U3807&lt;=40,"Low",
 IF(U3807&lt;=75,"Medium","High"))</f>
        <v>Medium</v>
      </c>
    </row>
    <row r="3808" spans="1:22" x14ac:dyDescent="0.3">
      <c r="A3808" t="s">
        <v>3996</v>
      </c>
      <c r="B3808" t="s">
        <v>63</v>
      </c>
      <c r="C3808" t="s">
        <v>82</v>
      </c>
      <c r="D3808" t="s">
        <v>19</v>
      </c>
      <c r="E3808" t="s">
        <v>20</v>
      </c>
      <c r="F3808" t="s">
        <v>67</v>
      </c>
      <c r="G3808">
        <v>32</v>
      </c>
      <c r="H3808">
        <v>12</v>
      </c>
      <c r="I3808">
        <v>54.6</v>
      </c>
      <c r="J3808">
        <v>4</v>
      </c>
      <c r="K3808">
        <v>53</v>
      </c>
      <c r="L3808">
        <v>1772.37</v>
      </c>
      <c r="M3808" s="1">
        <v>45517</v>
      </c>
      <c r="N3808">
        <v>0.371</v>
      </c>
      <c r="O3808" t="s">
        <v>22</v>
      </c>
      <c r="P3808" t="s">
        <v>23</v>
      </c>
      <c r="Q3808">
        <f t="shared" si="295"/>
        <v>30</v>
      </c>
      <c r="R3808">
        <f t="shared" si="296"/>
        <v>15</v>
      </c>
      <c r="S3808">
        <f t="shared" si="297"/>
        <v>15</v>
      </c>
      <c r="T3808">
        <f t="shared" si="298"/>
        <v>0</v>
      </c>
      <c r="U3808">
        <f t="shared" si="299"/>
        <v>60</v>
      </c>
      <c r="V3808" t="str">
        <f>IF(U3808&lt;=40,"Low",
 IF(U3808&lt;=75,"Medium","High"))</f>
        <v>Medium</v>
      </c>
    </row>
    <row r="3809" spans="1:22" x14ac:dyDescent="0.3">
      <c r="A3809" t="s">
        <v>3997</v>
      </c>
      <c r="B3809" t="s">
        <v>400</v>
      </c>
      <c r="C3809" t="s">
        <v>18</v>
      </c>
      <c r="D3809" t="s">
        <v>32</v>
      </c>
      <c r="E3809" t="s">
        <v>20</v>
      </c>
      <c r="F3809" t="s">
        <v>48</v>
      </c>
      <c r="G3809">
        <v>3</v>
      </c>
      <c r="H3809">
        <v>6</v>
      </c>
      <c r="I3809">
        <v>53.1</v>
      </c>
      <c r="J3809">
        <v>5</v>
      </c>
      <c r="K3809">
        <v>4</v>
      </c>
      <c r="L3809">
        <v>2923.81</v>
      </c>
      <c r="M3809" s="1">
        <v>45841</v>
      </c>
      <c r="N3809">
        <v>0.26200000000000001</v>
      </c>
      <c r="O3809" t="s">
        <v>54</v>
      </c>
      <c r="P3809" t="s">
        <v>23</v>
      </c>
      <c r="Q3809">
        <f t="shared" si="295"/>
        <v>0</v>
      </c>
      <c r="R3809">
        <f t="shared" si="296"/>
        <v>15</v>
      </c>
      <c r="S3809">
        <f t="shared" si="297"/>
        <v>15</v>
      </c>
      <c r="T3809">
        <f t="shared" si="298"/>
        <v>0</v>
      </c>
      <c r="U3809">
        <f t="shared" si="299"/>
        <v>30</v>
      </c>
      <c r="V3809" t="str">
        <f>IF(U3809&lt;=40,"Low",
 IF(U3809&lt;=75,"Medium","High"))</f>
        <v>Low</v>
      </c>
    </row>
    <row r="3810" spans="1:22" x14ac:dyDescent="0.3">
      <c r="A3810" t="s">
        <v>3998</v>
      </c>
      <c r="B3810" t="s">
        <v>94</v>
      </c>
      <c r="C3810" t="s">
        <v>42</v>
      </c>
      <c r="D3810" t="s">
        <v>46</v>
      </c>
      <c r="E3810" t="s">
        <v>20</v>
      </c>
      <c r="F3810" t="s">
        <v>38</v>
      </c>
      <c r="G3810">
        <v>12</v>
      </c>
      <c r="H3810">
        <v>12</v>
      </c>
      <c r="I3810">
        <v>56.2</v>
      </c>
      <c r="J3810">
        <v>5</v>
      </c>
      <c r="K3810">
        <v>2</v>
      </c>
      <c r="L3810">
        <v>2698.65</v>
      </c>
      <c r="M3810" s="1">
        <v>45456</v>
      </c>
      <c r="N3810">
        <v>0.16200000000000001</v>
      </c>
      <c r="O3810" t="s">
        <v>39</v>
      </c>
      <c r="P3810" t="s">
        <v>23</v>
      </c>
      <c r="Q3810">
        <f t="shared" si="295"/>
        <v>0</v>
      </c>
      <c r="R3810">
        <f t="shared" si="296"/>
        <v>0</v>
      </c>
      <c r="S3810">
        <f t="shared" si="297"/>
        <v>15</v>
      </c>
      <c r="T3810">
        <f t="shared" si="298"/>
        <v>0</v>
      </c>
      <c r="U3810">
        <f t="shared" si="299"/>
        <v>15</v>
      </c>
      <c r="V3810" t="str">
        <f>IF(U3810&lt;=40,"Low",
 IF(U3810&lt;=75,"Medium","High"))</f>
        <v>Low</v>
      </c>
    </row>
    <row r="3811" spans="1:22" x14ac:dyDescent="0.3">
      <c r="A3811" t="s">
        <v>3999</v>
      </c>
      <c r="B3811" t="s">
        <v>153</v>
      </c>
      <c r="C3811" t="s">
        <v>42</v>
      </c>
      <c r="D3811" t="s">
        <v>46</v>
      </c>
      <c r="E3811" t="s">
        <v>33</v>
      </c>
      <c r="F3811" t="s">
        <v>73</v>
      </c>
      <c r="G3811">
        <v>12</v>
      </c>
      <c r="H3811">
        <v>6</v>
      </c>
      <c r="I3811">
        <v>28.2</v>
      </c>
      <c r="J3811">
        <v>7</v>
      </c>
      <c r="K3811">
        <v>6</v>
      </c>
      <c r="L3811">
        <v>1529.86</v>
      </c>
      <c r="M3811" s="1">
        <v>46014</v>
      </c>
      <c r="N3811">
        <v>0.78900000000000003</v>
      </c>
      <c r="O3811" t="s">
        <v>22</v>
      </c>
      <c r="P3811" t="s">
        <v>28</v>
      </c>
      <c r="Q3811">
        <f t="shared" si="295"/>
        <v>0</v>
      </c>
      <c r="R3811">
        <f t="shared" si="296"/>
        <v>30</v>
      </c>
      <c r="S3811">
        <f t="shared" si="297"/>
        <v>15</v>
      </c>
      <c r="T3811">
        <f t="shared" si="298"/>
        <v>15</v>
      </c>
      <c r="U3811">
        <f t="shared" si="299"/>
        <v>60</v>
      </c>
      <c r="V3811" t="str">
        <f>IF(U3811&lt;=40,"Low",
 IF(U3811&lt;=75,"Medium","High"))</f>
        <v>Medium</v>
      </c>
    </row>
    <row r="3812" spans="1:22" x14ac:dyDescent="0.3">
      <c r="A3812" t="s">
        <v>4000</v>
      </c>
      <c r="B3812" t="s">
        <v>208</v>
      </c>
      <c r="C3812" t="s">
        <v>59</v>
      </c>
      <c r="D3812" t="s">
        <v>46</v>
      </c>
      <c r="E3812" t="s">
        <v>37</v>
      </c>
      <c r="F3812" t="s">
        <v>21</v>
      </c>
      <c r="G3812">
        <v>23</v>
      </c>
      <c r="H3812">
        <v>12</v>
      </c>
      <c r="I3812">
        <v>63.3</v>
      </c>
      <c r="J3812">
        <v>7</v>
      </c>
      <c r="K3812">
        <v>17</v>
      </c>
      <c r="L3812">
        <v>3338.56</v>
      </c>
      <c r="M3812" s="1">
        <v>45639</v>
      </c>
      <c r="N3812">
        <v>0.34100000000000003</v>
      </c>
      <c r="O3812" t="s">
        <v>54</v>
      </c>
      <c r="P3812" t="s">
        <v>23</v>
      </c>
      <c r="Q3812">
        <f t="shared" si="295"/>
        <v>15</v>
      </c>
      <c r="R3812">
        <f t="shared" si="296"/>
        <v>0</v>
      </c>
      <c r="S3812">
        <f t="shared" si="297"/>
        <v>15</v>
      </c>
      <c r="T3812">
        <f t="shared" si="298"/>
        <v>15</v>
      </c>
      <c r="U3812">
        <f t="shared" si="299"/>
        <v>45</v>
      </c>
      <c r="V3812" t="str">
        <f>IF(U3812&lt;=40,"Low",
 IF(U3812&lt;=75,"Medium","High"))</f>
        <v>Medium</v>
      </c>
    </row>
    <row r="3813" spans="1:22" x14ac:dyDescent="0.3">
      <c r="A3813" t="s">
        <v>4001</v>
      </c>
      <c r="B3813" t="s">
        <v>717</v>
      </c>
      <c r="C3813" t="s">
        <v>82</v>
      </c>
      <c r="D3813" t="s">
        <v>19</v>
      </c>
      <c r="E3813" t="s">
        <v>33</v>
      </c>
      <c r="F3813" t="s">
        <v>67</v>
      </c>
      <c r="G3813">
        <v>29</v>
      </c>
      <c r="H3813">
        <v>6</v>
      </c>
      <c r="I3813">
        <v>30.8</v>
      </c>
      <c r="J3813">
        <v>8</v>
      </c>
      <c r="K3813">
        <v>8</v>
      </c>
      <c r="L3813">
        <v>1119.04</v>
      </c>
      <c r="M3813" s="1">
        <v>45789</v>
      </c>
      <c r="N3813">
        <v>0.72799999999999998</v>
      </c>
      <c r="O3813" t="s">
        <v>22</v>
      </c>
      <c r="P3813" t="s">
        <v>28</v>
      </c>
      <c r="Q3813">
        <f t="shared" si="295"/>
        <v>0</v>
      </c>
      <c r="R3813">
        <f t="shared" si="296"/>
        <v>30</v>
      </c>
      <c r="S3813">
        <f t="shared" si="297"/>
        <v>15</v>
      </c>
      <c r="T3813">
        <f t="shared" si="298"/>
        <v>15</v>
      </c>
      <c r="U3813">
        <f t="shared" si="299"/>
        <v>60</v>
      </c>
      <c r="V3813" t="str">
        <f>IF(U3813&lt;=40,"Low",
 IF(U3813&lt;=75,"Medium","High"))</f>
        <v>Medium</v>
      </c>
    </row>
    <row r="3814" spans="1:22" x14ac:dyDescent="0.3">
      <c r="A3814" t="s">
        <v>4002</v>
      </c>
      <c r="B3814" t="s">
        <v>157</v>
      </c>
      <c r="C3814" t="s">
        <v>70</v>
      </c>
      <c r="D3814" t="s">
        <v>32</v>
      </c>
      <c r="E3814" t="s">
        <v>20</v>
      </c>
      <c r="F3814" t="s">
        <v>48</v>
      </c>
      <c r="G3814">
        <v>22</v>
      </c>
      <c r="H3814">
        <v>12</v>
      </c>
      <c r="I3814">
        <v>63.9</v>
      </c>
      <c r="J3814">
        <v>4</v>
      </c>
      <c r="K3814">
        <v>10</v>
      </c>
      <c r="L3814">
        <v>3397.97</v>
      </c>
      <c r="M3814" s="1">
        <v>45499</v>
      </c>
      <c r="N3814">
        <v>0.13400000000000001</v>
      </c>
      <c r="O3814" t="s">
        <v>39</v>
      </c>
      <c r="P3814" t="s">
        <v>28</v>
      </c>
      <c r="Q3814">
        <f t="shared" si="295"/>
        <v>0</v>
      </c>
      <c r="R3814">
        <f t="shared" si="296"/>
        <v>0</v>
      </c>
      <c r="S3814">
        <f t="shared" si="297"/>
        <v>15</v>
      </c>
      <c r="T3814">
        <f t="shared" si="298"/>
        <v>0</v>
      </c>
      <c r="U3814">
        <f t="shared" si="299"/>
        <v>15</v>
      </c>
      <c r="V3814" t="str">
        <f>IF(U3814&lt;=40,"Low",
 IF(U3814&lt;=75,"Medium","High"))</f>
        <v>Low</v>
      </c>
    </row>
    <row r="3815" spans="1:22" x14ac:dyDescent="0.3">
      <c r="A3815" t="s">
        <v>4003</v>
      </c>
      <c r="B3815" t="s">
        <v>153</v>
      </c>
      <c r="C3815" t="s">
        <v>36</v>
      </c>
      <c r="D3815" t="s">
        <v>19</v>
      </c>
      <c r="E3815" t="s">
        <v>33</v>
      </c>
      <c r="F3815" t="s">
        <v>38</v>
      </c>
      <c r="G3815">
        <v>9</v>
      </c>
      <c r="H3815">
        <v>12</v>
      </c>
      <c r="I3815">
        <v>43.6</v>
      </c>
      <c r="J3815">
        <v>5</v>
      </c>
      <c r="K3815">
        <v>3</v>
      </c>
      <c r="L3815">
        <v>1191.55</v>
      </c>
      <c r="M3815" s="1">
        <v>45971</v>
      </c>
      <c r="N3815">
        <v>0.53500000000000003</v>
      </c>
      <c r="O3815" t="s">
        <v>22</v>
      </c>
      <c r="P3815" t="s">
        <v>28</v>
      </c>
      <c r="Q3815">
        <f t="shared" si="295"/>
        <v>0</v>
      </c>
      <c r="R3815">
        <f t="shared" si="296"/>
        <v>15</v>
      </c>
      <c r="S3815">
        <f t="shared" si="297"/>
        <v>15</v>
      </c>
      <c r="T3815">
        <f t="shared" si="298"/>
        <v>0</v>
      </c>
      <c r="U3815">
        <f t="shared" si="299"/>
        <v>30</v>
      </c>
      <c r="V3815" t="str">
        <f>IF(U3815&lt;=40,"Low",
 IF(U3815&lt;=75,"Medium","High"))</f>
        <v>Low</v>
      </c>
    </row>
    <row r="3816" spans="1:22" x14ac:dyDescent="0.3">
      <c r="A3816" t="s">
        <v>4004</v>
      </c>
      <c r="B3816" t="s">
        <v>424</v>
      </c>
      <c r="C3816" t="s">
        <v>70</v>
      </c>
      <c r="D3816" t="s">
        <v>66</v>
      </c>
      <c r="E3816" t="s">
        <v>37</v>
      </c>
      <c r="F3816" t="s">
        <v>21</v>
      </c>
      <c r="G3816">
        <v>16</v>
      </c>
      <c r="H3816">
        <v>12</v>
      </c>
      <c r="I3816">
        <v>59.7</v>
      </c>
      <c r="J3816">
        <v>3</v>
      </c>
      <c r="K3816">
        <v>5</v>
      </c>
      <c r="L3816">
        <v>5217.2</v>
      </c>
      <c r="M3816" s="1">
        <v>46055</v>
      </c>
      <c r="N3816">
        <v>0.13500000000000001</v>
      </c>
      <c r="O3816" t="s">
        <v>39</v>
      </c>
      <c r="P3816" t="s">
        <v>23</v>
      </c>
      <c r="Q3816">
        <f t="shared" si="295"/>
        <v>0</v>
      </c>
      <c r="R3816">
        <f t="shared" si="296"/>
        <v>0</v>
      </c>
      <c r="S3816">
        <f t="shared" si="297"/>
        <v>15</v>
      </c>
      <c r="T3816">
        <f t="shared" si="298"/>
        <v>0</v>
      </c>
      <c r="U3816">
        <f t="shared" si="299"/>
        <v>15</v>
      </c>
      <c r="V3816" t="str">
        <f>IF(U3816&lt;=40,"Low",
 IF(U3816&lt;=75,"Medium","High"))</f>
        <v>Low</v>
      </c>
    </row>
    <row r="3817" spans="1:22" x14ac:dyDescent="0.3">
      <c r="A3817" t="s">
        <v>4005</v>
      </c>
      <c r="B3817" t="s">
        <v>530</v>
      </c>
      <c r="C3817" t="s">
        <v>36</v>
      </c>
      <c r="D3817" t="s">
        <v>32</v>
      </c>
      <c r="E3817" t="s">
        <v>20</v>
      </c>
      <c r="F3817" t="s">
        <v>38</v>
      </c>
      <c r="G3817">
        <v>30</v>
      </c>
      <c r="H3817">
        <v>24</v>
      </c>
      <c r="I3817">
        <v>74.7</v>
      </c>
      <c r="J3817">
        <v>2</v>
      </c>
      <c r="K3817">
        <v>8</v>
      </c>
      <c r="L3817">
        <v>2946.7</v>
      </c>
      <c r="M3817" s="1">
        <v>45571</v>
      </c>
      <c r="N3817">
        <v>3.4000000000000002E-2</v>
      </c>
      <c r="O3817" t="s">
        <v>39</v>
      </c>
      <c r="P3817" t="s">
        <v>23</v>
      </c>
      <c r="Q3817">
        <f t="shared" si="295"/>
        <v>0</v>
      </c>
      <c r="R3817">
        <f t="shared" si="296"/>
        <v>0</v>
      </c>
      <c r="S3817">
        <f t="shared" si="297"/>
        <v>0</v>
      </c>
      <c r="T3817">
        <f t="shared" si="298"/>
        <v>0</v>
      </c>
      <c r="U3817">
        <f t="shared" si="299"/>
        <v>0</v>
      </c>
      <c r="V3817" t="str">
        <f>IF(U3817&lt;=40,"Low",
 IF(U3817&lt;=75,"Medium","High"))</f>
        <v>Low</v>
      </c>
    </row>
    <row r="3818" spans="1:22" x14ac:dyDescent="0.3">
      <c r="A3818" t="s">
        <v>4006</v>
      </c>
      <c r="B3818" t="s">
        <v>267</v>
      </c>
      <c r="C3818" t="s">
        <v>18</v>
      </c>
      <c r="D3818" t="s">
        <v>66</v>
      </c>
      <c r="E3818" t="s">
        <v>20</v>
      </c>
      <c r="F3818" t="s">
        <v>48</v>
      </c>
      <c r="G3818">
        <v>34</v>
      </c>
      <c r="H3818">
        <v>12</v>
      </c>
      <c r="I3818">
        <v>48.8</v>
      </c>
      <c r="J3818">
        <v>5</v>
      </c>
      <c r="K3818">
        <v>10</v>
      </c>
      <c r="L3818">
        <v>2067.1799999999998</v>
      </c>
      <c r="M3818" s="1">
        <v>45498</v>
      </c>
      <c r="N3818">
        <v>0.13700000000000001</v>
      </c>
      <c r="O3818" t="s">
        <v>39</v>
      </c>
      <c r="P3818" t="s">
        <v>23</v>
      </c>
      <c r="Q3818">
        <f t="shared" si="295"/>
        <v>0</v>
      </c>
      <c r="R3818">
        <f t="shared" si="296"/>
        <v>15</v>
      </c>
      <c r="S3818">
        <f t="shared" si="297"/>
        <v>15</v>
      </c>
      <c r="T3818">
        <f t="shared" si="298"/>
        <v>0</v>
      </c>
      <c r="U3818">
        <f t="shared" si="299"/>
        <v>30</v>
      </c>
      <c r="V3818" t="str">
        <f>IF(U3818&lt;=40,"Low",
 IF(U3818&lt;=75,"Medium","High"))</f>
        <v>Low</v>
      </c>
    </row>
    <row r="3819" spans="1:22" x14ac:dyDescent="0.3">
      <c r="A3819" t="s">
        <v>4007</v>
      </c>
      <c r="B3819" t="s">
        <v>350</v>
      </c>
      <c r="C3819" t="s">
        <v>53</v>
      </c>
      <c r="D3819" t="s">
        <v>19</v>
      </c>
      <c r="E3819" t="s">
        <v>20</v>
      </c>
      <c r="F3819" t="s">
        <v>38</v>
      </c>
      <c r="G3819">
        <v>11</v>
      </c>
      <c r="H3819">
        <v>12</v>
      </c>
      <c r="I3819">
        <v>61.7</v>
      </c>
      <c r="J3819">
        <v>5</v>
      </c>
      <c r="K3819">
        <v>17</v>
      </c>
      <c r="L3819">
        <v>3538.43</v>
      </c>
      <c r="M3819" s="1">
        <v>45740</v>
      </c>
      <c r="N3819">
        <v>0.39400000000000002</v>
      </c>
      <c r="O3819" t="s">
        <v>22</v>
      </c>
      <c r="P3819" t="s">
        <v>23</v>
      </c>
      <c r="Q3819">
        <f t="shared" si="295"/>
        <v>15</v>
      </c>
      <c r="R3819">
        <f t="shared" si="296"/>
        <v>0</v>
      </c>
      <c r="S3819">
        <f t="shared" si="297"/>
        <v>15</v>
      </c>
      <c r="T3819">
        <f t="shared" si="298"/>
        <v>0</v>
      </c>
      <c r="U3819">
        <f t="shared" si="299"/>
        <v>30</v>
      </c>
      <c r="V3819" t="str">
        <f>IF(U3819&lt;=40,"Low",
 IF(U3819&lt;=75,"Medium","High"))</f>
        <v>Low</v>
      </c>
    </row>
    <row r="3820" spans="1:22" x14ac:dyDescent="0.3">
      <c r="A3820" t="s">
        <v>4008</v>
      </c>
      <c r="B3820" t="s">
        <v>150</v>
      </c>
      <c r="C3820" t="s">
        <v>53</v>
      </c>
      <c r="D3820" t="s">
        <v>66</v>
      </c>
      <c r="E3820" t="s">
        <v>37</v>
      </c>
      <c r="F3820" t="s">
        <v>48</v>
      </c>
      <c r="G3820">
        <v>10</v>
      </c>
      <c r="H3820">
        <v>24</v>
      </c>
      <c r="I3820">
        <v>65</v>
      </c>
      <c r="J3820">
        <v>8</v>
      </c>
      <c r="K3820">
        <v>7</v>
      </c>
      <c r="L3820">
        <v>6117.04</v>
      </c>
      <c r="M3820" s="1">
        <v>46048</v>
      </c>
      <c r="N3820">
        <v>0.13500000000000001</v>
      </c>
      <c r="O3820" t="s">
        <v>39</v>
      </c>
      <c r="P3820" t="s">
        <v>23</v>
      </c>
      <c r="Q3820">
        <f t="shared" si="295"/>
        <v>0</v>
      </c>
      <c r="R3820">
        <f t="shared" si="296"/>
        <v>0</v>
      </c>
      <c r="S3820">
        <f t="shared" si="297"/>
        <v>0</v>
      </c>
      <c r="T3820">
        <f t="shared" si="298"/>
        <v>15</v>
      </c>
      <c r="U3820">
        <f t="shared" si="299"/>
        <v>15</v>
      </c>
      <c r="V3820" t="str">
        <f>IF(U3820&lt;=40,"Low",
 IF(U3820&lt;=75,"Medium","High"))</f>
        <v>Low</v>
      </c>
    </row>
    <row r="3821" spans="1:22" x14ac:dyDescent="0.3">
      <c r="A3821" t="s">
        <v>4009</v>
      </c>
      <c r="B3821" t="s">
        <v>120</v>
      </c>
      <c r="C3821" t="s">
        <v>82</v>
      </c>
      <c r="D3821" t="s">
        <v>19</v>
      </c>
      <c r="E3821" t="s">
        <v>33</v>
      </c>
      <c r="F3821" t="s">
        <v>38</v>
      </c>
      <c r="G3821">
        <v>25</v>
      </c>
      <c r="H3821">
        <v>12</v>
      </c>
      <c r="I3821">
        <v>54.6</v>
      </c>
      <c r="J3821">
        <v>11</v>
      </c>
      <c r="K3821">
        <v>27</v>
      </c>
      <c r="L3821">
        <v>815.86</v>
      </c>
      <c r="M3821" s="1">
        <v>45906</v>
      </c>
      <c r="N3821">
        <v>0.59</v>
      </c>
      <c r="O3821" t="s">
        <v>22</v>
      </c>
      <c r="P3821" t="s">
        <v>23</v>
      </c>
      <c r="Q3821">
        <f t="shared" si="295"/>
        <v>15</v>
      </c>
      <c r="R3821">
        <f t="shared" si="296"/>
        <v>15</v>
      </c>
      <c r="S3821">
        <f t="shared" si="297"/>
        <v>15</v>
      </c>
      <c r="T3821">
        <f t="shared" si="298"/>
        <v>30</v>
      </c>
      <c r="U3821">
        <f t="shared" si="299"/>
        <v>75</v>
      </c>
      <c r="V3821" t="str">
        <f>IF(U3821&lt;=40,"Low",
 IF(U3821&lt;=75,"Medium","High"))</f>
        <v>Medium</v>
      </c>
    </row>
    <row r="3822" spans="1:22" x14ac:dyDescent="0.3">
      <c r="A3822" t="s">
        <v>4010</v>
      </c>
      <c r="B3822" t="s">
        <v>162</v>
      </c>
      <c r="C3822" t="s">
        <v>18</v>
      </c>
      <c r="D3822" t="s">
        <v>46</v>
      </c>
      <c r="E3822" t="s">
        <v>33</v>
      </c>
      <c r="F3822" t="s">
        <v>67</v>
      </c>
      <c r="G3822">
        <v>6</v>
      </c>
      <c r="H3822">
        <v>6</v>
      </c>
      <c r="I3822">
        <v>38</v>
      </c>
      <c r="J3822">
        <v>5</v>
      </c>
      <c r="K3822">
        <v>44</v>
      </c>
      <c r="L3822">
        <v>1551.61</v>
      </c>
      <c r="M3822" s="1">
        <v>46067</v>
      </c>
      <c r="N3822">
        <v>0.86699999999999999</v>
      </c>
      <c r="O3822" t="s">
        <v>22</v>
      </c>
      <c r="P3822" t="s">
        <v>28</v>
      </c>
      <c r="Q3822">
        <f t="shared" si="295"/>
        <v>30</v>
      </c>
      <c r="R3822">
        <f t="shared" si="296"/>
        <v>30</v>
      </c>
      <c r="S3822">
        <f t="shared" si="297"/>
        <v>15</v>
      </c>
      <c r="T3822">
        <f t="shared" si="298"/>
        <v>0</v>
      </c>
      <c r="U3822">
        <f t="shared" si="299"/>
        <v>75</v>
      </c>
      <c r="V3822" t="str">
        <f>IF(U3822&lt;=40,"Low",
 IF(U3822&lt;=75,"Medium","High"))</f>
        <v>Medium</v>
      </c>
    </row>
    <row r="3823" spans="1:22" x14ac:dyDescent="0.3">
      <c r="A3823" t="s">
        <v>4011</v>
      </c>
      <c r="B3823" t="s">
        <v>144</v>
      </c>
      <c r="C3823" t="s">
        <v>18</v>
      </c>
      <c r="D3823" t="s">
        <v>43</v>
      </c>
      <c r="E3823" t="s">
        <v>20</v>
      </c>
      <c r="F3823" t="s">
        <v>48</v>
      </c>
      <c r="G3823">
        <v>41</v>
      </c>
      <c r="H3823">
        <v>12</v>
      </c>
      <c r="I3823">
        <v>53.4</v>
      </c>
      <c r="J3823">
        <v>4</v>
      </c>
      <c r="K3823">
        <v>6</v>
      </c>
      <c r="L3823">
        <v>2280.65</v>
      </c>
      <c r="M3823" s="1">
        <v>45988</v>
      </c>
      <c r="N3823">
        <v>0.154</v>
      </c>
      <c r="O3823" t="s">
        <v>39</v>
      </c>
      <c r="P3823" t="s">
        <v>23</v>
      </c>
      <c r="Q3823">
        <f t="shared" si="295"/>
        <v>0</v>
      </c>
      <c r="R3823">
        <f t="shared" si="296"/>
        <v>15</v>
      </c>
      <c r="S3823">
        <f t="shared" si="297"/>
        <v>15</v>
      </c>
      <c r="T3823">
        <f t="shared" si="298"/>
        <v>0</v>
      </c>
      <c r="U3823">
        <f t="shared" si="299"/>
        <v>30</v>
      </c>
      <c r="V3823" t="str">
        <f>IF(U3823&lt;=40,"Low",
 IF(U3823&lt;=75,"Medium","High"))</f>
        <v>Low</v>
      </c>
    </row>
    <row r="3824" spans="1:22" x14ac:dyDescent="0.3">
      <c r="A3824" t="s">
        <v>4012</v>
      </c>
      <c r="B3824" t="s">
        <v>131</v>
      </c>
      <c r="C3824" t="s">
        <v>53</v>
      </c>
      <c r="D3824" t="s">
        <v>46</v>
      </c>
      <c r="E3824" t="s">
        <v>47</v>
      </c>
      <c r="F3824" t="s">
        <v>21</v>
      </c>
      <c r="G3824">
        <v>41</v>
      </c>
      <c r="H3824">
        <v>48</v>
      </c>
      <c r="I3824">
        <v>75.3</v>
      </c>
      <c r="J3824">
        <v>4</v>
      </c>
      <c r="K3824">
        <v>9</v>
      </c>
      <c r="L3824">
        <v>8231.9</v>
      </c>
      <c r="M3824" s="1">
        <v>45850</v>
      </c>
      <c r="N3824">
        <v>0.01</v>
      </c>
      <c r="O3824" t="s">
        <v>39</v>
      </c>
      <c r="P3824" t="s">
        <v>23</v>
      </c>
      <c r="Q3824">
        <f t="shared" si="295"/>
        <v>0</v>
      </c>
      <c r="R3824">
        <f t="shared" si="296"/>
        <v>0</v>
      </c>
      <c r="S3824">
        <f t="shared" si="297"/>
        <v>0</v>
      </c>
      <c r="T3824">
        <f t="shared" si="298"/>
        <v>0</v>
      </c>
      <c r="U3824">
        <f t="shared" si="299"/>
        <v>0</v>
      </c>
      <c r="V3824" t="str">
        <f>IF(U3824&lt;=40,"Low",
 IF(U3824&lt;=75,"Medium","High"))</f>
        <v>Low</v>
      </c>
    </row>
    <row r="3825" spans="1:22" x14ac:dyDescent="0.3">
      <c r="A3825" t="s">
        <v>4013</v>
      </c>
      <c r="B3825" t="s">
        <v>94</v>
      </c>
      <c r="C3825" t="s">
        <v>18</v>
      </c>
      <c r="D3825" t="s">
        <v>46</v>
      </c>
      <c r="E3825" t="s">
        <v>20</v>
      </c>
      <c r="F3825" t="s">
        <v>73</v>
      </c>
      <c r="G3825">
        <v>4</v>
      </c>
      <c r="H3825">
        <v>12</v>
      </c>
      <c r="I3825">
        <v>54.4</v>
      </c>
      <c r="J3825">
        <v>4</v>
      </c>
      <c r="K3825">
        <v>44</v>
      </c>
      <c r="L3825">
        <v>1506.41</v>
      </c>
      <c r="M3825" s="1">
        <v>45483</v>
      </c>
      <c r="N3825">
        <v>0.57799999999999996</v>
      </c>
      <c r="O3825" t="s">
        <v>22</v>
      </c>
      <c r="P3825" t="s">
        <v>28</v>
      </c>
      <c r="Q3825">
        <f t="shared" si="295"/>
        <v>30</v>
      </c>
      <c r="R3825">
        <f t="shared" si="296"/>
        <v>15</v>
      </c>
      <c r="S3825">
        <f t="shared" si="297"/>
        <v>15</v>
      </c>
      <c r="T3825">
        <f t="shared" si="298"/>
        <v>0</v>
      </c>
      <c r="U3825">
        <f t="shared" si="299"/>
        <v>60</v>
      </c>
      <c r="V3825" t="str">
        <f>IF(U3825&lt;=40,"Low",
 IF(U3825&lt;=75,"Medium","High"))</f>
        <v>Medium</v>
      </c>
    </row>
    <row r="3826" spans="1:22" x14ac:dyDescent="0.3">
      <c r="A3826" t="s">
        <v>4014</v>
      </c>
      <c r="B3826" t="s">
        <v>520</v>
      </c>
      <c r="C3826" t="s">
        <v>70</v>
      </c>
      <c r="D3826" t="s">
        <v>43</v>
      </c>
      <c r="E3826" t="s">
        <v>37</v>
      </c>
      <c r="F3826" t="s">
        <v>27</v>
      </c>
      <c r="G3826">
        <v>9</v>
      </c>
      <c r="H3826">
        <v>12</v>
      </c>
      <c r="I3826">
        <v>77.400000000000006</v>
      </c>
      <c r="J3826">
        <v>5</v>
      </c>
      <c r="K3826">
        <v>4</v>
      </c>
      <c r="L3826">
        <v>3829.97</v>
      </c>
      <c r="M3826" s="1">
        <v>45991</v>
      </c>
      <c r="N3826">
        <v>8.1000000000000003E-2</v>
      </c>
      <c r="O3826" t="s">
        <v>39</v>
      </c>
      <c r="P3826" t="s">
        <v>23</v>
      </c>
      <c r="Q3826">
        <f t="shared" si="295"/>
        <v>0</v>
      </c>
      <c r="R3826">
        <f t="shared" si="296"/>
        <v>0</v>
      </c>
      <c r="S3826">
        <f t="shared" si="297"/>
        <v>15</v>
      </c>
      <c r="T3826">
        <f t="shared" si="298"/>
        <v>0</v>
      </c>
      <c r="U3826">
        <f t="shared" si="299"/>
        <v>15</v>
      </c>
      <c r="V3826" t="str">
        <f>IF(U3826&lt;=40,"Low",
 IF(U3826&lt;=75,"Medium","High"))</f>
        <v>Low</v>
      </c>
    </row>
    <row r="3827" spans="1:22" x14ac:dyDescent="0.3">
      <c r="A3827" t="s">
        <v>4015</v>
      </c>
      <c r="B3827" t="s">
        <v>79</v>
      </c>
      <c r="C3827" t="s">
        <v>42</v>
      </c>
      <c r="D3827" t="s">
        <v>19</v>
      </c>
      <c r="E3827" t="s">
        <v>20</v>
      </c>
      <c r="F3827" t="s">
        <v>21</v>
      </c>
      <c r="G3827">
        <v>22</v>
      </c>
      <c r="H3827">
        <v>24</v>
      </c>
      <c r="I3827">
        <v>66.2</v>
      </c>
      <c r="J3827">
        <v>5</v>
      </c>
      <c r="K3827">
        <v>29</v>
      </c>
      <c r="L3827">
        <v>2059.6</v>
      </c>
      <c r="M3827" s="1">
        <v>45791</v>
      </c>
      <c r="N3827">
        <v>0.11899999999999999</v>
      </c>
      <c r="O3827" t="s">
        <v>39</v>
      </c>
      <c r="P3827" t="s">
        <v>23</v>
      </c>
      <c r="Q3827">
        <f t="shared" si="295"/>
        <v>15</v>
      </c>
      <c r="R3827">
        <f t="shared" si="296"/>
        <v>0</v>
      </c>
      <c r="S3827">
        <f t="shared" si="297"/>
        <v>0</v>
      </c>
      <c r="T3827">
        <f t="shared" si="298"/>
        <v>0</v>
      </c>
      <c r="U3827">
        <f t="shared" si="299"/>
        <v>15</v>
      </c>
      <c r="V3827" t="str">
        <f>IF(U3827&lt;=40,"Low",
 IF(U3827&lt;=75,"Medium","High"))</f>
        <v>Low</v>
      </c>
    </row>
    <row r="3828" spans="1:22" x14ac:dyDescent="0.3">
      <c r="A3828" t="s">
        <v>4016</v>
      </c>
      <c r="B3828" t="s">
        <v>263</v>
      </c>
      <c r="C3828" t="s">
        <v>82</v>
      </c>
      <c r="D3828" t="s">
        <v>66</v>
      </c>
      <c r="E3828" t="s">
        <v>20</v>
      </c>
      <c r="F3828" t="s">
        <v>27</v>
      </c>
      <c r="G3828">
        <v>29</v>
      </c>
      <c r="H3828">
        <v>12</v>
      </c>
      <c r="I3828">
        <v>50.3</v>
      </c>
      <c r="J3828">
        <v>5</v>
      </c>
      <c r="K3828">
        <v>18</v>
      </c>
      <c r="L3828">
        <v>2216.35</v>
      </c>
      <c r="M3828" s="1">
        <v>45678</v>
      </c>
      <c r="N3828">
        <v>0.41099999999999998</v>
      </c>
      <c r="O3828" t="s">
        <v>22</v>
      </c>
      <c r="P3828" t="s">
        <v>23</v>
      </c>
      <c r="Q3828">
        <f t="shared" si="295"/>
        <v>15</v>
      </c>
      <c r="R3828">
        <f t="shared" si="296"/>
        <v>15</v>
      </c>
      <c r="S3828">
        <f t="shared" si="297"/>
        <v>15</v>
      </c>
      <c r="T3828">
        <f t="shared" si="298"/>
        <v>0</v>
      </c>
      <c r="U3828">
        <f t="shared" si="299"/>
        <v>45</v>
      </c>
      <c r="V3828" t="str">
        <f>IF(U3828&lt;=40,"Low",
 IF(U3828&lt;=75,"Medium","High"))</f>
        <v>Medium</v>
      </c>
    </row>
    <row r="3829" spans="1:22" x14ac:dyDescent="0.3">
      <c r="A3829" t="s">
        <v>4017</v>
      </c>
      <c r="B3829" t="s">
        <v>186</v>
      </c>
      <c r="C3829" t="s">
        <v>82</v>
      </c>
      <c r="D3829" t="s">
        <v>19</v>
      </c>
      <c r="E3829" t="s">
        <v>33</v>
      </c>
      <c r="F3829" t="s">
        <v>73</v>
      </c>
      <c r="G3829">
        <v>35</v>
      </c>
      <c r="H3829">
        <v>6</v>
      </c>
      <c r="I3829">
        <v>55.4</v>
      </c>
      <c r="J3829">
        <v>5</v>
      </c>
      <c r="K3829">
        <v>6</v>
      </c>
      <c r="L3829">
        <v>898.39</v>
      </c>
      <c r="M3829" s="1">
        <v>45714</v>
      </c>
      <c r="N3829">
        <v>0.18</v>
      </c>
      <c r="O3829" t="s">
        <v>39</v>
      </c>
      <c r="P3829" t="s">
        <v>23</v>
      </c>
      <c r="Q3829">
        <f t="shared" si="295"/>
        <v>0</v>
      </c>
      <c r="R3829">
        <f t="shared" si="296"/>
        <v>0</v>
      </c>
      <c r="S3829">
        <f t="shared" si="297"/>
        <v>15</v>
      </c>
      <c r="T3829">
        <f t="shared" si="298"/>
        <v>0</v>
      </c>
      <c r="U3829">
        <f t="shared" si="299"/>
        <v>15</v>
      </c>
      <c r="V3829" t="str">
        <f>IF(U3829&lt;=40,"Low",
 IF(U3829&lt;=75,"Medium","High"))</f>
        <v>Low</v>
      </c>
    </row>
    <row r="3830" spans="1:22" x14ac:dyDescent="0.3">
      <c r="A3830" t="s">
        <v>4018</v>
      </c>
      <c r="B3830" t="s">
        <v>461</v>
      </c>
      <c r="C3830" t="s">
        <v>53</v>
      </c>
      <c r="D3830" t="s">
        <v>19</v>
      </c>
      <c r="E3830" t="s">
        <v>33</v>
      </c>
      <c r="F3830" t="s">
        <v>73</v>
      </c>
      <c r="G3830">
        <v>2</v>
      </c>
      <c r="H3830">
        <v>12</v>
      </c>
      <c r="I3830">
        <v>50.5</v>
      </c>
      <c r="J3830">
        <v>3</v>
      </c>
      <c r="K3830">
        <v>25</v>
      </c>
      <c r="L3830">
        <v>1047.6500000000001</v>
      </c>
      <c r="M3830" s="1">
        <v>46052</v>
      </c>
      <c r="N3830">
        <v>0.39400000000000002</v>
      </c>
      <c r="O3830" t="s">
        <v>22</v>
      </c>
      <c r="P3830" t="s">
        <v>28</v>
      </c>
      <c r="Q3830">
        <f t="shared" si="295"/>
        <v>15</v>
      </c>
      <c r="R3830">
        <f t="shared" si="296"/>
        <v>15</v>
      </c>
      <c r="S3830">
        <f t="shared" si="297"/>
        <v>15</v>
      </c>
      <c r="T3830">
        <f t="shared" si="298"/>
        <v>0</v>
      </c>
      <c r="U3830">
        <f t="shared" si="299"/>
        <v>45</v>
      </c>
      <c r="V3830" t="str">
        <f>IF(U3830&lt;=40,"Low",
 IF(U3830&lt;=75,"Medium","High"))</f>
        <v>Medium</v>
      </c>
    </row>
    <row r="3831" spans="1:22" x14ac:dyDescent="0.3">
      <c r="A3831" t="s">
        <v>4019</v>
      </c>
      <c r="B3831" t="s">
        <v>52</v>
      </c>
      <c r="C3831" t="s">
        <v>70</v>
      </c>
      <c r="D3831" t="s">
        <v>19</v>
      </c>
      <c r="E3831" t="s">
        <v>20</v>
      </c>
      <c r="F3831" t="s">
        <v>21</v>
      </c>
      <c r="G3831">
        <v>26</v>
      </c>
      <c r="H3831">
        <v>24</v>
      </c>
      <c r="I3831">
        <v>45.7</v>
      </c>
      <c r="J3831">
        <v>2</v>
      </c>
      <c r="K3831">
        <v>19</v>
      </c>
      <c r="L3831">
        <v>1841.49</v>
      </c>
      <c r="M3831" s="1">
        <v>45357</v>
      </c>
      <c r="N3831">
        <v>0.14899999999999999</v>
      </c>
      <c r="O3831" t="s">
        <v>39</v>
      </c>
      <c r="P3831" t="s">
        <v>28</v>
      </c>
      <c r="Q3831">
        <f t="shared" si="295"/>
        <v>15</v>
      </c>
      <c r="R3831">
        <f t="shared" si="296"/>
        <v>15</v>
      </c>
      <c r="S3831">
        <f t="shared" si="297"/>
        <v>0</v>
      </c>
      <c r="T3831">
        <f t="shared" si="298"/>
        <v>0</v>
      </c>
      <c r="U3831">
        <f t="shared" si="299"/>
        <v>30</v>
      </c>
      <c r="V3831" t="str">
        <f>IF(U3831&lt;=40,"Low",
 IF(U3831&lt;=75,"Medium","High"))</f>
        <v>Low</v>
      </c>
    </row>
    <row r="3832" spans="1:22" x14ac:dyDescent="0.3">
      <c r="A3832" t="s">
        <v>4020</v>
      </c>
      <c r="B3832" t="s">
        <v>461</v>
      </c>
      <c r="C3832" t="s">
        <v>18</v>
      </c>
      <c r="D3832" t="s">
        <v>19</v>
      </c>
      <c r="E3832" t="s">
        <v>20</v>
      </c>
      <c r="F3832" t="s">
        <v>73</v>
      </c>
      <c r="G3832">
        <v>16</v>
      </c>
      <c r="H3832">
        <v>12</v>
      </c>
      <c r="I3832">
        <v>35.4</v>
      </c>
      <c r="J3832">
        <v>10</v>
      </c>
      <c r="K3832">
        <v>49</v>
      </c>
      <c r="L3832">
        <v>3353.06</v>
      </c>
      <c r="M3832" s="1">
        <v>45896</v>
      </c>
      <c r="N3832">
        <v>0.81399999999999995</v>
      </c>
      <c r="O3832" t="s">
        <v>22</v>
      </c>
      <c r="P3832" t="s">
        <v>28</v>
      </c>
      <c r="Q3832">
        <f t="shared" si="295"/>
        <v>30</v>
      </c>
      <c r="R3832">
        <f t="shared" si="296"/>
        <v>30</v>
      </c>
      <c r="S3832">
        <f t="shared" si="297"/>
        <v>15</v>
      </c>
      <c r="T3832">
        <f t="shared" si="298"/>
        <v>15</v>
      </c>
      <c r="U3832">
        <f t="shared" si="299"/>
        <v>90</v>
      </c>
      <c r="V3832" t="str">
        <f>IF(U3832&lt;=40,"Low",
 IF(U3832&lt;=75,"Medium","High"))</f>
        <v>High</v>
      </c>
    </row>
    <row r="3833" spans="1:22" x14ac:dyDescent="0.3">
      <c r="A3833" t="s">
        <v>4021</v>
      </c>
      <c r="B3833" t="s">
        <v>640</v>
      </c>
      <c r="C3833" t="s">
        <v>53</v>
      </c>
      <c r="D3833" t="s">
        <v>19</v>
      </c>
      <c r="E3833" t="s">
        <v>33</v>
      </c>
      <c r="F3833" t="s">
        <v>21</v>
      </c>
      <c r="G3833">
        <v>27</v>
      </c>
      <c r="H3833">
        <v>3</v>
      </c>
      <c r="I3833">
        <v>35</v>
      </c>
      <c r="J3833">
        <v>11</v>
      </c>
      <c r="K3833">
        <v>29</v>
      </c>
      <c r="L3833">
        <v>1291.6099999999999</v>
      </c>
      <c r="M3833" s="1">
        <v>45905</v>
      </c>
      <c r="N3833">
        <v>0.85399999999999998</v>
      </c>
      <c r="O3833" t="s">
        <v>22</v>
      </c>
      <c r="P3833" t="s">
        <v>28</v>
      </c>
      <c r="Q3833">
        <f t="shared" si="295"/>
        <v>15</v>
      </c>
      <c r="R3833">
        <f t="shared" si="296"/>
        <v>30</v>
      </c>
      <c r="S3833">
        <f t="shared" si="297"/>
        <v>25</v>
      </c>
      <c r="T3833">
        <f t="shared" si="298"/>
        <v>30</v>
      </c>
      <c r="U3833">
        <f t="shared" si="299"/>
        <v>100</v>
      </c>
      <c r="V3833" t="str">
        <f>IF(U3833&lt;=40,"Low",
 IF(U3833&lt;=75,"Medium","High"))</f>
        <v>High</v>
      </c>
    </row>
    <row r="3834" spans="1:22" x14ac:dyDescent="0.3">
      <c r="A3834" t="s">
        <v>4022</v>
      </c>
      <c r="B3834" t="s">
        <v>274</v>
      </c>
      <c r="C3834" t="s">
        <v>53</v>
      </c>
      <c r="D3834" t="s">
        <v>32</v>
      </c>
      <c r="E3834" t="s">
        <v>37</v>
      </c>
      <c r="F3834" t="s">
        <v>48</v>
      </c>
      <c r="G3834">
        <v>3</v>
      </c>
      <c r="H3834">
        <v>24</v>
      </c>
      <c r="I3834">
        <v>72</v>
      </c>
      <c r="J3834">
        <v>4</v>
      </c>
      <c r="K3834">
        <v>11</v>
      </c>
      <c r="L3834">
        <v>5013.1000000000004</v>
      </c>
      <c r="M3834" s="1">
        <v>45418</v>
      </c>
      <c r="N3834">
        <v>7.5999999999999998E-2</v>
      </c>
      <c r="O3834" t="s">
        <v>39</v>
      </c>
      <c r="P3834" t="s">
        <v>23</v>
      </c>
      <c r="Q3834">
        <f t="shared" si="295"/>
        <v>0</v>
      </c>
      <c r="R3834">
        <f t="shared" si="296"/>
        <v>0</v>
      </c>
      <c r="S3834">
        <f t="shared" si="297"/>
        <v>0</v>
      </c>
      <c r="T3834">
        <f t="shared" si="298"/>
        <v>0</v>
      </c>
      <c r="U3834">
        <f t="shared" si="299"/>
        <v>0</v>
      </c>
      <c r="V3834" t="str">
        <f>IF(U3834&lt;=40,"Low",
 IF(U3834&lt;=75,"Medium","High"))</f>
        <v>Low</v>
      </c>
    </row>
    <row r="3835" spans="1:22" x14ac:dyDescent="0.3">
      <c r="A3835" t="s">
        <v>4023</v>
      </c>
      <c r="B3835" t="s">
        <v>267</v>
      </c>
      <c r="C3835" t="s">
        <v>18</v>
      </c>
      <c r="D3835" t="s">
        <v>66</v>
      </c>
      <c r="E3835" t="s">
        <v>47</v>
      </c>
      <c r="F3835" t="s">
        <v>73</v>
      </c>
      <c r="G3835">
        <v>43</v>
      </c>
      <c r="H3835">
        <v>12</v>
      </c>
      <c r="I3835">
        <v>81.2</v>
      </c>
      <c r="J3835">
        <v>5</v>
      </c>
      <c r="K3835">
        <v>24</v>
      </c>
      <c r="L3835">
        <v>9634.2999999999993</v>
      </c>
      <c r="M3835" s="1">
        <v>46054</v>
      </c>
      <c r="N3835">
        <v>5.2999999999999999E-2</v>
      </c>
      <c r="O3835" t="s">
        <v>39</v>
      </c>
      <c r="P3835" t="s">
        <v>23</v>
      </c>
      <c r="Q3835">
        <f t="shared" si="295"/>
        <v>15</v>
      </c>
      <c r="R3835">
        <f t="shared" si="296"/>
        <v>0</v>
      </c>
      <c r="S3835">
        <f t="shared" si="297"/>
        <v>15</v>
      </c>
      <c r="T3835">
        <f t="shared" si="298"/>
        <v>0</v>
      </c>
      <c r="U3835">
        <f t="shared" si="299"/>
        <v>30</v>
      </c>
      <c r="V3835" t="str">
        <f>IF(U3835&lt;=40,"Low",
 IF(U3835&lt;=75,"Medium","High"))</f>
        <v>Low</v>
      </c>
    </row>
    <row r="3836" spans="1:22" x14ac:dyDescent="0.3">
      <c r="A3836" t="s">
        <v>4024</v>
      </c>
      <c r="B3836" t="s">
        <v>191</v>
      </c>
      <c r="C3836" t="s">
        <v>82</v>
      </c>
      <c r="D3836" t="s">
        <v>43</v>
      </c>
      <c r="E3836" t="s">
        <v>20</v>
      </c>
      <c r="F3836" t="s">
        <v>21</v>
      </c>
      <c r="G3836">
        <v>7</v>
      </c>
      <c r="H3836">
        <v>12</v>
      </c>
      <c r="I3836">
        <v>66.3</v>
      </c>
      <c r="J3836">
        <v>6</v>
      </c>
      <c r="K3836">
        <v>43</v>
      </c>
      <c r="L3836">
        <v>1907.56</v>
      </c>
      <c r="M3836" s="1">
        <v>45710</v>
      </c>
      <c r="N3836">
        <v>0.45</v>
      </c>
      <c r="O3836" t="s">
        <v>22</v>
      </c>
      <c r="P3836" t="s">
        <v>23</v>
      </c>
      <c r="Q3836">
        <f t="shared" si="295"/>
        <v>30</v>
      </c>
      <c r="R3836">
        <f t="shared" si="296"/>
        <v>0</v>
      </c>
      <c r="S3836">
        <f t="shared" si="297"/>
        <v>15</v>
      </c>
      <c r="T3836">
        <f t="shared" si="298"/>
        <v>15</v>
      </c>
      <c r="U3836">
        <f t="shared" si="299"/>
        <v>60</v>
      </c>
      <c r="V3836" t="str">
        <f>IF(U3836&lt;=40,"Low",
 IF(U3836&lt;=75,"Medium","High"))</f>
        <v>Medium</v>
      </c>
    </row>
    <row r="3837" spans="1:22" x14ac:dyDescent="0.3">
      <c r="A3837" t="s">
        <v>4025</v>
      </c>
      <c r="B3837" t="s">
        <v>284</v>
      </c>
      <c r="C3837" t="s">
        <v>18</v>
      </c>
      <c r="D3837" t="s">
        <v>46</v>
      </c>
      <c r="E3837" t="s">
        <v>37</v>
      </c>
      <c r="F3837" t="s">
        <v>67</v>
      </c>
      <c r="G3837">
        <v>9</v>
      </c>
      <c r="H3837">
        <v>24</v>
      </c>
      <c r="I3837">
        <v>50.9</v>
      </c>
      <c r="J3837">
        <v>4</v>
      </c>
      <c r="K3837">
        <v>8</v>
      </c>
      <c r="L3837">
        <v>4682.01</v>
      </c>
      <c r="M3837" s="1">
        <v>45871</v>
      </c>
      <c r="N3837">
        <v>0.2</v>
      </c>
      <c r="O3837" t="s">
        <v>54</v>
      </c>
      <c r="P3837" t="s">
        <v>23</v>
      </c>
      <c r="Q3837">
        <f t="shared" si="295"/>
        <v>0</v>
      </c>
      <c r="R3837">
        <f t="shared" si="296"/>
        <v>15</v>
      </c>
      <c r="S3837">
        <f t="shared" si="297"/>
        <v>0</v>
      </c>
      <c r="T3837">
        <f t="shared" si="298"/>
        <v>0</v>
      </c>
      <c r="U3837">
        <f t="shared" si="299"/>
        <v>15</v>
      </c>
      <c r="V3837" t="str">
        <f>IF(U3837&lt;=40,"Low",
 IF(U3837&lt;=75,"Medium","High"))</f>
        <v>Low</v>
      </c>
    </row>
    <row r="3838" spans="1:22" x14ac:dyDescent="0.3">
      <c r="A3838" t="s">
        <v>4026</v>
      </c>
      <c r="B3838" t="s">
        <v>88</v>
      </c>
      <c r="C3838" t="s">
        <v>128</v>
      </c>
      <c r="D3838" t="s">
        <v>66</v>
      </c>
      <c r="E3838" t="s">
        <v>47</v>
      </c>
      <c r="F3838" t="s">
        <v>38</v>
      </c>
      <c r="G3838">
        <v>48</v>
      </c>
      <c r="H3838">
        <v>24</v>
      </c>
      <c r="I3838">
        <v>65.7</v>
      </c>
      <c r="J3838">
        <v>7</v>
      </c>
      <c r="K3838">
        <v>10</v>
      </c>
      <c r="L3838">
        <v>8793.49</v>
      </c>
      <c r="M3838" s="1">
        <v>45660</v>
      </c>
      <c r="N3838">
        <v>0.06</v>
      </c>
      <c r="O3838" t="s">
        <v>39</v>
      </c>
      <c r="P3838" t="s">
        <v>23</v>
      </c>
      <c r="Q3838">
        <f t="shared" si="295"/>
        <v>0</v>
      </c>
      <c r="R3838">
        <f t="shared" si="296"/>
        <v>0</v>
      </c>
      <c r="S3838">
        <f t="shared" si="297"/>
        <v>0</v>
      </c>
      <c r="T3838">
        <f t="shared" si="298"/>
        <v>15</v>
      </c>
      <c r="U3838">
        <f t="shared" si="299"/>
        <v>15</v>
      </c>
      <c r="V3838" t="str">
        <f>IF(U3838&lt;=40,"Low",
 IF(U3838&lt;=75,"Medium","High"))</f>
        <v>Low</v>
      </c>
    </row>
    <row r="3839" spans="1:22" x14ac:dyDescent="0.3">
      <c r="A3839" t="s">
        <v>4027</v>
      </c>
      <c r="B3839" t="s">
        <v>300</v>
      </c>
      <c r="C3839" t="s">
        <v>42</v>
      </c>
      <c r="D3839" t="s">
        <v>66</v>
      </c>
      <c r="E3839" t="s">
        <v>47</v>
      </c>
      <c r="F3839" t="s">
        <v>21</v>
      </c>
      <c r="G3839">
        <v>39</v>
      </c>
      <c r="H3839">
        <v>36</v>
      </c>
      <c r="I3839">
        <v>63.9</v>
      </c>
      <c r="J3839">
        <v>7</v>
      </c>
      <c r="K3839">
        <v>49</v>
      </c>
      <c r="L3839">
        <v>7226.4</v>
      </c>
      <c r="M3839" s="1">
        <v>45580</v>
      </c>
      <c r="N3839">
        <v>0.156</v>
      </c>
      <c r="O3839" t="s">
        <v>39</v>
      </c>
      <c r="P3839" t="s">
        <v>23</v>
      </c>
      <c r="Q3839">
        <f t="shared" si="295"/>
        <v>30</v>
      </c>
      <c r="R3839">
        <f t="shared" si="296"/>
        <v>0</v>
      </c>
      <c r="S3839">
        <f t="shared" si="297"/>
        <v>0</v>
      </c>
      <c r="T3839">
        <f t="shared" si="298"/>
        <v>15</v>
      </c>
      <c r="U3839">
        <f t="shared" si="299"/>
        <v>45</v>
      </c>
      <c r="V3839" t="str">
        <f>IF(U3839&lt;=40,"Low",
 IF(U3839&lt;=75,"Medium","High"))</f>
        <v>Medium</v>
      </c>
    </row>
    <row r="3840" spans="1:22" x14ac:dyDescent="0.3">
      <c r="A3840" t="s">
        <v>4028</v>
      </c>
      <c r="B3840" t="s">
        <v>61</v>
      </c>
      <c r="C3840" t="s">
        <v>128</v>
      </c>
      <c r="D3840" t="s">
        <v>43</v>
      </c>
      <c r="E3840" t="s">
        <v>20</v>
      </c>
      <c r="F3840" t="s">
        <v>67</v>
      </c>
      <c r="G3840">
        <v>7</v>
      </c>
      <c r="H3840">
        <v>24</v>
      </c>
      <c r="I3840">
        <v>32.9</v>
      </c>
      <c r="J3840">
        <v>7</v>
      </c>
      <c r="K3840">
        <v>12</v>
      </c>
      <c r="L3840">
        <v>2350.86</v>
      </c>
      <c r="M3840" s="1">
        <v>45765</v>
      </c>
      <c r="N3840">
        <v>0.32700000000000001</v>
      </c>
      <c r="O3840" t="s">
        <v>54</v>
      </c>
      <c r="P3840" t="s">
        <v>28</v>
      </c>
      <c r="Q3840">
        <f t="shared" si="295"/>
        <v>0</v>
      </c>
      <c r="R3840">
        <f t="shared" si="296"/>
        <v>30</v>
      </c>
      <c r="S3840">
        <f t="shared" si="297"/>
        <v>0</v>
      </c>
      <c r="T3840">
        <f t="shared" si="298"/>
        <v>15</v>
      </c>
      <c r="U3840">
        <f t="shared" si="299"/>
        <v>45</v>
      </c>
      <c r="V3840" t="str">
        <f>IF(U3840&lt;=40,"Low",
 IF(U3840&lt;=75,"Medium","High"))</f>
        <v>Medium</v>
      </c>
    </row>
    <row r="3841" spans="1:22" x14ac:dyDescent="0.3">
      <c r="A3841" t="s">
        <v>4029</v>
      </c>
      <c r="B3841" t="s">
        <v>86</v>
      </c>
      <c r="C3841" t="s">
        <v>59</v>
      </c>
      <c r="D3841" t="s">
        <v>46</v>
      </c>
      <c r="E3841" t="s">
        <v>37</v>
      </c>
      <c r="F3841" t="s">
        <v>48</v>
      </c>
      <c r="G3841">
        <v>8</v>
      </c>
      <c r="H3841">
        <v>24</v>
      </c>
      <c r="I3841">
        <v>57.5</v>
      </c>
      <c r="J3841">
        <v>7</v>
      </c>
      <c r="K3841">
        <v>27</v>
      </c>
      <c r="L3841">
        <v>6183.98</v>
      </c>
      <c r="M3841" s="1">
        <v>46000</v>
      </c>
      <c r="N3841">
        <v>0.253</v>
      </c>
      <c r="O3841" t="s">
        <v>54</v>
      </c>
      <c r="P3841" t="s">
        <v>23</v>
      </c>
      <c r="Q3841">
        <f t="shared" si="295"/>
        <v>15</v>
      </c>
      <c r="R3841">
        <f t="shared" si="296"/>
        <v>0</v>
      </c>
      <c r="S3841">
        <f t="shared" si="297"/>
        <v>0</v>
      </c>
      <c r="T3841">
        <f t="shared" si="298"/>
        <v>15</v>
      </c>
      <c r="U3841">
        <f t="shared" si="299"/>
        <v>30</v>
      </c>
      <c r="V3841" t="str">
        <f>IF(U3841&lt;=40,"Low",
 IF(U3841&lt;=75,"Medium","High"))</f>
        <v>Low</v>
      </c>
    </row>
    <row r="3842" spans="1:22" x14ac:dyDescent="0.3">
      <c r="A3842" t="s">
        <v>4030</v>
      </c>
      <c r="B3842" t="s">
        <v>210</v>
      </c>
      <c r="C3842" t="s">
        <v>36</v>
      </c>
      <c r="D3842" t="s">
        <v>66</v>
      </c>
      <c r="E3842" t="s">
        <v>33</v>
      </c>
      <c r="F3842" t="s">
        <v>67</v>
      </c>
      <c r="G3842">
        <v>25</v>
      </c>
      <c r="H3842">
        <v>12</v>
      </c>
      <c r="I3842">
        <v>43.4</v>
      </c>
      <c r="J3842">
        <v>7</v>
      </c>
      <c r="K3842">
        <v>1</v>
      </c>
      <c r="L3842">
        <v>1004.99</v>
      </c>
      <c r="M3842" s="1">
        <v>45816</v>
      </c>
      <c r="N3842">
        <v>0.442</v>
      </c>
      <c r="O3842" t="s">
        <v>22</v>
      </c>
      <c r="P3842" t="s">
        <v>28</v>
      </c>
      <c r="Q3842">
        <f t="shared" si="295"/>
        <v>0</v>
      </c>
      <c r="R3842">
        <f t="shared" si="296"/>
        <v>15</v>
      </c>
      <c r="S3842">
        <f t="shared" si="297"/>
        <v>15</v>
      </c>
      <c r="T3842">
        <f t="shared" si="298"/>
        <v>15</v>
      </c>
      <c r="U3842">
        <f t="shared" si="299"/>
        <v>45</v>
      </c>
      <c r="V3842" t="str">
        <f>IF(U3842&lt;=40,"Low",
 IF(U3842&lt;=75,"Medium","High"))</f>
        <v>Medium</v>
      </c>
    </row>
    <row r="3843" spans="1:22" x14ac:dyDescent="0.3">
      <c r="A3843" t="s">
        <v>4031</v>
      </c>
      <c r="B3843" t="s">
        <v>144</v>
      </c>
      <c r="C3843" t="s">
        <v>42</v>
      </c>
      <c r="D3843" t="s">
        <v>32</v>
      </c>
      <c r="E3843" t="s">
        <v>20</v>
      </c>
      <c r="F3843" t="s">
        <v>67</v>
      </c>
      <c r="G3843">
        <v>16</v>
      </c>
      <c r="H3843">
        <v>6</v>
      </c>
      <c r="I3843">
        <v>65.3</v>
      </c>
      <c r="J3843">
        <v>5</v>
      </c>
      <c r="K3843">
        <v>18</v>
      </c>
      <c r="L3843">
        <v>2368.71</v>
      </c>
      <c r="M3843" s="1">
        <v>45825</v>
      </c>
      <c r="N3843">
        <v>0.29599999999999999</v>
      </c>
      <c r="O3843" t="s">
        <v>54</v>
      </c>
      <c r="P3843" t="s">
        <v>23</v>
      </c>
      <c r="Q3843">
        <f t="shared" ref="Q3843:Q3906" si="300">IF(K3843&gt;30,30,IF(K3843&gt;15,15,0))</f>
        <v>15</v>
      </c>
      <c r="R3843">
        <f t="shared" ref="R3843:R3906" si="301">IF(I3843&lt;40,30,IF(I3843&lt;55,15,0))</f>
        <v>0</v>
      </c>
      <c r="S3843">
        <f t="shared" ref="S3843:S3906" si="302">IF(H3843&lt;6,25,IF(H3843&lt;=12,15,0))</f>
        <v>15</v>
      </c>
      <c r="T3843">
        <f t="shared" ref="T3843:T3906" si="303">IF(J3843&gt;10,30,IF(J3843&gt;5,15,0))</f>
        <v>0</v>
      </c>
      <c r="U3843">
        <f t="shared" ref="U3843:U3906" si="304">SUM(Q3843:T3843)</f>
        <v>30</v>
      </c>
      <c r="V3843" t="str">
        <f>IF(U3843&lt;=40,"Low",
 IF(U3843&lt;=75,"Medium","High"))</f>
        <v>Low</v>
      </c>
    </row>
    <row r="3844" spans="1:22" x14ac:dyDescent="0.3">
      <c r="A3844" t="s">
        <v>4032</v>
      </c>
      <c r="B3844" t="s">
        <v>284</v>
      </c>
      <c r="C3844" t="s">
        <v>82</v>
      </c>
      <c r="D3844" t="s">
        <v>19</v>
      </c>
      <c r="E3844" t="s">
        <v>20</v>
      </c>
      <c r="F3844" t="s">
        <v>73</v>
      </c>
      <c r="G3844">
        <v>28</v>
      </c>
      <c r="H3844">
        <v>24</v>
      </c>
      <c r="I3844">
        <v>38.6</v>
      </c>
      <c r="J3844">
        <v>8</v>
      </c>
      <c r="K3844">
        <v>29</v>
      </c>
      <c r="L3844">
        <v>2481.27</v>
      </c>
      <c r="M3844" s="1">
        <v>45580</v>
      </c>
      <c r="N3844">
        <v>0.379</v>
      </c>
      <c r="O3844" t="s">
        <v>22</v>
      </c>
      <c r="P3844" t="s">
        <v>28</v>
      </c>
      <c r="Q3844">
        <f t="shared" si="300"/>
        <v>15</v>
      </c>
      <c r="R3844">
        <f t="shared" si="301"/>
        <v>30</v>
      </c>
      <c r="S3844">
        <f t="shared" si="302"/>
        <v>0</v>
      </c>
      <c r="T3844">
        <f t="shared" si="303"/>
        <v>15</v>
      </c>
      <c r="U3844">
        <f t="shared" si="304"/>
        <v>60</v>
      </c>
      <c r="V3844" t="str">
        <f>IF(U3844&lt;=40,"Low",
 IF(U3844&lt;=75,"Medium","High"))</f>
        <v>Medium</v>
      </c>
    </row>
    <row r="3845" spans="1:22" x14ac:dyDescent="0.3">
      <c r="A3845" t="s">
        <v>4033</v>
      </c>
      <c r="B3845" t="s">
        <v>205</v>
      </c>
      <c r="C3845" t="s">
        <v>82</v>
      </c>
      <c r="D3845" t="s">
        <v>43</v>
      </c>
      <c r="E3845" t="s">
        <v>33</v>
      </c>
      <c r="F3845" t="s">
        <v>21</v>
      </c>
      <c r="G3845">
        <v>13</v>
      </c>
      <c r="H3845">
        <v>12</v>
      </c>
      <c r="I3845">
        <v>25.3</v>
      </c>
      <c r="J3845">
        <v>5</v>
      </c>
      <c r="K3845">
        <v>18</v>
      </c>
      <c r="L3845">
        <v>789.14</v>
      </c>
      <c r="M3845" s="1">
        <v>45519</v>
      </c>
      <c r="N3845">
        <v>0.74099999999999999</v>
      </c>
      <c r="O3845" t="s">
        <v>22</v>
      </c>
      <c r="P3845" t="s">
        <v>28</v>
      </c>
      <c r="Q3845">
        <f t="shared" si="300"/>
        <v>15</v>
      </c>
      <c r="R3845">
        <f t="shared" si="301"/>
        <v>30</v>
      </c>
      <c r="S3845">
        <f t="shared" si="302"/>
        <v>15</v>
      </c>
      <c r="T3845">
        <f t="shared" si="303"/>
        <v>0</v>
      </c>
      <c r="U3845">
        <f t="shared" si="304"/>
        <v>60</v>
      </c>
      <c r="V3845" t="str">
        <f>IF(U3845&lt;=40,"Low",
 IF(U3845&lt;=75,"Medium","High"))</f>
        <v>Medium</v>
      </c>
    </row>
    <row r="3846" spans="1:22" x14ac:dyDescent="0.3">
      <c r="A3846" t="s">
        <v>4034</v>
      </c>
      <c r="B3846" t="s">
        <v>99</v>
      </c>
      <c r="C3846" t="s">
        <v>70</v>
      </c>
      <c r="D3846" t="s">
        <v>46</v>
      </c>
      <c r="E3846" t="s">
        <v>20</v>
      </c>
      <c r="F3846" t="s">
        <v>21</v>
      </c>
      <c r="G3846">
        <v>8</v>
      </c>
      <c r="H3846">
        <v>12</v>
      </c>
      <c r="I3846">
        <v>29.6</v>
      </c>
      <c r="J3846">
        <v>11</v>
      </c>
      <c r="K3846">
        <v>7</v>
      </c>
      <c r="L3846">
        <v>2234.14</v>
      </c>
      <c r="M3846" s="1">
        <v>45807</v>
      </c>
      <c r="N3846">
        <v>0.68</v>
      </c>
      <c r="O3846" t="s">
        <v>22</v>
      </c>
      <c r="P3846" t="s">
        <v>23</v>
      </c>
      <c r="Q3846">
        <f t="shared" si="300"/>
        <v>0</v>
      </c>
      <c r="R3846">
        <f t="shared" si="301"/>
        <v>30</v>
      </c>
      <c r="S3846">
        <f t="shared" si="302"/>
        <v>15</v>
      </c>
      <c r="T3846">
        <f t="shared" si="303"/>
        <v>30</v>
      </c>
      <c r="U3846">
        <f t="shared" si="304"/>
        <v>75</v>
      </c>
      <c r="V3846" t="str">
        <f>IF(U3846&lt;=40,"Low",
 IF(U3846&lt;=75,"Medium","High"))</f>
        <v>Medium</v>
      </c>
    </row>
    <row r="3847" spans="1:22" x14ac:dyDescent="0.3">
      <c r="A3847" t="s">
        <v>4035</v>
      </c>
      <c r="B3847" t="s">
        <v>400</v>
      </c>
      <c r="C3847" t="s">
        <v>59</v>
      </c>
      <c r="D3847" t="s">
        <v>32</v>
      </c>
      <c r="E3847" t="s">
        <v>33</v>
      </c>
      <c r="F3847" t="s">
        <v>73</v>
      </c>
      <c r="G3847">
        <v>7</v>
      </c>
      <c r="H3847">
        <v>6</v>
      </c>
      <c r="I3847">
        <v>40.6</v>
      </c>
      <c r="J3847">
        <v>5</v>
      </c>
      <c r="K3847">
        <v>28</v>
      </c>
      <c r="L3847">
        <v>1558.89</v>
      </c>
      <c r="M3847" s="1">
        <v>45455</v>
      </c>
      <c r="N3847">
        <v>0.69799999999999995</v>
      </c>
      <c r="O3847" t="s">
        <v>22</v>
      </c>
      <c r="P3847" t="s">
        <v>23</v>
      </c>
      <c r="Q3847">
        <f t="shared" si="300"/>
        <v>15</v>
      </c>
      <c r="R3847">
        <f t="shared" si="301"/>
        <v>15</v>
      </c>
      <c r="S3847">
        <f t="shared" si="302"/>
        <v>15</v>
      </c>
      <c r="T3847">
        <f t="shared" si="303"/>
        <v>0</v>
      </c>
      <c r="U3847">
        <f t="shared" si="304"/>
        <v>45</v>
      </c>
      <c r="V3847" t="str">
        <f>IF(U3847&lt;=40,"Low",
 IF(U3847&lt;=75,"Medium","High"))</f>
        <v>Medium</v>
      </c>
    </row>
    <row r="3848" spans="1:22" x14ac:dyDescent="0.3">
      <c r="A3848" t="s">
        <v>4036</v>
      </c>
      <c r="B3848" t="s">
        <v>470</v>
      </c>
      <c r="C3848" t="s">
        <v>26</v>
      </c>
      <c r="D3848" t="s">
        <v>43</v>
      </c>
      <c r="E3848" t="s">
        <v>37</v>
      </c>
      <c r="F3848" t="s">
        <v>27</v>
      </c>
      <c r="G3848">
        <v>22</v>
      </c>
      <c r="H3848">
        <v>12</v>
      </c>
      <c r="I3848">
        <v>50.2</v>
      </c>
      <c r="J3848">
        <v>6</v>
      </c>
      <c r="K3848">
        <v>6</v>
      </c>
      <c r="L3848">
        <v>3343.99</v>
      </c>
      <c r="M3848" s="1">
        <v>45674</v>
      </c>
      <c r="N3848">
        <v>0.29299999999999998</v>
      </c>
      <c r="O3848" t="s">
        <v>54</v>
      </c>
      <c r="P3848" t="s">
        <v>23</v>
      </c>
      <c r="Q3848">
        <f t="shared" si="300"/>
        <v>0</v>
      </c>
      <c r="R3848">
        <f t="shared" si="301"/>
        <v>15</v>
      </c>
      <c r="S3848">
        <f t="shared" si="302"/>
        <v>15</v>
      </c>
      <c r="T3848">
        <f t="shared" si="303"/>
        <v>15</v>
      </c>
      <c r="U3848">
        <f t="shared" si="304"/>
        <v>45</v>
      </c>
      <c r="V3848" t="str">
        <f>IF(U3848&lt;=40,"Low",
 IF(U3848&lt;=75,"Medium","High"))</f>
        <v>Medium</v>
      </c>
    </row>
    <row r="3849" spans="1:22" x14ac:dyDescent="0.3">
      <c r="A3849" t="s">
        <v>4037</v>
      </c>
      <c r="B3849" t="s">
        <v>72</v>
      </c>
      <c r="C3849" t="s">
        <v>36</v>
      </c>
      <c r="D3849" t="s">
        <v>66</v>
      </c>
      <c r="E3849" t="s">
        <v>20</v>
      </c>
      <c r="F3849" t="s">
        <v>21</v>
      </c>
      <c r="G3849">
        <v>33</v>
      </c>
      <c r="H3849">
        <v>24</v>
      </c>
      <c r="I3849">
        <v>74</v>
      </c>
      <c r="J3849">
        <v>12</v>
      </c>
      <c r="K3849">
        <v>11</v>
      </c>
      <c r="L3849">
        <v>3437.98</v>
      </c>
      <c r="M3849" s="1">
        <v>45531</v>
      </c>
      <c r="N3849">
        <v>9.4E-2</v>
      </c>
      <c r="O3849" t="s">
        <v>39</v>
      </c>
      <c r="P3849" t="s">
        <v>23</v>
      </c>
      <c r="Q3849">
        <f t="shared" si="300"/>
        <v>0</v>
      </c>
      <c r="R3849">
        <f t="shared" si="301"/>
        <v>0</v>
      </c>
      <c r="S3849">
        <f t="shared" si="302"/>
        <v>0</v>
      </c>
      <c r="T3849">
        <f t="shared" si="303"/>
        <v>30</v>
      </c>
      <c r="U3849">
        <f t="shared" si="304"/>
        <v>30</v>
      </c>
      <c r="V3849" t="str">
        <f>IF(U3849&lt;=40,"Low",
 IF(U3849&lt;=75,"Medium","High"))</f>
        <v>Low</v>
      </c>
    </row>
    <row r="3850" spans="1:22" x14ac:dyDescent="0.3">
      <c r="A3850" t="s">
        <v>4038</v>
      </c>
      <c r="B3850" t="s">
        <v>391</v>
      </c>
      <c r="C3850" t="s">
        <v>59</v>
      </c>
      <c r="D3850" t="s">
        <v>19</v>
      </c>
      <c r="E3850" t="s">
        <v>20</v>
      </c>
      <c r="F3850" t="s">
        <v>67</v>
      </c>
      <c r="G3850">
        <v>23</v>
      </c>
      <c r="H3850">
        <v>24</v>
      </c>
      <c r="I3850">
        <v>57.9</v>
      </c>
      <c r="J3850">
        <v>6</v>
      </c>
      <c r="K3850">
        <v>37</v>
      </c>
      <c r="L3850">
        <v>1784.2</v>
      </c>
      <c r="M3850" s="1">
        <v>45864</v>
      </c>
      <c r="N3850">
        <v>0.28599999999999998</v>
      </c>
      <c r="O3850" t="s">
        <v>54</v>
      </c>
      <c r="P3850" t="s">
        <v>23</v>
      </c>
      <c r="Q3850">
        <f t="shared" si="300"/>
        <v>30</v>
      </c>
      <c r="R3850">
        <f t="shared" si="301"/>
        <v>0</v>
      </c>
      <c r="S3850">
        <f t="shared" si="302"/>
        <v>0</v>
      </c>
      <c r="T3850">
        <f t="shared" si="303"/>
        <v>15</v>
      </c>
      <c r="U3850">
        <f t="shared" si="304"/>
        <v>45</v>
      </c>
      <c r="V3850" t="str">
        <f>IF(U3850&lt;=40,"Low",
 IF(U3850&lt;=75,"Medium","High"))</f>
        <v>Medium</v>
      </c>
    </row>
    <row r="3851" spans="1:22" x14ac:dyDescent="0.3">
      <c r="A3851" t="s">
        <v>4039</v>
      </c>
      <c r="B3851" t="s">
        <v>319</v>
      </c>
      <c r="C3851" t="s">
        <v>42</v>
      </c>
      <c r="D3851" t="s">
        <v>46</v>
      </c>
      <c r="E3851" t="s">
        <v>33</v>
      </c>
      <c r="F3851" t="s">
        <v>27</v>
      </c>
      <c r="G3851">
        <v>13</v>
      </c>
      <c r="H3851">
        <v>6</v>
      </c>
      <c r="I3851">
        <v>38.9</v>
      </c>
      <c r="J3851">
        <v>15</v>
      </c>
      <c r="K3851">
        <v>8</v>
      </c>
      <c r="L3851">
        <v>1882.16</v>
      </c>
      <c r="M3851" s="1">
        <v>45739</v>
      </c>
      <c r="N3851">
        <v>0.77900000000000003</v>
      </c>
      <c r="O3851" t="s">
        <v>22</v>
      </c>
      <c r="P3851" t="s">
        <v>28</v>
      </c>
      <c r="Q3851">
        <f t="shared" si="300"/>
        <v>0</v>
      </c>
      <c r="R3851">
        <f t="shared" si="301"/>
        <v>30</v>
      </c>
      <c r="S3851">
        <f t="shared" si="302"/>
        <v>15</v>
      </c>
      <c r="T3851">
        <f t="shared" si="303"/>
        <v>30</v>
      </c>
      <c r="U3851">
        <f t="shared" si="304"/>
        <v>75</v>
      </c>
      <c r="V3851" t="str">
        <f>IF(U3851&lt;=40,"Low",
 IF(U3851&lt;=75,"Medium","High"))</f>
        <v>Medium</v>
      </c>
    </row>
    <row r="3852" spans="1:22" x14ac:dyDescent="0.3">
      <c r="A3852" t="s">
        <v>4040</v>
      </c>
      <c r="B3852" t="s">
        <v>442</v>
      </c>
      <c r="C3852" t="s">
        <v>82</v>
      </c>
      <c r="D3852" t="s">
        <v>43</v>
      </c>
      <c r="E3852" t="s">
        <v>33</v>
      </c>
      <c r="F3852" t="s">
        <v>67</v>
      </c>
      <c r="G3852">
        <v>13</v>
      </c>
      <c r="H3852">
        <v>6</v>
      </c>
      <c r="I3852">
        <v>27.3</v>
      </c>
      <c r="J3852">
        <v>5</v>
      </c>
      <c r="K3852">
        <v>60</v>
      </c>
      <c r="L3852">
        <v>1994.11</v>
      </c>
      <c r="M3852" s="1">
        <v>45422</v>
      </c>
      <c r="N3852">
        <v>0.94599999999999995</v>
      </c>
      <c r="O3852" t="s">
        <v>22</v>
      </c>
      <c r="P3852" t="s">
        <v>28</v>
      </c>
      <c r="Q3852">
        <f t="shared" si="300"/>
        <v>30</v>
      </c>
      <c r="R3852">
        <f t="shared" si="301"/>
        <v>30</v>
      </c>
      <c r="S3852">
        <f t="shared" si="302"/>
        <v>15</v>
      </c>
      <c r="T3852">
        <f t="shared" si="303"/>
        <v>0</v>
      </c>
      <c r="U3852">
        <f t="shared" si="304"/>
        <v>75</v>
      </c>
      <c r="V3852" t="str">
        <f>IF(U3852&lt;=40,"Low",
 IF(U3852&lt;=75,"Medium","High"))</f>
        <v>Medium</v>
      </c>
    </row>
    <row r="3853" spans="1:22" x14ac:dyDescent="0.3">
      <c r="A3853" t="s">
        <v>4041</v>
      </c>
      <c r="B3853" t="s">
        <v>400</v>
      </c>
      <c r="C3853" t="s">
        <v>42</v>
      </c>
      <c r="D3853" t="s">
        <v>19</v>
      </c>
      <c r="E3853" t="s">
        <v>37</v>
      </c>
      <c r="F3853" t="s">
        <v>38</v>
      </c>
      <c r="G3853">
        <v>22</v>
      </c>
      <c r="H3853">
        <v>12</v>
      </c>
      <c r="I3853">
        <v>50.1</v>
      </c>
      <c r="J3853">
        <v>4</v>
      </c>
      <c r="K3853">
        <v>6</v>
      </c>
      <c r="L3853">
        <v>2937.86</v>
      </c>
      <c r="M3853" s="1">
        <v>45757</v>
      </c>
      <c r="N3853">
        <v>0.21199999999999999</v>
      </c>
      <c r="O3853" t="s">
        <v>54</v>
      </c>
      <c r="P3853" t="s">
        <v>23</v>
      </c>
      <c r="Q3853">
        <f t="shared" si="300"/>
        <v>0</v>
      </c>
      <c r="R3853">
        <f t="shared" si="301"/>
        <v>15</v>
      </c>
      <c r="S3853">
        <f t="shared" si="302"/>
        <v>15</v>
      </c>
      <c r="T3853">
        <f t="shared" si="303"/>
        <v>0</v>
      </c>
      <c r="U3853">
        <f t="shared" si="304"/>
        <v>30</v>
      </c>
      <c r="V3853" t="str">
        <f>IF(U3853&lt;=40,"Low",
 IF(U3853&lt;=75,"Medium","High"))</f>
        <v>Low</v>
      </c>
    </row>
    <row r="3854" spans="1:22" x14ac:dyDescent="0.3">
      <c r="A3854" t="s">
        <v>4042</v>
      </c>
      <c r="B3854" t="s">
        <v>267</v>
      </c>
      <c r="C3854" t="s">
        <v>36</v>
      </c>
      <c r="D3854" t="s">
        <v>46</v>
      </c>
      <c r="E3854" t="s">
        <v>47</v>
      </c>
      <c r="F3854" t="s">
        <v>38</v>
      </c>
      <c r="G3854">
        <v>5</v>
      </c>
      <c r="H3854">
        <v>24</v>
      </c>
      <c r="I3854">
        <v>59.6</v>
      </c>
      <c r="J3854">
        <v>7</v>
      </c>
      <c r="K3854">
        <v>13</v>
      </c>
      <c r="L3854">
        <v>13614.33</v>
      </c>
      <c r="M3854" s="1">
        <v>45788</v>
      </c>
      <c r="N3854">
        <v>0.129</v>
      </c>
      <c r="O3854" t="s">
        <v>39</v>
      </c>
      <c r="P3854" t="s">
        <v>23</v>
      </c>
      <c r="Q3854">
        <f t="shared" si="300"/>
        <v>0</v>
      </c>
      <c r="R3854">
        <f t="shared" si="301"/>
        <v>0</v>
      </c>
      <c r="S3854">
        <f t="shared" si="302"/>
        <v>0</v>
      </c>
      <c r="T3854">
        <f t="shared" si="303"/>
        <v>15</v>
      </c>
      <c r="U3854">
        <f t="shared" si="304"/>
        <v>15</v>
      </c>
      <c r="V3854" t="str">
        <f>IF(U3854&lt;=40,"Low",
 IF(U3854&lt;=75,"Medium","High"))</f>
        <v>Low</v>
      </c>
    </row>
    <row r="3855" spans="1:22" x14ac:dyDescent="0.3">
      <c r="A3855" t="s">
        <v>4043</v>
      </c>
      <c r="B3855" t="s">
        <v>530</v>
      </c>
      <c r="C3855" t="s">
        <v>128</v>
      </c>
      <c r="D3855" t="s">
        <v>32</v>
      </c>
      <c r="E3855" t="s">
        <v>33</v>
      </c>
      <c r="F3855" t="s">
        <v>21</v>
      </c>
      <c r="G3855">
        <v>38</v>
      </c>
      <c r="H3855">
        <v>12</v>
      </c>
      <c r="I3855">
        <v>26.5</v>
      </c>
      <c r="J3855">
        <v>3</v>
      </c>
      <c r="K3855">
        <v>39</v>
      </c>
      <c r="L3855">
        <v>1202.01</v>
      </c>
      <c r="M3855" s="1">
        <v>45561</v>
      </c>
      <c r="N3855">
        <v>0.64700000000000002</v>
      </c>
      <c r="O3855" t="s">
        <v>22</v>
      </c>
      <c r="P3855" t="s">
        <v>23</v>
      </c>
      <c r="Q3855">
        <f t="shared" si="300"/>
        <v>30</v>
      </c>
      <c r="R3855">
        <f t="shared" si="301"/>
        <v>30</v>
      </c>
      <c r="S3855">
        <f t="shared" si="302"/>
        <v>15</v>
      </c>
      <c r="T3855">
        <f t="shared" si="303"/>
        <v>0</v>
      </c>
      <c r="U3855">
        <f t="shared" si="304"/>
        <v>75</v>
      </c>
      <c r="V3855" t="str">
        <f>IF(U3855&lt;=40,"Low",
 IF(U3855&lt;=75,"Medium","High"))</f>
        <v>Medium</v>
      </c>
    </row>
    <row r="3856" spans="1:22" x14ac:dyDescent="0.3">
      <c r="A3856" t="s">
        <v>4044</v>
      </c>
      <c r="B3856" t="s">
        <v>72</v>
      </c>
      <c r="C3856" t="s">
        <v>59</v>
      </c>
      <c r="D3856" t="s">
        <v>66</v>
      </c>
      <c r="E3856" t="s">
        <v>20</v>
      </c>
      <c r="F3856" t="s">
        <v>21</v>
      </c>
      <c r="G3856">
        <v>30</v>
      </c>
      <c r="H3856">
        <v>6</v>
      </c>
      <c r="I3856">
        <v>44.6</v>
      </c>
      <c r="J3856">
        <v>4</v>
      </c>
      <c r="K3856">
        <v>2</v>
      </c>
      <c r="L3856">
        <v>2163.9499999999998</v>
      </c>
      <c r="M3856" s="1">
        <v>45590</v>
      </c>
      <c r="N3856">
        <v>0.20899999999999999</v>
      </c>
      <c r="O3856" t="s">
        <v>54</v>
      </c>
      <c r="P3856" t="s">
        <v>28</v>
      </c>
      <c r="Q3856">
        <f t="shared" si="300"/>
        <v>0</v>
      </c>
      <c r="R3856">
        <f t="shared" si="301"/>
        <v>15</v>
      </c>
      <c r="S3856">
        <f t="shared" si="302"/>
        <v>15</v>
      </c>
      <c r="T3856">
        <f t="shared" si="303"/>
        <v>0</v>
      </c>
      <c r="U3856">
        <f t="shared" si="304"/>
        <v>30</v>
      </c>
      <c r="V3856" t="str">
        <f>IF(U3856&lt;=40,"Low",
 IF(U3856&lt;=75,"Medium","High"))</f>
        <v>Low</v>
      </c>
    </row>
    <row r="3857" spans="1:22" x14ac:dyDescent="0.3">
      <c r="A3857" t="s">
        <v>4045</v>
      </c>
      <c r="B3857" t="s">
        <v>245</v>
      </c>
      <c r="C3857" t="s">
        <v>42</v>
      </c>
      <c r="D3857" t="s">
        <v>46</v>
      </c>
      <c r="E3857" t="s">
        <v>47</v>
      </c>
      <c r="F3857" t="s">
        <v>27</v>
      </c>
      <c r="G3857">
        <v>28</v>
      </c>
      <c r="H3857">
        <v>48</v>
      </c>
      <c r="I3857">
        <v>66</v>
      </c>
      <c r="J3857">
        <v>8</v>
      </c>
      <c r="K3857">
        <v>6</v>
      </c>
      <c r="L3857">
        <v>6621.56</v>
      </c>
      <c r="M3857" s="1">
        <v>45987</v>
      </c>
      <c r="N3857">
        <v>1.6E-2</v>
      </c>
      <c r="O3857" t="s">
        <v>39</v>
      </c>
      <c r="P3857" t="s">
        <v>23</v>
      </c>
      <c r="Q3857">
        <f t="shared" si="300"/>
        <v>0</v>
      </c>
      <c r="R3857">
        <f t="shared" si="301"/>
        <v>0</v>
      </c>
      <c r="S3857">
        <f t="shared" si="302"/>
        <v>0</v>
      </c>
      <c r="T3857">
        <f t="shared" si="303"/>
        <v>15</v>
      </c>
      <c r="U3857">
        <f t="shared" si="304"/>
        <v>15</v>
      </c>
      <c r="V3857" t="str">
        <f>IF(U3857&lt;=40,"Low",
 IF(U3857&lt;=75,"Medium","High"))</f>
        <v>Low</v>
      </c>
    </row>
    <row r="3858" spans="1:22" x14ac:dyDescent="0.3">
      <c r="A3858" t="s">
        <v>4046</v>
      </c>
      <c r="B3858" t="s">
        <v>79</v>
      </c>
      <c r="C3858" t="s">
        <v>18</v>
      </c>
      <c r="D3858" t="s">
        <v>46</v>
      </c>
      <c r="E3858" t="s">
        <v>33</v>
      </c>
      <c r="F3858" t="s">
        <v>38</v>
      </c>
      <c r="G3858">
        <v>21</v>
      </c>
      <c r="H3858">
        <v>12</v>
      </c>
      <c r="I3858">
        <v>41.5</v>
      </c>
      <c r="J3858">
        <v>6</v>
      </c>
      <c r="K3858">
        <v>19</v>
      </c>
      <c r="L3858">
        <v>951.33</v>
      </c>
      <c r="M3858" s="1">
        <v>45430</v>
      </c>
      <c r="N3858">
        <v>0.53900000000000003</v>
      </c>
      <c r="O3858" t="s">
        <v>22</v>
      </c>
      <c r="P3858" t="s">
        <v>23</v>
      </c>
      <c r="Q3858">
        <f t="shared" si="300"/>
        <v>15</v>
      </c>
      <c r="R3858">
        <f t="shared" si="301"/>
        <v>15</v>
      </c>
      <c r="S3858">
        <f t="shared" si="302"/>
        <v>15</v>
      </c>
      <c r="T3858">
        <f t="shared" si="303"/>
        <v>15</v>
      </c>
      <c r="U3858">
        <f t="shared" si="304"/>
        <v>60</v>
      </c>
      <c r="V3858" t="str">
        <f>IF(U3858&lt;=40,"Low",
 IF(U3858&lt;=75,"Medium","High"))</f>
        <v>Medium</v>
      </c>
    </row>
    <row r="3859" spans="1:22" x14ac:dyDescent="0.3">
      <c r="A3859" t="s">
        <v>4047</v>
      </c>
      <c r="B3859" t="s">
        <v>330</v>
      </c>
      <c r="C3859" t="s">
        <v>36</v>
      </c>
      <c r="D3859" t="s">
        <v>46</v>
      </c>
      <c r="E3859" t="s">
        <v>47</v>
      </c>
      <c r="F3859" t="s">
        <v>67</v>
      </c>
      <c r="G3859">
        <v>13</v>
      </c>
      <c r="H3859">
        <v>48</v>
      </c>
      <c r="I3859">
        <v>82.2</v>
      </c>
      <c r="J3859">
        <v>6</v>
      </c>
      <c r="K3859">
        <v>4</v>
      </c>
      <c r="L3859">
        <v>10641.56</v>
      </c>
      <c r="M3859" s="1">
        <v>46055</v>
      </c>
      <c r="N3859">
        <v>6.0000000000000001E-3</v>
      </c>
      <c r="O3859" t="s">
        <v>39</v>
      </c>
      <c r="P3859" t="s">
        <v>23</v>
      </c>
      <c r="Q3859">
        <f t="shared" si="300"/>
        <v>0</v>
      </c>
      <c r="R3859">
        <f t="shared" si="301"/>
        <v>0</v>
      </c>
      <c r="S3859">
        <f t="shared" si="302"/>
        <v>0</v>
      </c>
      <c r="T3859">
        <f t="shared" si="303"/>
        <v>15</v>
      </c>
      <c r="U3859">
        <f t="shared" si="304"/>
        <v>15</v>
      </c>
      <c r="V3859" t="str">
        <f>IF(U3859&lt;=40,"Low",
 IF(U3859&lt;=75,"Medium","High"))</f>
        <v>Low</v>
      </c>
    </row>
    <row r="3860" spans="1:22" x14ac:dyDescent="0.3">
      <c r="A3860" t="s">
        <v>4048</v>
      </c>
      <c r="B3860" t="s">
        <v>210</v>
      </c>
      <c r="C3860" t="s">
        <v>82</v>
      </c>
      <c r="D3860" t="s">
        <v>66</v>
      </c>
      <c r="E3860" t="s">
        <v>20</v>
      </c>
      <c r="F3860" t="s">
        <v>48</v>
      </c>
      <c r="G3860">
        <v>33</v>
      </c>
      <c r="H3860">
        <v>6</v>
      </c>
      <c r="I3860">
        <v>44.5</v>
      </c>
      <c r="J3860">
        <v>5</v>
      </c>
      <c r="K3860">
        <v>19</v>
      </c>
      <c r="L3860">
        <v>2082.6999999999998</v>
      </c>
      <c r="M3860" s="1">
        <v>45505</v>
      </c>
      <c r="N3860">
        <v>0.44600000000000001</v>
      </c>
      <c r="O3860" t="s">
        <v>22</v>
      </c>
      <c r="P3860" t="s">
        <v>23</v>
      </c>
      <c r="Q3860">
        <f t="shared" si="300"/>
        <v>15</v>
      </c>
      <c r="R3860">
        <f t="shared" si="301"/>
        <v>15</v>
      </c>
      <c r="S3860">
        <f t="shared" si="302"/>
        <v>15</v>
      </c>
      <c r="T3860">
        <f t="shared" si="303"/>
        <v>0</v>
      </c>
      <c r="U3860">
        <f t="shared" si="304"/>
        <v>45</v>
      </c>
      <c r="V3860" t="str">
        <f>IF(U3860&lt;=40,"Low",
 IF(U3860&lt;=75,"Medium","High"))</f>
        <v>Medium</v>
      </c>
    </row>
    <row r="3861" spans="1:22" x14ac:dyDescent="0.3">
      <c r="A3861" t="s">
        <v>4049</v>
      </c>
      <c r="B3861" t="s">
        <v>208</v>
      </c>
      <c r="C3861" t="s">
        <v>53</v>
      </c>
      <c r="D3861" t="s">
        <v>66</v>
      </c>
      <c r="E3861" t="s">
        <v>20</v>
      </c>
      <c r="F3861" t="s">
        <v>21</v>
      </c>
      <c r="G3861">
        <v>6</v>
      </c>
      <c r="H3861">
        <v>6</v>
      </c>
      <c r="I3861">
        <v>78.2</v>
      </c>
      <c r="J3861">
        <v>8</v>
      </c>
      <c r="K3861">
        <v>9</v>
      </c>
      <c r="L3861">
        <v>1637.4</v>
      </c>
      <c r="M3861" s="1">
        <v>45525</v>
      </c>
      <c r="N3861">
        <v>0.17899999999999999</v>
      </c>
      <c r="O3861" t="s">
        <v>39</v>
      </c>
      <c r="P3861" t="s">
        <v>23</v>
      </c>
      <c r="Q3861">
        <f t="shared" si="300"/>
        <v>0</v>
      </c>
      <c r="R3861">
        <f t="shared" si="301"/>
        <v>0</v>
      </c>
      <c r="S3861">
        <f t="shared" si="302"/>
        <v>15</v>
      </c>
      <c r="T3861">
        <f t="shared" si="303"/>
        <v>15</v>
      </c>
      <c r="U3861">
        <f t="shared" si="304"/>
        <v>30</v>
      </c>
      <c r="V3861" t="str">
        <f>IF(U3861&lt;=40,"Low",
 IF(U3861&lt;=75,"Medium","High"))</f>
        <v>Low</v>
      </c>
    </row>
    <row r="3862" spans="1:22" x14ac:dyDescent="0.3">
      <c r="A3862" t="s">
        <v>4050</v>
      </c>
      <c r="B3862" t="s">
        <v>103</v>
      </c>
      <c r="C3862" t="s">
        <v>53</v>
      </c>
      <c r="D3862" t="s">
        <v>66</v>
      </c>
      <c r="E3862" t="s">
        <v>20</v>
      </c>
      <c r="F3862" t="s">
        <v>48</v>
      </c>
      <c r="G3862">
        <v>15</v>
      </c>
      <c r="H3862">
        <v>6</v>
      </c>
      <c r="I3862">
        <v>34</v>
      </c>
      <c r="J3862">
        <v>9</v>
      </c>
      <c r="K3862">
        <v>10</v>
      </c>
      <c r="L3862">
        <v>3322.95</v>
      </c>
      <c r="M3862" s="1">
        <v>45634</v>
      </c>
      <c r="N3862">
        <v>0.72299999999999998</v>
      </c>
      <c r="O3862" t="s">
        <v>22</v>
      </c>
      <c r="P3862" t="s">
        <v>28</v>
      </c>
      <c r="Q3862">
        <f t="shared" si="300"/>
        <v>0</v>
      </c>
      <c r="R3862">
        <f t="shared" si="301"/>
        <v>30</v>
      </c>
      <c r="S3862">
        <f t="shared" si="302"/>
        <v>15</v>
      </c>
      <c r="T3862">
        <f t="shared" si="303"/>
        <v>15</v>
      </c>
      <c r="U3862">
        <f t="shared" si="304"/>
        <v>60</v>
      </c>
      <c r="V3862" t="str">
        <f>IF(U3862&lt;=40,"Low",
 IF(U3862&lt;=75,"Medium","High"))</f>
        <v>Medium</v>
      </c>
    </row>
    <row r="3863" spans="1:22" x14ac:dyDescent="0.3">
      <c r="A3863" t="s">
        <v>4051</v>
      </c>
      <c r="B3863" t="s">
        <v>45</v>
      </c>
      <c r="C3863" t="s">
        <v>36</v>
      </c>
      <c r="D3863" t="s">
        <v>32</v>
      </c>
      <c r="E3863" t="s">
        <v>20</v>
      </c>
      <c r="F3863" t="s">
        <v>21</v>
      </c>
      <c r="G3863">
        <v>28</v>
      </c>
      <c r="H3863">
        <v>12</v>
      </c>
      <c r="I3863">
        <v>54.7</v>
      </c>
      <c r="J3863">
        <v>5</v>
      </c>
      <c r="K3863">
        <v>14</v>
      </c>
      <c r="L3863">
        <v>2895.6</v>
      </c>
      <c r="M3863" s="1">
        <v>46041</v>
      </c>
      <c r="N3863">
        <v>0.22900000000000001</v>
      </c>
      <c r="O3863" t="s">
        <v>54</v>
      </c>
      <c r="P3863" t="s">
        <v>23</v>
      </c>
      <c r="Q3863">
        <f t="shared" si="300"/>
        <v>0</v>
      </c>
      <c r="R3863">
        <f t="shared" si="301"/>
        <v>15</v>
      </c>
      <c r="S3863">
        <f t="shared" si="302"/>
        <v>15</v>
      </c>
      <c r="T3863">
        <f t="shared" si="303"/>
        <v>0</v>
      </c>
      <c r="U3863">
        <f t="shared" si="304"/>
        <v>30</v>
      </c>
      <c r="V3863" t="str">
        <f>IF(U3863&lt;=40,"Low",
 IF(U3863&lt;=75,"Medium","High"))</f>
        <v>Low</v>
      </c>
    </row>
    <row r="3864" spans="1:22" x14ac:dyDescent="0.3">
      <c r="A3864" t="s">
        <v>4052</v>
      </c>
      <c r="B3864" t="s">
        <v>79</v>
      </c>
      <c r="C3864" t="s">
        <v>18</v>
      </c>
      <c r="D3864" t="s">
        <v>43</v>
      </c>
      <c r="E3864" t="s">
        <v>20</v>
      </c>
      <c r="F3864" t="s">
        <v>38</v>
      </c>
      <c r="G3864">
        <v>5</v>
      </c>
      <c r="H3864">
        <v>12</v>
      </c>
      <c r="I3864">
        <v>49.4</v>
      </c>
      <c r="J3864">
        <v>8</v>
      </c>
      <c r="K3864">
        <v>17</v>
      </c>
      <c r="L3864">
        <v>2207.39</v>
      </c>
      <c r="M3864" s="1">
        <v>46003</v>
      </c>
      <c r="N3864">
        <v>0.499</v>
      </c>
      <c r="O3864" t="s">
        <v>22</v>
      </c>
      <c r="P3864" t="s">
        <v>23</v>
      </c>
      <c r="Q3864">
        <f t="shared" si="300"/>
        <v>15</v>
      </c>
      <c r="R3864">
        <f t="shared" si="301"/>
        <v>15</v>
      </c>
      <c r="S3864">
        <f t="shared" si="302"/>
        <v>15</v>
      </c>
      <c r="T3864">
        <f t="shared" si="303"/>
        <v>15</v>
      </c>
      <c r="U3864">
        <f t="shared" si="304"/>
        <v>60</v>
      </c>
      <c r="V3864" t="str">
        <f>IF(U3864&lt;=40,"Low",
 IF(U3864&lt;=75,"Medium","High"))</f>
        <v>Medium</v>
      </c>
    </row>
    <row r="3865" spans="1:22" x14ac:dyDescent="0.3">
      <c r="A3865" t="s">
        <v>4053</v>
      </c>
      <c r="B3865" t="s">
        <v>96</v>
      </c>
      <c r="C3865" t="s">
        <v>70</v>
      </c>
      <c r="D3865" t="s">
        <v>66</v>
      </c>
      <c r="E3865" t="s">
        <v>47</v>
      </c>
      <c r="F3865" t="s">
        <v>38</v>
      </c>
      <c r="G3865">
        <v>45</v>
      </c>
      <c r="H3865">
        <v>24</v>
      </c>
      <c r="I3865">
        <v>66.400000000000006</v>
      </c>
      <c r="J3865">
        <v>6</v>
      </c>
      <c r="K3865">
        <v>5</v>
      </c>
      <c r="L3865">
        <v>10981.4</v>
      </c>
      <c r="M3865" s="1">
        <v>45894</v>
      </c>
      <c r="N3865">
        <v>3.3000000000000002E-2</v>
      </c>
      <c r="O3865" t="s">
        <v>39</v>
      </c>
      <c r="P3865" t="s">
        <v>23</v>
      </c>
      <c r="Q3865">
        <f t="shared" si="300"/>
        <v>0</v>
      </c>
      <c r="R3865">
        <f t="shared" si="301"/>
        <v>0</v>
      </c>
      <c r="S3865">
        <f t="shared" si="302"/>
        <v>0</v>
      </c>
      <c r="T3865">
        <f t="shared" si="303"/>
        <v>15</v>
      </c>
      <c r="U3865">
        <f t="shared" si="304"/>
        <v>15</v>
      </c>
      <c r="V3865" t="str">
        <f>IF(U3865&lt;=40,"Low",
 IF(U3865&lt;=75,"Medium","High"))</f>
        <v>Low</v>
      </c>
    </row>
    <row r="3866" spans="1:22" x14ac:dyDescent="0.3">
      <c r="A3866" t="s">
        <v>4054</v>
      </c>
      <c r="B3866" t="s">
        <v>322</v>
      </c>
      <c r="C3866" t="s">
        <v>42</v>
      </c>
      <c r="D3866" t="s">
        <v>46</v>
      </c>
      <c r="E3866" t="s">
        <v>37</v>
      </c>
      <c r="F3866" t="s">
        <v>27</v>
      </c>
      <c r="G3866">
        <v>18</v>
      </c>
      <c r="H3866">
        <v>24</v>
      </c>
      <c r="I3866">
        <v>59.6</v>
      </c>
      <c r="J3866">
        <v>5</v>
      </c>
      <c r="K3866">
        <v>5</v>
      </c>
      <c r="L3866">
        <v>5230.0600000000004</v>
      </c>
      <c r="M3866" s="1">
        <v>45929</v>
      </c>
      <c r="N3866">
        <v>7.4999999999999997E-2</v>
      </c>
      <c r="O3866" t="s">
        <v>39</v>
      </c>
      <c r="P3866" t="s">
        <v>23</v>
      </c>
      <c r="Q3866">
        <f t="shared" si="300"/>
        <v>0</v>
      </c>
      <c r="R3866">
        <f t="shared" si="301"/>
        <v>0</v>
      </c>
      <c r="S3866">
        <f t="shared" si="302"/>
        <v>0</v>
      </c>
      <c r="T3866">
        <f t="shared" si="303"/>
        <v>0</v>
      </c>
      <c r="U3866">
        <f t="shared" si="304"/>
        <v>0</v>
      </c>
      <c r="V3866" t="str">
        <f>IF(U3866&lt;=40,"Low",
 IF(U3866&lt;=75,"Medium","High"))</f>
        <v>Low</v>
      </c>
    </row>
    <row r="3867" spans="1:22" x14ac:dyDescent="0.3">
      <c r="A3867" t="s">
        <v>4055</v>
      </c>
      <c r="B3867" t="s">
        <v>124</v>
      </c>
      <c r="C3867" t="s">
        <v>18</v>
      </c>
      <c r="D3867" t="s">
        <v>32</v>
      </c>
      <c r="E3867" t="s">
        <v>37</v>
      </c>
      <c r="F3867" t="s">
        <v>38</v>
      </c>
      <c r="G3867">
        <v>48</v>
      </c>
      <c r="H3867">
        <v>12</v>
      </c>
      <c r="I3867">
        <v>63.9</v>
      </c>
      <c r="J3867">
        <v>4</v>
      </c>
      <c r="K3867">
        <v>17</v>
      </c>
      <c r="L3867">
        <v>4994.45</v>
      </c>
      <c r="M3867" s="1">
        <v>45729</v>
      </c>
      <c r="N3867">
        <v>0.107</v>
      </c>
      <c r="O3867" t="s">
        <v>39</v>
      </c>
      <c r="P3867" t="s">
        <v>23</v>
      </c>
      <c r="Q3867">
        <f t="shared" si="300"/>
        <v>15</v>
      </c>
      <c r="R3867">
        <f t="shared" si="301"/>
        <v>0</v>
      </c>
      <c r="S3867">
        <f t="shared" si="302"/>
        <v>15</v>
      </c>
      <c r="T3867">
        <f t="shared" si="303"/>
        <v>0</v>
      </c>
      <c r="U3867">
        <f t="shared" si="304"/>
        <v>30</v>
      </c>
      <c r="V3867" t="str">
        <f>IF(U3867&lt;=40,"Low",
 IF(U3867&lt;=75,"Medium","High"))</f>
        <v>Low</v>
      </c>
    </row>
    <row r="3868" spans="1:22" x14ac:dyDescent="0.3">
      <c r="A3868" t="s">
        <v>4056</v>
      </c>
      <c r="B3868" t="s">
        <v>114</v>
      </c>
      <c r="C3868" t="s">
        <v>82</v>
      </c>
      <c r="D3868" t="s">
        <v>19</v>
      </c>
      <c r="E3868" t="s">
        <v>37</v>
      </c>
      <c r="F3868" t="s">
        <v>48</v>
      </c>
      <c r="G3868">
        <v>27</v>
      </c>
      <c r="H3868">
        <v>12</v>
      </c>
      <c r="I3868">
        <v>59.3</v>
      </c>
      <c r="J3868">
        <v>5</v>
      </c>
      <c r="K3868">
        <v>8</v>
      </c>
      <c r="L3868">
        <v>2496.0300000000002</v>
      </c>
      <c r="M3868" s="1">
        <v>46009</v>
      </c>
      <c r="N3868">
        <v>0.193</v>
      </c>
      <c r="O3868" t="s">
        <v>54</v>
      </c>
      <c r="P3868" t="s">
        <v>23</v>
      </c>
      <c r="Q3868">
        <f t="shared" si="300"/>
        <v>0</v>
      </c>
      <c r="R3868">
        <f t="shared" si="301"/>
        <v>0</v>
      </c>
      <c r="S3868">
        <f t="shared" si="302"/>
        <v>15</v>
      </c>
      <c r="T3868">
        <f t="shared" si="303"/>
        <v>0</v>
      </c>
      <c r="U3868">
        <f t="shared" si="304"/>
        <v>15</v>
      </c>
      <c r="V3868" t="str">
        <f>IF(U3868&lt;=40,"Low",
 IF(U3868&lt;=75,"Medium","High"))</f>
        <v>Low</v>
      </c>
    </row>
    <row r="3869" spans="1:22" x14ac:dyDescent="0.3">
      <c r="A3869" t="s">
        <v>4057</v>
      </c>
      <c r="B3869" t="s">
        <v>182</v>
      </c>
      <c r="C3869" t="s">
        <v>59</v>
      </c>
      <c r="D3869" t="s">
        <v>66</v>
      </c>
      <c r="E3869" t="s">
        <v>20</v>
      </c>
      <c r="F3869" t="s">
        <v>27</v>
      </c>
      <c r="G3869">
        <v>21</v>
      </c>
      <c r="H3869">
        <v>12</v>
      </c>
      <c r="I3869">
        <v>48.3</v>
      </c>
      <c r="J3869">
        <v>3</v>
      </c>
      <c r="K3869">
        <v>21</v>
      </c>
      <c r="L3869">
        <v>2475.9899999999998</v>
      </c>
      <c r="M3869" s="1">
        <v>45441</v>
      </c>
      <c r="N3869">
        <v>0.33300000000000002</v>
      </c>
      <c r="O3869" t="s">
        <v>54</v>
      </c>
      <c r="P3869" t="s">
        <v>23</v>
      </c>
      <c r="Q3869">
        <f t="shared" si="300"/>
        <v>15</v>
      </c>
      <c r="R3869">
        <f t="shared" si="301"/>
        <v>15</v>
      </c>
      <c r="S3869">
        <f t="shared" si="302"/>
        <v>15</v>
      </c>
      <c r="T3869">
        <f t="shared" si="303"/>
        <v>0</v>
      </c>
      <c r="U3869">
        <f t="shared" si="304"/>
        <v>45</v>
      </c>
      <c r="V3869" t="str">
        <f>IF(U3869&lt;=40,"Low",
 IF(U3869&lt;=75,"Medium","High"))</f>
        <v>Medium</v>
      </c>
    </row>
    <row r="3870" spans="1:22" x14ac:dyDescent="0.3">
      <c r="A3870" t="s">
        <v>4058</v>
      </c>
      <c r="B3870" t="s">
        <v>470</v>
      </c>
      <c r="C3870" t="s">
        <v>59</v>
      </c>
      <c r="D3870" t="s">
        <v>66</v>
      </c>
      <c r="E3870" t="s">
        <v>37</v>
      </c>
      <c r="F3870" t="s">
        <v>38</v>
      </c>
      <c r="G3870">
        <v>26</v>
      </c>
      <c r="H3870">
        <v>12</v>
      </c>
      <c r="I3870">
        <v>49.4</v>
      </c>
      <c r="J3870">
        <v>3</v>
      </c>
      <c r="K3870">
        <v>20</v>
      </c>
      <c r="L3870">
        <v>4894.82</v>
      </c>
      <c r="M3870" s="1">
        <v>45744</v>
      </c>
      <c r="N3870">
        <v>0.23499999999999999</v>
      </c>
      <c r="O3870" t="s">
        <v>54</v>
      </c>
      <c r="P3870" t="s">
        <v>28</v>
      </c>
      <c r="Q3870">
        <f t="shared" si="300"/>
        <v>15</v>
      </c>
      <c r="R3870">
        <f t="shared" si="301"/>
        <v>15</v>
      </c>
      <c r="S3870">
        <f t="shared" si="302"/>
        <v>15</v>
      </c>
      <c r="T3870">
        <f t="shared" si="303"/>
        <v>0</v>
      </c>
      <c r="U3870">
        <f t="shared" si="304"/>
        <v>45</v>
      </c>
      <c r="V3870" t="str">
        <f>IF(U3870&lt;=40,"Low",
 IF(U3870&lt;=75,"Medium","High"))</f>
        <v>Medium</v>
      </c>
    </row>
    <row r="3871" spans="1:22" x14ac:dyDescent="0.3">
      <c r="A3871" t="s">
        <v>4059</v>
      </c>
      <c r="B3871" t="s">
        <v>17</v>
      </c>
      <c r="C3871" t="s">
        <v>42</v>
      </c>
      <c r="D3871" t="s">
        <v>19</v>
      </c>
      <c r="E3871" t="s">
        <v>20</v>
      </c>
      <c r="F3871" t="s">
        <v>21</v>
      </c>
      <c r="G3871">
        <v>30</v>
      </c>
      <c r="H3871">
        <v>12</v>
      </c>
      <c r="I3871">
        <v>36.6</v>
      </c>
      <c r="J3871">
        <v>5</v>
      </c>
      <c r="K3871">
        <v>8</v>
      </c>
      <c r="L3871">
        <v>2233.02</v>
      </c>
      <c r="M3871" s="1">
        <v>45948</v>
      </c>
      <c r="N3871">
        <v>0.31</v>
      </c>
      <c r="O3871" t="s">
        <v>54</v>
      </c>
      <c r="P3871" t="s">
        <v>23</v>
      </c>
      <c r="Q3871">
        <f t="shared" si="300"/>
        <v>0</v>
      </c>
      <c r="R3871">
        <f t="shared" si="301"/>
        <v>30</v>
      </c>
      <c r="S3871">
        <f t="shared" si="302"/>
        <v>15</v>
      </c>
      <c r="T3871">
        <f t="shared" si="303"/>
        <v>0</v>
      </c>
      <c r="U3871">
        <f t="shared" si="304"/>
        <v>45</v>
      </c>
      <c r="V3871" t="str">
        <f>IF(U3871&lt;=40,"Low",
 IF(U3871&lt;=75,"Medium","High"))</f>
        <v>Medium</v>
      </c>
    </row>
    <row r="3872" spans="1:22" x14ac:dyDescent="0.3">
      <c r="A3872" t="s">
        <v>4060</v>
      </c>
      <c r="B3872" t="s">
        <v>86</v>
      </c>
      <c r="C3872" t="s">
        <v>18</v>
      </c>
      <c r="D3872" t="s">
        <v>43</v>
      </c>
      <c r="E3872" t="s">
        <v>37</v>
      </c>
      <c r="F3872" t="s">
        <v>38</v>
      </c>
      <c r="G3872">
        <v>36</v>
      </c>
      <c r="H3872">
        <v>12</v>
      </c>
      <c r="I3872">
        <v>60.5</v>
      </c>
      <c r="J3872">
        <v>6</v>
      </c>
      <c r="K3872">
        <v>2</v>
      </c>
      <c r="L3872">
        <v>3860.34</v>
      </c>
      <c r="M3872" s="1">
        <v>45765</v>
      </c>
      <c r="N3872">
        <v>0.13800000000000001</v>
      </c>
      <c r="O3872" t="s">
        <v>39</v>
      </c>
      <c r="P3872" t="s">
        <v>23</v>
      </c>
      <c r="Q3872">
        <f t="shared" si="300"/>
        <v>0</v>
      </c>
      <c r="R3872">
        <f t="shared" si="301"/>
        <v>0</v>
      </c>
      <c r="S3872">
        <f t="shared" si="302"/>
        <v>15</v>
      </c>
      <c r="T3872">
        <f t="shared" si="303"/>
        <v>15</v>
      </c>
      <c r="U3872">
        <f t="shared" si="304"/>
        <v>30</v>
      </c>
      <c r="V3872" t="str">
        <f>IF(U3872&lt;=40,"Low",
 IF(U3872&lt;=75,"Medium","High"))</f>
        <v>Low</v>
      </c>
    </row>
    <row r="3873" spans="1:22" x14ac:dyDescent="0.3">
      <c r="A3873" t="s">
        <v>4061</v>
      </c>
      <c r="B3873" t="s">
        <v>222</v>
      </c>
      <c r="C3873" t="s">
        <v>70</v>
      </c>
      <c r="D3873" t="s">
        <v>46</v>
      </c>
      <c r="E3873" t="s">
        <v>20</v>
      </c>
      <c r="F3873" t="s">
        <v>48</v>
      </c>
      <c r="G3873">
        <v>26</v>
      </c>
      <c r="H3873">
        <v>24</v>
      </c>
      <c r="I3873">
        <v>46.2</v>
      </c>
      <c r="J3873">
        <v>10</v>
      </c>
      <c r="K3873">
        <v>23</v>
      </c>
      <c r="L3873">
        <v>1373.79</v>
      </c>
      <c r="M3873" s="1">
        <v>45943</v>
      </c>
      <c r="N3873">
        <v>0.36299999999999999</v>
      </c>
      <c r="O3873" t="s">
        <v>22</v>
      </c>
      <c r="P3873" t="s">
        <v>23</v>
      </c>
      <c r="Q3873">
        <f t="shared" si="300"/>
        <v>15</v>
      </c>
      <c r="R3873">
        <f t="shared" si="301"/>
        <v>15</v>
      </c>
      <c r="S3873">
        <f t="shared" si="302"/>
        <v>0</v>
      </c>
      <c r="T3873">
        <f t="shared" si="303"/>
        <v>15</v>
      </c>
      <c r="U3873">
        <f t="shared" si="304"/>
        <v>45</v>
      </c>
      <c r="V3873" t="str">
        <f>IF(U3873&lt;=40,"Low",
 IF(U3873&lt;=75,"Medium","High"))</f>
        <v>Medium</v>
      </c>
    </row>
    <row r="3874" spans="1:22" x14ac:dyDescent="0.3">
      <c r="A3874" t="s">
        <v>4062</v>
      </c>
      <c r="B3874" t="s">
        <v>245</v>
      </c>
      <c r="C3874" t="s">
        <v>42</v>
      </c>
      <c r="D3874" t="s">
        <v>32</v>
      </c>
      <c r="E3874" t="s">
        <v>37</v>
      </c>
      <c r="F3874" t="s">
        <v>27</v>
      </c>
      <c r="G3874">
        <v>6</v>
      </c>
      <c r="H3874">
        <v>24</v>
      </c>
      <c r="I3874">
        <v>65.599999999999994</v>
      </c>
      <c r="J3874">
        <v>1</v>
      </c>
      <c r="K3874">
        <v>13</v>
      </c>
      <c r="L3874">
        <v>2606.41</v>
      </c>
      <c r="M3874" s="1">
        <v>45470</v>
      </c>
      <c r="N3874">
        <v>0.05</v>
      </c>
      <c r="O3874" t="s">
        <v>39</v>
      </c>
      <c r="P3874" t="s">
        <v>23</v>
      </c>
      <c r="Q3874">
        <f t="shared" si="300"/>
        <v>0</v>
      </c>
      <c r="R3874">
        <f t="shared" si="301"/>
        <v>0</v>
      </c>
      <c r="S3874">
        <f t="shared" si="302"/>
        <v>0</v>
      </c>
      <c r="T3874">
        <f t="shared" si="303"/>
        <v>0</v>
      </c>
      <c r="U3874">
        <f t="shared" si="304"/>
        <v>0</v>
      </c>
      <c r="V3874" t="str">
        <f>IF(U3874&lt;=40,"Low",
 IF(U3874&lt;=75,"Medium","High"))</f>
        <v>Low</v>
      </c>
    </row>
    <row r="3875" spans="1:22" x14ac:dyDescent="0.3">
      <c r="A3875" t="s">
        <v>4063</v>
      </c>
      <c r="B3875" t="s">
        <v>332</v>
      </c>
      <c r="C3875" t="s">
        <v>53</v>
      </c>
      <c r="D3875" t="s">
        <v>46</v>
      </c>
      <c r="E3875" t="s">
        <v>47</v>
      </c>
      <c r="F3875" t="s">
        <v>38</v>
      </c>
      <c r="G3875">
        <v>17</v>
      </c>
      <c r="H3875">
        <v>24</v>
      </c>
      <c r="I3875">
        <v>75.7</v>
      </c>
      <c r="J3875">
        <v>2</v>
      </c>
      <c r="K3875">
        <v>8</v>
      </c>
      <c r="L3875">
        <v>11147.39</v>
      </c>
      <c r="M3875" s="1">
        <v>45377</v>
      </c>
      <c r="N3875">
        <v>3.7999999999999999E-2</v>
      </c>
      <c r="O3875" t="s">
        <v>39</v>
      </c>
      <c r="P3875" t="s">
        <v>23</v>
      </c>
      <c r="Q3875">
        <f t="shared" si="300"/>
        <v>0</v>
      </c>
      <c r="R3875">
        <f t="shared" si="301"/>
        <v>0</v>
      </c>
      <c r="S3875">
        <f t="shared" si="302"/>
        <v>0</v>
      </c>
      <c r="T3875">
        <f t="shared" si="303"/>
        <v>0</v>
      </c>
      <c r="U3875">
        <f t="shared" si="304"/>
        <v>0</v>
      </c>
      <c r="V3875" t="str">
        <f>IF(U3875&lt;=40,"Low",
 IF(U3875&lt;=75,"Medium","High"))</f>
        <v>Low</v>
      </c>
    </row>
    <row r="3876" spans="1:22" x14ac:dyDescent="0.3">
      <c r="A3876" t="s">
        <v>4064</v>
      </c>
      <c r="B3876" t="s">
        <v>50</v>
      </c>
      <c r="C3876" t="s">
        <v>42</v>
      </c>
      <c r="D3876" t="s">
        <v>43</v>
      </c>
      <c r="E3876" t="s">
        <v>20</v>
      </c>
      <c r="F3876" t="s">
        <v>73</v>
      </c>
      <c r="G3876">
        <v>11</v>
      </c>
      <c r="H3876">
        <v>12</v>
      </c>
      <c r="I3876">
        <v>49.7</v>
      </c>
      <c r="J3876">
        <v>1</v>
      </c>
      <c r="K3876">
        <v>73</v>
      </c>
      <c r="L3876">
        <v>2412.9899999999998</v>
      </c>
      <c r="M3876" s="1">
        <v>45756</v>
      </c>
      <c r="N3876">
        <v>0.83799999999999997</v>
      </c>
      <c r="O3876" t="s">
        <v>22</v>
      </c>
      <c r="P3876" t="s">
        <v>28</v>
      </c>
      <c r="Q3876">
        <f t="shared" si="300"/>
        <v>30</v>
      </c>
      <c r="R3876">
        <f t="shared" si="301"/>
        <v>15</v>
      </c>
      <c r="S3876">
        <f t="shared" si="302"/>
        <v>15</v>
      </c>
      <c r="T3876">
        <f t="shared" si="303"/>
        <v>0</v>
      </c>
      <c r="U3876">
        <f t="shared" si="304"/>
        <v>60</v>
      </c>
      <c r="V3876" t="str">
        <f>IF(U3876&lt;=40,"Low",
 IF(U3876&lt;=75,"Medium","High"))</f>
        <v>Medium</v>
      </c>
    </row>
    <row r="3877" spans="1:22" x14ac:dyDescent="0.3">
      <c r="A3877" t="s">
        <v>4065</v>
      </c>
      <c r="B3877" t="s">
        <v>61</v>
      </c>
      <c r="C3877" t="s">
        <v>82</v>
      </c>
      <c r="D3877" t="s">
        <v>46</v>
      </c>
      <c r="E3877" t="s">
        <v>33</v>
      </c>
      <c r="F3877" t="s">
        <v>67</v>
      </c>
      <c r="G3877">
        <v>10</v>
      </c>
      <c r="H3877">
        <v>6</v>
      </c>
      <c r="I3877">
        <v>32.5</v>
      </c>
      <c r="J3877">
        <v>8</v>
      </c>
      <c r="K3877">
        <v>48</v>
      </c>
      <c r="L3877">
        <v>933.21</v>
      </c>
      <c r="M3877" s="1">
        <v>45857</v>
      </c>
      <c r="N3877">
        <v>0.89600000000000002</v>
      </c>
      <c r="O3877" t="s">
        <v>22</v>
      </c>
      <c r="P3877" t="s">
        <v>28</v>
      </c>
      <c r="Q3877">
        <f t="shared" si="300"/>
        <v>30</v>
      </c>
      <c r="R3877">
        <f t="shared" si="301"/>
        <v>30</v>
      </c>
      <c r="S3877">
        <f t="shared" si="302"/>
        <v>15</v>
      </c>
      <c r="T3877">
        <f t="shared" si="303"/>
        <v>15</v>
      </c>
      <c r="U3877">
        <f t="shared" si="304"/>
        <v>90</v>
      </c>
      <c r="V3877" t="str">
        <f>IF(U3877&lt;=40,"Low",
 IF(U3877&lt;=75,"Medium","High"))</f>
        <v>High</v>
      </c>
    </row>
    <row r="3878" spans="1:22" x14ac:dyDescent="0.3">
      <c r="A3878" t="s">
        <v>4066</v>
      </c>
      <c r="B3878" t="s">
        <v>518</v>
      </c>
      <c r="C3878" t="s">
        <v>70</v>
      </c>
      <c r="D3878" t="s">
        <v>46</v>
      </c>
      <c r="E3878" t="s">
        <v>20</v>
      </c>
      <c r="F3878" t="s">
        <v>38</v>
      </c>
      <c r="G3878">
        <v>14</v>
      </c>
      <c r="H3878">
        <v>12</v>
      </c>
      <c r="I3878">
        <v>40.799999999999997</v>
      </c>
      <c r="J3878">
        <v>6</v>
      </c>
      <c r="K3878">
        <v>16</v>
      </c>
      <c r="L3878">
        <v>2108.35</v>
      </c>
      <c r="M3878" s="1">
        <v>45754</v>
      </c>
      <c r="N3878">
        <v>0.50600000000000001</v>
      </c>
      <c r="O3878" t="s">
        <v>22</v>
      </c>
      <c r="P3878" t="s">
        <v>28</v>
      </c>
      <c r="Q3878">
        <f t="shared" si="300"/>
        <v>15</v>
      </c>
      <c r="R3878">
        <f t="shared" si="301"/>
        <v>15</v>
      </c>
      <c r="S3878">
        <f t="shared" si="302"/>
        <v>15</v>
      </c>
      <c r="T3878">
        <f t="shared" si="303"/>
        <v>15</v>
      </c>
      <c r="U3878">
        <f t="shared" si="304"/>
        <v>60</v>
      </c>
      <c r="V3878" t="str">
        <f>IF(U3878&lt;=40,"Low",
 IF(U3878&lt;=75,"Medium","High"))</f>
        <v>Medium</v>
      </c>
    </row>
    <row r="3879" spans="1:22" x14ac:dyDescent="0.3">
      <c r="A3879" t="s">
        <v>4067</v>
      </c>
      <c r="B3879" t="s">
        <v>334</v>
      </c>
      <c r="C3879" t="s">
        <v>53</v>
      </c>
      <c r="D3879" t="s">
        <v>19</v>
      </c>
      <c r="E3879" t="s">
        <v>20</v>
      </c>
      <c r="F3879" t="s">
        <v>67</v>
      </c>
      <c r="G3879">
        <v>4</v>
      </c>
      <c r="H3879">
        <v>12</v>
      </c>
      <c r="I3879">
        <v>73.3</v>
      </c>
      <c r="J3879">
        <v>7</v>
      </c>
      <c r="K3879">
        <v>28</v>
      </c>
      <c r="L3879">
        <v>3402.73</v>
      </c>
      <c r="M3879" s="1">
        <v>45614</v>
      </c>
      <c r="N3879">
        <v>0.32700000000000001</v>
      </c>
      <c r="O3879" t="s">
        <v>54</v>
      </c>
      <c r="P3879" t="s">
        <v>23</v>
      </c>
      <c r="Q3879">
        <f t="shared" si="300"/>
        <v>15</v>
      </c>
      <c r="R3879">
        <f t="shared" si="301"/>
        <v>0</v>
      </c>
      <c r="S3879">
        <f t="shared" si="302"/>
        <v>15</v>
      </c>
      <c r="T3879">
        <f t="shared" si="303"/>
        <v>15</v>
      </c>
      <c r="U3879">
        <f t="shared" si="304"/>
        <v>45</v>
      </c>
      <c r="V3879" t="str">
        <f>IF(U3879&lt;=40,"Low",
 IF(U3879&lt;=75,"Medium","High"))</f>
        <v>Medium</v>
      </c>
    </row>
    <row r="3880" spans="1:22" x14ac:dyDescent="0.3">
      <c r="A3880" t="s">
        <v>4068</v>
      </c>
      <c r="B3880" t="s">
        <v>81</v>
      </c>
      <c r="C3880" t="s">
        <v>36</v>
      </c>
      <c r="D3880" t="s">
        <v>19</v>
      </c>
      <c r="E3880" t="s">
        <v>37</v>
      </c>
      <c r="F3880" t="s">
        <v>48</v>
      </c>
      <c r="G3880">
        <v>24</v>
      </c>
      <c r="H3880">
        <v>24</v>
      </c>
      <c r="I3880">
        <v>56.4</v>
      </c>
      <c r="J3880">
        <v>4</v>
      </c>
      <c r="K3880">
        <v>8</v>
      </c>
      <c r="L3880">
        <v>7150.24</v>
      </c>
      <c r="M3880" s="1">
        <v>45876</v>
      </c>
      <c r="N3880">
        <v>9.8000000000000004E-2</v>
      </c>
      <c r="O3880" t="s">
        <v>39</v>
      </c>
      <c r="P3880" t="s">
        <v>23</v>
      </c>
      <c r="Q3880">
        <f t="shared" si="300"/>
        <v>0</v>
      </c>
      <c r="R3880">
        <f t="shared" si="301"/>
        <v>0</v>
      </c>
      <c r="S3880">
        <f t="shared" si="302"/>
        <v>0</v>
      </c>
      <c r="T3880">
        <f t="shared" si="303"/>
        <v>0</v>
      </c>
      <c r="U3880">
        <f t="shared" si="304"/>
        <v>0</v>
      </c>
      <c r="V3880" t="str">
        <f>IF(U3880&lt;=40,"Low",
 IF(U3880&lt;=75,"Medium","High"))</f>
        <v>Low</v>
      </c>
    </row>
    <row r="3881" spans="1:22" x14ac:dyDescent="0.3">
      <c r="A3881" t="s">
        <v>4069</v>
      </c>
      <c r="B3881" t="s">
        <v>357</v>
      </c>
      <c r="C3881" t="s">
        <v>70</v>
      </c>
      <c r="D3881" t="s">
        <v>46</v>
      </c>
      <c r="E3881" t="s">
        <v>47</v>
      </c>
      <c r="F3881" t="s">
        <v>38</v>
      </c>
      <c r="G3881">
        <v>34</v>
      </c>
      <c r="H3881">
        <v>36</v>
      </c>
      <c r="I3881">
        <v>68.5</v>
      </c>
      <c r="J3881">
        <v>2</v>
      </c>
      <c r="K3881">
        <v>7</v>
      </c>
      <c r="L3881">
        <v>9913.82</v>
      </c>
      <c r="M3881" s="1">
        <v>46028</v>
      </c>
      <c r="N3881">
        <v>3.4000000000000002E-2</v>
      </c>
      <c r="O3881" t="s">
        <v>39</v>
      </c>
      <c r="P3881" t="s">
        <v>23</v>
      </c>
      <c r="Q3881">
        <f t="shared" si="300"/>
        <v>0</v>
      </c>
      <c r="R3881">
        <f t="shared" si="301"/>
        <v>0</v>
      </c>
      <c r="S3881">
        <f t="shared" si="302"/>
        <v>0</v>
      </c>
      <c r="T3881">
        <f t="shared" si="303"/>
        <v>0</v>
      </c>
      <c r="U3881">
        <f t="shared" si="304"/>
        <v>0</v>
      </c>
      <c r="V3881" t="str">
        <f>IF(U3881&lt;=40,"Low",
 IF(U3881&lt;=75,"Medium","High"))</f>
        <v>Low</v>
      </c>
    </row>
    <row r="3882" spans="1:22" x14ac:dyDescent="0.3">
      <c r="A3882" t="s">
        <v>4070</v>
      </c>
      <c r="B3882" t="s">
        <v>35</v>
      </c>
      <c r="C3882" t="s">
        <v>36</v>
      </c>
      <c r="D3882" t="s">
        <v>66</v>
      </c>
      <c r="E3882" t="s">
        <v>20</v>
      </c>
      <c r="F3882" t="s">
        <v>38</v>
      </c>
      <c r="G3882">
        <v>32</v>
      </c>
      <c r="H3882">
        <v>12</v>
      </c>
      <c r="I3882">
        <v>45.3</v>
      </c>
      <c r="J3882">
        <v>7</v>
      </c>
      <c r="K3882">
        <v>9</v>
      </c>
      <c r="L3882">
        <v>2698.41</v>
      </c>
      <c r="M3882" s="1">
        <v>45765</v>
      </c>
      <c r="N3882">
        <v>0.24199999999999999</v>
      </c>
      <c r="O3882" t="s">
        <v>54</v>
      </c>
      <c r="P3882" t="s">
        <v>28</v>
      </c>
      <c r="Q3882">
        <f t="shared" si="300"/>
        <v>0</v>
      </c>
      <c r="R3882">
        <f t="shared" si="301"/>
        <v>15</v>
      </c>
      <c r="S3882">
        <f t="shared" si="302"/>
        <v>15</v>
      </c>
      <c r="T3882">
        <f t="shared" si="303"/>
        <v>15</v>
      </c>
      <c r="U3882">
        <f t="shared" si="304"/>
        <v>45</v>
      </c>
      <c r="V3882" t="str">
        <f>IF(U3882&lt;=40,"Low",
 IF(U3882&lt;=75,"Medium","High"))</f>
        <v>Medium</v>
      </c>
    </row>
    <row r="3883" spans="1:22" x14ac:dyDescent="0.3">
      <c r="A3883" t="s">
        <v>4071</v>
      </c>
      <c r="B3883" t="s">
        <v>640</v>
      </c>
      <c r="C3883" t="s">
        <v>31</v>
      </c>
      <c r="D3883" t="s">
        <v>19</v>
      </c>
      <c r="E3883" t="s">
        <v>20</v>
      </c>
      <c r="F3883" t="s">
        <v>21</v>
      </c>
      <c r="G3883">
        <v>13</v>
      </c>
      <c r="H3883">
        <v>12</v>
      </c>
      <c r="I3883">
        <v>39.1</v>
      </c>
      <c r="J3883">
        <v>11</v>
      </c>
      <c r="K3883">
        <v>3</v>
      </c>
      <c r="L3883">
        <v>3156.9</v>
      </c>
      <c r="M3883" s="1">
        <v>45473</v>
      </c>
      <c r="N3883">
        <v>0.57599999999999996</v>
      </c>
      <c r="O3883" t="s">
        <v>22</v>
      </c>
      <c r="P3883" t="s">
        <v>28</v>
      </c>
      <c r="Q3883">
        <f t="shared" si="300"/>
        <v>0</v>
      </c>
      <c r="R3883">
        <f t="shared" si="301"/>
        <v>30</v>
      </c>
      <c r="S3883">
        <f t="shared" si="302"/>
        <v>15</v>
      </c>
      <c r="T3883">
        <f t="shared" si="303"/>
        <v>30</v>
      </c>
      <c r="U3883">
        <f t="shared" si="304"/>
        <v>75</v>
      </c>
      <c r="V3883" t="str">
        <f>IF(U3883&lt;=40,"Low",
 IF(U3883&lt;=75,"Medium","High"))</f>
        <v>Medium</v>
      </c>
    </row>
    <row r="3884" spans="1:22" x14ac:dyDescent="0.3">
      <c r="A3884" t="s">
        <v>4072</v>
      </c>
      <c r="B3884" t="s">
        <v>107</v>
      </c>
      <c r="C3884" t="s">
        <v>26</v>
      </c>
      <c r="D3884" t="s">
        <v>46</v>
      </c>
      <c r="E3884" t="s">
        <v>37</v>
      </c>
      <c r="F3884" t="s">
        <v>21</v>
      </c>
      <c r="G3884">
        <v>32</v>
      </c>
      <c r="H3884">
        <v>12</v>
      </c>
      <c r="I3884">
        <v>59.3</v>
      </c>
      <c r="J3884">
        <v>6</v>
      </c>
      <c r="K3884">
        <v>3</v>
      </c>
      <c r="L3884">
        <v>3074.42</v>
      </c>
      <c r="M3884" s="1">
        <v>45729</v>
      </c>
      <c r="N3884">
        <v>0.14799999999999999</v>
      </c>
      <c r="O3884" t="s">
        <v>39</v>
      </c>
      <c r="P3884" t="s">
        <v>23</v>
      </c>
      <c r="Q3884">
        <f t="shared" si="300"/>
        <v>0</v>
      </c>
      <c r="R3884">
        <f t="shared" si="301"/>
        <v>0</v>
      </c>
      <c r="S3884">
        <f t="shared" si="302"/>
        <v>15</v>
      </c>
      <c r="T3884">
        <f t="shared" si="303"/>
        <v>15</v>
      </c>
      <c r="U3884">
        <f t="shared" si="304"/>
        <v>30</v>
      </c>
      <c r="V3884" t="str">
        <f>IF(U3884&lt;=40,"Low",
 IF(U3884&lt;=75,"Medium","High"))</f>
        <v>Low</v>
      </c>
    </row>
    <row r="3885" spans="1:22" x14ac:dyDescent="0.3">
      <c r="A3885" t="s">
        <v>4073</v>
      </c>
      <c r="B3885" t="s">
        <v>278</v>
      </c>
      <c r="C3885" t="s">
        <v>70</v>
      </c>
      <c r="D3885" t="s">
        <v>19</v>
      </c>
      <c r="E3885" t="s">
        <v>33</v>
      </c>
      <c r="F3885" t="s">
        <v>48</v>
      </c>
      <c r="G3885">
        <v>10</v>
      </c>
      <c r="H3885">
        <v>12</v>
      </c>
      <c r="I3885">
        <v>34.799999999999997</v>
      </c>
      <c r="J3885">
        <v>6</v>
      </c>
      <c r="K3885">
        <v>7</v>
      </c>
      <c r="L3885">
        <v>882.33</v>
      </c>
      <c r="M3885" s="1">
        <v>45896</v>
      </c>
      <c r="N3885">
        <v>0.45400000000000001</v>
      </c>
      <c r="O3885" t="s">
        <v>22</v>
      </c>
      <c r="P3885" t="s">
        <v>23</v>
      </c>
      <c r="Q3885">
        <f t="shared" si="300"/>
        <v>0</v>
      </c>
      <c r="R3885">
        <f t="shared" si="301"/>
        <v>30</v>
      </c>
      <c r="S3885">
        <f t="shared" si="302"/>
        <v>15</v>
      </c>
      <c r="T3885">
        <f t="shared" si="303"/>
        <v>15</v>
      </c>
      <c r="U3885">
        <f t="shared" si="304"/>
        <v>60</v>
      </c>
      <c r="V3885" t="str">
        <f>IF(U3885&lt;=40,"Low",
 IF(U3885&lt;=75,"Medium","High"))</f>
        <v>Medium</v>
      </c>
    </row>
    <row r="3886" spans="1:22" x14ac:dyDescent="0.3">
      <c r="A3886" t="s">
        <v>4074</v>
      </c>
      <c r="B3886" t="s">
        <v>295</v>
      </c>
      <c r="C3886" t="s">
        <v>128</v>
      </c>
      <c r="D3886" t="s">
        <v>32</v>
      </c>
      <c r="E3886" t="s">
        <v>20</v>
      </c>
      <c r="F3886" t="s">
        <v>73</v>
      </c>
      <c r="G3886">
        <v>7</v>
      </c>
      <c r="H3886">
        <v>6</v>
      </c>
      <c r="I3886">
        <v>43.5</v>
      </c>
      <c r="J3886">
        <v>5</v>
      </c>
      <c r="K3886">
        <v>8</v>
      </c>
      <c r="L3886">
        <v>3067.29</v>
      </c>
      <c r="M3886" s="1">
        <v>45493</v>
      </c>
      <c r="N3886">
        <v>0.50800000000000001</v>
      </c>
      <c r="O3886" t="s">
        <v>22</v>
      </c>
      <c r="P3886" t="s">
        <v>28</v>
      </c>
      <c r="Q3886">
        <f t="shared" si="300"/>
        <v>0</v>
      </c>
      <c r="R3886">
        <f t="shared" si="301"/>
        <v>15</v>
      </c>
      <c r="S3886">
        <f t="shared" si="302"/>
        <v>15</v>
      </c>
      <c r="T3886">
        <f t="shared" si="303"/>
        <v>0</v>
      </c>
      <c r="U3886">
        <f t="shared" si="304"/>
        <v>30</v>
      </c>
      <c r="V3886" t="str">
        <f>IF(U3886&lt;=40,"Low",
 IF(U3886&lt;=75,"Medium","High"))</f>
        <v>Low</v>
      </c>
    </row>
    <row r="3887" spans="1:22" x14ac:dyDescent="0.3">
      <c r="A3887" t="s">
        <v>4075</v>
      </c>
      <c r="B3887" t="s">
        <v>345</v>
      </c>
      <c r="C3887" t="s">
        <v>128</v>
      </c>
      <c r="D3887" t="s">
        <v>32</v>
      </c>
      <c r="E3887" t="s">
        <v>47</v>
      </c>
      <c r="F3887" t="s">
        <v>27</v>
      </c>
      <c r="G3887">
        <v>31</v>
      </c>
      <c r="H3887">
        <v>48</v>
      </c>
      <c r="I3887">
        <v>67.599999999999994</v>
      </c>
      <c r="J3887">
        <v>3</v>
      </c>
      <c r="K3887">
        <v>3</v>
      </c>
      <c r="L3887">
        <v>9808.6200000000008</v>
      </c>
      <c r="M3887" s="1">
        <v>45672</v>
      </c>
      <c r="N3887">
        <v>5.0000000000000001E-3</v>
      </c>
      <c r="O3887" t="s">
        <v>39</v>
      </c>
      <c r="P3887" t="s">
        <v>23</v>
      </c>
      <c r="Q3887">
        <f t="shared" si="300"/>
        <v>0</v>
      </c>
      <c r="R3887">
        <f t="shared" si="301"/>
        <v>0</v>
      </c>
      <c r="S3887">
        <f t="shared" si="302"/>
        <v>0</v>
      </c>
      <c r="T3887">
        <f t="shared" si="303"/>
        <v>0</v>
      </c>
      <c r="U3887">
        <f t="shared" si="304"/>
        <v>0</v>
      </c>
      <c r="V3887" t="str">
        <f>IF(U3887&lt;=40,"Low",
 IF(U3887&lt;=75,"Medium","High"))</f>
        <v>Low</v>
      </c>
    </row>
    <row r="3888" spans="1:22" x14ac:dyDescent="0.3">
      <c r="A3888" t="s">
        <v>4076</v>
      </c>
      <c r="B3888" t="s">
        <v>554</v>
      </c>
      <c r="C3888" t="s">
        <v>128</v>
      </c>
      <c r="D3888" t="s">
        <v>32</v>
      </c>
      <c r="E3888" t="s">
        <v>37</v>
      </c>
      <c r="F3888" t="s">
        <v>48</v>
      </c>
      <c r="G3888">
        <v>45</v>
      </c>
      <c r="H3888">
        <v>12</v>
      </c>
      <c r="I3888">
        <v>52.4</v>
      </c>
      <c r="J3888">
        <v>4</v>
      </c>
      <c r="K3888">
        <v>8</v>
      </c>
      <c r="L3888">
        <v>4727.96</v>
      </c>
      <c r="M3888" s="1">
        <v>45836</v>
      </c>
      <c r="N3888">
        <v>0.17299999999999999</v>
      </c>
      <c r="O3888" t="s">
        <v>39</v>
      </c>
      <c r="P3888" t="s">
        <v>23</v>
      </c>
      <c r="Q3888">
        <f t="shared" si="300"/>
        <v>0</v>
      </c>
      <c r="R3888">
        <f t="shared" si="301"/>
        <v>15</v>
      </c>
      <c r="S3888">
        <f t="shared" si="302"/>
        <v>15</v>
      </c>
      <c r="T3888">
        <f t="shared" si="303"/>
        <v>0</v>
      </c>
      <c r="U3888">
        <f t="shared" si="304"/>
        <v>30</v>
      </c>
      <c r="V3888" t="str">
        <f>IF(U3888&lt;=40,"Low",
 IF(U3888&lt;=75,"Medium","High"))</f>
        <v>Low</v>
      </c>
    </row>
    <row r="3889" spans="1:22" x14ac:dyDescent="0.3">
      <c r="A3889" t="s">
        <v>4077</v>
      </c>
      <c r="B3889" t="s">
        <v>101</v>
      </c>
      <c r="C3889" t="s">
        <v>59</v>
      </c>
      <c r="D3889" t="s">
        <v>32</v>
      </c>
      <c r="E3889" t="s">
        <v>33</v>
      </c>
      <c r="F3889" t="s">
        <v>27</v>
      </c>
      <c r="G3889">
        <v>29</v>
      </c>
      <c r="H3889">
        <v>3</v>
      </c>
      <c r="I3889">
        <v>42.8</v>
      </c>
      <c r="J3889">
        <v>6</v>
      </c>
      <c r="K3889">
        <v>17</v>
      </c>
      <c r="L3889">
        <v>1314.68</v>
      </c>
      <c r="M3889" s="1">
        <v>45406</v>
      </c>
      <c r="N3889">
        <v>0.57599999999999996</v>
      </c>
      <c r="O3889" t="s">
        <v>22</v>
      </c>
      <c r="P3889" t="s">
        <v>28</v>
      </c>
      <c r="Q3889">
        <f t="shared" si="300"/>
        <v>15</v>
      </c>
      <c r="R3889">
        <f t="shared" si="301"/>
        <v>15</v>
      </c>
      <c r="S3889">
        <f t="shared" si="302"/>
        <v>25</v>
      </c>
      <c r="T3889">
        <f t="shared" si="303"/>
        <v>15</v>
      </c>
      <c r="U3889">
        <f t="shared" si="304"/>
        <v>70</v>
      </c>
      <c r="V3889" t="str">
        <f>IF(U3889&lt;=40,"Low",
 IF(U3889&lt;=75,"Medium","High"))</f>
        <v>Medium</v>
      </c>
    </row>
    <row r="3890" spans="1:22" x14ac:dyDescent="0.3">
      <c r="A3890" t="s">
        <v>4078</v>
      </c>
      <c r="B3890" t="s">
        <v>172</v>
      </c>
      <c r="C3890" t="s">
        <v>59</v>
      </c>
      <c r="D3890" t="s">
        <v>19</v>
      </c>
      <c r="E3890" t="s">
        <v>33</v>
      </c>
      <c r="F3890" t="s">
        <v>67</v>
      </c>
      <c r="G3890">
        <v>13</v>
      </c>
      <c r="H3890">
        <v>6</v>
      </c>
      <c r="I3890">
        <v>62.7</v>
      </c>
      <c r="J3890">
        <v>12</v>
      </c>
      <c r="K3890">
        <v>57</v>
      </c>
      <c r="L3890">
        <v>877.25</v>
      </c>
      <c r="M3890" s="1">
        <v>45498</v>
      </c>
      <c r="N3890">
        <v>0.86</v>
      </c>
      <c r="O3890" t="s">
        <v>22</v>
      </c>
      <c r="P3890" t="s">
        <v>28</v>
      </c>
      <c r="Q3890">
        <f t="shared" si="300"/>
        <v>30</v>
      </c>
      <c r="R3890">
        <f t="shared" si="301"/>
        <v>0</v>
      </c>
      <c r="S3890">
        <f t="shared" si="302"/>
        <v>15</v>
      </c>
      <c r="T3890">
        <f t="shared" si="303"/>
        <v>30</v>
      </c>
      <c r="U3890">
        <f t="shared" si="304"/>
        <v>75</v>
      </c>
      <c r="V3890" t="str">
        <f>IF(U3890&lt;=40,"Low",
 IF(U3890&lt;=75,"Medium","High"))</f>
        <v>Medium</v>
      </c>
    </row>
    <row r="3891" spans="1:22" x14ac:dyDescent="0.3">
      <c r="A3891" t="s">
        <v>4079</v>
      </c>
      <c r="B3891" t="s">
        <v>527</v>
      </c>
      <c r="C3891" t="s">
        <v>82</v>
      </c>
      <c r="D3891" t="s">
        <v>46</v>
      </c>
      <c r="E3891" t="s">
        <v>37</v>
      </c>
      <c r="F3891" t="s">
        <v>38</v>
      </c>
      <c r="G3891">
        <v>28</v>
      </c>
      <c r="H3891">
        <v>12</v>
      </c>
      <c r="I3891">
        <v>51.5</v>
      </c>
      <c r="J3891">
        <v>3</v>
      </c>
      <c r="K3891">
        <v>5</v>
      </c>
      <c r="L3891">
        <v>4081.59</v>
      </c>
      <c r="M3891" s="1">
        <v>45875</v>
      </c>
      <c r="N3891">
        <v>0.18099999999999999</v>
      </c>
      <c r="O3891" t="s">
        <v>54</v>
      </c>
      <c r="P3891" t="s">
        <v>23</v>
      </c>
      <c r="Q3891">
        <f t="shared" si="300"/>
        <v>0</v>
      </c>
      <c r="R3891">
        <f t="shared" si="301"/>
        <v>15</v>
      </c>
      <c r="S3891">
        <f t="shared" si="302"/>
        <v>15</v>
      </c>
      <c r="T3891">
        <f t="shared" si="303"/>
        <v>0</v>
      </c>
      <c r="U3891">
        <f t="shared" si="304"/>
        <v>30</v>
      </c>
      <c r="V3891" t="str">
        <f>IF(U3891&lt;=40,"Low",
 IF(U3891&lt;=75,"Medium","High"))</f>
        <v>Low</v>
      </c>
    </row>
    <row r="3892" spans="1:22" x14ac:dyDescent="0.3">
      <c r="A3892" t="s">
        <v>4080</v>
      </c>
      <c r="B3892" t="s">
        <v>81</v>
      </c>
      <c r="C3892" t="s">
        <v>31</v>
      </c>
      <c r="D3892" t="s">
        <v>19</v>
      </c>
      <c r="E3892" t="s">
        <v>37</v>
      </c>
      <c r="F3892" t="s">
        <v>48</v>
      </c>
      <c r="G3892">
        <v>24</v>
      </c>
      <c r="H3892">
        <v>24</v>
      </c>
      <c r="I3892">
        <v>64.7</v>
      </c>
      <c r="J3892">
        <v>8</v>
      </c>
      <c r="K3892">
        <v>18</v>
      </c>
      <c r="L3892">
        <v>2457.9499999999998</v>
      </c>
      <c r="M3892" s="1">
        <v>45577</v>
      </c>
      <c r="N3892">
        <v>0.09</v>
      </c>
      <c r="O3892" t="s">
        <v>39</v>
      </c>
      <c r="P3892" t="s">
        <v>23</v>
      </c>
      <c r="Q3892">
        <f t="shared" si="300"/>
        <v>15</v>
      </c>
      <c r="R3892">
        <f t="shared" si="301"/>
        <v>0</v>
      </c>
      <c r="S3892">
        <f t="shared" si="302"/>
        <v>0</v>
      </c>
      <c r="T3892">
        <f t="shared" si="303"/>
        <v>15</v>
      </c>
      <c r="U3892">
        <f t="shared" si="304"/>
        <v>30</v>
      </c>
      <c r="V3892" t="str">
        <f>IF(U3892&lt;=40,"Low",
 IF(U3892&lt;=75,"Medium","High"))</f>
        <v>Low</v>
      </c>
    </row>
    <row r="3893" spans="1:22" x14ac:dyDescent="0.3">
      <c r="A3893" t="s">
        <v>4081</v>
      </c>
      <c r="B3893" t="s">
        <v>326</v>
      </c>
      <c r="C3893" t="s">
        <v>36</v>
      </c>
      <c r="D3893" t="s">
        <v>32</v>
      </c>
      <c r="E3893" t="s">
        <v>47</v>
      </c>
      <c r="F3893" t="s">
        <v>21</v>
      </c>
      <c r="G3893">
        <v>11</v>
      </c>
      <c r="H3893">
        <v>24</v>
      </c>
      <c r="I3893">
        <v>76.5</v>
      </c>
      <c r="J3893">
        <v>3</v>
      </c>
      <c r="K3893">
        <v>15</v>
      </c>
      <c r="L3893">
        <v>9971.7999999999993</v>
      </c>
      <c r="M3893" s="1">
        <v>45417</v>
      </c>
      <c r="N3893">
        <v>6.0999999999999999E-2</v>
      </c>
      <c r="O3893" t="s">
        <v>39</v>
      </c>
      <c r="P3893" t="s">
        <v>23</v>
      </c>
      <c r="Q3893">
        <f t="shared" si="300"/>
        <v>0</v>
      </c>
      <c r="R3893">
        <f t="shared" si="301"/>
        <v>0</v>
      </c>
      <c r="S3893">
        <f t="shared" si="302"/>
        <v>0</v>
      </c>
      <c r="T3893">
        <f t="shared" si="303"/>
        <v>0</v>
      </c>
      <c r="U3893">
        <f t="shared" si="304"/>
        <v>0</v>
      </c>
      <c r="V3893" t="str">
        <f>IF(U3893&lt;=40,"Low",
 IF(U3893&lt;=75,"Medium","High"))</f>
        <v>Low</v>
      </c>
    </row>
    <row r="3894" spans="1:22" x14ac:dyDescent="0.3">
      <c r="A3894" t="s">
        <v>4082</v>
      </c>
      <c r="B3894" t="s">
        <v>45</v>
      </c>
      <c r="C3894" t="s">
        <v>59</v>
      </c>
      <c r="D3894" t="s">
        <v>43</v>
      </c>
      <c r="E3894" t="s">
        <v>20</v>
      </c>
      <c r="F3894" t="s">
        <v>21</v>
      </c>
      <c r="G3894">
        <v>39</v>
      </c>
      <c r="H3894">
        <v>12</v>
      </c>
      <c r="I3894">
        <v>61</v>
      </c>
      <c r="J3894">
        <v>5</v>
      </c>
      <c r="K3894">
        <v>8</v>
      </c>
      <c r="L3894">
        <v>3208.58</v>
      </c>
      <c r="M3894" s="1">
        <v>45892</v>
      </c>
      <c r="N3894">
        <v>0.182</v>
      </c>
      <c r="O3894" t="s">
        <v>54</v>
      </c>
      <c r="P3894" t="s">
        <v>23</v>
      </c>
      <c r="Q3894">
        <f t="shared" si="300"/>
        <v>0</v>
      </c>
      <c r="R3894">
        <f t="shared" si="301"/>
        <v>0</v>
      </c>
      <c r="S3894">
        <f t="shared" si="302"/>
        <v>15</v>
      </c>
      <c r="T3894">
        <f t="shared" si="303"/>
        <v>0</v>
      </c>
      <c r="U3894">
        <f t="shared" si="304"/>
        <v>15</v>
      </c>
      <c r="V3894" t="str">
        <f>IF(U3894&lt;=40,"Low",
 IF(U3894&lt;=75,"Medium","High"))</f>
        <v>Low</v>
      </c>
    </row>
    <row r="3895" spans="1:22" x14ac:dyDescent="0.3">
      <c r="A3895" t="s">
        <v>4083</v>
      </c>
      <c r="B3895" t="s">
        <v>379</v>
      </c>
      <c r="C3895" t="s">
        <v>82</v>
      </c>
      <c r="D3895" t="s">
        <v>66</v>
      </c>
      <c r="E3895" t="s">
        <v>47</v>
      </c>
      <c r="F3895" t="s">
        <v>21</v>
      </c>
      <c r="G3895">
        <v>33</v>
      </c>
      <c r="H3895">
        <v>24</v>
      </c>
      <c r="I3895">
        <v>80.400000000000006</v>
      </c>
      <c r="J3895">
        <v>7</v>
      </c>
      <c r="K3895">
        <v>14</v>
      </c>
      <c r="L3895">
        <v>8616.59</v>
      </c>
      <c r="M3895" s="1">
        <v>45501</v>
      </c>
      <c r="N3895">
        <v>4.5999999999999999E-2</v>
      </c>
      <c r="O3895" t="s">
        <v>39</v>
      </c>
      <c r="P3895" t="s">
        <v>23</v>
      </c>
      <c r="Q3895">
        <f t="shared" si="300"/>
        <v>0</v>
      </c>
      <c r="R3895">
        <f t="shared" si="301"/>
        <v>0</v>
      </c>
      <c r="S3895">
        <f t="shared" si="302"/>
        <v>0</v>
      </c>
      <c r="T3895">
        <f t="shared" si="303"/>
        <v>15</v>
      </c>
      <c r="U3895">
        <f t="shared" si="304"/>
        <v>15</v>
      </c>
      <c r="V3895" t="str">
        <f>IF(U3895&lt;=40,"Low",
 IF(U3895&lt;=75,"Medium","High"))</f>
        <v>Low</v>
      </c>
    </row>
    <row r="3896" spans="1:22" x14ac:dyDescent="0.3">
      <c r="A3896" t="s">
        <v>4084</v>
      </c>
      <c r="B3896" t="s">
        <v>107</v>
      </c>
      <c r="C3896" t="s">
        <v>31</v>
      </c>
      <c r="D3896" t="s">
        <v>46</v>
      </c>
      <c r="E3896" t="s">
        <v>37</v>
      </c>
      <c r="F3896" t="s">
        <v>48</v>
      </c>
      <c r="G3896">
        <v>22</v>
      </c>
      <c r="H3896">
        <v>12</v>
      </c>
      <c r="I3896">
        <v>62.5</v>
      </c>
      <c r="J3896">
        <v>4</v>
      </c>
      <c r="K3896">
        <v>16</v>
      </c>
      <c r="L3896">
        <v>2991.48</v>
      </c>
      <c r="M3896" s="1">
        <v>45423</v>
      </c>
      <c r="N3896">
        <v>0.22600000000000001</v>
      </c>
      <c r="O3896" t="s">
        <v>54</v>
      </c>
      <c r="P3896" t="s">
        <v>23</v>
      </c>
      <c r="Q3896">
        <f t="shared" si="300"/>
        <v>15</v>
      </c>
      <c r="R3896">
        <f t="shared" si="301"/>
        <v>0</v>
      </c>
      <c r="S3896">
        <f t="shared" si="302"/>
        <v>15</v>
      </c>
      <c r="T3896">
        <f t="shared" si="303"/>
        <v>0</v>
      </c>
      <c r="U3896">
        <f t="shared" si="304"/>
        <v>30</v>
      </c>
      <c r="V3896" t="str">
        <f>IF(U3896&lt;=40,"Low",
 IF(U3896&lt;=75,"Medium","High"))</f>
        <v>Low</v>
      </c>
    </row>
    <row r="3897" spans="1:22" x14ac:dyDescent="0.3">
      <c r="A3897" t="s">
        <v>4085</v>
      </c>
      <c r="B3897" t="s">
        <v>391</v>
      </c>
      <c r="C3897" t="s">
        <v>53</v>
      </c>
      <c r="D3897" t="s">
        <v>46</v>
      </c>
      <c r="E3897" t="s">
        <v>37</v>
      </c>
      <c r="F3897" t="s">
        <v>27</v>
      </c>
      <c r="G3897">
        <v>21</v>
      </c>
      <c r="H3897">
        <v>12</v>
      </c>
      <c r="I3897">
        <v>66.5</v>
      </c>
      <c r="J3897">
        <v>6</v>
      </c>
      <c r="K3897">
        <v>30</v>
      </c>
      <c r="L3897">
        <v>4680.66</v>
      </c>
      <c r="M3897" s="1">
        <v>45804</v>
      </c>
      <c r="N3897">
        <v>0.39500000000000002</v>
      </c>
      <c r="O3897" t="s">
        <v>22</v>
      </c>
      <c r="P3897" t="s">
        <v>23</v>
      </c>
      <c r="Q3897">
        <f t="shared" si="300"/>
        <v>15</v>
      </c>
      <c r="R3897">
        <f t="shared" si="301"/>
        <v>0</v>
      </c>
      <c r="S3897">
        <f t="shared" si="302"/>
        <v>15</v>
      </c>
      <c r="T3897">
        <f t="shared" si="303"/>
        <v>15</v>
      </c>
      <c r="U3897">
        <f t="shared" si="304"/>
        <v>45</v>
      </c>
      <c r="V3897" t="str">
        <f>IF(U3897&lt;=40,"Low",
 IF(U3897&lt;=75,"Medium","High"))</f>
        <v>Medium</v>
      </c>
    </row>
    <row r="3898" spans="1:22" x14ac:dyDescent="0.3">
      <c r="A3898" t="s">
        <v>4086</v>
      </c>
      <c r="B3898" t="s">
        <v>160</v>
      </c>
      <c r="C3898" t="s">
        <v>42</v>
      </c>
      <c r="D3898" t="s">
        <v>19</v>
      </c>
      <c r="E3898" t="s">
        <v>37</v>
      </c>
      <c r="F3898" t="s">
        <v>21</v>
      </c>
      <c r="G3898">
        <v>31</v>
      </c>
      <c r="H3898">
        <v>24</v>
      </c>
      <c r="I3898">
        <v>62.8</v>
      </c>
      <c r="J3898">
        <v>8</v>
      </c>
      <c r="K3898">
        <v>18</v>
      </c>
      <c r="L3898">
        <v>4217.8100000000004</v>
      </c>
      <c r="M3898" s="1">
        <v>46013</v>
      </c>
      <c r="N3898">
        <v>0.22500000000000001</v>
      </c>
      <c r="O3898" t="s">
        <v>54</v>
      </c>
      <c r="P3898" t="s">
        <v>23</v>
      </c>
      <c r="Q3898">
        <f t="shared" si="300"/>
        <v>15</v>
      </c>
      <c r="R3898">
        <f t="shared" si="301"/>
        <v>0</v>
      </c>
      <c r="S3898">
        <f t="shared" si="302"/>
        <v>0</v>
      </c>
      <c r="T3898">
        <f t="shared" si="303"/>
        <v>15</v>
      </c>
      <c r="U3898">
        <f t="shared" si="304"/>
        <v>30</v>
      </c>
      <c r="V3898" t="str">
        <f>IF(U3898&lt;=40,"Low",
 IF(U3898&lt;=75,"Medium","High"))</f>
        <v>Low</v>
      </c>
    </row>
    <row r="3899" spans="1:22" x14ac:dyDescent="0.3">
      <c r="A3899" t="s">
        <v>4087</v>
      </c>
      <c r="B3899" t="s">
        <v>186</v>
      </c>
      <c r="C3899" t="s">
        <v>53</v>
      </c>
      <c r="D3899" t="s">
        <v>66</v>
      </c>
      <c r="E3899" t="s">
        <v>33</v>
      </c>
      <c r="F3899" t="s">
        <v>21</v>
      </c>
      <c r="G3899">
        <v>26</v>
      </c>
      <c r="H3899">
        <v>6</v>
      </c>
      <c r="I3899">
        <v>30.8</v>
      </c>
      <c r="J3899">
        <v>7</v>
      </c>
      <c r="K3899">
        <v>32</v>
      </c>
      <c r="L3899">
        <v>1216.26</v>
      </c>
      <c r="M3899" s="1">
        <v>45697</v>
      </c>
      <c r="N3899">
        <v>0.88800000000000001</v>
      </c>
      <c r="O3899" t="s">
        <v>22</v>
      </c>
      <c r="P3899" t="s">
        <v>28</v>
      </c>
      <c r="Q3899">
        <f t="shared" si="300"/>
        <v>30</v>
      </c>
      <c r="R3899">
        <f t="shared" si="301"/>
        <v>30</v>
      </c>
      <c r="S3899">
        <f t="shared" si="302"/>
        <v>15</v>
      </c>
      <c r="T3899">
        <f t="shared" si="303"/>
        <v>15</v>
      </c>
      <c r="U3899">
        <f t="shared" si="304"/>
        <v>90</v>
      </c>
      <c r="V3899" t="str">
        <f>IF(U3899&lt;=40,"Low",
 IF(U3899&lt;=75,"Medium","High"))</f>
        <v>High</v>
      </c>
    </row>
    <row r="3900" spans="1:22" x14ac:dyDescent="0.3">
      <c r="A3900" t="s">
        <v>4088</v>
      </c>
      <c r="B3900" t="s">
        <v>284</v>
      </c>
      <c r="C3900" t="s">
        <v>36</v>
      </c>
      <c r="D3900" t="s">
        <v>46</v>
      </c>
      <c r="E3900" t="s">
        <v>47</v>
      </c>
      <c r="F3900" t="s">
        <v>38</v>
      </c>
      <c r="G3900">
        <v>32</v>
      </c>
      <c r="H3900">
        <v>36</v>
      </c>
      <c r="I3900">
        <v>74.8</v>
      </c>
      <c r="J3900">
        <v>1</v>
      </c>
      <c r="K3900">
        <v>10</v>
      </c>
      <c r="L3900">
        <v>8455.75</v>
      </c>
      <c r="M3900" s="1">
        <v>45512</v>
      </c>
      <c r="N3900">
        <v>8.0000000000000002E-3</v>
      </c>
      <c r="O3900" t="s">
        <v>39</v>
      </c>
      <c r="P3900" t="s">
        <v>23</v>
      </c>
      <c r="Q3900">
        <f t="shared" si="300"/>
        <v>0</v>
      </c>
      <c r="R3900">
        <f t="shared" si="301"/>
        <v>0</v>
      </c>
      <c r="S3900">
        <f t="shared" si="302"/>
        <v>0</v>
      </c>
      <c r="T3900">
        <f t="shared" si="303"/>
        <v>0</v>
      </c>
      <c r="U3900">
        <f t="shared" si="304"/>
        <v>0</v>
      </c>
      <c r="V3900" t="str">
        <f>IF(U3900&lt;=40,"Low",
 IF(U3900&lt;=75,"Medium","High"))</f>
        <v>Low</v>
      </c>
    </row>
    <row r="3901" spans="1:22" x14ac:dyDescent="0.3">
      <c r="A3901" t="s">
        <v>4089</v>
      </c>
      <c r="B3901" t="s">
        <v>574</v>
      </c>
      <c r="C3901" t="s">
        <v>53</v>
      </c>
      <c r="D3901" t="s">
        <v>43</v>
      </c>
      <c r="E3901" t="s">
        <v>33</v>
      </c>
      <c r="F3901" t="s">
        <v>21</v>
      </c>
      <c r="G3901">
        <v>1</v>
      </c>
      <c r="H3901">
        <v>12</v>
      </c>
      <c r="I3901">
        <v>24.6</v>
      </c>
      <c r="J3901">
        <v>3</v>
      </c>
      <c r="K3901">
        <v>33</v>
      </c>
      <c r="L3901">
        <v>976.61</v>
      </c>
      <c r="M3901" s="1">
        <v>45773</v>
      </c>
      <c r="N3901">
        <v>0.79</v>
      </c>
      <c r="O3901" t="s">
        <v>22</v>
      </c>
      <c r="P3901" t="s">
        <v>28</v>
      </c>
      <c r="Q3901">
        <f t="shared" si="300"/>
        <v>30</v>
      </c>
      <c r="R3901">
        <f t="shared" si="301"/>
        <v>30</v>
      </c>
      <c r="S3901">
        <f t="shared" si="302"/>
        <v>15</v>
      </c>
      <c r="T3901">
        <f t="shared" si="303"/>
        <v>0</v>
      </c>
      <c r="U3901">
        <f t="shared" si="304"/>
        <v>75</v>
      </c>
      <c r="V3901" t="str">
        <f>IF(U3901&lt;=40,"Low",
 IF(U3901&lt;=75,"Medium","High"))</f>
        <v>Medium</v>
      </c>
    </row>
    <row r="3902" spans="1:22" x14ac:dyDescent="0.3">
      <c r="A3902" t="s">
        <v>4090</v>
      </c>
      <c r="B3902" t="s">
        <v>216</v>
      </c>
      <c r="C3902" t="s">
        <v>82</v>
      </c>
      <c r="D3902" t="s">
        <v>19</v>
      </c>
      <c r="E3902" t="s">
        <v>20</v>
      </c>
      <c r="F3902" t="s">
        <v>48</v>
      </c>
      <c r="G3902">
        <v>17</v>
      </c>
      <c r="H3902">
        <v>12</v>
      </c>
      <c r="I3902">
        <v>42.9</v>
      </c>
      <c r="J3902">
        <v>4</v>
      </c>
      <c r="K3902">
        <v>19</v>
      </c>
      <c r="L3902">
        <v>2440.73</v>
      </c>
      <c r="M3902" s="1">
        <v>45812</v>
      </c>
      <c r="N3902">
        <v>0.44800000000000001</v>
      </c>
      <c r="O3902" t="s">
        <v>22</v>
      </c>
      <c r="P3902" t="s">
        <v>23</v>
      </c>
      <c r="Q3902">
        <f t="shared" si="300"/>
        <v>15</v>
      </c>
      <c r="R3902">
        <f t="shared" si="301"/>
        <v>15</v>
      </c>
      <c r="S3902">
        <f t="shared" si="302"/>
        <v>15</v>
      </c>
      <c r="T3902">
        <f t="shared" si="303"/>
        <v>0</v>
      </c>
      <c r="U3902">
        <f t="shared" si="304"/>
        <v>45</v>
      </c>
      <c r="V3902" t="str">
        <f>IF(U3902&lt;=40,"Low",
 IF(U3902&lt;=75,"Medium","High"))</f>
        <v>Medium</v>
      </c>
    </row>
    <row r="3903" spans="1:22" x14ac:dyDescent="0.3">
      <c r="A3903" t="s">
        <v>4091</v>
      </c>
      <c r="B3903" t="s">
        <v>170</v>
      </c>
      <c r="C3903" t="s">
        <v>18</v>
      </c>
      <c r="D3903" t="s">
        <v>43</v>
      </c>
      <c r="E3903" t="s">
        <v>37</v>
      </c>
      <c r="F3903" t="s">
        <v>21</v>
      </c>
      <c r="G3903">
        <v>18</v>
      </c>
      <c r="H3903">
        <v>36</v>
      </c>
      <c r="I3903">
        <v>77.3</v>
      </c>
      <c r="J3903">
        <v>4</v>
      </c>
      <c r="K3903">
        <v>30</v>
      </c>
      <c r="L3903">
        <v>3996.88</v>
      </c>
      <c r="M3903" s="1">
        <v>46033</v>
      </c>
      <c r="N3903">
        <v>5.2999999999999999E-2</v>
      </c>
      <c r="O3903" t="s">
        <v>39</v>
      </c>
      <c r="P3903" t="s">
        <v>23</v>
      </c>
      <c r="Q3903">
        <f t="shared" si="300"/>
        <v>15</v>
      </c>
      <c r="R3903">
        <f t="shared" si="301"/>
        <v>0</v>
      </c>
      <c r="S3903">
        <f t="shared" si="302"/>
        <v>0</v>
      </c>
      <c r="T3903">
        <f t="shared" si="303"/>
        <v>0</v>
      </c>
      <c r="U3903">
        <f t="shared" si="304"/>
        <v>15</v>
      </c>
      <c r="V3903" t="str">
        <f>IF(U3903&lt;=40,"Low",
 IF(U3903&lt;=75,"Medium","High"))</f>
        <v>Low</v>
      </c>
    </row>
    <row r="3904" spans="1:22" x14ac:dyDescent="0.3">
      <c r="A3904" t="s">
        <v>4092</v>
      </c>
      <c r="B3904" t="s">
        <v>300</v>
      </c>
      <c r="C3904" t="s">
        <v>128</v>
      </c>
      <c r="D3904" t="s">
        <v>32</v>
      </c>
      <c r="E3904" t="s">
        <v>37</v>
      </c>
      <c r="F3904" t="s">
        <v>67</v>
      </c>
      <c r="G3904">
        <v>7</v>
      </c>
      <c r="H3904">
        <v>12</v>
      </c>
      <c r="I3904">
        <v>62.2</v>
      </c>
      <c r="J3904">
        <v>8</v>
      </c>
      <c r="K3904">
        <v>10</v>
      </c>
      <c r="L3904">
        <v>6047.25</v>
      </c>
      <c r="M3904" s="1">
        <v>46055</v>
      </c>
      <c r="N3904">
        <v>0.33400000000000002</v>
      </c>
      <c r="O3904" t="s">
        <v>54</v>
      </c>
      <c r="P3904" t="s">
        <v>23</v>
      </c>
      <c r="Q3904">
        <f t="shared" si="300"/>
        <v>0</v>
      </c>
      <c r="R3904">
        <f t="shared" si="301"/>
        <v>0</v>
      </c>
      <c r="S3904">
        <f t="shared" si="302"/>
        <v>15</v>
      </c>
      <c r="T3904">
        <f t="shared" si="303"/>
        <v>15</v>
      </c>
      <c r="U3904">
        <f t="shared" si="304"/>
        <v>30</v>
      </c>
      <c r="V3904" t="str">
        <f>IF(U3904&lt;=40,"Low",
 IF(U3904&lt;=75,"Medium","High"))</f>
        <v>Low</v>
      </c>
    </row>
    <row r="3905" spans="1:22" x14ac:dyDescent="0.3">
      <c r="A3905" t="s">
        <v>4093</v>
      </c>
      <c r="B3905" t="s">
        <v>269</v>
      </c>
      <c r="C3905" t="s">
        <v>70</v>
      </c>
      <c r="D3905" t="s">
        <v>32</v>
      </c>
      <c r="E3905" t="s">
        <v>47</v>
      </c>
      <c r="F3905" t="s">
        <v>21</v>
      </c>
      <c r="G3905">
        <v>34</v>
      </c>
      <c r="H3905">
        <v>12</v>
      </c>
      <c r="I3905">
        <v>83.7</v>
      </c>
      <c r="J3905">
        <v>6</v>
      </c>
      <c r="K3905">
        <v>13</v>
      </c>
      <c r="L3905">
        <v>9528.7900000000009</v>
      </c>
      <c r="M3905" s="1">
        <v>45599</v>
      </c>
      <c r="N3905">
        <v>4.2000000000000003E-2</v>
      </c>
      <c r="O3905" t="s">
        <v>39</v>
      </c>
      <c r="P3905" t="s">
        <v>23</v>
      </c>
      <c r="Q3905">
        <f t="shared" si="300"/>
        <v>0</v>
      </c>
      <c r="R3905">
        <f t="shared" si="301"/>
        <v>0</v>
      </c>
      <c r="S3905">
        <f t="shared" si="302"/>
        <v>15</v>
      </c>
      <c r="T3905">
        <f t="shared" si="303"/>
        <v>15</v>
      </c>
      <c r="U3905">
        <f t="shared" si="304"/>
        <v>30</v>
      </c>
      <c r="V3905" t="str">
        <f>IF(U3905&lt;=40,"Low",
 IF(U3905&lt;=75,"Medium","High"))</f>
        <v>Low</v>
      </c>
    </row>
    <row r="3906" spans="1:22" x14ac:dyDescent="0.3">
      <c r="A3906" t="s">
        <v>4094</v>
      </c>
      <c r="B3906" t="s">
        <v>379</v>
      </c>
      <c r="C3906" t="s">
        <v>53</v>
      </c>
      <c r="D3906" t="s">
        <v>66</v>
      </c>
      <c r="E3906" t="s">
        <v>20</v>
      </c>
      <c r="F3906" t="s">
        <v>38</v>
      </c>
      <c r="G3906">
        <v>10</v>
      </c>
      <c r="H3906">
        <v>12</v>
      </c>
      <c r="I3906">
        <v>72.599999999999994</v>
      </c>
      <c r="J3906">
        <v>2</v>
      </c>
      <c r="K3906">
        <v>25</v>
      </c>
      <c r="L3906">
        <v>3954.37</v>
      </c>
      <c r="M3906" s="1">
        <v>45886</v>
      </c>
      <c r="N3906">
        <v>0.14399999999999999</v>
      </c>
      <c r="O3906" t="s">
        <v>39</v>
      </c>
      <c r="P3906" t="s">
        <v>23</v>
      </c>
      <c r="Q3906">
        <f t="shared" si="300"/>
        <v>15</v>
      </c>
      <c r="R3906">
        <f t="shared" si="301"/>
        <v>0</v>
      </c>
      <c r="S3906">
        <f t="shared" si="302"/>
        <v>15</v>
      </c>
      <c r="T3906">
        <f t="shared" si="303"/>
        <v>0</v>
      </c>
      <c r="U3906">
        <f t="shared" si="304"/>
        <v>30</v>
      </c>
      <c r="V3906" t="str">
        <f>IF(U3906&lt;=40,"Low",
 IF(U3906&lt;=75,"Medium","High"))</f>
        <v>Low</v>
      </c>
    </row>
    <row r="3907" spans="1:22" x14ac:dyDescent="0.3">
      <c r="A3907" t="s">
        <v>4095</v>
      </c>
      <c r="B3907" t="s">
        <v>250</v>
      </c>
      <c r="C3907" t="s">
        <v>82</v>
      </c>
      <c r="D3907" t="s">
        <v>66</v>
      </c>
      <c r="E3907" t="s">
        <v>20</v>
      </c>
      <c r="F3907" t="s">
        <v>21</v>
      </c>
      <c r="G3907">
        <v>19</v>
      </c>
      <c r="H3907">
        <v>6</v>
      </c>
      <c r="I3907">
        <v>47.9</v>
      </c>
      <c r="J3907">
        <v>7</v>
      </c>
      <c r="K3907">
        <v>5</v>
      </c>
      <c r="L3907">
        <v>3339.22</v>
      </c>
      <c r="M3907" s="1">
        <v>45977</v>
      </c>
      <c r="N3907">
        <v>0.38400000000000001</v>
      </c>
      <c r="O3907" t="s">
        <v>22</v>
      </c>
      <c r="P3907" t="s">
        <v>23</v>
      </c>
      <c r="Q3907">
        <f t="shared" ref="Q3907:Q3970" si="305">IF(K3907&gt;30,30,IF(K3907&gt;15,15,0))</f>
        <v>0</v>
      </c>
      <c r="R3907">
        <f t="shared" ref="R3907:R3970" si="306">IF(I3907&lt;40,30,IF(I3907&lt;55,15,0))</f>
        <v>15</v>
      </c>
      <c r="S3907">
        <f t="shared" ref="S3907:S3970" si="307">IF(H3907&lt;6,25,IF(H3907&lt;=12,15,0))</f>
        <v>15</v>
      </c>
      <c r="T3907">
        <f t="shared" ref="T3907:T3970" si="308">IF(J3907&gt;10,30,IF(J3907&gt;5,15,0))</f>
        <v>15</v>
      </c>
      <c r="U3907">
        <f t="shared" ref="U3907:U3970" si="309">SUM(Q3907:T3907)</f>
        <v>45</v>
      </c>
      <c r="V3907" t="str">
        <f>IF(U3907&lt;=40,"Low",
 IF(U3907&lt;=75,"Medium","High"))</f>
        <v>Medium</v>
      </c>
    </row>
    <row r="3908" spans="1:22" x14ac:dyDescent="0.3">
      <c r="A3908" t="s">
        <v>4096</v>
      </c>
      <c r="B3908" t="s">
        <v>35</v>
      </c>
      <c r="C3908" t="s">
        <v>36</v>
      </c>
      <c r="D3908" t="s">
        <v>66</v>
      </c>
      <c r="E3908" t="s">
        <v>47</v>
      </c>
      <c r="F3908" t="s">
        <v>73</v>
      </c>
      <c r="G3908">
        <v>27</v>
      </c>
      <c r="H3908">
        <v>24</v>
      </c>
      <c r="I3908">
        <v>78.5</v>
      </c>
      <c r="J3908">
        <v>7</v>
      </c>
      <c r="K3908">
        <v>3</v>
      </c>
      <c r="L3908">
        <v>6742.75</v>
      </c>
      <c r="M3908" s="1">
        <v>45814</v>
      </c>
      <c r="N3908">
        <v>4.1000000000000002E-2</v>
      </c>
      <c r="O3908" t="s">
        <v>39</v>
      </c>
      <c r="P3908" t="s">
        <v>23</v>
      </c>
      <c r="Q3908">
        <f t="shared" si="305"/>
        <v>0</v>
      </c>
      <c r="R3908">
        <f t="shared" si="306"/>
        <v>0</v>
      </c>
      <c r="S3908">
        <f t="shared" si="307"/>
        <v>0</v>
      </c>
      <c r="T3908">
        <f t="shared" si="308"/>
        <v>15</v>
      </c>
      <c r="U3908">
        <f t="shared" si="309"/>
        <v>15</v>
      </c>
      <c r="V3908" t="str">
        <f>IF(U3908&lt;=40,"Low",
 IF(U3908&lt;=75,"Medium","High"))</f>
        <v>Low</v>
      </c>
    </row>
    <row r="3909" spans="1:22" x14ac:dyDescent="0.3">
      <c r="A3909" t="s">
        <v>4097</v>
      </c>
      <c r="B3909" t="s">
        <v>96</v>
      </c>
      <c r="C3909" t="s">
        <v>18</v>
      </c>
      <c r="D3909" t="s">
        <v>66</v>
      </c>
      <c r="E3909" t="s">
        <v>33</v>
      </c>
      <c r="F3909" t="s">
        <v>27</v>
      </c>
      <c r="G3909">
        <v>36</v>
      </c>
      <c r="H3909">
        <v>6</v>
      </c>
      <c r="I3909">
        <v>33.4</v>
      </c>
      <c r="J3909">
        <v>5</v>
      </c>
      <c r="K3909">
        <v>8</v>
      </c>
      <c r="L3909">
        <v>1097.54</v>
      </c>
      <c r="M3909" s="1">
        <v>45970</v>
      </c>
      <c r="N3909">
        <v>0.53400000000000003</v>
      </c>
      <c r="O3909" t="s">
        <v>22</v>
      </c>
      <c r="P3909" t="s">
        <v>28</v>
      </c>
      <c r="Q3909">
        <f t="shared" si="305"/>
        <v>0</v>
      </c>
      <c r="R3909">
        <f t="shared" si="306"/>
        <v>30</v>
      </c>
      <c r="S3909">
        <f t="shared" si="307"/>
        <v>15</v>
      </c>
      <c r="T3909">
        <f t="shared" si="308"/>
        <v>0</v>
      </c>
      <c r="U3909">
        <f t="shared" si="309"/>
        <v>45</v>
      </c>
      <c r="V3909" t="str">
        <f>IF(U3909&lt;=40,"Low",
 IF(U3909&lt;=75,"Medium","High"))</f>
        <v>Medium</v>
      </c>
    </row>
    <row r="3910" spans="1:22" x14ac:dyDescent="0.3">
      <c r="A3910" t="s">
        <v>4098</v>
      </c>
      <c r="B3910" t="s">
        <v>263</v>
      </c>
      <c r="C3910" t="s">
        <v>36</v>
      </c>
      <c r="D3910" t="s">
        <v>66</v>
      </c>
      <c r="E3910" t="s">
        <v>47</v>
      </c>
      <c r="F3910" t="s">
        <v>21</v>
      </c>
      <c r="G3910">
        <v>37</v>
      </c>
      <c r="H3910">
        <v>36</v>
      </c>
      <c r="I3910">
        <v>66.2</v>
      </c>
      <c r="J3910">
        <v>5</v>
      </c>
      <c r="K3910">
        <v>5</v>
      </c>
      <c r="L3910">
        <v>6606.69</v>
      </c>
      <c r="M3910" s="1">
        <v>45730</v>
      </c>
      <c r="N3910">
        <v>2.7E-2</v>
      </c>
      <c r="O3910" t="s">
        <v>39</v>
      </c>
      <c r="P3910" t="s">
        <v>23</v>
      </c>
      <c r="Q3910">
        <f t="shared" si="305"/>
        <v>0</v>
      </c>
      <c r="R3910">
        <f t="shared" si="306"/>
        <v>0</v>
      </c>
      <c r="S3910">
        <f t="shared" si="307"/>
        <v>0</v>
      </c>
      <c r="T3910">
        <f t="shared" si="308"/>
        <v>0</v>
      </c>
      <c r="U3910">
        <f t="shared" si="309"/>
        <v>0</v>
      </c>
      <c r="V3910" t="str">
        <f>IF(U3910&lt;=40,"Low",
 IF(U3910&lt;=75,"Medium","High"))</f>
        <v>Low</v>
      </c>
    </row>
    <row r="3911" spans="1:22" x14ac:dyDescent="0.3">
      <c r="A3911" t="s">
        <v>4099</v>
      </c>
      <c r="B3911" t="s">
        <v>81</v>
      </c>
      <c r="C3911" t="s">
        <v>18</v>
      </c>
      <c r="D3911" t="s">
        <v>43</v>
      </c>
      <c r="E3911" t="s">
        <v>20</v>
      </c>
      <c r="F3911" t="s">
        <v>48</v>
      </c>
      <c r="G3911">
        <v>22</v>
      </c>
      <c r="H3911">
        <v>12</v>
      </c>
      <c r="I3911">
        <v>40.6</v>
      </c>
      <c r="J3911">
        <v>6</v>
      </c>
      <c r="K3911">
        <v>6</v>
      </c>
      <c r="L3911">
        <v>1974.79</v>
      </c>
      <c r="M3911" s="1">
        <v>45786</v>
      </c>
      <c r="N3911">
        <v>0.42199999999999999</v>
      </c>
      <c r="O3911" t="s">
        <v>22</v>
      </c>
      <c r="P3911" t="s">
        <v>23</v>
      </c>
      <c r="Q3911">
        <f t="shared" si="305"/>
        <v>0</v>
      </c>
      <c r="R3911">
        <f t="shared" si="306"/>
        <v>15</v>
      </c>
      <c r="S3911">
        <f t="shared" si="307"/>
        <v>15</v>
      </c>
      <c r="T3911">
        <f t="shared" si="308"/>
        <v>15</v>
      </c>
      <c r="U3911">
        <f t="shared" si="309"/>
        <v>45</v>
      </c>
      <c r="V3911" t="str">
        <f>IF(U3911&lt;=40,"Low",
 IF(U3911&lt;=75,"Medium","High"))</f>
        <v>Medium</v>
      </c>
    </row>
    <row r="3912" spans="1:22" x14ac:dyDescent="0.3">
      <c r="A3912" t="s">
        <v>4100</v>
      </c>
      <c r="B3912" t="s">
        <v>120</v>
      </c>
      <c r="C3912" t="s">
        <v>42</v>
      </c>
      <c r="D3912" t="s">
        <v>32</v>
      </c>
      <c r="E3912" t="s">
        <v>47</v>
      </c>
      <c r="F3912" t="s">
        <v>21</v>
      </c>
      <c r="G3912">
        <v>25</v>
      </c>
      <c r="H3912">
        <v>48</v>
      </c>
      <c r="I3912">
        <v>88.1</v>
      </c>
      <c r="J3912">
        <v>7</v>
      </c>
      <c r="K3912">
        <v>9</v>
      </c>
      <c r="L3912">
        <v>7131.31</v>
      </c>
      <c r="M3912" s="1">
        <v>45422</v>
      </c>
      <c r="N3912">
        <v>1.2E-2</v>
      </c>
      <c r="O3912" t="s">
        <v>39</v>
      </c>
      <c r="P3912" t="s">
        <v>23</v>
      </c>
      <c r="Q3912">
        <f t="shared" si="305"/>
        <v>0</v>
      </c>
      <c r="R3912">
        <f t="shared" si="306"/>
        <v>0</v>
      </c>
      <c r="S3912">
        <f t="shared" si="307"/>
        <v>0</v>
      </c>
      <c r="T3912">
        <f t="shared" si="308"/>
        <v>15</v>
      </c>
      <c r="U3912">
        <f t="shared" si="309"/>
        <v>15</v>
      </c>
      <c r="V3912" t="str">
        <f>IF(U3912&lt;=40,"Low",
 IF(U3912&lt;=75,"Medium","High"))</f>
        <v>Low</v>
      </c>
    </row>
    <row r="3913" spans="1:22" x14ac:dyDescent="0.3">
      <c r="A3913" t="s">
        <v>4101</v>
      </c>
      <c r="B3913" t="s">
        <v>470</v>
      </c>
      <c r="C3913" t="s">
        <v>70</v>
      </c>
      <c r="D3913" t="s">
        <v>32</v>
      </c>
      <c r="E3913" t="s">
        <v>33</v>
      </c>
      <c r="F3913" t="s">
        <v>21</v>
      </c>
      <c r="G3913">
        <v>12</v>
      </c>
      <c r="H3913">
        <v>12</v>
      </c>
      <c r="I3913">
        <v>38.5</v>
      </c>
      <c r="J3913">
        <v>4</v>
      </c>
      <c r="K3913">
        <v>38</v>
      </c>
      <c r="L3913">
        <v>1855.88</v>
      </c>
      <c r="M3913" s="1">
        <v>45627</v>
      </c>
      <c r="N3913">
        <v>0.748</v>
      </c>
      <c r="O3913" t="s">
        <v>22</v>
      </c>
      <c r="P3913" t="s">
        <v>28</v>
      </c>
      <c r="Q3913">
        <f t="shared" si="305"/>
        <v>30</v>
      </c>
      <c r="R3913">
        <f t="shared" si="306"/>
        <v>30</v>
      </c>
      <c r="S3913">
        <f t="shared" si="307"/>
        <v>15</v>
      </c>
      <c r="T3913">
        <f t="shared" si="308"/>
        <v>0</v>
      </c>
      <c r="U3913">
        <f t="shared" si="309"/>
        <v>75</v>
      </c>
      <c r="V3913" t="str">
        <f>IF(U3913&lt;=40,"Low",
 IF(U3913&lt;=75,"Medium","High"))</f>
        <v>Medium</v>
      </c>
    </row>
    <row r="3914" spans="1:22" x14ac:dyDescent="0.3">
      <c r="A3914" t="s">
        <v>4102</v>
      </c>
      <c r="B3914" t="s">
        <v>208</v>
      </c>
      <c r="C3914" t="s">
        <v>42</v>
      </c>
      <c r="D3914" t="s">
        <v>43</v>
      </c>
      <c r="E3914" t="s">
        <v>37</v>
      </c>
      <c r="F3914" t="s">
        <v>67</v>
      </c>
      <c r="G3914">
        <v>5</v>
      </c>
      <c r="H3914">
        <v>12</v>
      </c>
      <c r="I3914">
        <v>90.2</v>
      </c>
      <c r="J3914">
        <v>6</v>
      </c>
      <c r="K3914">
        <v>30</v>
      </c>
      <c r="L3914">
        <v>6752.43</v>
      </c>
      <c r="M3914" s="1">
        <v>45359</v>
      </c>
      <c r="N3914">
        <v>0.14499999999999999</v>
      </c>
      <c r="O3914" t="s">
        <v>39</v>
      </c>
      <c r="P3914" t="s">
        <v>23</v>
      </c>
      <c r="Q3914">
        <f t="shared" si="305"/>
        <v>15</v>
      </c>
      <c r="R3914">
        <f t="shared" si="306"/>
        <v>0</v>
      </c>
      <c r="S3914">
        <f t="shared" si="307"/>
        <v>15</v>
      </c>
      <c r="T3914">
        <f t="shared" si="308"/>
        <v>15</v>
      </c>
      <c r="U3914">
        <f t="shared" si="309"/>
        <v>45</v>
      </c>
      <c r="V3914" t="str">
        <f>IF(U3914&lt;=40,"Low",
 IF(U3914&lt;=75,"Medium","High"))</f>
        <v>Medium</v>
      </c>
    </row>
    <row r="3915" spans="1:22" x14ac:dyDescent="0.3">
      <c r="A3915" t="s">
        <v>4103</v>
      </c>
      <c r="B3915" t="s">
        <v>284</v>
      </c>
      <c r="C3915" t="s">
        <v>26</v>
      </c>
      <c r="D3915" t="s">
        <v>46</v>
      </c>
      <c r="E3915" t="s">
        <v>47</v>
      </c>
      <c r="F3915" t="s">
        <v>21</v>
      </c>
      <c r="G3915">
        <v>18</v>
      </c>
      <c r="H3915">
        <v>24</v>
      </c>
      <c r="I3915">
        <v>80.7</v>
      </c>
      <c r="J3915">
        <v>2</v>
      </c>
      <c r="K3915">
        <v>20</v>
      </c>
      <c r="L3915">
        <v>7960.65</v>
      </c>
      <c r="M3915" s="1">
        <v>45893</v>
      </c>
      <c r="N3915">
        <v>3.9E-2</v>
      </c>
      <c r="O3915" t="s">
        <v>39</v>
      </c>
      <c r="P3915" t="s">
        <v>23</v>
      </c>
      <c r="Q3915">
        <f t="shared" si="305"/>
        <v>15</v>
      </c>
      <c r="R3915">
        <f t="shared" si="306"/>
        <v>0</v>
      </c>
      <c r="S3915">
        <f t="shared" si="307"/>
        <v>0</v>
      </c>
      <c r="T3915">
        <f t="shared" si="308"/>
        <v>0</v>
      </c>
      <c r="U3915">
        <f t="shared" si="309"/>
        <v>15</v>
      </c>
      <c r="V3915" t="str">
        <f>IF(U3915&lt;=40,"Low",
 IF(U3915&lt;=75,"Medium","High"))</f>
        <v>Low</v>
      </c>
    </row>
    <row r="3916" spans="1:22" x14ac:dyDescent="0.3">
      <c r="A3916" t="s">
        <v>4104</v>
      </c>
      <c r="B3916" t="s">
        <v>210</v>
      </c>
      <c r="C3916" t="s">
        <v>26</v>
      </c>
      <c r="D3916" t="s">
        <v>46</v>
      </c>
      <c r="E3916" t="s">
        <v>20</v>
      </c>
      <c r="F3916" t="s">
        <v>27</v>
      </c>
      <c r="G3916">
        <v>44</v>
      </c>
      <c r="H3916">
        <v>12</v>
      </c>
      <c r="I3916">
        <v>38.200000000000003</v>
      </c>
      <c r="J3916">
        <v>4</v>
      </c>
      <c r="K3916">
        <v>23</v>
      </c>
      <c r="L3916">
        <v>1894.71</v>
      </c>
      <c r="M3916" s="1">
        <v>45641</v>
      </c>
      <c r="N3916">
        <v>0.35299999999999998</v>
      </c>
      <c r="O3916" t="s">
        <v>22</v>
      </c>
      <c r="P3916" t="s">
        <v>23</v>
      </c>
      <c r="Q3916">
        <f t="shared" si="305"/>
        <v>15</v>
      </c>
      <c r="R3916">
        <f t="shared" si="306"/>
        <v>30</v>
      </c>
      <c r="S3916">
        <f t="shared" si="307"/>
        <v>15</v>
      </c>
      <c r="T3916">
        <f t="shared" si="308"/>
        <v>0</v>
      </c>
      <c r="U3916">
        <f t="shared" si="309"/>
        <v>60</v>
      </c>
      <c r="V3916" t="str">
        <f>IF(U3916&lt;=40,"Low",
 IF(U3916&lt;=75,"Medium","High"))</f>
        <v>Medium</v>
      </c>
    </row>
    <row r="3917" spans="1:22" x14ac:dyDescent="0.3">
      <c r="A3917" t="s">
        <v>4105</v>
      </c>
      <c r="B3917" t="s">
        <v>291</v>
      </c>
      <c r="C3917" t="s">
        <v>18</v>
      </c>
      <c r="D3917" t="s">
        <v>66</v>
      </c>
      <c r="E3917" t="s">
        <v>37</v>
      </c>
      <c r="F3917" t="s">
        <v>21</v>
      </c>
      <c r="G3917">
        <v>32</v>
      </c>
      <c r="H3917">
        <v>12</v>
      </c>
      <c r="I3917">
        <v>74.099999999999994</v>
      </c>
      <c r="J3917">
        <v>7</v>
      </c>
      <c r="K3917">
        <v>3</v>
      </c>
      <c r="L3917">
        <v>2954.12</v>
      </c>
      <c r="M3917" s="1">
        <v>46005</v>
      </c>
      <c r="N3917">
        <v>0.14599999999999999</v>
      </c>
      <c r="O3917" t="s">
        <v>39</v>
      </c>
      <c r="P3917" t="s">
        <v>23</v>
      </c>
      <c r="Q3917">
        <f t="shared" si="305"/>
        <v>0</v>
      </c>
      <c r="R3917">
        <f t="shared" si="306"/>
        <v>0</v>
      </c>
      <c r="S3917">
        <f t="shared" si="307"/>
        <v>15</v>
      </c>
      <c r="T3917">
        <f t="shared" si="308"/>
        <v>15</v>
      </c>
      <c r="U3917">
        <f t="shared" si="309"/>
        <v>30</v>
      </c>
      <c r="V3917" t="str">
        <f>IF(U3917&lt;=40,"Low",
 IF(U3917&lt;=75,"Medium","High"))</f>
        <v>Low</v>
      </c>
    </row>
    <row r="3918" spans="1:22" x14ac:dyDescent="0.3">
      <c r="A3918" t="s">
        <v>4106</v>
      </c>
      <c r="B3918" t="s">
        <v>222</v>
      </c>
      <c r="C3918" t="s">
        <v>31</v>
      </c>
      <c r="D3918" t="s">
        <v>66</v>
      </c>
      <c r="E3918" t="s">
        <v>37</v>
      </c>
      <c r="F3918" t="s">
        <v>48</v>
      </c>
      <c r="G3918">
        <v>12</v>
      </c>
      <c r="H3918">
        <v>24</v>
      </c>
      <c r="I3918">
        <v>56.3</v>
      </c>
      <c r="J3918">
        <v>4</v>
      </c>
      <c r="K3918">
        <v>26</v>
      </c>
      <c r="L3918">
        <v>2927.83</v>
      </c>
      <c r="M3918" s="1">
        <v>45424</v>
      </c>
      <c r="N3918">
        <v>0.14599999999999999</v>
      </c>
      <c r="O3918" t="s">
        <v>39</v>
      </c>
      <c r="P3918" t="s">
        <v>23</v>
      </c>
      <c r="Q3918">
        <f t="shared" si="305"/>
        <v>15</v>
      </c>
      <c r="R3918">
        <f t="shared" si="306"/>
        <v>0</v>
      </c>
      <c r="S3918">
        <f t="shared" si="307"/>
        <v>0</v>
      </c>
      <c r="T3918">
        <f t="shared" si="308"/>
        <v>0</v>
      </c>
      <c r="U3918">
        <f t="shared" si="309"/>
        <v>15</v>
      </c>
      <c r="V3918" t="str">
        <f>IF(U3918&lt;=40,"Low",
 IF(U3918&lt;=75,"Medium","High"))</f>
        <v>Low</v>
      </c>
    </row>
    <row r="3919" spans="1:22" x14ac:dyDescent="0.3">
      <c r="A3919" t="s">
        <v>4107</v>
      </c>
      <c r="B3919" t="s">
        <v>762</v>
      </c>
      <c r="C3919" t="s">
        <v>18</v>
      </c>
      <c r="D3919" t="s">
        <v>32</v>
      </c>
      <c r="E3919" t="s">
        <v>37</v>
      </c>
      <c r="F3919" t="s">
        <v>73</v>
      </c>
      <c r="G3919">
        <v>11</v>
      </c>
      <c r="H3919">
        <v>24</v>
      </c>
      <c r="I3919">
        <v>78.599999999999994</v>
      </c>
      <c r="J3919">
        <v>5</v>
      </c>
      <c r="K3919">
        <v>9</v>
      </c>
      <c r="L3919">
        <v>4309.17</v>
      </c>
      <c r="M3919" s="1">
        <v>45365</v>
      </c>
      <c r="N3919">
        <v>6.8000000000000005E-2</v>
      </c>
      <c r="O3919" t="s">
        <v>39</v>
      </c>
      <c r="P3919" t="s">
        <v>23</v>
      </c>
      <c r="Q3919">
        <f t="shared" si="305"/>
        <v>0</v>
      </c>
      <c r="R3919">
        <f t="shared" si="306"/>
        <v>0</v>
      </c>
      <c r="S3919">
        <f t="shared" si="307"/>
        <v>0</v>
      </c>
      <c r="T3919">
        <f t="shared" si="308"/>
        <v>0</v>
      </c>
      <c r="U3919">
        <f t="shared" si="309"/>
        <v>0</v>
      </c>
      <c r="V3919" t="str">
        <f>IF(U3919&lt;=40,"Low",
 IF(U3919&lt;=75,"Medium","High"))</f>
        <v>Low</v>
      </c>
    </row>
    <row r="3920" spans="1:22" x14ac:dyDescent="0.3">
      <c r="A3920" t="s">
        <v>4108</v>
      </c>
      <c r="B3920" t="s">
        <v>574</v>
      </c>
      <c r="C3920" t="s">
        <v>59</v>
      </c>
      <c r="D3920" t="s">
        <v>19</v>
      </c>
      <c r="E3920" t="s">
        <v>47</v>
      </c>
      <c r="F3920" t="s">
        <v>21</v>
      </c>
      <c r="G3920">
        <v>17</v>
      </c>
      <c r="H3920">
        <v>24</v>
      </c>
      <c r="I3920">
        <v>69.2</v>
      </c>
      <c r="J3920">
        <v>5</v>
      </c>
      <c r="K3920">
        <v>16</v>
      </c>
      <c r="L3920">
        <v>6574.94</v>
      </c>
      <c r="M3920" s="1">
        <v>45622</v>
      </c>
      <c r="N3920">
        <v>8.2000000000000003E-2</v>
      </c>
      <c r="O3920" t="s">
        <v>39</v>
      </c>
      <c r="P3920" t="s">
        <v>23</v>
      </c>
      <c r="Q3920">
        <f t="shared" si="305"/>
        <v>15</v>
      </c>
      <c r="R3920">
        <f t="shared" si="306"/>
        <v>0</v>
      </c>
      <c r="S3920">
        <f t="shared" si="307"/>
        <v>0</v>
      </c>
      <c r="T3920">
        <f t="shared" si="308"/>
        <v>0</v>
      </c>
      <c r="U3920">
        <f t="shared" si="309"/>
        <v>15</v>
      </c>
      <c r="V3920" t="str">
        <f>IF(U3920&lt;=40,"Low",
 IF(U3920&lt;=75,"Medium","High"))</f>
        <v>Low</v>
      </c>
    </row>
    <row r="3921" spans="1:22" x14ac:dyDescent="0.3">
      <c r="A3921" t="s">
        <v>4109</v>
      </c>
      <c r="B3921" t="s">
        <v>50</v>
      </c>
      <c r="C3921" t="s">
        <v>53</v>
      </c>
      <c r="D3921" t="s">
        <v>66</v>
      </c>
      <c r="E3921" t="s">
        <v>20</v>
      </c>
      <c r="F3921" t="s">
        <v>67</v>
      </c>
      <c r="G3921">
        <v>25</v>
      </c>
      <c r="H3921">
        <v>12</v>
      </c>
      <c r="I3921">
        <v>42.4</v>
      </c>
      <c r="J3921">
        <v>12</v>
      </c>
      <c r="K3921">
        <v>25</v>
      </c>
      <c r="L3921">
        <v>3423.49</v>
      </c>
      <c r="M3921" s="1">
        <v>46059</v>
      </c>
      <c r="N3921">
        <v>0.82899999999999996</v>
      </c>
      <c r="O3921" t="s">
        <v>22</v>
      </c>
      <c r="P3921" t="s">
        <v>28</v>
      </c>
      <c r="Q3921">
        <f t="shared" si="305"/>
        <v>15</v>
      </c>
      <c r="R3921">
        <f t="shared" si="306"/>
        <v>15</v>
      </c>
      <c r="S3921">
        <f t="shared" si="307"/>
        <v>15</v>
      </c>
      <c r="T3921">
        <f t="shared" si="308"/>
        <v>30</v>
      </c>
      <c r="U3921">
        <f t="shared" si="309"/>
        <v>75</v>
      </c>
      <c r="V3921" t="str">
        <f>IF(U3921&lt;=40,"Low",
 IF(U3921&lt;=75,"Medium","High"))</f>
        <v>Medium</v>
      </c>
    </row>
    <row r="3922" spans="1:22" x14ac:dyDescent="0.3">
      <c r="A3922" t="s">
        <v>4110</v>
      </c>
      <c r="B3922" t="s">
        <v>302</v>
      </c>
      <c r="C3922" t="s">
        <v>26</v>
      </c>
      <c r="D3922" t="s">
        <v>66</v>
      </c>
      <c r="E3922" t="s">
        <v>33</v>
      </c>
      <c r="F3922" t="s">
        <v>21</v>
      </c>
      <c r="G3922">
        <v>21</v>
      </c>
      <c r="H3922">
        <v>6</v>
      </c>
      <c r="I3922">
        <v>22.5</v>
      </c>
      <c r="J3922">
        <v>6</v>
      </c>
      <c r="K3922">
        <v>26</v>
      </c>
      <c r="L3922">
        <v>1719.14</v>
      </c>
      <c r="M3922" s="1">
        <v>46057</v>
      </c>
      <c r="N3922">
        <v>0.77100000000000002</v>
      </c>
      <c r="O3922" t="s">
        <v>22</v>
      </c>
      <c r="P3922" t="s">
        <v>28</v>
      </c>
      <c r="Q3922">
        <f t="shared" si="305"/>
        <v>15</v>
      </c>
      <c r="R3922">
        <f t="shared" si="306"/>
        <v>30</v>
      </c>
      <c r="S3922">
        <f t="shared" si="307"/>
        <v>15</v>
      </c>
      <c r="T3922">
        <f t="shared" si="308"/>
        <v>15</v>
      </c>
      <c r="U3922">
        <f t="shared" si="309"/>
        <v>75</v>
      </c>
      <c r="V3922" t="str">
        <f>IF(U3922&lt;=40,"Low",
 IF(U3922&lt;=75,"Medium","High"))</f>
        <v>Medium</v>
      </c>
    </row>
    <row r="3923" spans="1:22" x14ac:dyDescent="0.3">
      <c r="A3923" t="s">
        <v>4111</v>
      </c>
      <c r="B3923" t="s">
        <v>210</v>
      </c>
      <c r="C3923" t="s">
        <v>82</v>
      </c>
      <c r="D3923" t="s">
        <v>46</v>
      </c>
      <c r="E3923" t="s">
        <v>33</v>
      </c>
      <c r="F3923" t="s">
        <v>38</v>
      </c>
      <c r="G3923">
        <v>26</v>
      </c>
      <c r="H3923">
        <v>3</v>
      </c>
      <c r="I3923">
        <v>26.1</v>
      </c>
      <c r="J3923">
        <v>7</v>
      </c>
      <c r="K3923">
        <v>21</v>
      </c>
      <c r="L3923">
        <v>952.33</v>
      </c>
      <c r="M3923" s="1">
        <v>45845</v>
      </c>
      <c r="N3923">
        <v>0.73799999999999999</v>
      </c>
      <c r="O3923" t="s">
        <v>22</v>
      </c>
      <c r="P3923" t="s">
        <v>23</v>
      </c>
      <c r="Q3923">
        <f t="shared" si="305"/>
        <v>15</v>
      </c>
      <c r="R3923">
        <f t="shared" si="306"/>
        <v>30</v>
      </c>
      <c r="S3923">
        <f t="shared" si="307"/>
        <v>25</v>
      </c>
      <c r="T3923">
        <f t="shared" si="308"/>
        <v>15</v>
      </c>
      <c r="U3923">
        <f t="shared" si="309"/>
        <v>85</v>
      </c>
      <c r="V3923" t="str">
        <f>IF(U3923&lt;=40,"Low",
 IF(U3923&lt;=75,"Medium","High"))</f>
        <v>High</v>
      </c>
    </row>
    <row r="3924" spans="1:22" x14ac:dyDescent="0.3">
      <c r="A3924" t="s">
        <v>4112</v>
      </c>
      <c r="B3924" t="s">
        <v>442</v>
      </c>
      <c r="C3924" t="s">
        <v>31</v>
      </c>
      <c r="D3924" t="s">
        <v>66</v>
      </c>
      <c r="E3924" t="s">
        <v>20</v>
      </c>
      <c r="F3924" t="s">
        <v>27</v>
      </c>
      <c r="G3924">
        <v>9</v>
      </c>
      <c r="H3924">
        <v>12</v>
      </c>
      <c r="I3924">
        <v>37.9</v>
      </c>
      <c r="J3924">
        <v>5</v>
      </c>
      <c r="K3924">
        <v>21</v>
      </c>
      <c r="L3924">
        <v>1965.09</v>
      </c>
      <c r="M3924" s="1">
        <v>45534</v>
      </c>
      <c r="N3924">
        <v>0.72</v>
      </c>
      <c r="O3924" t="s">
        <v>22</v>
      </c>
      <c r="P3924" t="s">
        <v>28</v>
      </c>
      <c r="Q3924">
        <f t="shared" si="305"/>
        <v>15</v>
      </c>
      <c r="R3924">
        <f t="shared" si="306"/>
        <v>30</v>
      </c>
      <c r="S3924">
        <f t="shared" si="307"/>
        <v>15</v>
      </c>
      <c r="T3924">
        <f t="shared" si="308"/>
        <v>0</v>
      </c>
      <c r="U3924">
        <f t="shared" si="309"/>
        <v>60</v>
      </c>
      <c r="V3924" t="str">
        <f>IF(U3924&lt;=40,"Low",
 IF(U3924&lt;=75,"Medium","High"))</f>
        <v>Medium</v>
      </c>
    </row>
    <row r="3925" spans="1:22" x14ac:dyDescent="0.3">
      <c r="A3925" t="s">
        <v>4113</v>
      </c>
      <c r="B3925" t="s">
        <v>640</v>
      </c>
      <c r="C3925" t="s">
        <v>70</v>
      </c>
      <c r="D3925" t="s">
        <v>32</v>
      </c>
      <c r="E3925" t="s">
        <v>33</v>
      </c>
      <c r="F3925" t="s">
        <v>38</v>
      </c>
      <c r="G3925">
        <v>32</v>
      </c>
      <c r="H3925">
        <v>12</v>
      </c>
      <c r="I3925">
        <v>29.1</v>
      </c>
      <c r="J3925">
        <v>4</v>
      </c>
      <c r="K3925">
        <v>3</v>
      </c>
      <c r="L3925">
        <v>1102.04</v>
      </c>
      <c r="M3925" s="1">
        <v>45699</v>
      </c>
      <c r="N3925">
        <v>0.371</v>
      </c>
      <c r="O3925" t="s">
        <v>22</v>
      </c>
      <c r="P3925" t="s">
        <v>23</v>
      </c>
      <c r="Q3925">
        <f t="shared" si="305"/>
        <v>0</v>
      </c>
      <c r="R3925">
        <f t="shared" si="306"/>
        <v>30</v>
      </c>
      <c r="S3925">
        <f t="shared" si="307"/>
        <v>15</v>
      </c>
      <c r="T3925">
        <f t="shared" si="308"/>
        <v>0</v>
      </c>
      <c r="U3925">
        <f t="shared" si="309"/>
        <v>45</v>
      </c>
      <c r="V3925" t="str">
        <f>IF(U3925&lt;=40,"Low",
 IF(U3925&lt;=75,"Medium","High"))</f>
        <v>Medium</v>
      </c>
    </row>
    <row r="3926" spans="1:22" x14ac:dyDescent="0.3">
      <c r="A3926" t="s">
        <v>4114</v>
      </c>
      <c r="B3926" t="s">
        <v>278</v>
      </c>
      <c r="C3926" t="s">
        <v>26</v>
      </c>
      <c r="D3926" t="s">
        <v>46</v>
      </c>
      <c r="E3926" t="s">
        <v>37</v>
      </c>
      <c r="F3926" t="s">
        <v>48</v>
      </c>
      <c r="G3926">
        <v>29</v>
      </c>
      <c r="H3926">
        <v>24</v>
      </c>
      <c r="I3926">
        <v>69.3</v>
      </c>
      <c r="J3926">
        <v>6</v>
      </c>
      <c r="K3926">
        <v>15</v>
      </c>
      <c r="L3926">
        <v>3336.07</v>
      </c>
      <c r="M3926" s="1">
        <v>46061</v>
      </c>
      <c r="N3926">
        <v>9.2999999999999999E-2</v>
      </c>
      <c r="O3926" t="s">
        <v>39</v>
      </c>
      <c r="P3926" t="s">
        <v>23</v>
      </c>
      <c r="Q3926">
        <f t="shared" si="305"/>
        <v>0</v>
      </c>
      <c r="R3926">
        <f t="shared" si="306"/>
        <v>0</v>
      </c>
      <c r="S3926">
        <f t="shared" si="307"/>
        <v>0</v>
      </c>
      <c r="T3926">
        <f t="shared" si="308"/>
        <v>15</v>
      </c>
      <c r="U3926">
        <f t="shared" si="309"/>
        <v>15</v>
      </c>
      <c r="V3926" t="str">
        <f>IF(U3926&lt;=40,"Low",
 IF(U3926&lt;=75,"Medium","High"))</f>
        <v>Low</v>
      </c>
    </row>
    <row r="3927" spans="1:22" x14ac:dyDescent="0.3">
      <c r="A3927" t="s">
        <v>4115</v>
      </c>
      <c r="B3927" t="s">
        <v>177</v>
      </c>
      <c r="C3927" t="s">
        <v>42</v>
      </c>
      <c r="D3927" t="s">
        <v>66</v>
      </c>
      <c r="E3927" t="s">
        <v>33</v>
      </c>
      <c r="F3927" t="s">
        <v>48</v>
      </c>
      <c r="G3927">
        <v>22</v>
      </c>
      <c r="H3927">
        <v>6</v>
      </c>
      <c r="I3927">
        <v>62.6</v>
      </c>
      <c r="J3927">
        <v>10</v>
      </c>
      <c r="K3927">
        <v>9</v>
      </c>
      <c r="L3927">
        <v>1100.55</v>
      </c>
      <c r="M3927" s="1">
        <v>45931</v>
      </c>
      <c r="N3927">
        <v>0.26500000000000001</v>
      </c>
      <c r="O3927" t="s">
        <v>54</v>
      </c>
      <c r="P3927" t="s">
        <v>23</v>
      </c>
      <c r="Q3927">
        <f t="shared" si="305"/>
        <v>0</v>
      </c>
      <c r="R3927">
        <f t="shared" si="306"/>
        <v>0</v>
      </c>
      <c r="S3927">
        <f t="shared" si="307"/>
        <v>15</v>
      </c>
      <c r="T3927">
        <f t="shared" si="308"/>
        <v>15</v>
      </c>
      <c r="U3927">
        <f t="shared" si="309"/>
        <v>30</v>
      </c>
      <c r="V3927" t="str">
        <f>IF(U3927&lt;=40,"Low",
 IF(U3927&lt;=75,"Medium","High"))</f>
        <v>Low</v>
      </c>
    </row>
    <row r="3928" spans="1:22" x14ac:dyDescent="0.3">
      <c r="A3928" t="s">
        <v>4116</v>
      </c>
      <c r="B3928" t="s">
        <v>75</v>
      </c>
      <c r="C3928" t="s">
        <v>36</v>
      </c>
      <c r="D3928" t="s">
        <v>66</v>
      </c>
      <c r="E3928" t="s">
        <v>33</v>
      </c>
      <c r="F3928" t="s">
        <v>27</v>
      </c>
      <c r="G3928">
        <v>22</v>
      </c>
      <c r="H3928">
        <v>6</v>
      </c>
      <c r="I3928">
        <v>23</v>
      </c>
      <c r="J3928">
        <v>8</v>
      </c>
      <c r="K3928">
        <v>23</v>
      </c>
      <c r="L3928">
        <v>1183.26</v>
      </c>
      <c r="M3928" s="1">
        <v>45836</v>
      </c>
      <c r="N3928">
        <v>0.83399999999999996</v>
      </c>
      <c r="O3928" t="s">
        <v>22</v>
      </c>
      <c r="P3928" t="s">
        <v>28</v>
      </c>
      <c r="Q3928">
        <f t="shared" si="305"/>
        <v>15</v>
      </c>
      <c r="R3928">
        <f t="shared" si="306"/>
        <v>30</v>
      </c>
      <c r="S3928">
        <f t="shared" si="307"/>
        <v>15</v>
      </c>
      <c r="T3928">
        <f t="shared" si="308"/>
        <v>15</v>
      </c>
      <c r="U3928">
        <f t="shared" si="309"/>
        <v>75</v>
      </c>
      <c r="V3928" t="str">
        <f>IF(U3928&lt;=40,"Low",
 IF(U3928&lt;=75,"Medium","High"))</f>
        <v>Medium</v>
      </c>
    </row>
    <row r="3929" spans="1:22" x14ac:dyDescent="0.3">
      <c r="A3929" t="s">
        <v>4117</v>
      </c>
      <c r="B3929" t="s">
        <v>109</v>
      </c>
      <c r="C3929" t="s">
        <v>59</v>
      </c>
      <c r="D3929" t="s">
        <v>46</v>
      </c>
      <c r="E3929" t="s">
        <v>33</v>
      </c>
      <c r="F3929" t="s">
        <v>21</v>
      </c>
      <c r="G3929">
        <v>30</v>
      </c>
      <c r="H3929">
        <v>6</v>
      </c>
      <c r="I3929">
        <v>53.2</v>
      </c>
      <c r="J3929">
        <v>5</v>
      </c>
      <c r="K3929">
        <v>18</v>
      </c>
      <c r="L3929">
        <v>878.62</v>
      </c>
      <c r="M3929" s="1">
        <v>46027</v>
      </c>
      <c r="N3929">
        <v>0.40100000000000002</v>
      </c>
      <c r="O3929" t="s">
        <v>22</v>
      </c>
      <c r="P3929" t="s">
        <v>28</v>
      </c>
      <c r="Q3929">
        <f t="shared" si="305"/>
        <v>15</v>
      </c>
      <c r="R3929">
        <f t="shared" si="306"/>
        <v>15</v>
      </c>
      <c r="S3929">
        <f t="shared" si="307"/>
        <v>15</v>
      </c>
      <c r="T3929">
        <f t="shared" si="308"/>
        <v>0</v>
      </c>
      <c r="U3929">
        <f t="shared" si="309"/>
        <v>45</v>
      </c>
      <c r="V3929" t="str">
        <f>IF(U3929&lt;=40,"Low",
 IF(U3929&lt;=75,"Medium","High"))</f>
        <v>Medium</v>
      </c>
    </row>
    <row r="3930" spans="1:22" x14ac:dyDescent="0.3">
      <c r="A3930" t="s">
        <v>4118</v>
      </c>
      <c r="B3930" t="s">
        <v>197</v>
      </c>
      <c r="C3930" t="s">
        <v>59</v>
      </c>
      <c r="D3930" t="s">
        <v>46</v>
      </c>
      <c r="E3930" t="s">
        <v>47</v>
      </c>
      <c r="F3930" t="s">
        <v>38</v>
      </c>
      <c r="G3930">
        <v>22</v>
      </c>
      <c r="H3930">
        <v>12</v>
      </c>
      <c r="I3930">
        <v>69.3</v>
      </c>
      <c r="J3930">
        <v>0</v>
      </c>
      <c r="K3930">
        <v>9</v>
      </c>
      <c r="L3930">
        <v>9419.64</v>
      </c>
      <c r="M3930" s="1">
        <v>45856</v>
      </c>
      <c r="N3930">
        <v>7.3999999999999996E-2</v>
      </c>
      <c r="O3930" t="s">
        <v>39</v>
      </c>
      <c r="P3930" t="s">
        <v>23</v>
      </c>
      <c r="Q3930">
        <f t="shared" si="305"/>
        <v>0</v>
      </c>
      <c r="R3930">
        <f t="shared" si="306"/>
        <v>0</v>
      </c>
      <c r="S3930">
        <f t="shared" si="307"/>
        <v>15</v>
      </c>
      <c r="T3930">
        <f t="shared" si="308"/>
        <v>0</v>
      </c>
      <c r="U3930">
        <f t="shared" si="309"/>
        <v>15</v>
      </c>
      <c r="V3930" t="str">
        <f>IF(U3930&lt;=40,"Low",
 IF(U3930&lt;=75,"Medium","High"))</f>
        <v>Low</v>
      </c>
    </row>
    <row r="3931" spans="1:22" x14ac:dyDescent="0.3">
      <c r="A3931" t="s">
        <v>4119</v>
      </c>
      <c r="B3931" t="s">
        <v>530</v>
      </c>
      <c r="C3931" t="s">
        <v>42</v>
      </c>
      <c r="D3931" t="s">
        <v>43</v>
      </c>
      <c r="E3931" t="s">
        <v>37</v>
      </c>
      <c r="F3931" t="s">
        <v>21</v>
      </c>
      <c r="G3931">
        <v>27</v>
      </c>
      <c r="H3931">
        <v>24</v>
      </c>
      <c r="I3931">
        <v>72.2</v>
      </c>
      <c r="J3931">
        <v>4</v>
      </c>
      <c r="K3931">
        <v>20</v>
      </c>
      <c r="L3931">
        <v>5118.7700000000004</v>
      </c>
      <c r="M3931" s="1">
        <v>45564</v>
      </c>
      <c r="N3931">
        <v>6.5000000000000002E-2</v>
      </c>
      <c r="O3931" t="s">
        <v>39</v>
      </c>
      <c r="P3931" t="s">
        <v>23</v>
      </c>
      <c r="Q3931">
        <f t="shared" si="305"/>
        <v>15</v>
      </c>
      <c r="R3931">
        <f t="shared" si="306"/>
        <v>0</v>
      </c>
      <c r="S3931">
        <f t="shared" si="307"/>
        <v>0</v>
      </c>
      <c r="T3931">
        <f t="shared" si="308"/>
        <v>0</v>
      </c>
      <c r="U3931">
        <f t="shared" si="309"/>
        <v>15</v>
      </c>
      <c r="V3931" t="str">
        <f>IF(U3931&lt;=40,"Low",
 IF(U3931&lt;=75,"Medium","High"))</f>
        <v>Low</v>
      </c>
    </row>
    <row r="3932" spans="1:22" x14ac:dyDescent="0.3">
      <c r="A3932" t="s">
        <v>4120</v>
      </c>
      <c r="B3932" t="s">
        <v>210</v>
      </c>
      <c r="C3932" t="s">
        <v>128</v>
      </c>
      <c r="D3932" t="s">
        <v>19</v>
      </c>
      <c r="E3932" t="s">
        <v>20</v>
      </c>
      <c r="F3932" t="s">
        <v>21</v>
      </c>
      <c r="G3932">
        <v>26</v>
      </c>
      <c r="H3932">
        <v>6</v>
      </c>
      <c r="I3932">
        <v>29.2</v>
      </c>
      <c r="J3932">
        <v>7</v>
      </c>
      <c r="K3932">
        <v>49</v>
      </c>
      <c r="L3932">
        <v>3566.04</v>
      </c>
      <c r="M3932" s="1">
        <v>45759</v>
      </c>
      <c r="N3932">
        <v>0.84399999999999997</v>
      </c>
      <c r="O3932" t="s">
        <v>22</v>
      </c>
      <c r="P3932" t="s">
        <v>28</v>
      </c>
      <c r="Q3932">
        <f t="shared" si="305"/>
        <v>30</v>
      </c>
      <c r="R3932">
        <f t="shared" si="306"/>
        <v>30</v>
      </c>
      <c r="S3932">
        <f t="shared" si="307"/>
        <v>15</v>
      </c>
      <c r="T3932">
        <f t="shared" si="308"/>
        <v>15</v>
      </c>
      <c r="U3932">
        <f t="shared" si="309"/>
        <v>90</v>
      </c>
      <c r="V3932" t="str">
        <f>IF(U3932&lt;=40,"Low",
 IF(U3932&lt;=75,"Medium","High"))</f>
        <v>High</v>
      </c>
    </row>
    <row r="3933" spans="1:22" x14ac:dyDescent="0.3">
      <c r="A3933" t="s">
        <v>4121</v>
      </c>
      <c r="B3933" t="s">
        <v>160</v>
      </c>
      <c r="C3933" t="s">
        <v>70</v>
      </c>
      <c r="D3933" t="s">
        <v>19</v>
      </c>
      <c r="E3933" t="s">
        <v>47</v>
      </c>
      <c r="F3933" t="s">
        <v>67</v>
      </c>
      <c r="G3933">
        <v>26</v>
      </c>
      <c r="H3933">
        <v>24</v>
      </c>
      <c r="I3933">
        <v>79.3</v>
      </c>
      <c r="J3933">
        <v>9</v>
      </c>
      <c r="K3933">
        <v>8</v>
      </c>
      <c r="L3933">
        <v>6045.14</v>
      </c>
      <c r="M3933" s="1">
        <v>45544</v>
      </c>
      <c r="N3933">
        <v>9.5000000000000001E-2</v>
      </c>
      <c r="O3933" t="s">
        <v>39</v>
      </c>
      <c r="P3933" t="s">
        <v>28</v>
      </c>
      <c r="Q3933">
        <f t="shared" si="305"/>
        <v>0</v>
      </c>
      <c r="R3933">
        <f t="shared" si="306"/>
        <v>0</v>
      </c>
      <c r="S3933">
        <f t="shared" si="307"/>
        <v>0</v>
      </c>
      <c r="T3933">
        <f t="shared" si="308"/>
        <v>15</v>
      </c>
      <c r="U3933">
        <f t="shared" si="309"/>
        <v>15</v>
      </c>
      <c r="V3933" t="str">
        <f>IF(U3933&lt;=40,"Low",
 IF(U3933&lt;=75,"Medium","High"))</f>
        <v>Low</v>
      </c>
    </row>
    <row r="3934" spans="1:22" x14ac:dyDescent="0.3">
      <c r="A3934" t="s">
        <v>4122</v>
      </c>
      <c r="B3934" t="s">
        <v>52</v>
      </c>
      <c r="C3934" t="s">
        <v>59</v>
      </c>
      <c r="D3934" t="s">
        <v>46</v>
      </c>
      <c r="E3934" t="s">
        <v>33</v>
      </c>
      <c r="F3934" t="s">
        <v>21</v>
      </c>
      <c r="G3934">
        <v>25</v>
      </c>
      <c r="H3934">
        <v>3</v>
      </c>
      <c r="I3934">
        <v>13.9</v>
      </c>
      <c r="J3934">
        <v>8</v>
      </c>
      <c r="K3934">
        <v>11</v>
      </c>
      <c r="L3934">
        <v>851.11</v>
      </c>
      <c r="M3934" s="1">
        <v>45762</v>
      </c>
      <c r="N3934">
        <v>0.88800000000000001</v>
      </c>
      <c r="O3934" t="s">
        <v>22</v>
      </c>
      <c r="P3934" t="s">
        <v>28</v>
      </c>
      <c r="Q3934">
        <f t="shared" si="305"/>
        <v>0</v>
      </c>
      <c r="R3934">
        <f t="shared" si="306"/>
        <v>30</v>
      </c>
      <c r="S3934">
        <f t="shared" si="307"/>
        <v>25</v>
      </c>
      <c r="T3934">
        <f t="shared" si="308"/>
        <v>15</v>
      </c>
      <c r="U3934">
        <f t="shared" si="309"/>
        <v>70</v>
      </c>
      <c r="V3934" t="str">
        <f>IF(U3934&lt;=40,"Low",
 IF(U3934&lt;=75,"Medium","High"))</f>
        <v>Medium</v>
      </c>
    </row>
    <row r="3935" spans="1:22" x14ac:dyDescent="0.3">
      <c r="A3935" t="s">
        <v>4123</v>
      </c>
      <c r="B3935" t="s">
        <v>177</v>
      </c>
      <c r="C3935" t="s">
        <v>70</v>
      </c>
      <c r="D3935" t="s">
        <v>32</v>
      </c>
      <c r="E3935" t="s">
        <v>47</v>
      </c>
      <c r="F3935" t="s">
        <v>27</v>
      </c>
      <c r="G3935">
        <v>9</v>
      </c>
      <c r="H3935">
        <v>36</v>
      </c>
      <c r="I3935">
        <v>76.8</v>
      </c>
      <c r="J3935">
        <v>10</v>
      </c>
      <c r="K3935">
        <v>10</v>
      </c>
      <c r="L3935">
        <v>5432.08</v>
      </c>
      <c r="M3935" s="1">
        <v>46051</v>
      </c>
      <c r="N3935">
        <v>5.5E-2</v>
      </c>
      <c r="O3935" t="s">
        <v>39</v>
      </c>
      <c r="P3935" t="s">
        <v>23</v>
      </c>
      <c r="Q3935">
        <f t="shared" si="305"/>
        <v>0</v>
      </c>
      <c r="R3935">
        <f t="shared" si="306"/>
        <v>0</v>
      </c>
      <c r="S3935">
        <f t="shared" si="307"/>
        <v>0</v>
      </c>
      <c r="T3935">
        <f t="shared" si="308"/>
        <v>15</v>
      </c>
      <c r="U3935">
        <f t="shared" si="309"/>
        <v>15</v>
      </c>
      <c r="V3935" t="str">
        <f>IF(U3935&lt;=40,"Low",
 IF(U3935&lt;=75,"Medium","High"))</f>
        <v>Low</v>
      </c>
    </row>
    <row r="3936" spans="1:22" x14ac:dyDescent="0.3">
      <c r="A3936" t="s">
        <v>4124</v>
      </c>
      <c r="B3936" t="s">
        <v>518</v>
      </c>
      <c r="C3936" t="s">
        <v>18</v>
      </c>
      <c r="D3936" t="s">
        <v>66</v>
      </c>
      <c r="E3936" t="s">
        <v>37</v>
      </c>
      <c r="F3936" t="s">
        <v>48</v>
      </c>
      <c r="G3936">
        <v>16</v>
      </c>
      <c r="H3936">
        <v>12</v>
      </c>
      <c r="I3936">
        <v>67.099999999999994</v>
      </c>
      <c r="J3936">
        <v>3</v>
      </c>
      <c r="K3936">
        <v>2</v>
      </c>
      <c r="L3936">
        <v>3414.65</v>
      </c>
      <c r="M3936" s="1">
        <v>45718</v>
      </c>
      <c r="N3936">
        <v>0.153</v>
      </c>
      <c r="O3936" t="s">
        <v>39</v>
      </c>
      <c r="P3936" t="s">
        <v>23</v>
      </c>
      <c r="Q3936">
        <f t="shared" si="305"/>
        <v>0</v>
      </c>
      <c r="R3936">
        <f t="shared" si="306"/>
        <v>0</v>
      </c>
      <c r="S3936">
        <f t="shared" si="307"/>
        <v>15</v>
      </c>
      <c r="T3936">
        <f t="shared" si="308"/>
        <v>0</v>
      </c>
      <c r="U3936">
        <f t="shared" si="309"/>
        <v>15</v>
      </c>
      <c r="V3936" t="str">
        <f>IF(U3936&lt;=40,"Low",
 IF(U3936&lt;=75,"Medium","High"))</f>
        <v>Low</v>
      </c>
    </row>
    <row r="3937" spans="1:22" x14ac:dyDescent="0.3">
      <c r="A3937" t="s">
        <v>4125</v>
      </c>
      <c r="B3937" t="s">
        <v>135</v>
      </c>
      <c r="C3937" t="s">
        <v>36</v>
      </c>
      <c r="D3937" t="s">
        <v>66</v>
      </c>
      <c r="E3937" t="s">
        <v>33</v>
      </c>
      <c r="F3937" t="s">
        <v>27</v>
      </c>
      <c r="G3937">
        <v>24</v>
      </c>
      <c r="H3937">
        <v>6</v>
      </c>
      <c r="I3937">
        <v>41.3</v>
      </c>
      <c r="J3937">
        <v>3</v>
      </c>
      <c r="K3937">
        <v>15</v>
      </c>
      <c r="L3937">
        <v>2065.86</v>
      </c>
      <c r="M3937" s="1">
        <v>45718</v>
      </c>
      <c r="N3937">
        <v>0.59199999999999997</v>
      </c>
      <c r="O3937" t="s">
        <v>22</v>
      </c>
      <c r="P3937" t="s">
        <v>23</v>
      </c>
      <c r="Q3937">
        <f t="shared" si="305"/>
        <v>0</v>
      </c>
      <c r="R3937">
        <f t="shared" si="306"/>
        <v>15</v>
      </c>
      <c r="S3937">
        <f t="shared" si="307"/>
        <v>15</v>
      </c>
      <c r="T3937">
        <f t="shared" si="308"/>
        <v>0</v>
      </c>
      <c r="U3937">
        <f t="shared" si="309"/>
        <v>30</v>
      </c>
      <c r="V3937" t="str">
        <f>IF(U3937&lt;=40,"Low",
 IF(U3937&lt;=75,"Medium","High"))</f>
        <v>Low</v>
      </c>
    </row>
    <row r="3938" spans="1:22" x14ac:dyDescent="0.3">
      <c r="A3938" t="s">
        <v>4126</v>
      </c>
      <c r="B3938" t="s">
        <v>174</v>
      </c>
      <c r="C3938" t="s">
        <v>82</v>
      </c>
      <c r="D3938" t="s">
        <v>46</v>
      </c>
      <c r="E3938" t="s">
        <v>37</v>
      </c>
      <c r="F3938" t="s">
        <v>27</v>
      </c>
      <c r="G3938">
        <v>13</v>
      </c>
      <c r="H3938">
        <v>24</v>
      </c>
      <c r="I3938">
        <v>53.2</v>
      </c>
      <c r="J3938">
        <v>9</v>
      </c>
      <c r="K3938">
        <v>13</v>
      </c>
      <c r="L3938">
        <v>3014.6</v>
      </c>
      <c r="M3938" s="1">
        <v>45555</v>
      </c>
      <c r="N3938">
        <v>0.307</v>
      </c>
      <c r="O3938" t="s">
        <v>54</v>
      </c>
      <c r="P3938" t="s">
        <v>23</v>
      </c>
      <c r="Q3938">
        <f t="shared" si="305"/>
        <v>0</v>
      </c>
      <c r="R3938">
        <f t="shared" si="306"/>
        <v>15</v>
      </c>
      <c r="S3938">
        <f t="shared" si="307"/>
        <v>0</v>
      </c>
      <c r="T3938">
        <f t="shared" si="308"/>
        <v>15</v>
      </c>
      <c r="U3938">
        <f t="shared" si="309"/>
        <v>30</v>
      </c>
      <c r="V3938" t="str">
        <f>IF(U3938&lt;=40,"Low",
 IF(U3938&lt;=75,"Medium","High"))</f>
        <v>Low</v>
      </c>
    </row>
    <row r="3939" spans="1:22" x14ac:dyDescent="0.3">
      <c r="A3939" t="s">
        <v>4127</v>
      </c>
      <c r="B3939" t="s">
        <v>17</v>
      </c>
      <c r="C3939" t="s">
        <v>70</v>
      </c>
      <c r="D3939" t="s">
        <v>43</v>
      </c>
      <c r="E3939" t="s">
        <v>37</v>
      </c>
      <c r="F3939" t="s">
        <v>67</v>
      </c>
      <c r="G3939">
        <v>32</v>
      </c>
      <c r="H3939">
        <v>24</v>
      </c>
      <c r="I3939">
        <v>69.599999999999994</v>
      </c>
      <c r="J3939">
        <v>2</v>
      </c>
      <c r="K3939">
        <v>20</v>
      </c>
      <c r="L3939">
        <v>4206.43</v>
      </c>
      <c r="M3939" s="1">
        <v>45513</v>
      </c>
      <c r="N3939">
        <v>0.112</v>
      </c>
      <c r="O3939" t="s">
        <v>39</v>
      </c>
      <c r="P3939" t="s">
        <v>23</v>
      </c>
      <c r="Q3939">
        <f t="shared" si="305"/>
        <v>15</v>
      </c>
      <c r="R3939">
        <f t="shared" si="306"/>
        <v>0</v>
      </c>
      <c r="S3939">
        <f t="shared" si="307"/>
        <v>0</v>
      </c>
      <c r="T3939">
        <f t="shared" si="308"/>
        <v>0</v>
      </c>
      <c r="U3939">
        <f t="shared" si="309"/>
        <v>15</v>
      </c>
      <c r="V3939" t="str">
        <f>IF(U3939&lt;=40,"Low",
 IF(U3939&lt;=75,"Medium","High"))</f>
        <v>Low</v>
      </c>
    </row>
    <row r="3940" spans="1:22" x14ac:dyDescent="0.3">
      <c r="A3940" t="s">
        <v>4128</v>
      </c>
      <c r="B3940" t="s">
        <v>444</v>
      </c>
      <c r="C3940" t="s">
        <v>70</v>
      </c>
      <c r="D3940" t="s">
        <v>19</v>
      </c>
      <c r="E3940" t="s">
        <v>20</v>
      </c>
      <c r="F3940" t="s">
        <v>38</v>
      </c>
      <c r="G3940">
        <v>32</v>
      </c>
      <c r="H3940">
        <v>12</v>
      </c>
      <c r="I3940">
        <v>55.7</v>
      </c>
      <c r="J3940">
        <v>8</v>
      </c>
      <c r="K3940">
        <v>12</v>
      </c>
      <c r="L3940">
        <v>3641.26</v>
      </c>
      <c r="M3940" s="1">
        <v>45429</v>
      </c>
      <c r="N3940">
        <v>0.30099999999999999</v>
      </c>
      <c r="O3940" t="s">
        <v>54</v>
      </c>
      <c r="P3940" t="s">
        <v>23</v>
      </c>
      <c r="Q3940">
        <f t="shared" si="305"/>
        <v>0</v>
      </c>
      <c r="R3940">
        <f t="shared" si="306"/>
        <v>0</v>
      </c>
      <c r="S3940">
        <f t="shared" si="307"/>
        <v>15</v>
      </c>
      <c r="T3940">
        <f t="shared" si="308"/>
        <v>15</v>
      </c>
      <c r="U3940">
        <f t="shared" si="309"/>
        <v>30</v>
      </c>
      <c r="V3940" t="str">
        <f>IF(U3940&lt;=40,"Low",
 IF(U3940&lt;=75,"Medium","High"))</f>
        <v>Low</v>
      </c>
    </row>
    <row r="3941" spans="1:22" x14ac:dyDescent="0.3">
      <c r="A3941" t="s">
        <v>4129</v>
      </c>
      <c r="B3941" t="s">
        <v>255</v>
      </c>
      <c r="C3941" t="s">
        <v>82</v>
      </c>
      <c r="D3941" t="s">
        <v>19</v>
      </c>
      <c r="E3941" t="s">
        <v>47</v>
      </c>
      <c r="F3941" t="s">
        <v>21</v>
      </c>
      <c r="G3941">
        <v>36</v>
      </c>
      <c r="H3941">
        <v>24</v>
      </c>
      <c r="I3941">
        <v>69.5</v>
      </c>
      <c r="J3941">
        <v>9</v>
      </c>
      <c r="K3941">
        <v>19</v>
      </c>
      <c r="L3941">
        <v>8374.34</v>
      </c>
      <c r="M3941" s="1">
        <v>45831</v>
      </c>
      <c r="N3941">
        <v>0.13400000000000001</v>
      </c>
      <c r="O3941" t="s">
        <v>39</v>
      </c>
      <c r="P3941" t="s">
        <v>23</v>
      </c>
      <c r="Q3941">
        <f t="shared" si="305"/>
        <v>15</v>
      </c>
      <c r="R3941">
        <f t="shared" si="306"/>
        <v>0</v>
      </c>
      <c r="S3941">
        <f t="shared" si="307"/>
        <v>0</v>
      </c>
      <c r="T3941">
        <f t="shared" si="308"/>
        <v>15</v>
      </c>
      <c r="U3941">
        <f t="shared" si="309"/>
        <v>30</v>
      </c>
      <c r="V3941" t="str">
        <f>IF(U3941&lt;=40,"Low",
 IF(U3941&lt;=75,"Medium","High"))</f>
        <v>Low</v>
      </c>
    </row>
    <row r="3942" spans="1:22" x14ac:dyDescent="0.3">
      <c r="A3942" t="s">
        <v>4130</v>
      </c>
      <c r="B3942" t="s">
        <v>579</v>
      </c>
      <c r="C3942" t="s">
        <v>31</v>
      </c>
      <c r="D3942" t="s">
        <v>19</v>
      </c>
      <c r="E3942" t="s">
        <v>33</v>
      </c>
      <c r="F3942" t="s">
        <v>27</v>
      </c>
      <c r="G3942">
        <v>31</v>
      </c>
      <c r="H3942">
        <v>12</v>
      </c>
      <c r="I3942">
        <v>41.1</v>
      </c>
      <c r="J3942">
        <v>2</v>
      </c>
      <c r="K3942">
        <v>12</v>
      </c>
      <c r="L3942">
        <v>922.93</v>
      </c>
      <c r="M3942" s="1">
        <v>45762</v>
      </c>
      <c r="N3942">
        <v>0.42199999999999999</v>
      </c>
      <c r="O3942" t="s">
        <v>22</v>
      </c>
      <c r="P3942" t="s">
        <v>28</v>
      </c>
      <c r="Q3942">
        <f t="shared" si="305"/>
        <v>0</v>
      </c>
      <c r="R3942">
        <f t="shared" si="306"/>
        <v>15</v>
      </c>
      <c r="S3942">
        <f t="shared" si="307"/>
        <v>15</v>
      </c>
      <c r="T3942">
        <f t="shared" si="308"/>
        <v>0</v>
      </c>
      <c r="U3942">
        <f t="shared" si="309"/>
        <v>30</v>
      </c>
      <c r="V3942" t="str">
        <f>IF(U3942&lt;=40,"Low",
 IF(U3942&lt;=75,"Medium","High"))</f>
        <v>Low</v>
      </c>
    </row>
    <row r="3943" spans="1:22" x14ac:dyDescent="0.3">
      <c r="A3943" t="s">
        <v>4131</v>
      </c>
      <c r="B3943" t="s">
        <v>255</v>
      </c>
      <c r="C3943" t="s">
        <v>128</v>
      </c>
      <c r="D3943" t="s">
        <v>19</v>
      </c>
      <c r="E3943" t="s">
        <v>20</v>
      </c>
      <c r="F3943" t="s">
        <v>38</v>
      </c>
      <c r="G3943">
        <v>30</v>
      </c>
      <c r="H3943">
        <v>24</v>
      </c>
      <c r="I3943">
        <v>47.9</v>
      </c>
      <c r="J3943">
        <v>13</v>
      </c>
      <c r="K3943">
        <v>14</v>
      </c>
      <c r="L3943">
        <v>1280.8</v>
      </c>
      <c r="M3943" s="1">
        <v>45724</v>
      </c>
      <c r="N3943">
        <v>0.31900000000000001</v>
      </c>
      <c r="O3943" t="s">
        <v>54</v>
      </c>
      <c r="P3943" t="s">
        <v>23</v>
      </c>
      <c r="Q3943">
        <f t="shared" si="305"/>
        <v>0</v>
      </c>
      <c r="R3943">
        <f t="shared" si="306"/>
        <v>15</v>
      </c>
      <c r="S3943">
        <f t="shared" si="307"/>
        <v>0</v>
      </c>
      <c r="T3943">
        <f t="shared" si="308"/>
        <v>30</v>
      </c>
      <c r="U3943">
        <f t="shared" si="309"/>
        <v>45</v>
      </c>
      <c r="V3943" t="str">
        <f>IF(U3943&lt;=40,"Low",
 IF(U3943&lt;=75,"Medium","High"))</f>
        <v>Medium</v>
      </c>
    </row>
    <row r="3944" spans="1:22" x14ac:dyDescent="0.3">
      <c r="A3944" t="s">
        <v>4132</v>
      </c>
      <c r="B3944" t="s">
        <v>518</v>
      </c>
      <c r="C3944" t="s">
        <v>42</v>
      </c>
      <c r="D3944" t="s">
        <v>43</v>
      </c>
      <c r="E3944" t="s">
        <v>33</v>
      </c>
      <c r="F3944" t="s">
        <v>21</v>
      </c>
      <c r="G3944">
        <v>28</v>
      </c>
      <c r="H3944">
        <v>6</v>
      </c>
      <c r="I3944">
        <v>47.3</v>
      </c>
      <c r="J3944">
        <v>4</v>
      </c>
      <c r="K3944">
        <v>33</v>
      </c>
      <c r="L3944">
        <v>1259.54</v>
      </c>
      <c r="M3944" s="1">
        <v>46032</v>
      </c>
      <c r="N3944">
        <v>0.629</v>
      </c>
      <c r="O3944" t="s">
        <v>22</v>
      </c>
      <c r="P3944" t="s">
        <v>23</v>
      </c>
      <c r="Q3944">
        <f t="shared" si="305"/>
        <v>30</v>
      </c>
      <c r="R3944">
        <f t="shared" si="306"/>
        <v>15</v>
      </c>
      <c r="S3944">
        <f t="shared" si="307"/>
        <v>15</v>
      </c>
      <c r="T3944">
        <f t="shared" si="308"/>
        <v>0</v>
      </c>
      <c r="U3944">
        <f t="shared" si="309"/>
        <v>60</v>
      </c>
      <c r="V3944" t="str">
        <f>IF(U3944&lt;=40,"Low",
 IF(U3944&lt;=75,"Medium","High"))</f>
        <v>Medium</v>
      </c>
    </row>
    <row r="3945" spans="1:22" x14ac:dyDescent="0.3">
      <c r="A3945" t="s">
        <v>4133</v>
      </c>
      <c r="B3945" t="s">
        <v>284</v>
      </c>
      <c r="C3945" t="s">
        <v>18</v>
      </c>
      <c r="D3945" t="s">
        <v>43</v>
      </c>
      <c r="E3945" t="s">
        <v>33</v>
      </c>
      <c r="F3945" t="s">
        <v>67</v>
      </c>
      <c r="G3945">
        <v>24</v>
      </c>
      <c r="H3945">
        <v>3</v>
      </c>
      <c r="I3945">
        <v>35.5</v>
      </c>
      <c r="J3945">
        <v>3</v>
      </c>
      <c r="K3945">
        <v>56</v>
      </c>
      <c r="L3945">
        <v>1428.24</v>
      </c>
      <c r="M3945" s="1">
        <v>45817</v>
      </c>
      <c r="N3945">
        <v>0.88100000000000001</v>
      </c>
      <c r="O3945" t="s">
        <v>22</v>
      </c>
      <c r="P3945" t="s">
        <v>28</v>
      </c>
      <c r="Q3945">
        <f t="shared" si="305"/>
        <v>30</v>
      </c>
      <c r="R3945">
        <f t="shared" si="306"/>
        <v>30</v>
      </c>
      <c r="S3945">
        <f t="shared" si="307"/>
        <v>25</v>
      </c>
      <c r="T3945">
        <f t="shared" si="308"/>
        <v>0</v>
      </c>
      <c r="U3945">
        <f t="shared" si="309"/>
        <v>85</v>
      </c>
      <c r="V3945" t="str">
        <f>IF(U3945&lt;=40,"Low",
 IF(U3945&lt;=75,"Medium","High"))</f>
        <v>High</v>
      </c>
    </row>
    <row r="3946" spans="1:22" x14ac:dyDescent="0.3">
      <c r="A3946" t="s">
        <v>4134</v>
      </c>
      <c r="B3946" t="s">
        <v>222</v>
      </c>
      <c r="C3946" t="s">
        <v>42</v>
      </c>
      <c r="D3946" t="s">
        <v>19</v>
      </c>
      <c r="E3946" t="s">
        <v>20</v>
      </c>
      <c r="F3946" t="s">
        <v>21</v>
      </c>
      <c r="G3946">
        <v>20</v>
      </c>
      <c r="H3946">
        <v>6</v>
      </c>
      <c r="I3946">
        <v>58.6</v>
      </c>
      <c r="J3946">
        <v>5</v>
      </c>
      <c r="K3946">
        <v>41</v>
      </c>
      <c r="L3946">
        <v>2545.33</v>
      </c>
      <c r="M3946" s="1">
        <v>45612</v>
      </c>
      <c r="N3946">
        <v>0.59399999999999997</v>
      </c>
      <c r="O3946" t="s">
        <v>22</v>
      </c>
      <c r="P3946" t="s">
        <v>28</v>
      </c>
      <c r="Q3946">
        <f t="shared" si="305"/>
        <v>30</v>
      </c>
      <c r="R3946">
        <f t="shared" si="306"/>
        <v>0</v>
      </c>
      <c r="S3946">
        <f t="shared" si="307"/>
        <v>15</v>
      </c>
      <c r="T3946">
        <f t="shared" si="308"/>
        <v>0</v>
      </c>
      <c r="U3946">
        <f t="shared" si="309"/>
        <v>45</v>
      </c>
      <c r="V3946" t="str">
        <f>IF(U3946&lt;=40,"Low",
 IF(U3946&lt;=75,"Medium","High"))</f>
        <v>Medium</v>
      </c>
    </row>
    <row r="3947" spans="1:22" x14ac:dyDescent="0.3">
      <c r="A3947" t="s">
        <v>4135</v>
      </c>
      <c r="B3947" t="s">
        <v>92</v>
      </c>
      <c r="C3947" t="s">
        <v>42</v>
      </c>
      <c r="D3947" t="s">
        <v>43</v>
      </c>
      <c r="E3947" t="s">
        <v>47</v>
      </c>
      <c r="F3947" t="s">
        <v>67</v>
      </c>
      <c r="G3947">
        <v>9</v>
      </c>
      <c r="H3947">
        <v>36</v>
      </c>
      <c r="I3947">
        <v>84.9</v>
      </c>
      <c r="J3947">
        <v>3</v>
      </c>
      <c r="K3947">
        <v>20</v>
      </c>
      <c r="L3947">
        <v>8377.57</v>
      </c>
      <c r="M3947" s="1">
        <v>45536</v>
      </c>
      <c r="N3947">
        <v>1.6E-2</v>
      </c>
      <c r="O3947" t="s">
        <v>39</v>
      </c>
      <c r="P3947" t="s">
        <v>23</v>
      </c>
      <c r="Q3947">
        <f t="shared" si="305"/>
        <v>15</v>
      </c>
      <c r="R3947">
        <f t="shared" si="306"/>
        <v>0</v>
      </c>
      <c r="S3947">
        <f t="shared" si="307"/>
        <v>0</v>
      </c>
      <c r="T3947">
        <f t="shared" si="308"/>
        <v>0</v>
      </c>
      <c r="U3947">
        <f t="shared" si="309"/>
        <v>15</v>
      </c>
      <c r="V3947" t="str">
        <f>IF(U3947&lt;=40,"Low",
 IF(U3947&lt;=75,"Medium","High"))</f>
        <v>Low</v>
      </c>
    </row>
    <row r="3948" spans="1:22" x14ac:dyDescent="0.3">
      <c r="A3948" t="s">
        <v>4136</v>
      </c>
      <c r="B3948" t="s">
        <v>214</v>
      </c>
      <c r="C3948" t="s">
        <v>59</v>
      </c>
      <c r="D3948" t="s">
        <v>32</v>
      </c>
      <c r="E3948" t="s">
        <v>33</v>
      </c>
      <c r="F3948" t="s">
        <v>38</v>
      </c>
      <c r="G3948">
        <v>9</v>
      </c>
      <c r="H3948">
        <v>6</v>
      </c>
      <c r="I3948">
        <v>33.200000000000003</v>
      </c>
      <c r="J3948">
        <v>3</v>
      </c>
      <c r="K3948">
        <v>21</v>
      </c>
      <c r="L3948">
        <v>877.12</v>
      </c>
      <c r="M3948" s="1">
        <v>45696</v>
      </c>
      <c r="N3948">
        <v>0.54600000000000004</v>
      </c>
      <c r="O3948" t="s">
        <v>22</v>
      </c>
      <c r="P3948" t="s">
        <v>23</v>
      </c>
      <c r="Q3948">
        <f t="shared" si="305"/>
        <v>15</v>
      </c>
      <c r="R3948">
        <f t="shared" si="306"/>
        <v>30</v>
      </c>
      <c r="S3948">
        <f t="shared" si="307"/>
        <v>15</v>
      </c>
      <c r="T3948">
        <f t="shared" si="308"/>
        <v>0</v>
      </c>
      <c r="U3948">
        <f t="shared" si="309"/>
        <v>60</v>
      </c>
      <c r="V3948" t="str">
        <f>IF(U3948&lt;=40,"Low",
 IF(U3948&lt;=75,"Medium","High"))</f>
        <v>Medium</v>
      </c>
    </row>
    <row r="3949" spans="1:22" x14ac:dyDescent="0.3">
      <c r="A3949" t="s">
        <v>4137</v>
      </c>
      <c r="B3949" t="s">
        <v>330</v>
      </c>
      <c r="C3949" t="s">
        <v>36</v>
      </c>
      <c r="D3949" t="s">
        <v>43</v>
      </c>
      <c r="E3949" t="s">
        <v>20</v>
      </c>
      <c r="F3949" t="s">
        <v>27</v>
      </c>
      <c r="G3949">
        <v>45</v>
      </c>
      <c r="H3949">
        <v>12</v>
      </c>
      <c r="I3949">
        <v>39.200000000000003</v>
      </c>
      <c r="J3949">
        <v>7</v>
      </c>
      <c r="K3949">
        <v>5</v>
      </c>
      <c r="L3949">
        <v>4396.93</v>
      </c>
      <c r="M3949" s="1">
        <v>45584</v>
      </c>
      <c r="N3949">
        <v>0.32100000000000001</v>
      </c>
      <c r="O3949" t="s">
        <v>54</v>
      </c>
      <c r="P3949" t="s">
        <v>23</v>
      </c>
      <c r="Q3949">
        <f t="shared" si="305"/>
        <v>0</v>
      </c>
      <c r="R3949">
        <f t="shared" si="306"/>
        <v>30</v>
      </c>
      <c r="S3949">
        <f t="shared" si="307"/>
        <v>15</v>
      </c>
      <c r="T3949">
        <f t="shared" si="308"/>
        <v>15</v>
      </c>
      <c r="U3949">
        <f t="shared" si="309"/>
        <v>60</v>
      </c>
      <c r="V3949" t="str">
        <f>IF(U3949&lt;=40,"Low",
 IF(U3949&lt;=75,"Medium","High"))</f>
        <v>Medium</v>
      </c>
    </row>
    <row r="3950" spans="1:22" x14ac:dyDescent="0.3">
      <c r="A3950" t="s">
        <v>4138</v>
      </c>
      <c r="B3950" t="s">
        <v>84</v>
      </c>
      <c r="C3950" t="s">
        <v>70</v>
      </c>
      <c r="D3950" t="s">
        <v>19</v>
      </c>
      <c r="E3950" t="s">
        <v>20</v>
      </c>
      <c r="F3950" t="s">
        <v>21</v>
      </c>
      <c r="G3950">
        <v>13</v>
      </c>
      <c r="H3950">
        <v>12</v>
      </c>
      <c r="I3950">
        <v>54.3</v>
      </c>
      <c r="J3950">
        <v>6</v>
      </c>
      <c r="K3950">
        <v>5</v>
      </c>
      <c r="L3950">
        <v>2168.09</v>
      </c>
      <c r="M3950" s="1">
        <v>45596</v>
      </c>
      <c r="N3950">
        <v>0.28399999999999997</v>
      </c>
      <c r="O3950" t="s">
        <v>54</v>
      </c>
      <c r="P3950" t="s">
        <v>23</v>
      </c>
      <c r="Q3950">
        <f t="shared" si="305"/>
        <v>0</v>
      </c>
      <c r="R3950">
        <f t="shared" si="306"/>
        <v>15</v>
      </c>
      <c r="S3950">
        <f t="shared" si="307"/>
        <v>15</v>
      </c>
      <c r="T3950">
        <f t="shared" si="308"/>
        <v>15</v>
      </c>
      <c r="U3950">
        <f t="shared" si="309"/>
        <v>45</v>
      </c>
      <c r="V3950" t="str">
        <f>IF(U3950&lt;=40,"Low",
 IF(U3950&lt;=75,"Medium","High"))</f>
        <v>Medium</v>
      </c>
    </row>
    <row r="3951" spans="1:22" x14ac:dyDescent="0.3">
      <c r="A3951" t="s">
        <v>4139</v>
      </c>
      <c r="B3951" t="s">
        <v>577</v>
      </c>
      <c r="C3951" t="s">
        <v>70</v>
      </c>
      <c r="D3951" t="s">
        <v>66</v>
      </c>
      <c r="E3951" t="s">
        <v>47</v>
      </c>
      <c r="F3951" t="s">
        <v>21</v>
      </c>
      <c r="G3951">
        <v>16</v>
      </c>
      <c r="H3951">
        <v>48</v>
      </c>
      <c r="I3951">
        <v>87.3</v>
      </c>
      <c r="J3951">
        <v>7</v>
      </c>
      <c r="K3951">
        <v>24</v>
      </c>
      <c r="L3951">
        <v>9302.5</v>
      </c>
      <c r="M3951" s="1">
        <v>45853</v>
      </c>
      <c r="N3951">
        <v>2.5000000000000001E-2</v>
      </c>
      <c r="O3951" t="s">
        <v>39</v>
      </c>
      <c r="P3951" t="s">
        <v>23</v>
      </c>
      <c r="Q3951">
        <f t="shared" si="305"/>
        <v>15</v>
      </c>
      <c r="R3951">
        <f t="shared" si="306"/>
        <v>0</v>
      </c>
      <c r="S3951">
        <f t="shared" si="307"/>
        <v>0</v>
      </c>
      <c r="T3951">
        <f t="shared" si="308"/>
        <v>15</v>
      </c>
      <c r="U3951">
        <f t="shared" si="309"/>
        <v>30</v>
      </c>
      <c r="V3951" t="str">
        <f>IF(U3951&lt;=40,"Low",
 IF(U3951&lt;=75,"Medium","High"))</f>
        <v>Low</v>
      </c>
    </row>
    <row r="3952" spans="1:22" x14ac:dyDescent="0.3">
      <c r="A3952" t="s">
        <v>4140</v>
      </c>
      <c r="B3952" t="s">
        <v>554</v>
      </c>
      <c r="C3952" t="s">
        <v>42</v>
      </c>
      <c r="D3952" t="s">
        <v>19</v>
      </c>
      <c r="E3952" t="s">
        <v>47</v>
      </c>
      <c r="F3952" t="s">
        <v>67</v>
      </c>
      <c r="G3952">
        <v>36</v>
      </c>
      <c r="H3952">
        <v>48</v>
      </c>
      <c r="I3952">
        <v>81.599999999999994</v>
      </c>
      <c r="J3952">
        <v>2</v>
      </c>
      <c r="K3952">
        <v>24</v>
      </c>
      <c r="L3952">
        <v>8443.4599999999991</v>
      </c>
      <c r="M3952" s="1">
        <v>45560</v>
      </c>
      <c r="N3952">
        <v>1.2E-2</v>
      </c>
      <c r="O3952" t="s">
        <v>39</v>
      </c>
      <c r="P3952" t="s">
        <v>23</v>
      </c>
      <c r="Q3952">
        <f t="shared" si="305"/>
        <v>15</v>
      </c>
      <c r="R3952">
        <f t="shared" si="306"/>
        <v>0</v>
      </c>
      <c r="S3952">
        <f t="shared" si="307"/>
        <v>0</v>
      </c>
      <c r="T3952">
        <f t="shared" si="308"/>
        <v>0</v>
      </c>
      <c r="U3952">
        <f t="shared" si="309"/>
        <v>15</v>
      </c>
      <c r="V3952" t="str">
        <f>IF(U3952&lt;=40,"Low",
 IF(U3952&lt;=75,"Medium","High"))</f>
        <v>Low</v>
      </c>
    </row>
    <row r="3953" spans="1:22" x14ac:dyDescent="0.3">
      <c r="A3953" t="s">
        <v>4141</v>
      </c>
      <c r="B3953" t="s">
        <v>58</v>
      </c>
      <c r="C3953" t="s">
        <v>53</v>
      </c>
      <c r="D3953" t="s">
        <v>32</v>
      </c>
      <c r="E3953" t="s">
        <v>37</v>
      </c>
      <c r="F3953" t="s">
        <v>38</v>
      </c>
      <c r="G3953">
        <v>19</v>
      </c>
      <c r="H3953">
        <v>24</v>
      </c>
      <c r="I3953">
        <v>70.8</v>
      </c>
      <c r="J3953">
        <v>19</v>
      </c>
      <c r="K3953">
        <v>1</v>
      </c>
      <c r="L3953">
        <v>4061.25</v>
      </c>
      <c r="M3953" s="1">
        <v>45360</v>
      </c>
      <c r="N3953">
        <v>0.20300000000000001</v>
      </c>
      <c r="O3953" t="s">
        <v>54</v>
      </c>
      <c r="P3953" t="s">
        <v>23</v>
      </c>
      <c r="Q3953">
        <f t="shared" si="305"/>
        <v>0</v>
      </c>
      <c r="R3953">
        <f t="shared" si="306"/>
        <v>0</v>
      </c>
      <c r="S3953">
        <f t="shared" si="307"/>
        <v>0</v>
      </c>
      <c r="T3953">
        <f t="shared" si="308"/>
        <v>30</v>
      </c>
      <c r="U3953">
        <f t="shared" si="309"/>
        <v>30</v>
      </c>
      <c r="V3953" t="str">
        <f>IF(U3953&lt;=40,"Low",
 IF(U3953&lt;=75,"Medium","High"))</f>
        <v>Low</v>
      </c>
    </row>
    <row r="3954" spans="1:22" x14ac:dyDescent="0.3">
      <c r="A3954" t="s">
        <v>4142</v>
      </c>
      <c r="B3954" t="s">
        <v>461</v>
      </c>
      <c r="C3954" t="s">
        <v>26</v>
      </c>
      <c r="D3954" t="s">
        <v>46</v>
      </c>
      <c r="E3954" t="s">
        <v>47</v>
      </c>
      <c r="F3954" t="s">
        <v>73</v>
      </c>
      <c r="G3954">
        <v>13</v>
      </c>
      <c r="H3954">
        <v>24</v>
      </c>
      <c r="I3954">
        <v>68.5</v>
      </c>
      <c r="J3954">
        <v>10</v>
      </c>
      <c r="K3954">
        <v>4</v>
      </c>
      <c r="L3954">
        <v>6823.22</v>
      </c>
      <c r="M3954" s="1">
        <v>45605</v>
      </c>
      <c r="N3954">
        <v>6.6000000000000003E-2</v>
      </c>
      <c r="O3954" t="s">
        <v>39</v>
      </c>
      <c r="P3954" t="s">
        <v>23</v>
      </c>
      <c r="Q3954">
        <f t="shared" si="305"/>
        <v>0</v>
      </c>
      <c r="R3954">
        <f t="shared" si="306"/>
        <v>0</v>
      </c>
      <c r="S3954">
        <f t="shared" si="307"/>
        <v>0</v>
      </c>
      <c r="T3954">
        <f t="shared" si="308"/>
        <v>15</v>
      </c>
      <c r="U3954">
        <f t="shared" si="309"/>
        <v>15</v>
      </c>
      <c r="V3954" t="str">
        <f>IF(U3954&lt;=40,"Low",
 IF(U3954&lt;=75,"Medium","High"))</f>
        <v>Low</v>
      </c>
    </row>
    <row r="3955" spans="1:22" x14ac:dyDescent="0.3">
      <c r="A3955" t="s">
        <v>4143</v>
      </c>
      <c r="B3955" t="s">
        <v>554</v>
      </c>
      <c r="C3955" t="s">
        <v>42</v>
      </c>
      <c r="D3955" t="s">
        <v>66</v>
      </c>
      <c r="E3955" t="s">
        <v>37</v>
      </c>
      <c r="F3955" t="s">
        <v>27</v>
      </c>
      <c r="G3955">
        <v>10</v>
      </c>
      <c r="H3955">
        <v>12</v>
      </c>
      <c r="I3955">
        <v>76.900000000000006</v>
      </c>
      <c r="J3955">
        <v>4</v>
      </c>
      <c r="K3955">
        <v>7</v>
      </c>
      <c r="L3955">
        <v>6092.79</v>
      </c>
      <c r="M3955" s="1">
        <v>46029</v>
      </c>
      <c r="N3955">
        <v>8.1000000000000003E-2</v>
      </c>
      <c r="O3955" t="s">
        <v>39</v>
      </c>
      <c r="P3955" t="s">
        <v>23</v>
      </c>
      <c r="Q3955">
        <f t="shared" si="305"/>
        <v>0</v>
      </c>
      <c r="R3955">
        <f t="shared" si="306"/>
        <v>0</v>
      </c>
      <c r="S3955">
        <f t="shared" si="307"/>
        <v>15</v>
      </c>
      <c r="T3955">
        <f t="shared" si="308"/>
        <v>0</v>
      </c>
      <c r="U3955">
        <f t="shared" si="309"/>
        <v>15</v>
      </c>
      <c r="V3955" t="str">
        <f>IF(U3955&lt;=40,"Low",
 IF(U3955&lt;=75,"Medium","High"))</f>
        <v>Low</v>
      </c>
    </row>
    <row r="3956" spans="1:22" x14ac:dyDescent="0.3">
      <c r="A3956" t="s">
        <v>4144</v>
      </c>
      <c r="B3956" t="s">
        <v>174</v>
      </c>
      <c r="C3956" t="s">
        <v>70</v>
      </c>
      <c r="D3956" t="s">
        <v>19</v>
      </c>
      <c r="E3956" t="s">
        <v>47</v>
      </c>
      <c r="F3956" t="s">
        <v>48</v>
      </c>
      <c r="G3956">
        <v>25</v>
      </c>
      <c r="H3956">
        <v>24</v>
      </c>
      <c r="I3956">
        <v>70.8</v>
      </c>
      <c r="J3956">
        <v>10</v>
      </c>
      <c r="K3956">
        <v>12</v>
      </c>
      <c r="L3956">
        <v>7154.06</v>
      </c>
      <c r="M3956" s="1">
        <v>45829</v>
      </c>
      <c r="N3956">
        <v>0.107</v>
      </c>
      <c r="O3956" t="s">
        <v>39</v>
      </c>
      <c r="P3956" t="s">
        <v>28</v>
      </c>
      <c r="Q3956">
        <f t="shared" si="305"/>
        <v>0</v>
      </c>
      <c r="R3956">
        <f t="shared" si="306"/>
        <v>0</v>
      </c>
      <c r="S3956">
        <f t="shared" si="307"/>
        <v>0</v>
      </c>
      <c r="T3956">
        <f t="shared" si="308"/>
        <v>15</v>
      </c>
      <c r="U3956">
        <f t="shared" si="309"/>
        <v>15</v>
      </c>
      <c r="V3956" t="str">
        <f>IF(U3956&lt;=40,"Low",
 IF(U3956&lt;=75,"Medium","High"))</f>
        <v>Low</v>
      </c>
    </row>
    <row r="3957" spans="1:22" x14ac:dyDescent="0.3">
      <c r="A3957" t="s">
        <v>4145</v>
      </c>
      <c r="B3957" t="s">
        <v>137</v>
      </c>
      <c r="C3957" t="s">
        <v>53</v>
      </c>
      <c r="D3957" t="s">
        <v>19</v>
      </c>
      <c r="E3957" t="s">
        <v>37</v>
      </c>
      <c r="F3957" t="s">
        <v>67</v>
      </c>
      <c r="G3957">
        <v>15</v>
      </c>
      <c r="H3957">
        <v>24</v>
      </c>
      <c r="I3957">
        <v>61.6</v>
      </c>
      <c r="J3957">
        <v>6</v>
      </c>
      <c r="K3957">
        <v>10</v>
      </c>
      <c r="L3957">
        <v>4945.46</v>
      </c>
      <c r="M3957" s="1">
        <v>45725</v>
      </c>
      <c r="N3957">
        <v>0.113</v>
      </c>
      <c r="O3957" t="s">
        <v>39</v>
      </c>
      <c r="P3957" t="s">
        <v>23</v>
      </c>
      <c r="Q3957">
        <f t="shared" si="305"/>
        <v>0</v>
      </c>
      <c r="R3957">
        <f t="shared" si="306"/>
        <v>0</v>
      </c>
      <c r="S3957">
        <f t="shared" si="307"/>
        <v>0</v>
      </c>
      <c r="T3957">
        <f t="shared" si="308"/>
        <v>15</v>
      </c>
      <c r="U3957">
        <f t="shared" si="309"/>
        <v>15</v>
      </c>
      <c r="V3957" t="str">
        <f>IF(U3957&lt;=40,"Low",
 IF(U3957&lt;=75,"Medium","High"))</f>
        <v>Low</v>
      </c>
    </row>
    <row r="3958" spans="1:22" x14ac:dyDescent="0.3">
      <c r="A3958" t="s">
        <v>4146</v>
      </c>
      <c r="B3958" t="s">
        <v>350</v>
      </c>
      <c r="C3958" t="s">
        <v>128</v>
      </c>
      <c r="D3958" t="s">
        <v>66</v>
      </c>
      <c r="E3958" t="s">
        <v>33</v>
      </c>
      <c r="F3958" t="s">
        <v>21</v>
      </c>
      <c r="G3958">
        <v>22</v>
      </c>
      <c r="H3958">
        <v>6</v>
      </c>
      <c r="I3958">
        <v>47.3</v>
      </c>
      <c r="J3958">
        <v>14</v>
      </c>
      <c r="K3958">
        <v>17</v>
      </c>
      <c r="L3958">
        <v>1374.75</v>
      </c>
      <c r="M3958" s="1">
        <v>45671</v>
      </c>
      <c r="N3958">
        <v>0.72899999999999998</v>
      </c>
      <c r="O3958" t="s">
        <v>22</v>
      </c>
      <c r="P3958" t="s">
        <v>28</v>
      </c>
      <c r="Q3958">
        <f t="shared" si="305"/>
        <v>15</v>
      </c>
      <c r="R3958">
        <f t="shared" si="306"/>
        <v>15</v>
      </c>
      <c r="S3958">
        <f t="shared" si="307"/>
        <v>15</v>
      </c>
      <c r="T3958">
        <f t="shared" si="308"/>
        <v>30</v>
      </c>
      <c r="U3958">
        <f t="shared" si="309"/>
        <v>75</v>
      </c>
      <c r="V3958" t="str">
        <f>IF(U3958&lt;=40,"Low",
 IF(U3958&lt;=75,"Medium","High"))</f>
        <v>Medium</v>
      </c>
    </row>
    <row r="3959" spans="1:22" x14ac:dyDescent="0.3">
      <c r="A3959" t="s">
        <v>4147</v>
      </c>
      <c r="B3959" t="s">
        <v>177</v>
      </c>
      <c r="C3959" t="s">
        <v>82</v>
      </c>
      <c r="D3959" t="s">
        <v>32</v>
      </c>
      <c r="E3959" t="s">
        <v>20</v>
      </c>
      <c r="F3959" t="s">
        <v>73</v>
      </c>
      <c r="G3959">
        <v>42</v>
      </c>
      <c r="H3959">
        <v>6</v>
      </c>
      <c r="I3959">
        <v>43.6</v>
      </c>
      <c r="J3959">
        <v>5</v>
      </c>
      <c r="K3959">
        <v>17</v>
      </c>
      <c r="L3959">
        <v>1893.33</v>
      </c>
      <c r="M3959" s="1">
        <v>45966</v>
      </c>
      <c r="N3959">
        <v>0.42</v>
      </c>
      <c r="O3959" t="s">
        <v>22</v>
      </c>
      <c r="P3959" t="s">
        <v>23</v>
      </c>
      <c r="Q3959">
        <f t="shared" si="305"/>
        <v>15</v>
      </c>
      <c r="R3959">
        <f t="shared" si="306"/>
        <v>15</v>
      </c>
      <c r="S3959">
        <f t="shared" si="307"/>
        <v>15</v>
      </c>
      <c r="T3959">
        <f t="shared" si="308"/>
        <v>0</v>
      </c>
      <c r="U3959">
        <f t="shared" si="309"/>
        <v>45</v>
      </c>
      <c r="V3959" t="str">
        <f>IF(U3959&lt;=40,"Low",
 IF(U3959&lt;=75,"Medium","High"))</f>
        <v>Medium</v>
      </c>
    </row>
    <row r="3960" spans="1:22" x14ac:dyDescent="0.3">
      <c r="A3960" t="s">
        <v>4148</v>
      </c>
      <c r="B3960" t="s">
        <v>255</v>
      </c>
      <c r="C3960" t="s">
        <v>42</v>
      </c>
      <c r="D3960" t="s">
        <v>66</v>
      </c>
      <c r="E3960" t="s">
        <v>37</v>
      </c>
      <c r="F3960" t="s">
        <v>21</v>
      </c>
      <c r="G3960">
        <v>9</v>
      </c>
      <c r="H3960">
        <v>24</v>
      </c>
      <c r="I3960">
        <v>78.7</v>
      </c>
      <c r="J3960">
        <v>3</v>
      </c>
      <c r="K3960">
        <v>8</v>
      </c>
      <c r="L3960">
        <v>3563.14</v>
      </c>
      <c r="M3960" s="1">
        <v>45439</v>
      </c>
      <c r="N3960">
        <v>5.2999999999999999E-2</v>
      </c>
      <c r="O3960" t="s">
        <v>39</v>
      </c>
      <c r="P3960" t="s">
        <v>23</v>
      </c>
      <c r="Q3960">
        <f t="shared" si="305"/>
        <v>0</v>
      </c>
      <c r="R3960">
        <f t="shared" si="306"/>
        <v>0</v>
      </c>
      <c r="S3960">
        <f t="shared" si="307"/>
        <v>0</v>
      </c>
      <c r="T3960">
        <f t="shared" si="308"/>
        <v>0</v>
      </c>
      <c r="U3960">
        <f t="shared" si="309"/>
        <v>0</v>
      </c>
      <c r="V3960" t="str">
        <f>IF(U3960&lt;=40,"Low",
 IF(U3960&lt;=75,"Medium","High"))</f>
        <v>Low</v>
      </c>
    </row>
    <row r="3961" spans="1:22" x14ac:dyDescent="0.3">
      <c r="A3961" t="s">
        <v>4149</v>
      </c>
      <c r="B3961" t="s">
        <v>235</v>
      </c>
      <c r="C3961" t="s">
        <v>42</v>
      </c>
      <c r="D3961" t="s">
        <v>32</v>
      </c>
      <c r="E3961" t="s">
        <v>20</v>
      </c>
      <c r="F3961" t="s">
        <v>73</v>
      </c>
      <c r="G3961">
        <v>40</v>
      </c>
      <c r="H3961">
        <v>12</v>
      </c>
      <c r="I3961">
        <v>69.3</v>
      </c>
      <c r="J3961">
        <v>13</v>
      </c>
      <c r="K3961">
        <v>6</v>
      </c>
      <c r="L3961">
        <v>2932.3</v>
      </c>
      <c r="M3961" s="1">
        <v>45574</v>
      </c>
      <c r="N3961">
        <v>0.308</v>
      </c>
      <c r="O3961" t="s">
        <v>54</v>
      </c>
      <c r="P3961" t="s">
        <v>23</v>
      </c>
      <c r="Q3961">
        <f t="shared" si="305"/>
        <v>0</v>
      </c>
      <c r="R3961">
        <f t="shared" si="306"/>
        <v>0</v>
      </c>
      <c r="S3961">
        <f t="shared" si="307"/>
        <v>15</v>
      </c>
      <c r="T3961">
        <f t="shared" si="308"/>
        <v>30</v>
      </c>
      <c r="U3961">
        <f t="shared" si="309"/>
        <v>45</v>
      </c>
      <c r="V3961" t="str">
        <f>IF(U3961&lt;=40,"Low",
 IF(U3961&lt;=75,"Medium","High"))</f>
        <v>Medium</v>
      </c>
    </row>
    <row r="3962" spans="1:22" x14ac:dyDescent="0.3">
      <c r="A3962" t="s">
        <v>4150</v>
      </c>
      <c r="B3962" t="s">
        <v>120</v>
      </c>
      <c r="C3962" t="s">
        <v>36</v>
      </c>
      <c r="D3962" t="s">
        <v>19</v>
      </c>
      <c r="E3962" t="s">
        <v>20</v>
      </c>
      <c r="F3962" t="s">
        <v>21</v>
      </c>
      <c r="G3962">
        <v>26</v>
      </c>
      <c r="H3962">
        <v>12</v>
      </c>
      <c r="I3962">
        <v>60.8</v>
      </c>
      <c r="J3962">
        <v>5</v>
      </c>
      <c r="K3962">
        <v>13</v>
      </c>
      <c r="L3962">
        <v>4332.01</v>
      </c>
      <c r="M3962" s="1">
        <v>45763</v>
      </c>
      <c r="N3962">
        <v>0.20699999999999999</v>
      </c>
      <c r="O3962" t="s">
        <v>54</v>
      </c>
      <c r="P3962" t="s">
        <v>23</v>
      </c>
      <c r="Q3962">
        <f t="shared" si="305"/>
        <v>0</v>
      </c>
      <c r="R3962">
        <f t="shared" si="306"/>
        <v>0</v>
      </c>
      <c r="S3962">
        <f t="shared" si="307"/>
        <v>15</v>
      </c>
      <c r="T3962">
        <f t="shared" si="308"/>
        <v>0</v>
      </c>
      <c r="U3962">
        <f t="shared" si="309"/>
        <v>15</v>
      </c>
      <c r="V3962" t="str">
        <f>IF(U3962&lt;=40,"Low",
 IF(U3962&lt;=75,"Medium","High"))</f>
        <v>Low</v>
      </c>
    </row>
    <row r="3963" spans="1:22" x14ac:dyDescent="0.3">
      <c r="A3963" t="s">
        <v>4151</v>
      </c>
      <c r="B3963" t="s">
        <v>357</v>
      </c>
      <c r="C3963" t="s">
        <v>18</v>
      </c>
      <c r="D3963" t="s">
        <v>66</v>
      </c>
      <c r="E3963" t="s">
        <v>37</v>
      </c>
      <c r="F3963" t="s">
        <v>38</v>
      </c>
      <c r="G3963">
        <v>34</v>
      </c>
      <c r="H3963">
        <v>12</v>
      </c>
      <c r="I3963">
        <v>49</v>
      </c>
      <c r="J3963">
        <v>4</v>
      </c>
      <c r="K3963">
        <v>22</v>
      </c>
      <c r="L3963">
        <v>3110.71</v>
      </c>
      <c r="M3963" s="1">
        <v>45834</v>
      </c>
      <c r="N3963">
        <v>0.34</v>
      </c>
      <c r="O3963" t="s">
        <v>54</v>
      </c>
      <c r="P3963" t="s">
        <v>28</v>
      </c>
      <c r="Q3963">
        <f t="shared" si="305"/>
        <v>15</v>
      </c>
      <c r="R3963">
        <f t="shared" si="306"/>
        <v>15</v>
      </c>
      <c r="S3963">
        <f t="shared" si="307"/>
        <v>15</v>
      </c>
      <c r="T3963">
        <f t="shared" si="308"/>
        <v>0</v>
      </c>
      <c r="U3963">
        <f t="shared" si="309"/>
        <v>45</v>
      </c>
      <c r="V3963" t="str">
        <f>IF(U3963&lt;=40,"Low",
 IF(U3963&lt;=75,"Medium","High"))</f>
        <v>Medium</v>
      </c>
    </row>
    <row r="3964" spans="1:22" x14ac:dyDescent="0.3">
      <c r="A3964" t="s">
        <v>4152</v>
      </c>
      <c r="B3964" t="s">
        <v>126</v>
      </c>
      <c r="C3964" t="s">
        <v>42</v>
      </c>
      <c r="D3964" t="s">
        <v>19</v>
      </c>
      <c r="E3964" t="s">
        <v>47</v>
      </c>
      <c r="F3964" t="s">
        <v>21</v>
      </c>
      <c r="G3964">
        <v>6</v>
      </c>
      <c r="H3964">
        <v>24</v>
      </c>
      <c r="I3964">
        <v>78.3</v>
      </c>
      <c r="J3964">
        <v>5</v>
      </c>
      <c r="K3964">
        <v>44</v>
      </c>
      <c r="L3964">
        <v>7918.39</v>
      </c>
      <c r="M3964" s="1">
        <v>45581</v>
      </c>
      <c r="N3964">
        <v>0.16500000000000001</v>
      </c>
      <c r="O3964" t="s">
        <v>39</v>
      </c>
      <c r="P3964" t="s">
        <v>23</v>
      </c>
      <c r="Q3964">
        <f t="shared" si="305"/>
        <v>30</v>
      </c>
      <c r="R3964">
        <f t="shared" si="306"/>
        <v>0</v>
      </c>
      <c r="S3964">
        <f t="shared" si="307"/>
        <v>0</v>
      </c>
      <c r="T3964">
        <f t="shared" si="308"/>
        <v>0</v>
      </c>
      <c r="U3964">
        <f t="shared" si="309"/>
        <v>30</v>
      </c>
      <c r="V3964" t="str">
        <f>IF(U3964&lt;=40,"Low",
 IF(U3964&lt;=75,"Medium","High"))</f>
        <v>Low</v>
      </c>
    </row>
    <row r="3965" spans="1:22" x14ac:dyDescent="0.3">
      <c r="A3965" t="s">
        <v>4153</v>
      </c>
      <c r="B3965" t="s">
        <v>302</v>
      </c>
      <c r="C3965" t="s">
        <v>36</v>
      </c>
      <c r="D3965" t="s">
        <v>46</v>
      </c>
      <c r="E3965" t="s">
        <v>33</v>
      </c>
      <c r="F3965" t="s">
        <v>38</v>
      </c>
      <c r="G3965">
        <v>26</v>
      </c>
      <c r="H3965">
        <v>6</v>
      </c>
      <c r="I3965">
        <v>36.6</v>
      </c>
      <c r="J3965">
        <v>6</v>
      </c>
      <c r="K3965">
        <v>6</v>
      </c>
      <c r="L3965">
        <v>1405.1</v>
      </c>
      <c r="M3965" s="1">
        <v>45936</v>
      </c>
      <c r="N3965">
        <v>0.47899999999999998</v>
      </c>
      <c r="O3965" t="s">
        <v>22</v>
      </c>
      <c r="P3965" t="s">
        <v>23</v>
      </c>
      <c r="Q3965">
        <f t="shared" si="305"/>
        <v>0</v>
      </c>
      <c r="R3965">
        <f t="shared" si="306"/>
        <v>30</v>
      </c>
      <c r="S3965">
        <f t="shared" si="307"/>
        <v>15</v>
      </c>
      <c r="T3965">
        <f t="shared" si="308"/>
        <v>15</v>
      </c>
      <c r="U3965">
        <f t="shared" si="309"/>
        <v>60</v>
      </c>
      <c r="V3965" t="str">
        <f>IF(U3965&lt;=40,"Low",
 IF(U3965&lt;=75,"Medium","High"))</f>
        <v>Medium</v>
      </c>
    </row>
    <row r="3966" spans="1:22" x14ac:dyDescent="0.3">
      <c r="A3966" t="s">
        <v>4154</v>
      </c>
      <c r="B3966" t="s">
        <v>189</v>
      </c>
      <c r="C3966" t="s">
        <v>42</v>
      </c>
      <c r="D3966" t="s">
        <v>66</v>
      </c>
      <c r="E3966" t="s">
        <v>37</v>
      </c>
      <c r="F3966" t="s">
        <v>21</v>
      </c>
      <c r="G3966">
        <v>37</v>
      </c>
      <c r="H3966">
        <v>36</v>
      </c>
      <c r="I3966">
        <v>62</v>
      </c>
      <c r="J3966">
        <v>16</v>
      </c>
      <c r="K3966">
        <v>29</v>
      </c>
      <c r="L3966">
        <v>4453.68</v>
      </c>
      <c r="M3966" s="1">
        <v>45582</v>
      </c>
      <c r="N3966">
        <v>0.191</v>
      </c>
      <c r="O3966" t="s">
        <v>54</v>
      </c>
      <c r="P3966" t="s">
        <v>23</v>
      </c>
      <c r="Q3966">
        <f t="shared" si="305"/>
        <v>15</v>
      </c>
      <c r="R3966">
        <f t="shared" si="306"/>
        <v>0</v>
      </c>
      <c r="S3966">
        <f t="shared" si="307"/>
        <v>0</v>
      </c>
      <c r="T3966">
        <f t="shared" si="308"/>
        <v>30</v>
      </c>
      <c r="U3966">
        <f t="shared" si="309"/>
        <v>45</v>
      </c>
      <c r="V3966" t="str">
        <f>IF(U3966&lt;=40,"Low",
 IF(U3966&lt;=75,"Medium","High"))</f>
        <v>Medium</v>
      </c>
    </row>
    <row r="3967" spans="1:22" x14ac:dyDescent="0.3">
      <c r="A3967" t="s">
        <v>4155</v>
      </c>
      <c r="B3967" t="s">
        <v>63</v>
      </c>
      <c r="C3967" t="s">
        <v>31</v>
      </c>
      <c r="D3967" t="s">
        <v>32</v>
      </c>
      <c r="E3967" t="s">
        <v>37</v>
      </c>
      <c r="F3967" t="s">
        <v>38</v>
      </c>
      <c r="G3967">
        <v>49</v>
      </c>
      <c r="H3967">
        <v>24</v>
      </c>
      <c r="I3967">
        <v>61.7</v>
      </c>
      <c r="J3967">
        <v>6</v>
      </c>
      <c r="K3967">
        <v>8</v>
      </c>
      <c r="L3967">
        <v>3337.42</v>
      </c>
      <c r="M3967" s="1">
        <v>45372</v>
      </c>
      <c r="N3967">
        <v>6.4000000000000001E-2</v>
      </c>
      <c r="O3967" t="s">
        <v>39</v>
      </c>
      <c r="P3967" t="s">
        <v>23</v>
      </c>
      <c r="Q3967">
        <f t="shared" si="305"/>
        <v>0</v>
      </c>
      <c r="R3967">
        <f t="shared" si="306"/>
        <v>0</v>
      </c>
      <c r="S3967">
        <f t="shared" si="307"/>
        <v>0</v>
      </c>
      <c r="T3967">
        <f t="shared" si="308"/>
        <v>15</v>
      </c>
      <c r="U3967">
        <f t="shared" si="309"/>
        <v>15</v>
      </c>
      <c r="V3967" t="str">
        <f>IF(U3967&lt;=40,"Low",
 IF(U3967&lt;=75,"Medium","High"))</f>
        <v>Low</v>
      </c>
    </row>
    <row r="3968" spans="1:22" x14ac:dyDescent="0.3">
      <c r="A3968" t="s">
        <v>4156</v>
      </c>
      <c r="B3968" t="s">
        <v>332</v>
      </c>
      <c r="C3968" t="s">
        <v>18</v>
      </c>
      <c r="D3968" t="s">
        <v>66</v>
      </c>
      <c r="E3968" t="s">
        <v>47</v>
      </c>
      <c r="F3968" t="s">
        <v>38</v>
      </c>
      <c r="G3968">
        <v>25</v>
      </c>
      <c r="H3968">
        <v>24</v>
      </c>
      <c r="I3968">
        <v>83.2</v>
      </c>
      <c r="J3968">
        <v>5</v>
      </c>
      <c r="K3968">
        <v>42</v>
      </c>
      <c r="L3968">
        <v>15918.6</v>
      </c>
      <c r="M3968" s="1">
        <v>45720</v>
      </c>
      <c r="N3968">
        <v>0.08</v>
      </c>
      <c r="O3968" t="s">
        <v>39</v>
      </c>
      <c r="P3968" t="s">
        <v>23</v>
      </c>
      <c r="Q3968">
        <f t="shared" si="305"/>
        <v>30</v>
      </c>
      <c r="R3968">
        <f t="shared" si="306"/>
        <v>0</v>
      </c>
      <c r="S3968">
        <f t="shared" si="307"/>
        <v>0</v>
      </c>
      <c r="T3968">
        <f t="shared" si="308"/>
        <v>0</v>
      </c>
      <c r="U3968">
        <f t="shared" si="309"/>
        <v>30</v>
      </c>
      <c r="V3968" t="str">
        <f>IF(U3968&lt;=40,"Low",
 IF(U3968&lt;=75,"Medium","High"))</f>
        <v>Low</v>
      </c>
    </row>
    <row r="3969" spans="1:22" x14ac:dyDescent="0.3">
      <c r="A3969" t="s">
        <v>4157</v>
      </c>
      <c r="B3969" t="s">
        <v>340</v>
      </c>
      <c r="C3969" t="s">
        <v>42</v>
      </c>
      <c r="D3969" t="s">
        <v>32</v>
      </c>
      <c r="E3969" t="s">
        <v>47</v>
      </c>
      <c r="F3969" t="s">
        <v>48</v>
      </c>
      <c r="G3969">
        <v>27</v>
      </c>
      <c r="H3969">
        <v>12</v>
      </c>
      <c r="I3969">
        <v>72.5</v>
      </c>
      <c r="J3969">
        <v>8</v>
      </c>
      <c r="K3969">
        <v>6</v>
      </c>
      <c r="L3969">
        <v>8768.75</v>
      </c>
      <c r="M3969" s="1">
        <v>46075</v>
      </c>
      <c r="N3969">
        <v>9.9000000000000005E-2</v>
      </c>
      <c r="O3969" t="s">
        <v>39</v>
      </c>
      <c r="P3969" t="s">
        <v>23</v>
      </c>
      <c r="Q3969">
        <f t="shared" si="305"/>
        <v>0</v>
      </c>
      <c r="R3969">
        <f t="shared" si="306"/>
        <v>0</v>
      </c>
      <c r="S3969">
        <f t="shared" si="307"/>
        <v>15</v>
      </c>
      <c r="T3969">
        <f t="shared" si="308"/>
        <v>15</v>
      </c>
      <c r="U3969">
        <f t="shared" si="309"/>
        <v>30</v>
      </c>
      <c r="V3969" t="str">
        <f>IF(U3969&lt;=40,"Low",
 IF(U3969&lt;=75,"Medium","High"))</f>
        <v>Low</v>
      </c>
    </row>
    <row r="3970" spans="1:22" x14ac:dyDescent="0.3">
      <c r="A3970" t="s">
        <v>4158</v>
      </c>
      <c r="B3970" t="s">
        <v>79</v>
      </c>
      <c r="C3970" t="s">
        <v>36</v>
      </c>
      <c r="D3970" t="s">
        <v>66</v>
      </c>
      <c r="E3970" t="s">
        <v>37</v>
      </c>
      <c r="F3970" t="s">
        <v>21</v>
      </c>
      <c r="G3970">
        <v>17</v>
      </c>
      <c r="H3970">
        <v>24</v>
      </c>
      <c r="I3970">
        <v>63.9</v>
      </c>
      <c r="J3970">
        <v>3</v>
      </c>
      <c r="K3970">
        <v>14</v>
      </c>
      <c r="L3970">
        <v>3191.03</v>
      </c>
      <c r="M3970" s="1">
        <v>45590</v>
      </c>
      <c r="N3970">
        <v>0.11899999999999999</v>
      </c>
      <c r="O3970" t="s">
        <v>39</v>
      </c>
      <c r="P3970" t="s">
        <v>23</v>
      </c>
      <c r="Q3970">
        <f t="shared" si="305"/>
        <v>0</v>
      </c>
      <c r="R3970">
        <f t="shared" si="306"/>
        <v>0</v>
      </c>
      <c r="S3970">
        <f t="shared" si="307"/>
        <v>0</v>
      </c>
      <c r="T3970">
        <f t="shared" si="308"/>
        <v>0</v>
      </c>
      <c r="U3970">
        <f t="shared" si="309"/>
        <v>0</v>
      </c>
      <c r="V3970" t="str">
        <f>IF(U3970&lt;=40,"Low",
 IF(U3970&lt;=75,"Medium","High"))</f>
        <v>Low</v>
      </c>
    </row>
    <row r="3971" spans="1:22" x14ac:dyDescent="0.3">
      <c r="A3971" t="s">
        <v>4159</v>
      </c>
      <c r="B3971" t="s">
        <v>518</v>
      </c>
      <c r="C3971" t="s">
        <v>18</v>
      </c>
      <c r="D3971" t="s">
        <v>46</v>
      </c>
      <c r="E3971" t="s">
        <v>20</v>
      </c>
      <c r="F3971" t="s">
        <v>21</v>
      </c>
      <c r="G3971">
        <v>31</v>
      </c>
      <c r="H3971">
        <v>6</v>
      </c>
      <c r="I3971">
        <v>49.1</v>
      </c>
      <c r="J3971">
        <v>7</v>
      </c>
      <c r="K3971">
        <v>34</v>
      </c>
      <c r="L3971">
        <v>3666.44</v>
      </c>
      <c r="M3971" s="1">
        <v>45579</v>
      </c>
      <c r="N3971">
        <v>0.53900000000000003</v>
      </c>
      <c r="O3971" t="s">
        <v>22</v>
      </c>
      <c r="P3971" t="s">
        <v>28</v>
      </c>
      <c r="Q3971">
        <f t="shared" ref="Q3971:Q4034" si="310">IF(K3971&gt;30,30,IF(K3971&gt;15,15,0))</f>
        <v>30</v>
      </c>
      <c r="R3971">
        <f t="shared" ref="R3971:R4034" si="311">IF(I3971&lt;40,30,IF(I3971&lt;55,15,0))</f>
        <v>15</v>
      </c>
      <c r="S3971">
        <f t="shared" ref="S3971:S4034" si="312">IF(H3971&lt;6,25,IF(H3971&lt;=12,15,0))</f>
        <v>15</v>
      </c>
      <c r="T3971">
        <f t="shared" ref="T3971:T4034" si="313">IF(J3971&gt;10,30,IF(J3971&gt;5,15,0))</f>
        <v>15</v>
      </c>
      <c r="U3971">
        <f t="shared" ref="U3971:U4034" si="314">SUM(Q3971:T3971)</f>
        <v>75</v>
      </c>
      <c r="V3971" t="str">
        <f>IF(U3971&lt;=40,"Low",
 IF(U3971&lt;=75,"Medium","High"))</f>
        <v>Medium</v>
      </c>
    </row>
    <row r="3972" spans="1:22" x14ac:dyDescent="0.3">
      <c r="A3972" t="s">
        <v>4160</v>
      </c>
      <c r="B3972" t="s">
        <v>56</v>
      </c>
      <c r="C3972" t="s">
        <v>26</v>
      </c>
      <c r="D3972" t="s">
        <v>46</v>
      </c>
      <c r="E3972" t="s">
        <v>33</v>
      </c>
      <c r="F3972" t="s">
        <v>21</v>
      </c>
      <c r="G3972">
        <v>39</v>
      </c>
      <c r="H3972">
        <v>12</v>
      </c>
      <c r="I3972">
        <v>46</v>
      </c>
      <c r="J3972">
        <v>5</v>
      </c>
      <c r="K3972">
        <v>20</v>
      </c>
      <c r="L3972">
        <v>814.21</v>
      </c>
      <c r="M3972" s="1">
        <v>45704</v>
      </c>
      <c r="N3972">
        <v>0.30499999999999999</v>
      </c>
      <c r="O3972" t="s">
        <v>54</v>
      </c>
      <c r="P3972" t="s">
        <v>23</v>
      </c>
      <c r="Q3972">
        <f t="shared" si="310"/>
        <v>15</v>
      </c>
      <c r="R3972">
        <f t="shared" si="311"/>
        <v>15</v>
      </c>
      <c r="S3972">
        <f t="shared" si="312"/>
        <v>15</v>
      </c>
      <c r="T3972">
        <f t="shared" si="313"/>
        <v>0</v>
      </c>
      <c r="U3972">
        <f t="shared" si="314"/>
        <v>45</v>
      </c>
      <c r="V3972" t="str">
        <f>IF(U3972&lt;=40,"Low",
 IF(U3972&lt;=75,"Medium","High"))</f>
        <v>Medium</v>
      </c>
    </row>
    <row r="3973" spans="1:22" x14ac:dyDescent="0.3">
      <c r="A3973" t="s">
        <v>4161</v>
      </c>
      <c r="B3973" t="s">
        <v>72</v>
      </c>
      <c r="C3973" t="s">
        <v>36</v>
      </c>
      <c r="D3973" t="s">
        <v>66</v>
      </c>
      <c r="E3973" t="s">
        <v>37</v>
      </c>
      <c r="F3973" t="s">
        <v>48</v>
      </c>
      <c r="G3973">
        <v>15</v>
      </c>
      <c r="H3973">
        <v>24</v>
      </c>
      <c r="I3973">
        <v>62.9</v>
      </c>
      <c r="J3973">
        <v>8</v>
      </c>
      <c r="K3973">
        <v>12</v>
      </c>
      <c r="L3973">
        <v>4570.84</v>
      </c>
      <c r="M3973" s="1">
        <v>45479</v>
      </c>
      <c r="N3973">
        <v>0.16200000000000001</v>
      </c>
      <c r="O3973" t="s">
        <v>39</v>
      </c>
      <c r="P3973" t="s">
        <v>23</v>
      </c>
      <c r="Q3973">
        <f t="shared" si="310"/>
        <v>0</v>
      </c>
      <c r="R3973">
        <f t="shared" si="311"/>
        <v>0</v>
      </c>
      <c r="S3973">
        <f t="shared" si="312"/>
        <v>0</v>
      </c>
      <c r="T3973">
        <f t="shared" si="313"/>
        <v>15</v>
      </c>
      <c r="U3973">
        <f t="shared" si="314"/>
        <v>15</v>
      </c>
      <c r="V3973" t="str">
        <f>IF(U3973&lt;=40,"Low",
 IF(U3973&lt;=75,"Medium","High"))</f>
        <v>Low</v>
      </c>
    </row>
    <row r="3974" spans="1:22" x14ac:dyDescent="0.3">
      <c r="A3974" t="s">
        <v>4162</v>
      </c>
      <c r="B3974" t="s">
        <v>189</v>
      </c>
      <c r="C3974" t="s">
        <v>70</v>
      </c>
      <c r="D3974" t="s">
        <v>19</v>
      </c>
      <c r="E3974" t="s">
        <v>37</v>
      </c>
      <c r="F3974" t="s">
        <v>27</v>
      </c>
      <c r="G3974">
        <v>24</v>
      </c>
      <c r="H3974">
        <v>12</v>
      </c>
      <c r="I3974">
        <v>48.2</v>
      </c>
      <c r="J3974">
        <v>8</v>
      </c>
      <c r="K3974">
        <v>17</v>
      </c>
      <c r="L3974">
        <v>3476.49</v>
      </c>
      <c r="M3974" s="1">
        <v>45788</v>
      </c>
      <c r="N3974">
        <v>0.42099999999999999</v>
      </c>
      <c r="O3974" t="s">
        <v>22</v>
      </c>
      <c r="P3974" t="s">
        <v>28</v>
      </c>
      <c r="Q3974">
        <f t="shared" si="310"/>
        <v>15</v>
      </c>
      <c r="R3974">
        <f t="shared" si="311"/>
        <v>15</v>
      </c>
      <c r="S3974">
        <f t="shared" si="312"/>
        <v>15</v>
      </c>
      <c r="T3974">
        <f t="shared" si="313"/>
        <v>15</v>
      </c>
      <c r="U3974">
        <f t="shared" si="314"/>
        <v>60</v>
      </c>
      <c r="V3974" t="str">
        <f>IF(U3974&lt;=40,"Low",
 IF(U3974&lt;=75,"Medium","High"))</f>
        <v>Medium</v>
      </c>
    </row>
    <row r="3975" spans="1:22" x14ac:dyDescent="0.3">
      <c r="A3975" t="s">
        <v>4163</v>
      </c>
      <c r="B3975" t="s">
        <v>79</v>
      </c>
      <c r="C3975" t="s">
        <v>59</v>
      </c>
      <c r="D3975" t="s">
        <v>46</v>
      </c>
      <c r="E3975" t="s">
        <v>47</v>
      </c>
      <c r="F3975" t="s">
        <v>27</v>
      </c>
      <c r="G3975">
        <v>35</v>
      </c>
      <c r="H3975">
        <v>36</v>
      </c>
      <c r="I3975">
        <v>56.1</v>
      </c>
      <c r="J3975">
        <v>3</v>
      </c>
      <c r="K3975">
        <v>8</v>
      </c>
      <c r="L3975">
        <v>6405.81</v>
      </c>
      <c r="M3975" s="1">
        <v>45656</v>
      </c>
      <c r="N3975">
        <v>3.6999999999999998E-2</v>
      </c>
      <c r="O3975" t="s">
        <v>39</v>
      </c>
      <c r="P3975" t="s">
        <v>23</v>
      </c>
      <c r="Q3975">
        <f t="shared" si="310"/>
        <v>0</v>
      </c>
      <c r="R3975">
        <f t="shared" si="311"/>
        <v>0</v>
      </c>
      <c r="S3975">
        <f t="shared" si="312"/>
        <v>0</v>
      </c>
      <c r="T3975">
        <f t="shared" si="313"/>
        <v>0</v>
      </c>
      <c r="U3975">
        <f t="shared" si="314"/>
        <v>0</v>
      </c>
      <c r="V3975" t="str">
        <f>IF(U3975&lt;=40,"Low",
 IF(U3975&lt;=75,"Medium","High"))</f>
        <v>Low</v>
      </c>
    </row>
    <row r="3976" spans="1:22" x14ac:dyDescent="0.3">
      <c r="A3976" t="s">
        <v>4164</v>
      </c>
      <c r="B3976" t="s">
        <v>293</v>
      </c>
      <c r="C3976" t="s">
        <v>70</v>
      </c>
      <c r="D3976" t="s">
        <v>19</v>
      </c>
      <c r="E3976" t="s">
        <v>37</v>
      </c>
      <c r="F3976" t="s">
        <v>48</v>
      </c>
      <c r="G3976">
        <v>40</v>
      </c>
      <c r="H3976">
        <v>12</v>
      </c>
      <c r="I3976">
        <v>67.400000000000006</v>
      </c>
      <c r="J3976">
        <v>5</v>
      </c>
      <c r="K3976">
        <v>19</v>
      </c>
      <c r="L3976">
        <v>3024.58</v>
      </c>
      <c r="M3976" s="1">
        <v>45643</v>
      </c>
      <c r="N3976">
        <v>0.16400000000000001</v>
      </c>
      <c r="O3976" t="s">
        <v>39</v>
      </c>
      <c r="P3976" t="s">
        <v>23</v>
      </c>
      <c r="Q3976">
        <f t="shared" si="310"/>
        <v>15</v>
      </c>
      <c r="R3976">
        <f t="shared" si="311"/>
        <v>0</v>
      </c>
      <c r="S3976">
        <f t="shared" si="312"/>
        <v>15</v>
      </c>
      <c r="T3976">
        <f t="shared" si="313"/>
        <v>0</v>
      </c>
      <c r="U3976">
        <f t="shared" si="314"/>
        <v>30</v>
      </c>
      <c r="V3976" t="str">
        <f>IF(U3976&lt;=40,"Low",
 IF(U3976&lt;=75,"Medium","High"))</f>
        <v>Low</v>
      </c>
    </row>
    <row r="3977" spans="1:22" x14ac:dyDescent="0.3">
      <c r="A3977" t="s">
        <v>4165</v>
      </c>
      <c r="B3977" t="s">
        <v>253</v>
      </c>
      <c r="C3977" t="s">
        <v>128</v>
      </c>
      <c r="D3977" t="s">
        <v>66</v>
      </c>
      <c r="E3977" t="s">
        <v>33</v>
      </c>
      <c r="F3977" t="s">
        <v>73</v>
      </c>
      <c r="G3977">
        <v>14</v>
      </c>
      <c r="H3977">
        <v>12</v>
      </c>
      <c r="I3977">
        <v>24.9</v>
      </c>
      <c r="J3977">
        <v>9</v>
      </c>
      <c r="K3977">
        <v>31</v>
      </c>
      <c r="L3977">
        <v>1490.28</v>
      </c>
      <c r="M3977" s="1">
        <v>45861</v>
      </c>
      <c r="N3977">
        <v>0.79900000000000004</v>
      </c>
      <c r="O3977" t="s">
        <v>22</v>
      </c>
      <c r="P3977" t="s">
        <v>28</v>
      </c>
      <c r="Q3977">
        <f t="shared" si="310"/>
        <v>30</v>
      </c>
      <c r="R3977">
        <f t="shared" si="311"/>
        <v>30</v>
      </c>
      <c r="S3977">
        <f t="shared" si="312"/>
        <v>15</v>
      </c>
      <c r="T3977">
        <f t="shared" si="313"/>
        <v>15</v>
      </c>
      <c r="U3977">
        <f t="shared" si="314"/>
        <v>90</v>
      </c>
      <c r="V3977" t="str">
        <f>IF(U3977&lt;=40,"Low",
 IF(U3977&lt;=75,"Medium","High"))</f>
        <v>High</v>
      </c>
    </row>
    <row r="3978" spans="1:22" x14ac:dyDescent="0.3">
      <c r="A3978" t="s">
        <v>4166</v>
      </c>
      <c r="B3978" t="s">
        <v>155</v>
      </c>
      <c r="C3978" t="s">
        <v>18</v>
      </c>
      <c r="D3978" t="s">
        <v>19</v>
      </c>
      <c r="E3978" t="s">
        <v>37</v>
      </c>
      <c r="F3978" t="s">
        <v>21</v>
      </c>
      <c r="G3978">
        <v>10</v>
      </c>
      <c r="H3978">
        <v>12</v>
      </c>
      <c r="I3978">
        <v>72</v>
      </c>
      <c r="J3978">
        <v>3</v>
      </c>
      <c r="K3978">
        <v>6</v>
      </c>
      <c r="L3978">
        <v>5632.5</v>
      </c>
      <c r="M3978" s="1">
        <v>45484</v>
      </c>
      <c r="N3978">
        <v>0.105</v>
      </c>
      <c r="O3978" t="s">
        <v>39</v>
      </c>
      <c r="P3978" t="s">
        <v>23</v>
      </c>
      <c r="Q3978">
        <f t="shared" si="310"/>
        <v>0</v>
      </c>
      <c r="R3978">
        <f t="shared" si="311"/>
        <v>0</v>
      </c>
      <c r="S3978">
        <f t="shared" si="312"/>
        <v>15</v>
      </c>
      <c r="T3978">
        <f t="shared" si="313"/>
        <v>0</v>
      </c>
      <c r="U3978">
        <f t="shared" si="314"/>
        <v>15</v>
      </c>
      <c r="V3978" t="str">
        <f>IF(U3978&lt;=40,"Low",
 IF(U3978&lt;=75,"Medium","High"))</f>
        <v>Low</v>
      </c>
    </row>
    <row r="3979" spans="1:22" x14ac:dyDescent="0.3">
      <c r="A3979" t="s">
        <v>4167</v>
      </c>
      <c r="B3979" t="s">
        <v>431</v>
      </c>
      <c r="C3979" t="s">
        <v>36</v>
      </c>
      <c r="D3979" t="s">
        <v>32</v>
      </c>
      <c r="E3979" t="s">
        <v>20</v>
      </c>
      <c r="F3979" t="s">
        <v>27</v>
      </c>
      <c r="G3979">
        <v>28</v>
      </c>
      <c r="H3979">
        <v>24</v>
      </c>
      <c r="I3979">
        <v>38</v>
      </c>
      <c r="J3979">
        <v>8</v>
      </c>
      <c r="K3979">
        <v>11</v>
      </c>
      <c r="L3979">
        <v>3053.86</v>
      </c>
      <c r="M3979" s="1">
        <v>46078</v>
      </c>
      <c r="N3979">
        <v>0.253</v>
      </c>
      <c r="O3979" t="s">
        <v>54</v>
      </c>
      <c r="P3979" t="s">
        <v>23</v>
      </c>
      <c r="Q3979">
        <f t="shared" si="310"/>
        <v>0</v>
      </c>
      <c r="R3979">
        <f t="shared" si="311"/>
        <v>30</v>
      </c>
      <c r="S3979">
        <f t="shared" si="312"/>
        <v>0</v>
      </c>
      <c r="T3979">
        <f t="shared" si="313"/>
        <v>15</v>
      </c>
      <c r="U3979">
        <f t="shared" si="314"/>
        <v>45</v>
      </c>
      <c r="V3979" t="str">
        <f>IF(U3979&lt;=40,"Low",
 IF(U3979&lt;=75,"Medium","High"))</f>
        <v>Medium</v>
      </c>
    </row>
    <row r="3980" spans="1:22" x14ac:dyDescent="0.3">
      <c r="A3980" t="s">
        <v>4168</v>
      </c>
      <c r="B3980" t="s">
        <v>527</v>
      </c>
      <c r="C3980" t="s">
        <v>42</v>
      </c>
      <c r="D3980" t="s">
        <v>66</v>
      </c>
      <c r="E3980" t="s">
        <v>33</v>
      </c>
      <c r="F3980" t="s">
        <v>48</v>
      </c>
      <c r="G3980">
        <v>31</v>
      </c>
      <c r="H3980">
        <v>6</v>
      </c>
      <c r="I3980">
        <v>34.5</v>
      </c>
      <c r="J3980">
        <v>11</v>
      </c>
      <c r="K3980">
        <v>8</v>
      </c>
      <c r="L3980">
        <v>1942.56</v>
      </c>
      <c r="M3980" s="1">
        <v>45748</v>
      </c>
      <c r="N3980">
        <v>0.79700000000000004</v>
      </c>
      <c r="O3980" t="s">
        <v>22</v>
      </c>
      <c r="P3980" t="s">
        <v>28</v>
      </c>
      <c r="Q3980">
        <f t="shared" si="310"/>
        <v>0</v>
      </c>
      <c r="R3980">
        <f t="shared" si="311"/>
        <v>30</v>
      </c>
      <c r="S3980">
        <f t="shared" si="312"/>
        <v>15</v>
      </c>
      <c r="T3980">
        <f t="shared" si="313"/>
        <v>30</v>
      </c>
      <c r="U3980">
        <f t="shared" si="314"/>
        <v>75</v>
      </c>
      <c r="V3980" t="str">
        <f>IF(U3980&lt;=40,"Low",
 IF(U3980&lt;=75,"Medium","High"))</f>
        <v>Medium</v>
      </c>
    </row>
    <row r="3981" spans="1:22" x14ac:dyDescent="0.3">
      <c r="A3981" t="s">
        <v>4169</v>
      </c>
      <c r="B3981" t="s">
        <v>527</v>
      </c>
      <c r="C3981" t="s">
        <v>82</v>
      </c>
      <c r="D3981" t="s">
        <v>19</v>
      </c>
      <c r="E3981" t="s">
        <v>33</v>
      </c>
      <c r="F3981" t="s">
        <v>38</v>
      </c>
      <c r="G3981">
        <v>19</v>
      </c>
      <c r="H3981">
        <v>12</v>
      </c>
      <c r="I3981">
        <v>19</v>
      </c>
      <c r="J3981">
        <v>5</v>
      </c>
      <c r="K3981">
        <v>7</v>
      </c>
      <c r="L3981">
        <v>937.09</v>
      </c>
      <c r="M3981" s="1">
        <v>45479</v>
      </c>
      <c r="N3981">
        <v>0.65800000000000003</v>
      </c>
      <c r="O3981" t="s">
        <v>22</v>
      </c>
      <c r="P3981" t="s">
        <v>28</v>
      </c>
      <c r="Q3981">
        <f t="shared" si="310"/>
        <v>0</v>
      </c>
      <c r="R3981">
        <f t="shared" si="311"/>
        <v>30</v>
      </c>
      <c r="S3981">
        <f t="shared" si="312"/>
        <v>15</v>
      </c>
      <c r="T3981">
        <f t="shared" si="313"/>
        <v>0</v>
      </c>
      <c r="U3981">
        <f t="shared" si="314"/>
        <v>45</v>
      </c>
      <c r="V3981" t="str">
        <f>IF(U3981&lt;=40,"Low",
 IF(U3981&lt;=75,"Medium","High"))</f>
        <v>Medium</v>
      </c>
    </row>
    <row r="3982" spans="1:22" x14ac:dyDescent="0.3">
      <c r="A3982" t="s">
        <v>4170</v>
      </c>
      <c r="B3982" t="s">
        <v>65</v>
      </c>
      <c r="C3982" t="s">
        <v>53</v>
      </c>
      <c r="D3982" t="s">
        <v>32</v>
      </c>
      <c r="E3982" t="s">
        <v>33</v>
      </c>
      <c r="F3982" t="s">
        <v>73</v>
      </c>
      <c r="G3982">
        <v>17</v>
      </c>
      <c r="H3982">
        <v>3</v>
      </c>
      <c r="I3982">
        <v>45.2</v>
      </c>
      <c r="J3982">
        <v>7</v>
      </c>
      <c r="K3982">
        <v>14</v>
      </c>
      <c r="L3982">
        <v>1250.4000000000001</v>
      </c>
      <c r="M3982" s="1">
        <v>45409</v>
      </c>
      <c r="N3982">
        <v>0.628</v>
      </c>
      <c r="O3982" t="s">
        <v>22</v>
      </c>
      <c r="P3982" t="s">
        <v>28</v>
      </c>
      <c r="Q3982">
        <f t="shared" si="310"/>
        <v>0</v>
      </c>
      <c r="R3982">
        <f t="shared" si="311"/>
        <v>15</v>
      </c>
      <c r="S3982">
        <f t="shared" si="312"/>
        <v>25</v>
      </c>
      <c r="T3982">
        <f t="shared" si="313"/>
        <v>15</v>
      </c>
      <c r="U3982">
        <f t="shared" si="314"/>
        <v>55</v>
      </c>
      <c r="V3982" t="str">
        <f>IF(U3982&lt;=40,"Low",
 IF(U3982&lt;=75,"Medium","High"))</f>
        <v>Medium</v>
      </c>
    </row>
    <row r="3983" spans="1:22" x14ac:dyDescent="0.3">
      <c r="A3983" t="s">
        <v>4171</v>
      </c>
      <c r="B3983" t="s">
        <v>717</v>
      </c>
      <c r="C3983" t="s">
        <v>53</v>
      </c>
      <c r="D3983" t="s">
        <v>66</v>
      </c>
      <c r="E3983" t="s">
        <v>47</v>
      </c>
      <c r="F3983" t="s">
        <v>73</v>
      </c>
      <c r="G3983">
        <v>10</v>
      </c>
      <c r="H3983">
        <v>24</v>
      </c>
      <c r="I3983">
        <v>84.8</v>
      </c>
      <c r="J3983">
        <v>1</v>
      </c>
      <c r="K3983">
        <v>12</v>
      </c>
      <c r="L3983">
        <v>7607.34</v>
      </c>
      <c r="M3983" s="1">
        <v>45899</v>
      </c>
      <c r="N3983">
        <v>1.2999999999999999E-2</v>
      </c>
      <c r="O3983" t="s">
        <v>39</v>
      </c>
      <c r="P3983" t="s">
        <v>23</v>
      </c>
      <c r="Q3983">
        <f t="shared" si="310"/>
        <v>0</v>
      </c>
      <c r="R3983">
        <f t="shared" si="311"/>
        <v>0</v>
      </c>
      <c r="S3983">
        <f t="shared" si="312"/>
        <v>0</v>
      </c>
      <c r="T3983">
        <f t="shared" si="313"/>
        <v>0</v>
      </c>
      <c r="U3983">
        <f t="shared" si="314"/>
        <v>0</v>
      </c>
      <c r="V3983" t="str">
        <f>IF(U3983&lt;=40,"Low",
 IF(U3983&lt;=75,"Medium","High"))</f>
        <v>Low</v>
      </c>
    </row>
    <row r="3984" spans="1:22" x14ac:dyDescent="0.3">
      <c r="A3984" t="s">
        <v>4172</v>
      </c>
      <c r="B3984" t="s">
        <v>157</v>
      </c>
      <c r="C3984" t="s">
        <v>70</v>
      </c>
      <c r="D3984" t="s">
        <v>66</v>
      </c>
      <c r="E3984" t="s">
        <v>20</v>
      </c>
      <c r="F3984" t="s">
        <v>38</v>
      </c>
      <c r="G3984">
        <v>24</v>
      </c>
      <c r="H3984">
        <v>12</v>
      </c>
      <c r="I3984">
        <v>55.1</v>
      </c>
      <c r="J3984">
        <v>2</v>
      </c>
      <c r="K3984">
        <v>28</v>
      </c>
      <c r="L3984">
        <v>2697.47</v>
      </c>
      <c r="M3984" s="1">
        <v>45517</v>
      </c>
      <c r="N3984">
        <v>0.185</v>
      </c>
      <c r="O3984" t="s">
        <v>54</v>
      </c>
      <c r="P3984" t="s">
        <v>23</v>
      </c>
      <c r="Q3984">
        <f t="shared" si="310"/>
        <v>15</v>
      </c>
      <c r="R3984">
        <f t="shared" si="311"/>
        <v>0</v>
      </c>
      <c r="S3984">
        <f t="shared" si="312"/>
        <v>15</v>
      </c>
      <c r="T3984">
        <f t="shared" si="313"/>
        <v>0</v>
      </c>
      <c r="U3984">
        <f t="shared" si="314"/>
        <v>30</v>
      </c>
      <c r="V3984" t="str">
        <f>IF(U3984&lt;=40,"Low",
 IF(U3984&lt;=75,"Medium","High"))</f>
        <v>Low</v>
      </c>
    </row>
    <row r="3985" spans="1:22" x14ac:dyDescent="0.3">
      <c r="A3985" t="s">
        <v>4173</v>
      </c>
      <c r="B3985" t="s">
        <v>61</v>
      </c>
      <c r="C3985" t="s">
        <v>70</v>
      </c>
      <c r="D3985" t="s">
        <v>66</v>
      </c>
      <c r="E3985" t="s">
        <v>20</v>
      </c>
      <c r="F3985" t="s">
        <v>48</v>
      </c>
      <c r="G3985">
        <v>17</v>
      </c>
      <c r="H3985">
        <v>12</v>
      </c>
      <c r="I3985">
        <v>38</v>
      </c>
      <c r="J3985">
        <v>3</v>
      </c>
      <c r="K3985">
        <v>16</v>
      </c>
      <c r="L3985">
        <v>2521.6</v>
      </c>
      <c r="M3985" s="1">
        <v>45889</v>
      </c>
      <c r="N3985">
        <v>0.55200000000000005</v>
      </c>
      <c r="O3985" t="s">
        <v>22</v>
      </c>
      <c r="P3985" t="s">
        <v>28</v>
      </c>
      <c r="Q3985">
        <f t="shared" si="310"/>
        <v>15</v>
      </c>
      <c r="R3985">
        <f t="shared" si="311"/>
        <v>30</v>
      </c>
      <c r="S3985">
        <f t="shared" si="312"/>
        <v>15</v>
      </c>
      <c r="T3985">
        <f t="shared" si="313"/>
        <v>0</v>
      </c>
      <c r="U3985">
        <f t="shared" si="314"/>
        <v>60</v>
      </c>
      <c r="V3985" t="str">
        <f>IF(U3985&lt;=40,"Low",
 IF(U3985&lt;=75,"Medium","High"))</f>
        <v>Medium</v>
      </c>
    </row>
    <row r="3986" spans="1:22" x14ac:dyDescent="0.3">
      <c r="A3986" t="s">
        <v>4174</v>
      </c>
      <c r="B3986" t="s">
        <v>84</v>
      </c>
      <c r="C3986" t="s">
        <v>53</v>
      </c>
      <c r="D3986" t="s">
        <v>46</v>
      </c>
      <c r="E3986" t="s">
        <v>47</v>
      </c>
      <c r="F3986" t="s">
        <v>27</v>
      </c>
      <c r="G3986">
        <v>14</v>
      </c>
      <c r="H3986">
        <v>24</v>
      </c>
      <c r="I3986">
        <v>68.099999999999994</v>
      </c>
      <c r="J3986">
        <v>9</v>
      </c>
      <c r="K3986">
        <v>4</v>
      </c>
      <c r="L3986">
        <v>6160.15</v>
      </c>
      <c r="M3986" s="1">
        <v>45874</v>
      </c>
      <c r="N3986">
        <v>0.09</v>
      </c>
      <c r="O3986" t="s">
        <v>39</v>
      </c>
      <c r="P3986" t="s">
        <v>23</v>
      </c>
      <c r="Q3986">
        <f t="shared" si="310"/>
        <v>0</v>
      </c>
      <c r="R3986">
        <f t="shared" si="311"/>
        <v>0</v>
      </c>
      <c r="S3986">
        <f t="shared" si="312"/>
        <v>0</v>
      </c>
      <c r="T3986">
        <f t="shared" si="313"/>
        <v>15</v>
      </c>
      <c r="U3986">
        <f t="shared" si="314"/>
        <v>15</v>
      </c>
      <c r="V3986" t="str">
        <f>IF(U3986&lt;=40,"Low",
 IF(U3986&lt;=75,"Medium","High"))</f>
        <v>Low</v>
      </c>
    </row>
    <row r="3987" spans="1:22" x14ac:dyDescent="0.3">
      <c r="A3987" t="s">
        <v>4175</v>
      </c>
      <c r="B3987" t="s">
        <v>340</v>
      </c>
      <c r="C3987" t="s">
        <v>128</v>
      </c>
      <c r="D3987" t="s">
        <v>32</v>
      </c>
      <c r="E3987" t="s">
        <v>20</v>
      </c>
      <c r="F3987" t="s">
        <v>21</v>
      </c>
      <c r="G3987">
        <v>25</v>
      </c>
      <c r="H3987">
        <v>12</v>
      </c>
      <c r="I3987">
        <v>51.8</v>
      </c>
      <c r="J3987">
        <v>11</v>
      </c>
      <c r="K3987">
        <v>49</v>
      </c>
      <c r="L3987">
        <v>3499.16</v>
      </c>
      <c r="M3987" s="1">
        <v>46076</v>
      </c>
      <c r="N3987">
        <v>0.67400000000000004</v>
      </c>
      <c r="O3987" t="s">
        <v>22</v>
      </c>
      <c r="P3987" t="s">
        <v>28</v>
      </c>
      <c r="Q3987">
        <f t="shared" si="310"/>
        <v>30</v>
      </c>
      <c r="R3987">
        <f t="shared" si="311"/>
        <v>15</v>
      </c>
      <c r="S3987">
        <f t="shared" si="312"/>
        <v>15</v>
      </c>
      <c r="T3987">
        <f t="shared" si="313"/>
        <v>30</v>
      </c>
      <c r="U3987">
        <f t="shared" si="314"/>
        <v>90</v>
      </c>
      <c r="V3987" t="str">
        <f>IF(U3987&lt;=40,"Low",
 IF(U3987&lt;=75,"Medium","High"))</f>
        <v>High</v>
      </c>
    </row>
    <row r="3988" spans="1:22" x14ac:dyDescent="0.3">
      <c r="A3988" t="s">
        <v>4176</v>
      </c>
      <c r="B3988" t="s">
        <v>105</v>
      </c>
      <c r="C3988" t="s">
        <v>42</v>
      </c>
      <c r="D3988" t="s">
        <v>19</v>
      </c>
      <c r="E3988" t="s">
        <v>33</v>
      </c>
      <c r="F3988" t="s">
        <v>73</v>
      </c>
      <c r="G3988">
        <v>33</v>
      </c>
      <c r="H3988">
        <v>6</v>
      </c>
      <c r="I3988">
        <v>20.7</v>
      </c>
      <c r="J3988">
        <v>7</v>
      </c>
      <c r="K3988">
        <v>13</v>
      </c>
      <c r="L3988">
        <v>1063.76</v>
      </c>
      <c r="M3988" s="1">
        <v>45414</v>
      </c>
      <c r="N3988">
        <v>0.71099999999999997</v>
      </c>
      <c r="O3988" t="s">
        <v>22</v>
      </c>
      <c r="P3988" t="s">
        <v>28</v>
      </c>
      <c r="Q3988">
        <f t="shared" si="310"/>
        <v>0</v>
      </c>
      <c r="R3988">
        <f t="shared" si="311"/>
        <v>30</v>
      </c>
      <c r="S3988">
        <f t="shared" si="312"/>
        <v>15</v>
      </c>
      <c r="T3988">
        <f t="shared" si="313"/>
        <v>15</v>
      </c>
      <c r="U3988">
        <f t="shared" si="314"/>
        <v>60</v>
      </c>
      <c r="V3988" t="str">
        <f>IF(U3988&lt;=40,"Low",
 IF(U3988&lt;=75,"Medium","High"))</f>
        <v>Medium</v>
      </c>
    </row>
    <row r="3989" spans="1:22" x14ac:dyDescent="0.3">
      <c r="A3989" t="s">
        <v>4177</v>
      </c>
      <c r="B3989" t="s">
        <v>402</v>
      </c>
      <c r="C3989" t="s">
        <v>82</v>
      </c>
      <c r="D3989" t="s">
        <v>43</v>
      </c>
      <c r="E3989" t="s">
        <v>20</v>
      </c>
      <c r="F3989" t="s">
        <v>38</v>
      </c>
      <c r="G3989">
        <v>35</v>
      </c>
      <c r="H3989">
        <v>12</v>
      </c>
      <c r="I3989">
        <v>47.1</v>
      </c>
      <c r="J3989">
        <v>10</v>
      </c>
      <c r="K3989">
        <v>15</v>
      </c>
      <c r="L3989">
        <v>1533.92</v>
      </c>
      <c r="M3989" s="1">
        <v>45750</v>
      </c>
      <c r="N3989">
        <v>0.46</v>
      </c>
      <c r="O3989" t="s">
        <v>22</v>
      </c>
      <c r="P3989" t="s">
        <v>28</v>
      </c>
      <c r="Q3989">
        <f t="shared" si="310"/>
        <v>0</v>
      </c>
      <c r="R3989">
        <f t="shared" si="311"/>
        <v>15</v>
      </c>
      <c r="S3989">
        <f t="shared" si="312"/>
        <v>15</v>
      </c>
      <c r="T3989">
        <f t="shared" si="313"/>
        <v>15</v>
      </c>
      <c r="U3989">
        <f t="shared" si="314"/>
        <v>45</v>
      </c>
      <c r="V3989" t="str">
        <f>IF(U3989&lt;=40,"Low",
 IF(U3989&lt;=75,"Medium","High"))</f>
        <v>Medium</v>
      </c>
    </row>
    <row r="3990" spans="1:22" x14ac:dyDescent="0.3">
      <c r="A3990" t="s">
        <v>4178</v>
      </c>
      <c r="B3990" t="s">
        <v>172</v>
      </c>
      <c r="C3990" t="s">
        <v>18</v>
      </c>
      <c r="D3990" t="s">
        <v>32</v>
      </c>
      <c r="E3990" t="s">
        <v>33</v>
      </c>
      <c r="F3990" t="s">
        <v>21</v>
      </c>
      <c r="G3990">
        <v>41</v>
      </c>
      <c r="H3990">
        <v>6</v>
      </c>
      <c r="I3990">
        <v>55.2</v>
      </c>
      <c r="J3990">
        <v>5</v>
      </c>
      <c r="K3990">
        <v>12</v>
      </c>
      <c r="L3990">
        <v>920.05</v>
      </c>
      <c r="M3990" s="1">
        <v>45857</v>
      </c>
      <c r="N3990">
        <v>0.32900000000000001</v>
      </c>
      <c r="O3990" t="s">
        <v>54</v>
      </c>
      <c r="P3990" t="s">
        <v>28</v>
      </c>
      <c r="Q3990">
        <f t="shared" si="310"/>
        <v>0</v>
      </c>
      <c r="R3990">
        <f t="shared" si="311"/>
        <v>0</v>
      </c>
      <c r="S3990">
        <f t="shared" si="312"/>
        <v>15</v>
      </c>
      <c r="T3990">
        <f t="shared" si="313"/>
        <v>0</v>
      </c>
      <c r="U3990">
        <f t="shared" si="314"/>
        <v>15</v>
      </c>
      <c r="V3990" t="str">
        <f>IF(U3990&lt;=40,"Low",
 IF(U3990&lt;=75,"Medium","High"))</f>
        <v>Low</v>
      </c>
    </row>
    <row r="3991" spans="1:22" x14ac:dyDescent="0.3">
      <c r="A3991" t="s">
        <v>4179</v>
      </c>
      <c r="B3991" t="s">
        <v>554</v>
      </c>
      <c r="C3991" t="s">
        <v>53</v>
      </c>
      <c r="D3991" t="s">
        <v>66</v>
      </c>
      <c r="E3991" t="s">
        <v>33</v>
      </c>
      <c r="F3991" t="s">
        <v>38</v>
      </c>
      <c r="G3991">
        <v>28</v>
      </c>
      <c r="H3991">
        <v>6</v>
      </c>
      <c r="I3991">
        <v>37.799999999999997</v>
      </c>
      <c r="J3991">
        <v>8</v>
      </c>
      <c r="K3991">
        <v>5</v>
      </c>
      <c r="L3991">
        <v>1792.42</v>
      </c>
      <c r="M3991" s="1">
        <v>45489</v>
      </c>
      <c r="N3991">
        <v>0.53</v>
      </c>
      <c r="O3991" t="s">
        <v>22</v>
      </c>
      <c r="P3991" t="s">
        <v>23</v>
      </c>
      <c r="Q3991">
        <f t="shared" si="310"/>
        <v>0</v>
      </c>
      <c r="R3991">
        <f t="shared" si="311"/>
        <v>30</v>
      </c>
      <c r="S3991">
        <f t="shared" si="312"/>
        <v>15</v>
      </c>
      <c r="T3991">
        <f t="shared" si="313"/>
        <v>15</v>
      </c>
      <c r="U3991">
        <f t="shared" si="314"/>
        <v>60</v>
      </c>
      <c r="V3991" t="str">
        <f>IF(U3991&lt;=40,"Low",
 IF(U3991&lt;=75,"Medium","High"))</f>
        <v>Medium</v>
      </c>
    </row>
    <row r="3992" spans="1:22" x14ac:dyDescent="0.3">
      <c r="A3992" t="s">
        <v>4180</v>
      </c>
      <c r="B3992" t="s">
        <v>81</v>
      </c>
      <c r="C3992" t="s">
        <v>42</v>
      </c>
      <c r="D3992" t="s">
        <v>19</v>
      </c>
      <c r="E3992" t="s">
        <v>33</v>
      </c>
      <c r="F3992" t="s">
        <v>21</v>
      </c>
      <c r="G3992">
        <v>9</v>
      </c>
      <c r="H3992">
        <v>6</v>
      </c>
      <c r="I3992">
        <v>23.1</v>
      </c>
      <c r="J3992">
        <v>3</v>
      </c>
      <c r="K3992">
        <v>2</v>
      </c>
      <c r="L3992">
        <v>2000.3</v>
      </c>
      <c r="M3992" s="1">
        <v>45916</v>
      </c>
      <c r="N3992">
        <v>0.65800000000000003</v>
      </c>
      <c r="O3992" t="s">
        <v>22</v>
      </c>
      <c r="P3992" t="s">
        <v>28</v>
      </c>
      <c r="Q3992">
        <f t="shared" si="310"/>
        <v>0</v>
      </c>
      <c r="R3992">
        <f t="shared" si="311"/>
        <v>30</v>
      </c>
      <c r="S3992">
        <f t="shared" si="312"/>
        <v>15</v>
      </c>
      <c r="T3992">
        <f t="shared" si="313"/>
        <v>0</v>
      </c>
      <c r="U3992">
        <f t="shared" si="314"/>
        <v>45</v>
      </c>
      <c r="V3992" t="str">
        <f>IF(U3992&lt;=40,"Low",
 IF(U3992&lt;=75,"Medium","High"))</f>
        <v>Medium</v>
      </c>
    </row>
    <row r="3993" spans="1:22" x14ac:dyDescent="0.3">
      <c r="A3993" t="s">
        <v>4181</v>
      </c>
      <c r="B3993" t="s">
        <v>577</v>
      </c>
      <c r="C3993" t="s">
        <v>70</v>
      </c>
      <c r="D3993" t="s">
        <v>46</v>
      </c>
      <c r="E3993" t="s">
        <v>37</v>
      </c>
      <c r="F3993" t="s">
        <v>38</v>
      </c>
      <c r="G3993">
        <v>58</v>
      </c>
      <c r="H3993">
        <v>24</v>
      </c>
      <c r="I3993">
        <v>55.7</v>
      </c>
      <c r="J3993">
        <v>9</v>
      </c>
      <c r="K3993">
        <v>15</v>
      </c>
      <c r="L3993">
        <v>3889.19</v>
      </c>
      <c r="M3993" s="1">
        <v>45726</v>
      </c>
      <c r="N3993">
        <v>9.9000000000000005E-2</v>
      </c>
      <c r="O3993" t="s">
        <v>39</v>
      </c>
      <c r="P3993" t="s">
        <v>23</v>
      </c>
      <c r="Q3993">
        <f t="shared" si="310"/>
        <v>0</v>
      </c>
      <c r="R3993">
        <f t="shared" si="311"/>
        <v>0</v>
      </c>
      <c r="S3993">
        <f t="shared" si="312"/>
        <v>0</v>
      </c>
      <c r="T3993">
        <f t="shared" si="313"/>
        <v>15</v>
      </c>
      <c r="U3993">
        <f t="shared" si="314"/>
        <v>15</v>
      </c>
      <c r="V3993" t="str">
        <f>IF(U3993&lt;=40,"Low",
 IF(U3993&lt;=75,"Medium","High"))</f>
        <v>Low</v>
      </c>
    </row>
    <row r="3994" spans="1:22" x14ac:dyDescent="0.3">
      <c r="A3994" t="s">
        <v>4182</v>
      </c>
      <c r="B3994" t="s">
        <v>340</v>
      </c>
      <c r="C3994" t="s">
        <v>31</v>
      </c>
      <c r="D3994" t="s">
        <v>19</v>
      </c>
      <c r="E3994" t="s">
        <v>33</v>
      </c>
      <c r="F3994" t="s">
        <v>73</v>
      </c>
      <c r="G3994">
        <v>29</v>
      </c>
      <c r="H3994">
        <v>3</v>
      </c>
      <c r="I3994">
        <v>25.4</v>
      </c>
      <c r="J3994">
        <v>7</v>
      </c>
      <c r="K3994">
        <v>6</v>
      </c>
      <c r="L3994">
        <v>1270.8800000000001</v>
      </c>
      <c r="M3994" s="1">
        <v>45621</v>
      </c>
      <c r="N3994">
        <v>0.746</v>
      </c>
      <c r="O3994" t="s">
        <v>22</v>
      </c>
      <c r="P3994" t="s">
        <v>28</v>
      </c>
      <c r="Q3994">
        <f t="shared" si="310"/>
        <v>0</v>
      </c>
      <c r="R3994">
        <f t="shared" si="311"/>
        <v>30</v>
      </c>
      <c r="S3994">
        <f t="shared" si="312"/>
        <v>25</v>
      </c>
      <c r="T3994">
        <f t="shared" si="313"/>
        <v>15</v>
      </c>
      <c r="U3994">
        <f t="shared" si="314"/>
        <v>70</v>
      </c>
      <c r="V3994" t="str">
        <f>IF(U3994&lt;=40,"Low",
 IF(U3994&lt;=75,"Medium","High"))</f>
        <v>Medium</v>
      </c>
    </row>
    <row r="3995" spans="1:22" x14ac:dyDescent="0.3">
      <c r="A3995" t="s">
        <v>4183</v>
      </c>
      <c r="B3995" t="s">
        <v>520</v>
      </c>
      <c r="C3995" t="s">
        <v>42</v>
      </c>
      <c r="D3995" t="s">
        <v>19</v>
      </c>
      <c r="E3995" t="s">
        <v>20</v>
      </c>
      <c r="F3995" t="s">
        <v>21</v>
      </c>
      <c r="G3995">
        <v>29</v>
      </c>
      <c r="H3995">
        <v>24</v>
      </c>
      <c r="I3995">
        <v>81.7</v>
      </c>
      <c r="J3995">
        <v>8</v>
      </c>
      <c r="K3995">
        <v>15</v>
      </c>
      <c r="L3995">
        <v>2015.63</v>
      </c>
      <c r="M3995" s="1">
        <v>45613</v>
      </c>
      <c r="N3995">
        <v>0.11</v>
      </c>
      <c r="O3995" t="s">
        <v>39</v>
      </c>
      <c r="P3995" t="s">
        <v>28</v>
      </c>
      <c r="Q3995">
        <f t="shared" si="310"/>
        <v>0</v>
      </c>
      <c r="R3995">
        <f t="shared" si="311"/>
        <v>0</v>
      </c>
      <c r="S3995">
        <f t="shared" si="312"/>
        <v>0</v>
      </c>
      <c r="T3995">
        <f t="shared" si="313"/>
        <v>15</v>
      </c>
      <c r="U3995">
        <f t="shared" si="314"/>
        <v>15</v>
      </c>
      <c r="V3995" t="str">
        <f>IF(U3995&lt;=40,"Low",
 IF(U3995&lt;=75,"Medium","High"))</f>
        <v>Low</v>
      </c>
    </row>
    <row r="3996" spans="1:22" x14ac:dyDescent="0.3">
      <c r="A3996" t="s">
        <v>4184</v>
      </c>
      <c r="B3996" t="s">
        <v>261</v>
      </c>
      <c r="C3996" t="s">
        <v>82</v>
      </c>
      <c r="D3996" t="s">
        <v>19</v>
      </c>
      <c r="E3996" t="s">
        <v>47</v>
      </c>
      <c r="F3996" t="s">
        <v>73</v>
      </c>
      <c r="G3996">
        <v>32</v>
      </c>
      <c r="H3996">
        <v>24</v>
      </c>
      <c r="I3996">
        <v>92</v>
      </c>
      <c r="J3996">
        <v>4</v>
      </c>
      <c r="K3996">
        <v>2</v>
      </c>
      <c r="L3996">
        <v>8961.83</v>
      </c>
      <c r="M3996" s="1">
        <v>45615</v>
      </c>
      <c r="N3996">
        <v>1.4E-2</v>
      </c>
      <c r="O3996" t="s">
        <v>39</v>
      </c>
      <c r="P3996" t="s">
        <v>23</v>
      </c>
      <c r="Q3996">
        <f t="shared" si="310"/>
        <v>0</v>
      </c>
      <c r="R3996">
        <f t="shared" si="311"/>
        <v>0</v>
      </c>
      <c r="S3996">
        <f t="shared" si="312"/>
        <v>0</v>
      </c>
      <c r="T3996">
        <f t="shared" si="313"/>
        <v>0</v>
      </c>
      <c r="U3996">
        <f t="shared" si="314"/>
        <v>0</v>
      </c>
      <c r="V3996" t="str">
        <f>IF(U3996&lt;=40,"Low",
 IF(U3996&lt;=75,"Medium","High"))</f>
        <v>Low</v>
      </c>
    </row>
    <row r="3997" spans="1:22" x14ac:dyDescent="0.3">
      <c r="A3997" t="s">
        <v>4185</v>
      </c>
      <c r="B3997" t="s">
        <v>609</v>
      </c>
      <c r="C3997" t="s">
        <v>82</v>
      </c>
      <c r="D3997" t="s">
        <v>66</v>
      </c>
      <c r="E3997" t="s">
        <v>20</v>
      </c>
      <c r="F3997" t="s">
        <v>38</v>
      </c>
      <c r="G3997">
        <v>41</v>
      </c>
      <c r="H3997">
        <v>24</v>
      </c>
      <c r="I3997">
        <v>58.8</v>
      </c>
      <c r="J3997">
        <v>4</v>
      </c>
      <c r="K3997">
        <v>45</v>
      </c>
      <c r="L3997">
        <v>2436.42</v>
      </c>
      <c r="M3997" s="1">
        <v>45914</v>
      </c>
      <c r="N3997">
        <v>0.252</v>
      </c>
      <c r="O3997" t="s">
        <v>54</v>
      </c>
      <c r="P3997" t="s">
        <v>23</v>
      </c>
      <c r="Q3997">
        <f t="shared" si="310"/>
        <v>30</v>
      </c>
      <c r="R3997">
        <f t="shared" si="311"/>
        <v>0</v>
      </c>
      <c r="S3997">
        <f t="shared" si="312"/>
        <v>0</v>
      </c>
      <c r="T3997">
        <f t="shared" si="313"/>
        <v>0</v>
      </c>
      <c r="U3997">
        <f t="shared" si="314"/>
        <v>30</v>
      </c>
      <c r="V3997" t="str">
        <f>IF(U3997&lt;=40,"Low",
 IF(U3997&lt;=75,"Medium","High"))</f>
        <v>Low</v>
      </c>
    </row>
    <row r="3998" spans="1:22" x14ac:dyDescent="0.3">
      <c r="A3998" t="s">
        <v>4186</v>
      </c>
      <c r="B3998" t="s">
        <v>52</v>
      </c>
      <c r="C3998" t="s">
        <v>18</v>
      </c>
      <c r="D3998" t="s">
        <v>46</v>
      </c>
      <c r="E3998" t="s">
        <v>47</v>
      </c>
      <c r="F3998" t="s">
        <v>48</v>
      </c>
      <c r="G3998">
        <v>3</v>
      </c>
      <c r="H3998">
        <v>24</v>
      </c>
      <c r="I3998">
        <v>69.900000000000006</v>
      </c>
      <c r="J3998">
        <v>3</v>
      </c>
      <c r="K3998">
        <v>13</v>
      </c>
      <c r="L3998">
        <v>6297.51</v>
      </c>
      <c r="M3998" s="1">
        <v>46050</v>
      </c>
      <c r="N3998">
        <v>6.7000000000000004E-2</v>
      </c>
      <c r="O3998" t="s">
        <v>39</v>
      </c>
      <c r="P3998" t="s">
        <v>23</v>
      </c>
      <c r="Q3998">
        <f t="shared" si="310"/>
        <v>0</v>
      </c>
      <c r="R3998">
        <f t="shared" si="311"/>
        <v>0</v>
      </c>
      <c r="S3998">
        <f t="shared" si="312"/>
        <v>0</v>
      </c>
      <c r="T3998">
        <f t="shared" si="313"/>
        <v>0</v>
      </c>
      <c r="U3998">
        <f t="shared" si="314"/>
        <v>0</v>
      </c>
      <c r="V3998" t="str">
        <f>IF(U3998&lt;=40,"Low",
 IF(U3998&lt;=75,"Medium","High"))</f>
        <v>Low</v>
      </c>
    </row>
    <row r="3999" spans="1:22" x14ac:dyDescent="0.3">
      <c r="A3999" t="s">
        <v>4187</v>
      </c>
      <c r="B3999" t="s">
        <v>574</v>
      </c>
      <c r="C3999" t="s">
        <v>18</v>
      </c>
      <c r="D3999" t="s">
        <v>43</v>
      </c>
      <c r="E3999" t="s">
        <v>20</v>
      </c>
      <c r="F3999" t="s">
        <v>48</v>
      </c>
      <c r="G3999">
        <v>26</v>
      </c>
      <c r="H3999">
        <v>12</v>
      </c>
      <c r="I3999">
        <v>66.400000000000006</v>
      </c>
      <c r="J3999">
        <v>2</v>
      </c>
      <c r="K3999">
        <v>11</v>
      </c>
      <c r="L3999">
        <v>2490.96</v>
      </c>
      <c r="M3999" s="1">
        <v>45827</v>
      </c>
      <c r="N3999">
        <v>6.5000000000000002E-2</v>
      </c>
      <c r="O3999" t="s">
        <v>39</v>
      </c>
      <c r="P3999" t="s">
        <v>23</v>
      </c>
      <c r="Q3999">
        <f t="shared" si="310"/>
        <v>0</v>
      </c>
      <c r="R3999">
        <f t="shared" si="311"/>
        <v>0</v>
      </c>
      <c r="S3999">
        <f t="shared" si="312"/>
        <v>15</v>
      </c>
      <c r="T3999">
        <f t="shared" si="313"/>
        <v>0</v>
      </c>
      <c r="U3999">
        <f t="shared" si="314"/>
        <v>15</v>
      </c>
      <c r="V3999" t="str">
        <f>IF(U3999&lt;=40,"Low",
 IF(U3999&lt;=75,"Medium","High"))</f>
        <v>Low</v>
      </c>
    </row>
    <row r="4000" spans="1:22" x14ac:dyDescent="0.3">
      <c r="A4000" t="s">
        <v>4188</v>
      </c>
      <c r="B4000" t="s">
        <v>99</v>
      </c>
      <c r="C4000" t="s">
        <v>36</v>
      </c>
      <c r="D4000" t="s">
        <v>46</v>
      </c>
      <c r="E4000" t="s">
        <v>20</v>
      </c>
      <c r="F4000" t="s">
        <v>21</v>
      </c>
      <c r="G4000">
        <v>22</v>
      </c>
      <c r="H4000">
        <v>6</v>
      </c>
      <c r="I4000">
        <v>40.4</v>
      </c>
      <c r="J4000">
        <v>12</v>
      </c>
      <c r="K4000">
        <v>22</v>
      </c>
      <c r="L4000">
        <v>2808.3</v>
      </c>
      <c r="M4000" s="1">
        <v>45509</v>
      </c>
      <c r="N4000">
        <v>0.78</v>
      </c>
      <c r="O4000" t="s">
        <v>22</v>
      </c>
      <c r="P4000" t="s">
        <v>28</v>
      </c>
      <c r="Q4000">
        <f t="shared" si="310"/>
        <v>15</v>
      </c>
      <c r="R4000">
        <f t="shared" si="311"/>
        <v>15</v>
      </c>
      <c r="S4000">
        <f t="shared" si="312"/>
        <v>15</v>
      </c>
      <c r="T4000">
        <f t="shared" si="313"/>
        <v>30</v>
      </c>
      <c r="U4000">
        <f t="shared" si="314"/>
        <v>75</v>
      </c>
      <c r="V4000" t="str">
        <f>IF(U4000&lt;=40,"Low",
 IF(U4000&lt;=75,"Medium","High"))</f>
        <v>Medium</v>
      </c>
    </row>
    <row r="4001" spans="1:22" x14ac:dyDescent="0.3">
      <c r="A4001" t="s">
        <v>4189</v>
      </c>
      <c r="B4001" t="s">
        <v>382</v>
      </c>
      <c r="C4001" t="s">
        <v>70</v>
      </c>
      <c r="D4001" t="s">
        <v>43</v>
      </c>
      <c r="E4001" t="s">
        <v>37</v>
      </c>
      <c r="F4001" t="s">
        <v>73</v>
      </c>
      <c r="G4001">
        <v>28</v>
      </c>
      <c r="H4001">
        <v>24</v>
      </c>
      <c r="I4001">
        <v>75.900000000000006</v>
      </c>
      <c r="J4001">
        <v>6</v>
      </c>
      <c r="K4001">
        <v>18</v>
      </c>
      <c r="L4001">
        <v>3280.47</v>
      </c>
      <c r="M4001" s="1">
        <v>45437</v>
      </c>
      <c r="N4001">
        <v>6.3E-2</v>
      </c>
      <c r="O4001" t="s">
        <v>39</v>
      </c>
      <c r="P4001" t="s">
        <v>23</v>
      </c>
      <c r="Q4001">
        <f t="shared" si="310"/>
        <v>15</v>
      </c>
      <c r="R4001">
        <f t="shared" si="311"/>
        <v>0</v>
      </c>
      <c r="S4001">
        <f t="shared" si="312"/>
        <v>0</v>
      </c>
      <c r="T4001">
        <f t="shared" si="313"/>
        <v>15</v>
      </c>
      <c r="U4001">
        <f t="shared" si="314"/>
        <v>30</v>
      </c>
      <c r="V4001" t="str">
        <f>IF(U4001&lt;=40,"Low",
 IF(U4001&lt;=75,"Medium","High"))</f>
        <v>Low</v>
      </c>
    </row>
    <row r="4002" spans="1:22" x14ac:dyDescent="0.3">
      <c r="A4002" t="s">
        <v>4190</v>
      </c>
      <c r="B4002" t="s">
        <v>530</v>
      </c>
      <c r="C4002" t="s">
        <v>36</v>
      </c>
      <c r="D4002" t="s">
        <v>43</v>
      </c>
      <c r="E4002" t="s">
        <v>33</v>
      </c>
      <c r="F4002" t="s">
        <v>21</v>
      </c>
      <c r="G4002">
        <v>2</v>
      </c>
      <c r="H4002">
        <v>6</v>
      </c>
      <c r="I4002">
        <v>50.1</v>
      </c>
      <c r="J4002">
        <v>5</v>
      </c>
      <c r="K4002">
        <v>5</v>
      </c>
      <c r="L4002">
        <v>1681.94</v>
      </c>
      <c r="M4002" s="1">
        <v>45410</v>
      </c>
      <c r="N4002">
        <v>0.433</v>
      </c>
      <c r="O4002" t="s">
        <v>22</v>
      </c>
      <c r="P4002" t="s">
        <v>28</v>
      </c>
      <c r="Q4002">
        <f t="shared" si="310"/>
        <v>0</v>
      </c>
      <c r="R4002">
        <f t="shared" si="311"/>
        <v>15</v>
      </c>
      <c r="S4002">
        <f t="shared" si="312"/>
        <v>15</v>
      </c>
      <c r="T4002">
        <f t="shared" si="313"/>
        <v>0</v>
      </c>
      <c r="U4002">
        <f t="shared" si="314"/>
        <v>30</v>
      </c>
      <c r="V4002" t="str">
        <f>IF(U4002&lt;=40,"Low",
 IF(U4002&lt;=75,"Medium","High"))</f>
        <v>Low</v>
      </c>
    </row>
    <row r="4003" spans="1:22" x14ac:dyDescent="0.3">
      <c r="A4003" t="s">
        <v>4191</v>
      </c>
      <c r="B4003" t="s">
        <v>124</v>
      </c>
      <c r="C4003" t="s">
        <v>53</v>
      </c>
      <c r="D4003" t="s">
        <v>66</v>
      </c>
      <c r="E4003" t="s">
        <v>33</v>
      </c>
      <c r="F4003" t="s">
        <v>48</v>
      </c>
      <c r="G4003">
        <v>8</v>
      </c>
      <c r="H4003">
        <v>6</v>
      </c>
      <c r="I4003">
        <v>38.200000000000003</v>
      </c>
      <c r="J4003">
        <v>8</v>
      </c>
      <c r="K4003">
        <v>28</v>
      </c>
      <c r="L4003">
        <v>996</v>
      </c>
      <c r="M4003" s="1">
        <v>45761</v>
      </c>
      <c r="N4003">
        <v>0.82599999999999996</v>
      </c>
      <c r="O4003" t="s">
        <v>22</v>
      </c>
      <c r="P4003" t="s">
        <v>23</v>
      </c>
      <c r="Q4003">
        <f t="shared" si="310"/>
        <v>15</v>
      </c>
      <c r="R4003">
        <f t="shared" si="311"/>
        <v>30</v>
      </c>
      <c r="S4003">
        <f t="shared" si="312"/>
        <v>15</v>
      </c>
      <c r="T4003">
        <f t="shared" si="313"/>
        <v>15</v>
      </c>
      <c r="U4003">
        <f t="shared" si="314"/>
        <v>75</v>
      </c>
      <c r="V4003" t="str">
        <f>IF(U4003&lt;=40,"Low",
 IF(U4003&lt;=75,"Medium","High"))</f>
        <v>Medium</v>
      </c>
    </row>
    <row r="4004" spans="1:22" x14ac:dyDescent="0.3">
      <c r="A4004" t="s">
        <v>4192</v>
      </c>
      <c r="B4004" t="s">
        <v>280</v>
      </c>
      <c r="C4004" t="s">
        <v>31</v>
      </c>
      <c r="D4004" t="s">
        <v>32</v>
      </c>
      <c r="E4004" t="s">
        <v>37</v>
      </c>
      <c r="F4004" t="s">
        <v>38</v>
      </c>
      <c r="G4004">
        <v>21</v>
      </c>
      <c r="H4004">
        <v>12</v>
      </c>
      <c r="I4004">
        <v>73.7</v>
      </c>
      <c r="J4004">
        <v>4</v>
      </c>
      <c r="K4004">
        <v>31</v>
      </c>
      <c r="L4004">
        <v>4360.0600000000004</v>
      </c>
      <c r="M4004" s="1">
        <v>45997</v>
      </c>
      <c r="N4004">
        <v>0.3</v>
      </c>
      <c r="O4004" t="s">
        <v>54</v>
      </c>
      <c r="P4004" t="s">
        <v>23</v>
      </c>
      <c r="Q4004">
        <f t="shared" si="310"/>
        <v>30</v>
      </c>
      <c r="R4004">
        <f t="shared" si="311"/>
        <v>0</v>
      </c>
      <c r="S4004">
        <f t="shared" si="312"/>
        <v>15</v>
      </c>
      <c r="T4004">
        <f t="shared" si="313"/>
        <v>0</v>
      </c>
      <c r="U4004">
        <f t="shared" si="314"/>
        <v>45</v>
      </c>
      <c r="V4004" t="str">
        <f>IF(U4004&lt;=40,"Low",
 IF(U4004&lt;=75,"Medium","High"))</f>
        <v>Medium</v>
      </c>
    </row>
    <row r="4005" spans="1:22" x14ac:dyDescent="0.3">
      <c r="A4005" t="s">
        <v>4193</v>
      </c>
      <c r="B4005" t="s">
        <v>63</v>
      </c>
      <c r="C4005" t="s">
        <v>42</v>
      </c>
      <c r="D4005" t="s">
        <v>19</v>
      </c>
      <c r="E4005" t="s">
        <v>20</v>
      </c>
      <c r="F4005" t="s">
        <v>38</v>
      </c>
      <c r="G4005">
        <v>29</v>
      </c>
      <c r="H4005">
        <v>24</v>
      </c>
      <c r="I4005">
        <v>50.6</v>
      </c>
      <c r="J4005">
        <v>6</v>
      </c>
      <c r="K4005">
        <v>10</v>
      </c>
      <c r="L4005">
        <v>3934.04</v>
      </c>
      <c r="M4005" s="1">
        <v>45648</v>
      </c>
      <c r="N4005">
        <v>0.21</v>
      </c>
      <c r="O4005" t="s">
        <v>54</v>
      </c>
      <c r="P4005" t="s">
        <v>23</v>
      </c>
      <c r="Q4005">
        <f t="shared" si="310"/>
        <v>0</v>
      </c>
      <c r="R4005">
        <f t="shared" si="311"/>
        <v>15</v>
      </c>
      <c r="S4005">
        <f t="shared" si="312"/>
        <v>0</v>
      </c>
      <c r="T4005">
        <f t="shared" si="313"/>
        <v>15</v>
      </c>
      <c r="U4005">
        <f t="shared" si="314"/>
        <v>30</v>
      </c>
      <c r="V4005" t="str">
        <f>IF(U4005&lt;=40,"Low",
 IF(U4005&lt;=75,"Medium","High"))</f>
        <v>Low</v>
      </c>
    </row>
    <row r="4006" spans="1:22" x14ac:dyDescent="0.3">
      <c r="A4006" t="s">
        <v>4194</v>
      </c>
      <c r="B4006" t="s">
        <v>255</v>
      </c>
      <c r="C4006" t="s">
        <v>42</v>
      </c>
      <c r="D4006" t="s">
        <v>66</v>
      </c>
      <c r="E4006" t="s">
        <v>37</v>
      </c>
      <c r="F4006" t="s">
        <v>27</v>
      </c>
      <c r="G4006">
        <v>33</v>
      </c>
      <c r="H4006">
        <v>36</v>
      </c>
      <c r="I4006">
        <v>52.8</v>
      </c>
      <c r="J4006">
        <v>6</v>
      </c>
      <c r="K4006">
        <v>27</v>
      </c>
      <c r="L4006">
        <v>4933.79</v>
      </c>
      <c r="M4006" s="1">
        <v>45459</v>
      </c>
      <c r="N4006">
        <v>0.108</v>
      </c>
      <c r="O4006" t="s">
        <v>39</v>
      </c>
      <c r="P4006" t="s">
        <v>23</v>
      </c>
      <c r="Q4006">
        <f t="shared" si="310"/>
        <v>15</v>
      </c>
      <c r="R4006">
        <f t="shared" si="311"/>
        <v>15</v>
      </c>
      <c r="S4006">
        <f t="shared" si="312"/>
        <v>0</v>
      </c>
      <c r="T4006">
        <f t="shared" si="313"/>
        <v>15</v>
      </c>
      <c r="U4006">
        <f t="shared" si="314"/>
        <v>45</v>
      </c>
      <c r="V4006" t="str">
        <f>IF(U4006&lt;=40,"Low",
 IF(U4006&lt;=75,"Medium","High"))</f>
        <v>Medium</v>
      </c>
    </row>
    <row r="4007" spans="1:22" x14ac:dyDescent="0.3">
      <c r="A4007" t="s">
        <v>4195</v>
      </c>
      <c r="B4007" t="s">
        <v>135</v>
      </c>
      <c r="C4007" t="s">
        <v>70</v>
      </c>
      <c r="D4007" t="s">
        <v>19</v>
      </c>
      <c r="E4007" t="s">
        <v>47</v>
      </c>
      <c r="F4007" t="s">
        <v>21</v>
      </c>
      <c r="G4007">
        <v>44</v>
      </c>
      <c r="H4007">
        <v>24</v>
      </c>
      <c r="I4007">
        <v>84.7</v>
      </c>
      <c r="J4007">
        <v>4</v>
      </c>
      <c r="K4007">
        <v>7</v>
      </c>
      <c r="L4007">
        <v>10236.39</v>
      </c>
      <c r="M4007" s="1">
        <v>45673</v>
      </c>
      <c r="N4007">
        <v>2.5999999999999999E-2</v>
      </c>
      <c r="O4007" t="s">
        <v>39</v>
      </c>
      <c r="P4007" t="s">
        <v>23</v>
      </c>
      <c r="Q4007">
        <f t="shared" si="310"/>
        <v>0</v>
      </c>
      <c r="R4007">
        <f t="shared" si="311"/>
        <v>0</v>
      </c>
      <c r="S4007">
        <f t="shared" si="312"/>
        <v>0</v>
      </c>
      <c r="T4007">
        <f t="shared" si="313"/>
        <v>0</v>
      </c>
      <c r="U4007">
        <f t="shared" si="314"/>
        <v>0</v>
      </c>
      <c r="V4007" t="str">
        <f>IF(U4007&lt;=40,"Low",
 IF(U4007&lt;=75,"Medium","High"))</f>
        <v>Low</v>
      </c>
    </row>
    <row r="4008" spans="1:22" x14ac:dyDescent="0.3">
      <c r="A4008" t="s">
        <v>4196</v>
      </c>
      <c r="B4008" t="s">
        <v>72</v>
      </c>
      <c r="C4008" t="s">
        <v>18</v>
      </c>
      <c r="D4008" t="s">
        <v>19</v>
      </c>
      <c r="E4008" t="s">
        <v>20</v>
      </c>
      <c r="F4008" t="s">
        <v>27</v>
      </c>
      <c r="G4008">
        <v>20</v>
      </c>
      <c r="H4008">
        <v>12</v>
      </c>
      <c r="I4008">
        <v>51</v>
      </c>
      <c r="J4008">
        <v>6</v>
      </c>
      <c r="K4008">
        <v>22</v>
      </c>
      <c r="L4008">
        <v>3114.96</v>
      </c>
      <c r="M4008" s="1">
        <v>45928</v>
      </c>
      <c r="N4008">
        <v>0.45800000000000002</v>
      </c>
      <c r="O4008" t="s">
        <v>22</v>
      </c>
      <c r="P4008" t="s">
        <v>23</v>
      </c>
      <c r="Q4008">
        <f t="shared" si="310"/>
        <v>15</v>
      </c>
      <c r="R4008">
        <f t="shared" si="311"/>
        <v>15</v>
      </c>
      <c r="S4008">
        <f t="shared" si="312"/>
        <v>15</v>
      </c>
      <c r="T4008">
        <f t="shared" si="313"/>
        <v>15</v>
      </c>
      <c r="U4008">
        <f t="shared" si="314"/>
        <v>60</v>
      </c>
      <c r="V4008" t="str">
        <f>IF(U4008&lt;=40,"Low",
 IF(U4008&lt;=75,"Medium","High"))</f>
        <v>Medium</v>
      </c>
    </row>
    <row r="4009" spans="1:22" x14ac:dyDescent="0.3">
      <c r="A4009" t="s">
        <v>4197</v>
      </c>
      <c r="B4009" t="s">
        <v>191</v>
      </c>
      <c r="C4009" t="s">
        <v>82</v>
      </c>
      <c r="D4009" t="s">
        <v>66</v>
      </c>
      <c r="E4009" t="s">
        <v>37</v>
      </c>
      <c r="F4009" t="s">
        <v>27</v>
      </c>
      <c r="G4009">
        <v>11</v>
      </c>
      <c r="H4009">
        <v>24</v>
      </c>
      <c r="I4009">
        <v>69.2</v>
      </c>
      <c r="J4009">
        <v>7</v>
      </c>
      <c r="K4009">
        <v>24</v>
      </c>
      <c r="L4009">
        <v>4816.87</v>
      </c>
      <c r="M4009" s="1">
        <v>45917</v>
      </c>
      <c r="N4009">
        <v>0.161</v>
      </c>
      <c r="O4009" t="s">
        <v>39</v>
      </c>
      <c r="P4009" t="s">
        <v>23</v>
      </c>
      <c r="Q4009">
        <f t="shared" si="310"/>
        <v>15</v>
      </c>
      <c r="R4009">
        <f t="shared" si="311"/>
        <v>0</v>
      </c>
      <c r="S4009">
        <f t="shared" si="312"/>
        <v>0</v>
      </c>
      <c r="T4009">
        <f t="shared" si="313"/>
        <v>15</v>
      </c>
      <c r="U4009">
        <f t="shared" si="314"/>
        <v>30</v>
      </c>
      <c r="V4009" t="str">
        <f>IF(U4009&lt;=40,"Low",
 IF(U4009&lt;=75,"Medium","High"))</f>
        <v>Low</v>
      </c>
    </row>
    <row r="4010" spans="1:22" x14ac:dyDescent="0.3">
      <c r="A4010" t="s">
        <v>4198</v>
      </c>
      <c r="B4010" t="s">
        <v>224</v>
      </c>
      <c r="C4010" t="s">
        <v>59</v>
      </c>
      <c r="D4010" t="s">
        <v>66</v>
      </c>
      <c r="E4010" t="s">
        <v>20</v>
      </c>
      <c r="F4010" t="s">
        <v>38</v>
      </c>
      <c r="G4010">
        <v>39</v>
      </c>
      <c r="H4010">
        <v>12</v>
      </c>
      <c r="I4010">
        <v>74.900000000000006</v>
      </c>
      <c r="J4010">
        <v>4</v>
      </c>
      <c r="K4010">
        <v>2</v>
      </c>
      <c r="L4010">
        <v>2141.31</v>
      </c>
      <c r="M4010" s="1">
        <v>45638</v>
      </c>
      <c r="N4010">
        <v>9.6000000000000002E-2</v>
      </c>
      <c r="O4010" t="s">
        <v>39</v>
      </c>
      <c r="P4010" t="s">
        <v>23</v>
      </c>
      <c r="Q4010">
        <f t="shared" si="310"/>
        <v>0</v>
      </c>
      <c r="R4010">
        <f t="shared" si="311"/>
        <v>0</v>
      </c>
      <c r="S4010">
        <f t="shared" si="312"/>
        <v>15</v>
      </c>
      <c r="T4010">
        <f t="shared" si="313"/>
        <v>0</v>
      </c>
      <c r="U4010">
        <f t="shared" si="314"/>
        <v>15</v>
      </c>
      <c r="V4010" t="str">
        <f>IF(U4010&lt;=40,"Low",
 IF(U4010&lt;=75,"Medium","High"))</f>
        <v>Low</v>
      </c>
    </row>
    <row r="4011" spans="1:22" x14ac:dyDescent="0.3">
      <c r="A4011" t="s">
        <v>4199</v>
      </c>
      <c r="B4011" t="s">
        <v>604</v>
      </c>
      <c r="C4011" t="s">
        <v>42</v>
      </c>
      <c r="D4011" t="s">
        <v>66</v>
      </c>
      <c r="E4011" t="s">
        <v>47</v>
      </c>
      <c r="F4011" t="s">
        <v>38</v>
      </c>
      <c r="G4011">
        <v>11</v>
      </c>
      <c r="H4011">
        <v>12</v>
      </c>
      <c r="I4011">
        <v>69.3</v>
      </c>
      <c r="J4011">
        <v>5</v>
      </c>
      <c r="K4011">
        <v>10</v>
      </c>
      <c r="L4011">
        <v>10441.959999999999</v>
      </c>
      <c r="M4011" s="1">
        <v>45700</v>
      </c>
      <c r="N4011">
        <v>0.16800000000000001</v>
      </c>
      <c r="O4011" t="s">
        <v>39</v>
      </c>
      <c r="P4011" t="s">
        <v>23</v>
      </c>
      <c r="Q4011">
        <f t="shared" si="310"/>
        <v>0</v>
      </c>
      <c r="R4011">
        <f t="shared" si="311"/>
        <v>0</v>
      </c>
      <c r="S4011">
        <f t="shared" si="312"/>
        <v>15</v>
      </c>
      <c r="T4011">
        <f t="shared" si="313"/>
        <v>0</v>
      </c>
      <c r="U4011">
        <f t="shared" si="314"/>
        <v>15</v>
      </c>
      <c r="V4011" t="str">
        <f>IF(U4011&lt;=40,"Low",
 IF(U4011&lt;=75,"Medium","High"))</f>
        <v>Low</v>
      </c>
    </row>
    <row r="4012" spans="1:22" x14ac:dyDescent="0.3">
      <c r="A4012" t="s">
        <v>4200</v>
      </c>
      <c r="B4012" t="s">
        <v>238</v>
      </c>
      <c r="C4012" t="s">
        <v>42</v>
      </c>
      <c r="D4012" t="s">
        <v>19</v>
      </c>
      <c r="E4012" t="s">
        <v>47</v>
      </c>
      <c r="F4012" t="s">
        <v>27</v>
      </c>
      <c r="G4012">
        <v>19</v>
      </c>
      <c r="H4012">
        <v>24</v>
      </c>
      <c r="I4012">
        <v>76.3</v>
      </c>
      <c r="J4012">
        <v>1</v>
      </c>
      <c r="K4012">
        <v>16</v>
      </c>
      <c r="L4012">
        <v>10016.75</v>
      </c>
      <c r="M4012" s="1">
        <v>45809</v>
      </c>
      <c r="N4012">
        <v>7.2999999999999995E-2</v>
      </c>
      <c r="O4012" t="s">
        <v>39</v>
      </c>
      <c r="P4012" t="s">
        <v>23</v>
      </c>
      <c r="Q4012">
        <f t="shared" si="310"/>
        <v>15</v>
      </c>
      <c r="R4012">
        <f t="shared" si="311"/>
        <v>0</v>
      </c>
      <c r="S4012">
        <f t="shared" si="312"/>
        <v>0</v>
      </c>
      <c r="T4012">
        <f t="shared" si="313"/>
        <v>0</v>
      </c>
      <c r="U4012">
        <f t="shared" si="314"/>
        <v>15</v>
      </c>
      <c r="V4012" t="str">
        <f>IF(U4012&lt;=40,"Low",
 IF(U4012&lt;=75,"Medium","High"))</f>
        <v>Low</v>
      </c>
    </row>
    <row r="4013" spans="1:22" x14ac:dyDescent="0.3">
      <c r="A4013" t="s">
        <v>4201</v>
      </c>
      <c r="B4013" t="s">
        <v>609</v>
      </c>
      <c r="C4013" t="s">
        <v>18</v>
      </c>
      <c r="D4013" t="s">
        <v>19</v>
      </c>
      <c r="E4013" t="s">
        <v>47</v>
      </c>
      <c r="F4013" t="s">
        <v>27</v>
      </c>
      <c r="G4013">
        <v>18</v>
      </c>
      <c r="H4013">
        <v>36</v>
      </c>
      <c r="I4013">
        <v>92.8</v>
      </c>
      <c r="J4013">
        <v>4</v>
      </c>
      <c r="K4013">
        <v>7</v>
      </c>
      <c r="L4013">
        <v>5860.69</v>
      </c>
      <c r="M4013" s="1">
        <v>45722</v>
      </c>
      <c r="N4013">
        <v>0.01</v>
      </c>
      <c r="O4013" t="s">
        <v>39</v>
      </c>
      <c r="P4013" t="s">
        <v>23</v>
      </c>
      <c r="Q4013">
        <f t="shared" si="310"/>
        <v>0</v>
      </c>
      <c r="R4013">
        <f t="shared" si="311"/>
        <v>0</v>
      </c>
      <c r="S4013">
        <f t="shared" si="312"/>
        <v>0</v>
      </c>
      <c r="T4013">
        <f t="shared" si="313"/>
        <v>0</v>
      </c>
      <c r="U4013">
        <f t="shared" si="314"/>
        <v>0</v>
      </c>
      <c r="V4013" t="str">
        <f>IF(U4013&lt;=40,"Low",
 IF(U4013&lt;=75,"Medium","High"))</f>
        <v>Low</v>
      </c>
    </row>
    <row r="4014" spans="1:22" x14ac:dyDescent="0.3">
      <c r="A4014" t="s">
        <v>4202</v>
      </c>
      <c r="B4014" t="s">
        <v>189</v>
      </c>
      <c r="C4014" t="s">
        <v>59</v>
      </c>
      <c r="D4014" t="s">
        <v>46</v>
      </c>
      <c r="E4014" t="s">
        <v>20</v>
      </c>
      <c r="F4014" t="s">
        <v>48</v>
      </c>
      <c r="G4014">
        <v>10</v>
      </c>
      <c r="H4014">
        <v>6</v>
      </c>
      <c r="I4014">
        <v>61</v>
      </c>
      <c r="J4014">
        <v>6</v>
      </c>
      <c r="K4014">
        <v>14</v>
      </c>
      <c r="L4014">
        <v>2116.98</v>
      </c>
      <c r="M4014" s="1">
        <v>45526</v>
      </c>
      <c r="N4014">
        <v>0.36699999999999999</v>
      </c>
      <c r="O4014" t="s">
        <v>22</v>
      </c>
      <c r="P4014" t="s">
        <v>23</v>
      </c>
      <c r="Q4014">
        <f t="shared" si="310"/>
        <v>0</v>
      </c>
      <c r="R4014">
        <f t="shared" si="311"/>
        <v>0</v>
      </c>
      <c r="S4014">
        <f t="shared" si="312"/>
        <v>15</v>
      </c>
      <c r="T4014">
        <f t="shared" si="313"/>
        <v>15</v>
      </c>
      <c r="U4014">
        <f t="shared" si="314"/>
        <v>30</v>
      </c>
      <c r="V4014" t="str">
        <f>IF(U4014&lt;=40,"Low",
 IF(U4014&lt;=75,"Medium","High"))</f>
        <v>Low</v>
      </c>
    </row>
    <row r="4015" spans="1:22" x14ac:dyDescent="0.3">
      <c r="A4015" t="s">
        <v>4203</v>
      </c>
      <c r="B4015" t="s">
        <v>255</v>
      </c>
      <c r="C4015" t="s">
        <v>70</v>
      </c>
      <c r="D4015" t="s">
        <v>46</v>
      </c>
      <c r="E4015" t="s">
        <v>37</v>
      </c>
      <c r="F4015" t="s">
        <v>38</v>
      </c>
      <c r="G4015">
        <v>11</v>
      </c>
      <c r="H4015">
        <v>24</v>
      </c>
      <c r="I4015">
        <v>54.6</v>
      </c>
      <c r="J4015">
        <v>2</v>
      </c>
      <c r="K4015">
        <v>4</v>
      </c>
      <c r="L4015">
        <v>3324.88</v>
      </c>
      <c r="M4015" s="1">
        <v>45914</v>
      </c>
      <c r="N4015">
        <v>0.155</v>
      </c>
      <c r="O4015" t="s">
        <v>39</v>
      </c>
      <c r="P4015" t="s">
        <v>23</v>
      </c>
      <c r="Q4015">
        <f t="shared" si="310"/>
        <v>0</v>
      </c>
      <c r="R4015">
        <f t="shared" si="311"/>
        <v>15</v>
      </c>
      <c r="S4015">
        <f t="shared" si="312"/>
        <v>0</v>
      </c>
      <c r="T4015">
        <f t="shared" si="313"/>
        <v>0</v>
      </c>
      <c r="U4015">
        <f t="shared" si="314"/>
        <v>15</v>
      </c>
      <c r="V4015" t="str">
        <f>IF(U4015&lt;=40,"Low",
 IF(U4015&lt;=75,"Medium","High"))</f>
        <v>Low</v>
      </c>
    </row>
    <row r="4016" spans="1:22" x14ac:dyDescent="0.3">
      <c r="A4016" t="s">
        <v>4204</v>
      </c>
      <c r="B4016" t="s">
        <v>41</v>
      </c>
      <c r="C4016" t="s">
        <v>59</v>
      </c>
      <c r="D4016" t="s">
        <v>19</v>
      </c>
      <c r="E4016" t="s">
        <v>20</v>
      </c>
      <c r="F4016" t="s">
        <v>38</v>
      </c>
      <c r="G4016">
        <v>21</v>
      </c>
      <c r="H4016">
        <v>24</v>
      </c>
      <c r="I4016">
        <v>41.5</v>
      </c>
      <c r="J4016">
        <v>9</v>
      </c>
      <c r="K4016">
        <v>18</v>
      </c>
      <c r="L4016">
        <v>1987.57</v>
      </c>
      <c r="M4016" s="1">
        <v>45668</v>
      </c>
      <c r="N4016">
        <v>0.34100000000000003</v>
      </c>
      <c r="O4016" t="s">
        <v>54</v>
      </c>
      <c r="P4016" t="s">
        <v>28</v>
      </c>
      <c r="Q4016">
        <f t="shared" si="310"/>
        <v>15</v>
      </c>
      <c r="R4016">
        <f t="shared" si="311"/>
        <v>15</v>
      </c>
      <c r="S4016">
        <f t="shared" si="312"/>
        <v>0</v>
      </c>
      <c r="T4016">
        <f t="shared" si="313"/>
        <v>15</v>
      </c>
      <c r="U4016">
        <f t="shared" si="314"/>
        <v>45</v>
      </c>
      <c r="V4016" t="str">
        <f>IF(U4016&lt;=40,"Low",
 IF(U4016&lt;=75,"Medium","High"))</f>
        <v>Medium</v>
      </c>
    </row>
    <row r="4017" spans="1:22" x14ac:dyDescent="0.3">
      <c r="A4017" t="s">
        <v>4205</v>
      </c>
      <c r="B4017" t="s">
        <v>81</v>
      </c>
      <c r="C4017" t="s">
        <v>70</v>
      </c>
      <c r="D4017" t="s">
        <v>46</v>
      </c>
      <c r="E4017" t="s">
        <v>33</v>
      </c>
      <c r="F4017" t="s">
        <v>48</v>
      </c>
      <c r="G4017">
        <v>6</v>
      </c>
      <c r="H4017">
        <v>6</v>
      </c>
      <c r="I4017">
        <v>29.7</v>
      </c>
      <c r="J4017">
        <v>11</v>
      </c>
      <c r="K4017">
        <v>15</v>
      </c>
      <c r="L4017">
        <v>1579.45</v>
      </c>
      <c r="M4017" s="1">
        <v>45599</v>
      </c>
      <c r="N4017">
        <v>0.82699999999999996</v>
      </c>
      <c r="O4017" t="s">
        <v>22</v>
      </c>
      <c r="P4017" t="s">
        <v>28</v>
      </c>
      <c r="Q4017">
        <f t="shared" si="310"/>
        <v>0</v>
      </c>
      <c r="R4017">
        <f t="shared" si="311"/>
        <v>30</v>
      </c>
      <c r="S4017">
        <f t="shared" si="312"/>
        <v>15</v>
      </c>
      <c r="T4017">
        <f t="shared" si="313"/>
        <v>30</v>
      </c>
      <c r="U4017">
        <f t="shared" si="314"/>
        <v>75</v>
      </c>
      <c r="V4017" t="str">
        <f>IF(U4017&lt;=40,"Low",
 IF(U4017&lt;=75,"Medium","High"))</f>
        <v>Medium</v>
      </c>
    </row>
    <row r="4018" spans="1:22" x14ac:dyDescent="0.3">
      <c r="A4018" t="s">
        <v>4206</v>
      </c>
      <c r="B4018" t="s">
        <v>72</v>
      </c>
      <c r="C4018" t="s">
        <v>128</v>
      </c>
      <c r="D4018" t="s">
        <v>46</v>
      </c>
      <c r="E4018" t="s">
        <v>47</v>
      </c>
      <c r="F4018" t="s">
        <v>38</v>
      </c>
      <c r="G4018">
        <v>49</v>
      </c>
      <c r="H4018">
        <v>24</v>
      </c>
      <c r="I4018">
        <v>62.1</v>
      </c>
      <c r="J4018">
        <v>2</v>
      </c>
      <c r="K4018">
        <v>6</v>
      </c>
      <c r="L4018">
        <v>7662.15</v>
      </c>
      <c r="M4018" s="1">
        <v>45554</v>
      </c>
      <c r="N4018">
        <v>3.1E-2</v>
      </c>
      <c r="O4018" t="s">
        <v>39</v>
      </c>
      <c r="P4018" t="s">
        <v>23</v>
      </c>
      <c r="Q4018">
        <f t="shared" si="310"/>
        <v>0</v>
      </c>
      <c r="R4018">
        <f t="shared" si="311"/>
        <v>0</v>
      </c>
      <c r="S4018">
        <f t="shared" si="312"/>
        <v>0</v>
      </c>
      <c r="T4018">
        <f t="shared" si="313"/>
        <v>0</v>
      </c>
      <c r="U4018">
        <f t="shared" si="314"/>
        <v>0</v>
      </c>
      <c r="V4018" t="str">
        <f>IF(U4018&lt;=40,"Low",
 IF(U4018&lt;=75,"Medium","High"))</f>
        <v>Low</v>
      </c>
    </row>
    <row r="4019" spans="1:22" x14ac:dyDescent="0.3">
      <c r="A4019" t="s">
        <v>4207</v>
      </c>
      <c r="B4019" t="s">
        <v>118</v>
      </c>
      <c r="C4019" t="s">
        <v>128</v>
      </c>
      <c r="D4019" t="s">
        <v>32</v>
      </c>
      <c r="E4019" t="s">
        <v>33</v>
      </c>
      <c r="F4019" t="s">
        <v>48</v>
      </c>
      <c r="G4019">
        <v>31</v>
      </c>
      <c r="H4019">
        <v>12</v>
      </c>
      <c r="I4019">
        <v>36.799999999999997</v>
      </c>
      <c r="J4019">
        <v>3</v>
      </c>
      <c r="K4019">
        <v>8</v>
      </c>
      <c r="L4019">
        <v>1108.3699999999999</v>
      </c>
      <c r="M4019" s="1">
        <v>45989</v>
      </c>
      <c r="N4019">
        <v>0.38900000000000001</v>
      </c>
      <c r="O4019" t="s">
        <v>22</v>
      </c>
      <c r="P4019" t="s">
        <v>28</v>
      </c>
      <c r="Q4019">
        <f t="shared" si="310"/>
        <v>0</v>
      </c>
      <c r="R4019">
        <f t="shared" si="311"/>
        <v>30</v>
      </c>
      <c r="S4019">
        <f t="shared" si="312"/>
        <v>15</v>
      </c>
      <c r="T4019">
        <f t="shared" si="313"/>
        <v>0</v>
      </c>
      <c r="U4019">
        <f t="shared" si="314"/>
        <v>45</v>
      </c>
      <c r="V4019" t="str">
        <f>IF(U4019&lt;=40,"Low",
 IF(U4019&lt;=75,"Medium","High"))</f>
        <v>Medium</v>
      </c>
    </row>
    <row r="4020" spans="1:22" x14ac:dyDescent="0.3">
      <c r="A4020" t="s">
        <v>4208</v>
      </c>
      <c r="B4020" t="s">
        <v>50</v>
      </c>
      <c r="C4020" t="s">
        <v>70</v>
      </c>
      <c r="D4020" t="s">
        <v>46</v>
      </c>
      <c r="E4020" t="s">
        <v>47</v>
      </c>
      <c r="F4020" t="s">
        <v>21</v>
      </c>
      <c r="G4020">
        <v>22</v>
      </c>
      <c r="H4020">
        <v>24</v>
      </c>
      <c r="I4020">
        <v>73.900000000000006</v>
      </c>
      <c r="J4020">
        <v>6</v>
      </c>
      <c r="K4020">
        <v>5</v>
      </c>
      <c r="L4020">
        <v>8340.19</v>
      </c>
      <c r="M4020" s="1">
        <v>45566</v>
      </c>
      <c r="N4020">
        <v>6.7000000000000004E-2</v>
      </c>
      <c r="O4020" t="s">
        <v>39</v>
      </c>
      <c r="P4020" t="s">
        <v>23</v>
      </c>
      <c r="Q4020">
        <f t="shared" si="310"/>
        <v>0</v>
      </c>
      <c r="R4020">
        <f t="shared" si="311"/>
        <v>0</v>
      </c>
      <c r="S4020">
        <f t="shared" si="312"/>
        <v>0</v>
      </c>
      <c r="T4020">
        <f t="shared" si="313"/>
        <v>15</v>
      </c>
      <c r="U4020">
        <f t="shared" si="314"/>
        <v>15</v>
      </c>
      <c r="V4020" t="str">
        <f>IF(U4020&lt;=40,"Low",
 IF(U4020&lt;=75,"Medium","High"))</f>
        <v>Low</v>
      </c>
    </row>
    <row r="4021" spans="1:22" x14ac:dyDescent="0.3">
      <c r="A4021" t="s">
        <v>4209</v>
      </c>
      <c r="B4021" t="s">
        <v>224</v>
      </c>
      <c r="C4021" t="s">
        <v>70</v>
      </c>
      <c r="D4021" t="s">
        <v>66</v>
      </c>
      <c r="E4021" t="s">
        <v>33</v>
      </c>
      <c r="F4021" t="s">
        <v>38</v>
      </c>
      <c r="G4021">
        <v>2</v>
      </c>
      <c r="H4021">
        <v>3</v>
      </c>
      <c r="I4021">
        <v>39.4</v>
      </c>
      <c r="J4021">
        <v>7</v>
      </c>
      <c r="K4021">
        <v>19</v>
      </c>
      <c r="L4021">
        <v>1142.77</v>
      </c>
      <c r="M4021" s="1">
        <v>45861</v>
      </c>
      <c r="N4021">
        <v>0.80600000000000005</v>
      </c>
      <c r="O4021" t="s">
        <v>22</v>
      </c>
      <c r="P4021" t="s">
        <v>28</v>
      </c>
      <c r="Q4021">
        <f t="shared" si="310"/>
        <v>15</v>
      </c>
      <c r="R4021">
        <f t="shared" si="311"/>
        <v>30</v>
      </c>
      <c r="S4021">
        <f t="shared" si="312"/>
        <v>25</v>
      </c>
      <c r="T4021">
        <f t="shared" si="313"/>
        <v>15</v>
      </c>
      <c r="U4021">
        <f t="shared" si="314"/>
        <v>85</v>
      </c>
      <c r="V4021" t="str">
        <f>IF(U4021&lt;=40,"Low",
 IF(U4021&lt;=75,"Medium","High"))</f>
        <v>High</v>
      </c>
    </row>
    <row r="4022" spans="1:22" x14ac:dyDescent="0.3">
      <c r="A4022" t="s">
        <v>4210</v>
      </c>
      <c r="B4022" t="s">
        <v>58</v>
      </c>
      <c r="C4022" t="s">
        <v>82</v>
      </c>
      <c r="D4022" t="s">
        <v>19</v>
      </c>
      <c r="E4022" t="s">
        <v>37</v>
      </c>
      <c r="F4022" t="s">
        <v>38</v>
      </c>
      <c r="G4022">
        <v>5</v>
      </c>
      <c r="H4022">
        <v>12</v>
      </c>
      <c r="I4022">
        <v>51.9</v>
      </c>
      <c r="J4022">
        <v>11</v>
      </c>
      <c r="K4022">
        <v>11</v>
      </c>
      <c r="L4022">
        <v>3194.13</v>
      </c>
      <c r="M4022" s="1">
        <v>45568</v>
      </c>
      <c r="N4022">
        <v>0.379</v>
      </c>
      <c r="O4022" t="s">
        <v>22</v>
      </c>
      <c r="P4022" t="s">
        <v>28</v>
      </c>
      <c r="Q4022">
        <f t="shared" si="310"/>
        <v>0</v>
      </c>
      <c r="R4022">
        <f t="shared" si="311"/>
        <v>15</v>
      </c>
      <c r="S4022">
        <f t="shared" si="312"/>
        <v>15</v>
      </c>
      <c r="T4022">
        <f t="shared" si="313"/>
        <v>30</v>
      </c>
      <c r="U4022">
        <f t="shared" si="314"/>
        <v>60</v>
      </c>
      <c r="V4022" t="str">
        <f>IF(U4022&lt;=40,"Low",
 IF(U4022&lt;=75,"Medium","High"))</f>
        <v>Medium</v>
      </c>
    </row>
    <row r="4023" spans="1:22" x14ac:dyDescent="0.3">
      <c r="A4023" t="s">
        <v>4211</v>
      </c>
      <c r="B4023" t="s">
        <v>577</v>
      </c>
      <c r="C4023" t="s">
        <v>70</v>
      </c>
      <c r="D4023" t="s">
        <v>43</v>
      </c>
      <c r="E4023" t="s">
        <v>20</v>
      </c>
      <c r="F4023" t="s">
        <v>73</v>
      </c>
      <c r="G4023">
        <v>30</v>
      </c>
      <c r="H4023">
        <v>12</v>
      </c>
      <c r="I4023">
        <v>50.1</v>
      </c>
      <c r="J4023">
        <v>14</v>
      </c>
      <c r="K4023">
        <v>37</v>
      </c>
      <c r="L4023">
        <v>2483.3200000000002</v>
      </c>
      <c r="M4023" s="1">
        <v>45529</v>
      </c>
      <c r="N4023">
        <v>0.73599999999999999</v>
      </c>
      <c r="O4023" t="s">
        <v>22</v>
      </c>
      <c r="P4023" t="s">
        <v>28</v>
      </c>
      <c r="Q4023">
        <f t="shared" si="310"/>
        <v>30</v>
      </c>
      <c r="R4023">
        <f t="shared" si="311"/>
        <v>15</v>
      </c>
      <c r="S4023">
        <f t="shared" si="312"/>
        <v>15</v>
      </c>
      <c r="T4023">
        <f t="shared" si="313"/>
        <v>30</v>
      </c>
      <c r="U4023">
        <f t="shared" si="314"/>
        <v>90</v>
      </c>
      <c r="V4023" t="str">
        <f>IF(U4023&lt;=40,"Low",
 IF(U4023&lt;=75,"Medium","High"))</f>
        <v>High</v>
      </c>
    </row>
    <row r="4024" spans="1:22" x14ac:dyDescent="0.3">
      <c r="A4024" t="s">
        <v>4212</v>
      </c>
      <c r="B4024" t="s">
        <v>69</v>
      </c>
      <c r="C4024" t="s">
        <v>59</v>
      </c>
      <c r="D4024" t="s">
        <v>66</v>
      </c>
      <c r="E4024" t="s">
        <v>20</v>
      </c>
      <c r="F4024" t="s">
        <v>21</v>
      </c>
      <c r="G4024">
        <v>25</v>
      </c>
      <c r="H4024">
        <v>24</v>
      </c>
      <c r="I4024">
        <v>28.3</v>
      </c>
      <c r="J4024">
        <v>6</v>
      </c>
      <c r="K4024">
        <v>26</v>
      </c>
      <c r="L4024">
        <v>2273.88</v>
      </c>
      <c r="M4024" s="1">
        <v>45654</v>
      </c>
      <c r="N4024">
        <v>0.58699999999999997</v>
      </c>
      <c r="O4024" t="s">
        <v>22</v>
      </c>
      <c r="P4024" t="s">
        <v>23</v>
      </c>
      <c r="Q4024">
        <f t="shared" si="310"/>
        <v>15</v>
      </c>
      <c r="R4024">
        <f t="shared" si="311"/>
        <v>30</v>
      </c>
      <c r="S4024">
        <f t="shared" si="312"/>
        <v>0</v>
      </c>
      <c r="T4024">
        <f t="shared" si="313"/>
        <v>15</v>
      </c>
      <c r="U4024">
        <f t="shared" si="314"/>
        <v>60</v>
      </c>
      <c r="V4024" t="str">
        <f>IF(U4024&lt;=40,"Low",
 IF(U4024&lt;=75,"Medium","High"))</f>
        <v>Medium</v>
      </c>
    </row>
    <row r="4025" spans="1:22" x14ac:dyDescent="0.3">
      <c r="A4025" t="s">
        <v>4213</v>
      </c>
      <c r="B4025" t="s">
        <v>17</v>
      </c>
      <c r="C4025" t="s">
        <v>53</v>
      </c>
      <c r="D4025" t="s">
        <v>19</v>
      </c>
      <c r="E4025" t="s">
        <v>33</v>
      </c>
      <c r="F4025" t="s">
        <v>67</v>
      </c>
      <c r="G4025">
        <v>36</v>
      </c>
      <c r="H4025">
        <v>6</v>
      </c>
      <c r="I4025">
        <v>41.7</v>
      </c>
      <c r="J4025">
        <v>2</v>
      </c>
      <c r="K4025">
        <v>43</v>
      </c>
      <c r="L4025">
        <v>1138.47</v>
      </c>
      <c r="M4025" s="1">
        <v>46036</v>
      </c>
      <c r="N4025">
        <v>0.73299999999999998</v>
      </c>
      <c r="O4025" t="s">
        <v>22</v>
      </c>
      <c r="P4025" t="s">
        <v>28</v>
      </c>
      <c r="Q4025">
        <f t="shared" si="310"/>
        <v>30</v>
      </c>
      <c r="R4025">
        <f t="shared" si="311"/>
        <v>15</v>
      </c>
      <c r="S4025">
        <f t="shared" si="312"/>
        <v>15</v>
      </c>
      <c r="T4025">
        <f t="shared" si="313"/>
        <v>0</v>
      </c>
      <c r="U4025">
        <f t="shared" si="314"/>
        <v>60</v>
      </c>
      <c r="V4025" t="str">
        <f>IF(U4025&lt;=40,"Low",
 IF(U4025&lt;=75,"Medium","High"))</f>
        <v>Medium</v>
      </c>
    </row>
    <row r="4026" spans="1:22" x14ac:dyDescent="0.3">
      <c r="A4026" t="s">
        <v>4214</v>
      </c>
      <c r="B4026" t="s">
        <v>269</v>
      </c>
      <c r="C4026" t="s">
        <v>59</v>
      </c>
      <c r="D4026" t="s">
        <v>66</v>
      </c>
      <c r="E4026" t="s">
        <v>37</v>
      </c>
      <c r="F4026" t="s">
        <v>48</v>
      </c>
      <c r="G4026">
        <v>34</v>
      </c>
      <c r="H4026">
        <v>24</v>
      </c>
      <c r="I4026">
        <v>79.099999999999994</v>
      </c>
      <c r="J4026">
        <v>10</v>
      </c>
      <c r="K4026">
        <v>22</v>
      </c>
      <c r="L4026">
        <v>4204.49</v>
      </c>
      <c r="M4026" s="1">
        <v>45953</v>
      </c>
      <c r="N4026">
        <v>0.218</v>
      </c>
      <c r="O4026" t="s">
        <v>54</v>
      </c>
      <c r="P4026" t="s">
        <v>23</v>
      </c>
      <c r="Q4026">
        <f t="shared" si="310"/>
        <v>15</v>
      </c>
      <c r="R4026">
        <f t="shared" si="311"/>
        <v>0</v>
      </c>
      <c r="S4026">
        <f t="shared" si="312"/>
        <v>0</v>
      </c>
      <c r="T4026">
        <f t="shared" si="313"/>
        <v>15</v>
      </c>
      <c r="U4026">
        <f t="shared" si="314"/>
        <v>30</v>
      </c>
      <c r="V4026" t="str">
        <f>IF(U4026&lt;=40,"Low",
 IF(U4026&lt;=75,"Medium","High"))</f>
        <v>Low</v>
      </c>
    </row>
    <row r="4027" spans="1:22" x14ac:dyDescent="0.3">
      <c r="A4027" t="s">
        <v>4215</v>
      </c>
      <c r="B4027" t="s">
        <v>224</v>
      </c>
      <c r="C4027" t="s">
        <v>53</v>
      </c>
      <c r="D4027" t="s">
        <v>19</v>
      </c>
      <c r="E4027" t="s">
        <v>20</v>
      </c>
      <c r="F4027" t="s">
        <v>27</v>
      </c>
      <c r="G4027">
        <v>15</v>
      </c>
      <c r="H4027">
        <v>12</v>
      </c>
      <c r="I4027">
        <v>37.9</v>
      </c>
      <c r="J4027">
        <v>8</v>
      </c>
      <c r="K4027">
        <v>10</v>
      </c>
      <c r="L4027">
        <v>2375.4899999999998</v>
      </c>
      <c r="M4027" s="1">
        <v>45551</v>
      </c>
      <c r="N4027">
        <v>0.60199999999999998</v>
      </c>
      <c r="O4027" t="s">
        <v>22</v>
      </c>
      <c r="P4027" t="s">
        <v>23</v>
      </c>
      <c r="Q4027">
        <f t="shared" si="310"/>
        <v>0</v>
      </c>
      <c r="R4027">
        <f t="shared" si="311"/>
        <v>30</v>
      </c>
      <c r="S4027">
        <f t="shared" si="312"/>
        <v>15</v>
      </c>
      <c r="T4027">
        <f t="shared" si="313"/>
        <v>15</v>
      </c>
      <c r="U4027">
        <f t="shared" si="314"/>
        <v>60</v>
      </c>
      <c r="V4027" t="str">
        <f>IF(U4027&lt;=40,"Low",
 IF(U4027&lt;=75,"Medium","High"))</f>
        <v>Medium</v>
      </c>
    </row>
    <row r="4028" spans="1:22" x14ac:dyDescent="0.3">
      <c r="A4028" t="s">
        <v>4216</v>
      </c>
      <c r="B4028" t="s">
        <v>357</v>
      </c>
      <c r="C4028" t="s">
        <v>18</v>
      </c>
      <c r="D4028" t="s">
        <v>66</v>
      </c>
      <c r="E4028" t="s">
        <v>37</v>
      </c>
      <c r="F4028" t="s">
        <v>48</v>
      </c>
      <c r="G4028">
        <v>32</v>
      </c>
      <c r="H4028">
        <v>36</v>
      </c>
      <c r="I4028">
        <v>69.8</v>
      </c>
      <c r="J4028">
        <v>6</v>
      </c>
      <c r="K4028">
        <v>7</v>
      </c>
      <c r="L4028">
        <v>5092.3500000000004</v>
      </c>
      <c r="M4028" s="1">
        <v>45613</v>
      </c>
      <c r="N4028">
        <v>0.02</v>
      </c>
      <c r="O4028" t="s">
        <v>39</v>
      </c>
      <c r="P4028" t="s">
        <v>23</v>
      </c>
      <c r="Q4028">
        <f t="shared" si="310"/>
        <v>0</v>
      </c>
      <c r="R4028">
        <f t="shared" si="311"/>
        <v>0</v>
      </c>
      <c r="S4028">
        <f t="shared" si="312"/>
        <v>0</v>
      </c>
      <c r="T4028">
        <f t="shared" si="313"/>
        <v>15</v>
      </c>
      <c r="U4028">
        <f t="shared" si="314"/>
        <v>15</v>
      </c>
      <c r="V4028" t="str">
        <f>IF(U4028&lt;=40,"Low",
 IF(U4028&lt;=75,"Medium","High"))</f>
        <v>Low</v>
      </c>
    </row>
    <row r="4029" spans="1:22" x14ac:dyDescent="0.3">
      <c r="A4029" t="s">
        <v>4217</v>
      </c>
      <c r="B4029" t="s">
        <v>146</v>
      </c>
      <c r="C4029" t="s">
        <v>42</v>
      </c>
      <c r="D4029" t="s">
        <v>46</v>
      </c>
      <c r="E4029" t="s">
        <v>33</v>
      </c>
      <c r="F4029" t="s">
        <v>21</v>
      </c>
      <c r="G4029">
        <v>16</v>
      </c>
      <c r="H4029">
        <v>3</v>
      </c>
      <c r="I4029">
        <v>33.700000000000003</v>
      </c>
      <c r="J4029">
        <v>4</v>
      </c>
      <c r="K4029">
        <v>7</v>
      </c>
      <c r="L4029">
        <v>851.94</v>
      </c>
      <c r="M4029" s="1">
        <v>45792</v>
      </c>
      <c r="N4029">
        <v>0.60499999999999998</v>
      </c>
      <c r="O4029" t="s">
        <v>22</v>
      </c>
      <c r="P4029" t="s">
        <v>28</v>
      </c>
      <c r="Q4029">
        <f t="shared" si="310"/>
        <v>0</v>
      </c>
      <c r="R4029">
        <f t="shared" si="311"/>
        <v>30</v>
      </c>
      <c r="S4029">
        <f t="shared" si="312"/>
        <v>25</v>
      </c>
      <c r="T4029">
        <f t="shared" si="313"/>
        <v>0</v>
      </c>
      <c r="U4029">
        <f t="shared" si="314"/>
        <v>55</v>
      </c>
      <c r="V4029" t="str">
        <f>IF(U4029&lt;=40,"Low",
 IF(U4029&lt;=75,"Medium","High"))</f>
        <v>Medium</v>
      </c>
    </row>
    <row r="4030" spans="1:22" x14ac:dyDescent="0.3">
      <c r="A4030" t="s">
        <v>4218</v>
      </c>
      <c r="B4030" t="s">
        <v>205</v>
      </c>
      <c r="C4030" t="s">
        <v>31</v>
      </c>
      <c r="D4030" t="s">
        <v>43</v>
      </c>
      <c r="E4030" t="s">
        <v>33</v>
      </c>
      <c r="F4030" t="s">
        <v>38</v>
      </c>
      <c r="G4030">
        <v>18</v>
      </c>
      <c r="H4030">
        <v>6</v>
      </c>
      <c r="I4030">
        <v>42.6</v>
      </c>
      <c r="J4030">
        <v>5</v>
      </c>
      <c r="K4030">
        <v>36</v>
      </c>
      <c r="L4030">
        <v>902.7</v>
      </c>
      <c r="M4030" s="1">
        <v>45661</v>
      </c>
      <c r="N4030">
        <v>0.71899999999999997</v>
      </c>
      <c r="O4030" t="s">
        <v>22</v>
      </c>
      <c r="P4030" t="s">
        <v>28</v>
      </c>
      <c r="Q4030">
        <f t="shared" si="310"/>
        <v>30</v>
      </c>
      <c r="R4030">
        <f t="shared" si="311"/>
        <v>15</v>
      </c>
      <c r="S4030">
        <f t="shared" si="312"/>
        <v>15</v>
      </c>
      <c r="T4030">
        <f t="shared" si="313"/>
        <v>0</v>
      </c>
      <c r="U4030">
        <f t="shared" si="314"/>
        <v>60</v>
      </c>
      <c r="V4030" t="str">
        <f>IF(U4030&lt;=40,"Low",
 IF(U4030&lt;=75,"Medium","High"))</f>
        <v>Medium</v>
      </c>
    </row>
    <row r="4031" spans="1:22" x14ac:dyDescent="0.3">
      <c r="A4031" t="s">
        <v>4219</v>
      </c>
      <c r="B4031" t="s">
        <v>291</v>
      </c>
      <c r="C4031" t="s">
        <v>18</v>
      </c>
      <c r="D4031" t="s">
        <v>19</v>
      </c>
      <c r="E4031" t="s">
        <v>33</v>
      </c>
      <c r="F4031" t="s">
        <v>38</v>
      </c>
      <c r="G4031">
        <v>26</v>
      </c>
      <c r="H4031">
        <v>12</v>
      </c>
      <c r="I4031">
        <v>38.9</v>
      </c>
      <c r="J4031">
        <v>10</v>
      </c>
      <c r="K4031">
        <v>8</v>
      </c>
      <c r="L4031">
        <v>1299.43</v>
      </c>
      <c r="M4031" s="1">
        <v>45985</v>
      </c>
      <c r="N4031">
        <v>0.54900000000000004</v>
      </c>
      <c r="O4031" t="s">
        <v>22</v>
      </c>
      <c r="P4031" t="s">
        <v>23</v>
      </c>
      <c r="Q4031">
        <f t="shared" si="310"/>
        <v>0</v>
      </c>
      <c r="R4031">
        <f t="shared" si="311"/>
        <v>30</v>
      </c>
      <c r="S4031">
        <f t="shared" si="312"/>
        <v>15</v>
      </c>
      <c r="T4031">
        <f t="shared" si="313"/>
        <v>15</v>
      </c>
      <c r="U4031">
        <f t="shared" si="314"/>
        <v>60</v>
      </c>
      <c r="V4031" t="str">
        <f>IF(U4031&lt;=40,"Low",
 IF(U4031&lt;=75,"Medium","High"))</f>
        <v>Medium</v>
      </c>
    </row>
    <row r="4032" spans="1:22" x14ac:dyDescent="0.3">
      <c r="A4032" t="s">
        <v>4220</v>
      </c>
      <c r="B4032" t="s">
        <v>278</v>
      </c>
      <c r="C4032" t="s">
        <v>59</v>
      </c>
      <c r="D4032" t="s">
        <v>19</v>
      </c>
      <c r="E4032" t="s">
        <v>20</v>
      </c>
      <c r="F4032" t="s">
        <v>67</v>
      </c>
      <c r="G4032">
        <v>9</v>
      </c>
      <c r="H4032">
        <v>24</v>
      </c>
      <c r="I4032">
        <v>57.9</v>
      </c>
      <c r="J4032">
        <v>2</v>
      </c>
      <c r="K4032">
        <v>9</v>
      </c>
      <c r="L4032">
        <v>2094.56</v>
      </c>
      <c r="M4032" s="1">
        <v>45749</v>
      </c>
      <c r="N4032">
        <v>0.11899999999999999</v>
      </c>
      <c r="O4032" t="s">
        <v>39</v>
      </c>
      <c r="P4032" t="s">
        <v>23</v>
      </c>
      <c r="Q4032">
        <f t="shared" si="310"/>
        <v>0</v>
      </c>
      <c r="R4032">
        <f t="shared" si="311"/>
        <v>0</v>
      </c>
      <c r="S4032">
        <f t="shared" si="312"/>
        <v>0</v>
      </c>
      <c r="T4032">
        <f t="shared" si="313"/>
        <v>0</v>
      </c>
      <c r="U4032">
        <f t="shared" si="314"/>
        <v>0</v>
      </c>
      <c r="V4032" t="str">
        <f>IF(U4032&lt;=40,"Low",
 IF(U4032&lt;=75,"Medium","High"))</f>
        <v>Low</v>
      </c>
    </row>
    <row r="4033" spans="1:22" x14ac:dyDescent="0.3">
      <c r="A4033" t="s">
        <v>4221</v>
      </c>
      <c r="B4033" t="s">
        <v>150</v>
      </c>
      <c r="C4033" t="s">
        <v>70</v>
      </c>
      <c r="D4033" t="s">
        <v>32</v>
      </c>
      <c r="E4033" t="s">
        <v>37</v>
      </c>
      <c r="F4033" t="s">
        <v>21</v>
      </c>
      <c r="G4033">
        <v>45</v>
      </c>
      <c r="H4033">
        <v>12</v>
      </c>
      <c r="I4033">
        <v>63.8</v>
      </c>
      <c r="J4033">
        <v>5</v>
      </c>
      <c r="K4033">
        <v>17</v>
      </c>
      <c r="L4033">
        <v>2935.83</v>
      </c>
      <c r="M4033" s="1">
        <v>45978</v>
      </c>
      <c r="N4033">
        <v>0.16700000000000001</v>
      </c>
      <c r="O4033" t="s">
        <v>39</v>
      </c>
      <c r="P4033" t="s">
        <v>23</v>
      </c>
      <c r="Q4033">
        <f t="shared" si="310"/>
        <v>15</v>
      </c>
      <c r="R4033">
        <f t="shared" si="311"/>
        <v>0</v>
      </c>
      <c r="S4033">
        <f t="shared" si="312"/>
        <v>15</v>
      </c>
      <c r="T4033">
        <f t="shared" si="313"/>
        <v>0</v>
      </c>
      <c r="U4033">
        <f t="shared" si="314"/>
        <v>30</v>
      </c>
      <c r="V4033" t="str">
        <f>IF(U4033&lt;=40,"Low",
 IF(U4033&lt;=75,"Medium","High"))</f>
        <v>Low</v>
      </c>
    </row>
    <row r="4034" spans="1:22" x14ac:dyDescent="0.3">
      <c r="A4034" t="s">
        <v>4222</v>
      </c>
      <c r="B4034" t="s">
        <v>263</v>
      </c>
      <c r="C4034" t="s">
        <v>42</v>
      </c>
      <c r="D4034" t="s">
        <v>19</v>
      </c>
      <c r="E4034" t="s">
        <v>47</v>
      </c>
      <c r="F4034" t="s">
        <v>67</v>
      </c>
      <c r="G4034">
        <v>18</v>
      </c>
      <c r="H4034">
        <v>12</v>
      </c>
      <c r="I4034">
        <v>93.9</v>
      </c>
      <c r="J4034">
        <v>1</v>
      </c>
      <c r="K4034">
        <v>16</v>
      </c>
      <c r="L4034">
        <v>15200.68</v>
      </c>
      <c r="M4034" s="1">
        <v>45535</v>
      </c>
      <c r="N4034">
        <v>3.2000000000000001E-2</v>
      </c>
      <c r="O4034" t="s">
        <v>39</v>
      </c>
      <c r="P4034" t="s">
        <v>23</v>
      </c>
      <c r="Q4034">
        <f t="shared" si="310"/>
        <v>15</v>
      </c>
      <c r="R4034">
        <f t="shared" si="311"/>
        <v>0</v>
      </c>
      <c r="S4034">
        <f t="shared" si="312"/>
        <v>15</v>
      </c>
      <c r="T4034">
        <f t="shared" si="313"/>
        <v>0</v>
      </c>
      <c r="U4034">
        <f t="shared" si="314"/>
        <v>30</v>
      </c>
      <c r="V4034" t="str">
        <f>IF(U4034&lt;=40,"Low",
 IF(U4034&lt;=75,"Medium","High"))</f>
        <v>Low</v>
      </c>
    </row>
    <row r="4035" spans="1:22" x14ac:dyDescent="0.3">
      <c r="A4035" t="s">
        <v>4223</v>
      </c>
      <c r="B4035" t="s">
        <v>334</v>
      </c>
      <c r="C4035" t="s">
        <v>26</v>
      </c>
      <c r="D4035" t="s">
        <v>32</v>
      </c>
      <c r="E4035" t="s">
        <v>20</v>
      </c>
      <c r="F4035" t="s">
        <v>48</v>
      </c>
      <c r="G4035">
        <v>14</v>
      </c>
      <c r="H4035">
        <v>12</v>
      </c>
      <c r="I4035">
        <v>51.2</v>
      </c>
      <c r="J4035">
        <v>8</v>
      </c>
      <c r="K4035">
        <v>3</v>
      </c>
      <c r="L4035">
        <v>2167.3000000000002</v>
      </c>
      <c r="M4035" s="1">
        <v>45848</v>
      </c>
      <c r="N4035">
        <v>0.315</v>
      </c>
      <c r="O4035" t="s">
        <v>54</v>
      </c>
      <c r="P4035" t="s">
        <v>28</v>
      </c>
      <c r="Q4035">
        <f t="shared" ref="Q4035:Q4098" si="315">IF(K4035&gt;30,30,IF(K4035&gt;15,15,0))</f>
        <v>0</v>
      </c>
      <c r="R4035">
        <f t="shared" ref="R4035:R4098" si="316">IF(I4035&lt;40,30,IF(I4035&lt;55,15,0))</f>
        <v>15</v>
      </c>
      <c r="S4035">
        <f t="shared" ref="S4035:S4098" si="317">IF(H4035&lt;6,25,IF(H4035&lt;=12,15,0))</f>
        <v>15</v>
      </c>
      <c r="T4035">
        <f t="shared" ref="T4035:T4098" si="318">IF(J4035&gt;10,30,IF(J4035&gt;5,15,0))</f>
        <v>15</v>
      </c>
      <c r="U4035">
        <f t="shared" ref="U4035:U4098" si="319">SUM(Q4035:T4035)</f>
        <v>45</v>
      </c>
      <c r="V4035" t="str">
        <f>IF(U4035&lt;=40,"Low",
 IF(U4035&lt;=75,"Medium","High"))</f>
        <v>Medium</v>
      </c>
    </row>
    <row r="4036" spans="1:22" x14ac:dyDescent="0.3">
      <c r="A4036" t="s">
        <v>4224</v>
      </c>
      <c r="B4036" t="s">
        <v>86</v>
      </c>
      <c r="C4036" t="s">
        <v>42</v>
      </c>
      <c r="D4036" t="s">
        <v>19</v>
      </c>
      <c r="E4036" t="s">
        <v>37</v>
      </c>
      <c r="F4036" t="s">
        <v>48</v>
      </c>
      <c r="G4036">
        <v>33</v>
      </c>
      <c r="H4036">
        <v>12</v>
      </c>
      <c r="I4036">
        <v>59.5</v>
      </c>
      <c r="J4036">
        <v>3</v>
      </c>
      <c r="K4036">
        <v>11</v>
      </c>
      <c r="L4036">
        <v>3394.05</v>
      </c>
      <c r="M4036" s="1">
        <v>45650</v>
      </c>
      <c r="N4036">
        <v>7.9000000000000001E-2</v>
      </c>
      <c r="O4036" t="s">
        <v>39</v>
      </c>
      <c r="P4036" t="s">
        <v>23</v>
      </c>
      <c r="Q4036">
        <f t="shared" si="315"/>
        <v>0</v>
      </c>
      <c r="R4036">
        <f t="shared" si="316"/>
        <v>0</v>
      </c>
      <c r="S4036">
        <f t="shared" si="317"/>
        <v>15</v>
      </c>
      <c r="T4036">
        <f t="shared" si="318"/>
        <v>0</v>
      </c>
      <c r="U4036">
        <f t="shared" si="319"/>
        <v>15</v>
      </c>
      <c r="V4036" t="str">
        <f>IF(U4036&lt;=40,"Low",
 IF(U4036&lt;=75,"Medium","High"))</f>
        <v>Low</v>
      </c>
    </row>
    <row r="4037" spans="1:22" x14ac:dyDescent="0.3">
      <c r="A4037" t="s">
        <v>4225</v>
      </c>
      <c r="B4037" t="s">
        <v>25</v>
      </c>
      <c r="C4037" t="s">
        <v>26</v>
      </c>
      <c r="D4037" t="s">
        <v>32</v>
      </c>
      <c r="E4037" t="s">
        <v>37</v>
      </c>
      <c r="F4037" t="s">
        <v>21</v>
      </c>
      <c r="G4037">
        <v>16</v>
      </c>
      <c r="H4037">
        <v>24</v>
      </c>
      <c r="I4037">
        <v>60.2</v>
      </c>
      <c r="J4037">
        <v>4</v>
      </c>
      <c r="K4037">
        <v>7</v>
      </c>
      <c r="L4037">
        <v>4453.92</v>
      </c>
      <c r="M4037" s="1">
        <v>45426</v>
      </c>
      <c r="N4037">
        <v>5.2999999999999999E-2</v>
      </c>
      <c r="O4037" t="s">
        <v>39</v>
      </c>
      <c r="P4037" t="s">
        <v>23</v>
      </c>
      <c r="Q4037">
        <f t="shared" si="315"/>
        <v>0</v>
      </c>
      <c r="R4037">
        <f t="shared" si="316"/>
        <v>0</v>
      </c>
      <c r="S4037">
        <f t="shared" si="317"/>
        <v>0</v>
      </c>
      <c r="T4037">
        <f t="shared" si="318"/>
        <v>0</v>
      </c>
      <c r="U4037">
        <f t="shared" si="319"/>
        <v>0</v>
      </c>
      <c r="V4037" t="str">
        <f>IF(U4037&lt;=40,"Low",
 IF(U4037&lt;=75,"Medium","High"))</f>
        <v>Low</v>
      </c>
    </row>
    <row r="4038" spans="1:22" x14ac:dyDescent="0.3">
      <c r="A4038" t="s">
        <v>4226</v>
      </c>
      <c r="B4038" t="s">
        <v>150</v>
      </c>
      <c r="C4038" t="s">
        <v>26</v>
      </c>
      <c r="D4038" t="s">
        <v>46</v>
      </c>
      <c r="E4038" t="s">
        <v>20</v>
      </c>
      <c r="F4038" t="s">
        <v>27</v>
      </c>
      <c r="G4038">
        <v>7</v>
      </c>
      <c r="H4038">
        <v>6</v>
      </c>
      <c r="I4038">
        <v>42.6</v>
      </c>
      <c r="J4038">
        <v>7</v>
      </c>
      <c r="K4038">
        <v>9</v>
      </c>
      <c r="L4038">
        <v>1995.63</v>
      </c>
      <c r="M4038" s="1">
        <v>45627</v>
      </c>
      <c r="N4038">
        <v>0.59799999999999998</v>
      </c>
      <c r="O4038" t="s">
        <v>22</v>
      </c>
      <c r="P4038" t="s">
        <v>28</v>
      </c>
      <c r="Q4038">
        <f t="shared" si="315"/>
        <v>0</v>
      </c>
      <c r="R4038">
        <f t="shared" si="316"/>
        <v>15</v>
      </c>
      <c r="S4038">
        <f t="shared" si="317"/>
        <v>15</v>
      </c>
      <c r="T4038">
        <f t="shared" si="318"/>
        <v>15</v>
      </c>
      <c r="U4038">
        <f t="shared" si="319"/>
        <v>45</v>
      </c>
      <c r="V4038" t="str">
        <f>IF(U4038&lt;=40,"Low",
 IF(U4038&lt;=75,"Medium","High"))</f>
        <v>Medium</v>
      </c>
    </row>
    <row r="4039" spans="1:22" x14ac:dyDescent="0.3">
      <c r="A4039" t="s">
        <v>4227</v>
      </c>
      <c r="B4039" t="s">
        <v>164</v>
      </c>
      <c r="C4039" t="s">
        <v>31</v>
      </c>
      <c r="D4039" t="s">
        <v>32</v>
      </c>
      <c r="E4039" t="s">
        <v>20</v>
      </c>
      <c r="F4039" t="s">
        <v>21</v>
      </c>
      <c r="G4039">
        <v>5</v>
      </c>
      <c r="H4039">
        <v>6</v>
      </c>
      <c r="I4039">
        <v>49.9</v>
      </c>
      <c r="J4039">
        <v>9</v>
      </c>
      <c r="K4039">
        <v>9</v>
      </c>
      <c r="L4039">
        <v>2701.6</v>
      </c>
      <c r="M4039" s="1">
        <v>45597</v>
      </c>
      <c r="N4039">
        <v>0.58899999999999997</v>
      </c>
      <c r="O4039" t="s">
        <v>22</v>
      </c>
      <c r="P4039" t="s">
        <v>28</v>
      </c>
      <c r="Q4039">
        <f t="shared" si="315"/>
        <v>0</v>
      </c>
      <c r="R4039">
        <f t="shared" si="316"/>
        <v>15</v>
      </c>
      <c r="S4039">
        <f t="shared" si="317"/>
        <v>15</v>
      </c>
      <c r="T4039">
        <f t="shared" si="318"/>
        <v>15</v>
      </c>
      <c r="U4039">
        <f t="shared" si="319"/>
        <v>45</v>
      </c>
      <c r="V4039" t="str">
        <f>IF(U4039&lt;=40,"Low",
 IF(U4039&lt;=75,"Medium","High"))</f>
        <v>Medium</v>
      </c>
    </row>
    <row r="4040" spans="1:22" x14ac:dyDescent="0.3">
      <c r="A4040" t="s">
        <v>4228</v>
      </c>
      <c r="B4040" t="s">
        <v>96</v>
      </c>
      <c r="C4040" t="s">
        <v>59</v>
      </c>
      <c r="D4040" t="s">
        <v>32</v>
      </c>
      <c r="E4040" t="s">
        <v>20</v>
      </c>
      <c r="F4040" t="s">
        <v>67</v>
      </c>
      <c r="G4040">
        <v>35</v>
      </c>
      <c r="H4040">
        <v>12</v>
      </c>
      <c r="I4040">
        <v>48</v>
      </c>
      <c r="J4040">
        <v>8</v>
      </c>
      <c r="K4040">
        <v>18</v>
      </c>
      <c r="L4040">
        <v>2127.9299999999998</v>
      </c>
      <c r="M4040" s="1">
        <v>45583</v>
      </c>
      <c r="N4040">
        <v>0.39400000000000002</v>
      </c>
      <c r="O4040" t="s">
        <v>22</v>
      </c>
      <c r="P4040" t="s">
        <v>28</v>
      </c>
      <c r="Q4040">
        <f t="shared" si="315"/>
        <v>15</v>
      </c>
      <c r="R4040">
        <f t="shared" si="316"/>
        <v>15</v>
      </c>
      <c r="S4040">
        <f t="shared" si="317"/>
        <v>15</v>
      </c>
      <c r="T4040">
        <f t="shared" si="318"/>
        <v>15</v>
      </c>
      <c r="U4040">
        <f t="shared" si="319"/>
        <v>60</v>
      </c>
      <c r="V4040" t="str">
        <f>IF(U4040&lt;=40,"Low",
 IF(U4040&lt;=75,"Medium","High"))</f>
        <v>Medium</v>
      </c>
    </row>
    <row r="4041" spans="1:22" x14ac:dyDescent="0.3">
      <c r="A4041" t="s">
        <v>4229</v>
      </c>
      <c r="B4041" t="s">
        <v>112</v>
      </c>
      <c r="C4041" t="s">
        <v>36</v>
      </c>
      <c r="D4041" t="s">
        <v>46</v>
      </c>
      <c r="E4041" t="s">
        <v>33</v>
      </c>
      <c r="F4041" t="s">
        <v>38</v>
      </c>
      <c r="G4041">
        <v>13</v>
      </c>
      <c r="H4041">
        <v>12</v>
      </c>
      <c r="I4041">
        <v>30.9</v>
      </c>
      <c r="J4041">
        <v>4</v>
      </c>
      <c r="K4041">
        <v>11</v>
      </c>
      <c r="L4041">
        <v>1697.22</v>
      </c>
      <c r="M4041" s="1">
        <v>45806</v>
      </c>
      <c r="N4041">
        <v>0.67700000000000005</v>
      </c>
      <c r="O4041" t="s">
        <v>22</v>
      </c>
      <c r="P4041" t="s">
        <v>28</v>
      </c>
      <c r="Q4041">
        <f t="shared" si="315"/>
        <v>0</v>
      </c>
      <c r="R4041">
        <f t="shared" si="316"/>
        <v>30</v>
      </c>
      <c r="S4041">
        <f t="shared" si="317"/>
        <v>15</v>
      </c>
      <c r="T4041">
        <f t="shared" si="318"/>
        <v>0</v>
      </c>
      <c r="U4041">
        <f t="shared" si="319"/>
        <v>45</v>
      </c>
      <c r="V4041" t="str">
        <f>IF(U4041&lt;=40,"Low",
 IF(U4041&lt;=75,"Medium","High"))</f>
        <v>Medium</v>
      </c>
    </row>
    <row r="4042" spans="1:22" x14ac:dyDescent="0.3">
      <c r="A4042" t="s">
        <v>4230</v>
      </c>
      <c r="B4042" t="s">
        <v>77</v>
      </c>
      <c r="C4042" t="s">
        <v>53</v>
      </c>
      <c r="D4042" t="s">
        <v>46</v>
      </c>
      <c r="E4042" t="s">
        <v>33</v>
      </c>
      <c r="F4042" t="s">
        <v>27</v>
      </c>
      <c r="G4042">
        <v>48</v>
      </c>
      <c r="H4042">
        <v>6</v>
      </c>
      <c r="I4042">
        <v>42.4</v>
      </c>
      <c r="J4042">
        <v>3</v>
      </c>
      <c r="K4042">
        <v>19</v>
      </c>
      <c r="L4042">
        <v>1347.74</v>
      </c>
      <c r="M4042" s="1">
        <v>45645</v>
      </c>
      <c r="N4042">
        <v>0.439</v>
      </c>
      <c r="O4042" t="s">
        <v>22</v>
      </c>
      <c r="P4042" t="s">
        <v>23</v>
      </c>
      <c r="Q4042">
        <f t="shared" si="315"/>
        <v>15</v>
      </c>
      <c r="R4042">
        <f t="shared" si="316"/>
        <v>15</v>
      </c>
      <c r="S4042">
        <f t="shared" si="317"/>
        <v>15</v>
      </c>
      <c r="T4042">
        <f t="shared" si="318"/>
        <v>0</v>
      </c>
      <c r="U4042">
        <f t="shared" si="319"/>
        <v>45</v>
      </c>
      <c r="V4042" t="str">
        <f>IF(U4042&lt;=40,"Low",
 IF(U4042&lt;=75,"Medium","High"))</f>
        <v>Medium</v>
      </c>
    </row>
    <row r="4043" spans="1:22" x14ac:dyDescent="0.3">
      <c r="A4043" t="s">
        <v>4231</v>
      </c>
      <c r="B4043" t="s">
        <v>461</v>
      </c>
      <c r="C4043" t="s">
        <v>70</v>
      </c>
      <c r="D4043" t="s">
        <v>19</v>
      </c>
      <c r="E4043" t="s">
        <v>33</v>
      </c>
      <c r="F4043" t="s">
        <v>48</v>
      </c>
      <c r="G4043">
        <v>27</v>
      </c>
      <c r="H4043">
        <v>6</v>
      </c>
      <c r="I4043">
        <v>36.700000000000003</v>
      </c>
      <c r="J4043">
        <v>8</v>
      </c>
      <c r="K4043">
        <v>27</v>
      </c>
      <c r="L4043">
        <v>1223.74</v>
      </c>
      <c r="M4043" s="1">
        <v>45430</v>
      </c>
      <c r="N4043">
        <v>0.64200000000000002</v>
      </c>
      <c r="O4043" t="s">
        <v>22</v>
      </c>
      <c r="P4043" t="s">
        <v>23</v>
      </c>
      <c r="Q4043">
        <f t="shared" si="315"/>
        <v>15</v>
      </c>
      <c r="R4043">
        <f t="shared" si="316"/>
        <v>30</v>
      </c>
      <c r="S4043">
        <f t="shared" si="317"/>
        <v>15</v>
      </c>
      <c r="T4043">
        <f t="shared" si="318"/>
        <v>15</v>
      </c>
      <c r="U4043">
        <f t="shared" si="319"/>
        <v>75</v>
      </c>
      <c r="V4043" t="str">
        <f>IF(U4043&lt;=40,"Low",
 IF(U4043&lt;=75,"Medium","High"))</f>
        <v>Medium</v>
      </c>
    </row>
    <row r="4044" spans="1:22" x14ac:dyDescent="0.3">
      <c r="A4044" t="s">
        <v>4232</v>
      </c>
      <c r="B4044" t="s">
        <v>112</v>
      </c>
      <c r="C4044" t="s">
        <v>82</v>
      </c>
      <c r="D4044" t="s">
        <v>43</v>
      </c>
      <c r="E4044" t="s">
        <v>37</v>
      </c>
      <c r="F4044" t="s">
        <v>38</v>
      </c>
      <c r="G4044">
        <v>34</v>
      </c>
      <c r="H4044">
        <v>36</v>
      </c>
      <c r="I4044">
        <v>74.8</v>
      </c>
      <c r="J4044">
        <v>6</v>
      </c>
      <c r="K4044">
        <v>5</v>
      </c>
      <c r="L4044">
        <v>3182.35</v>
      </c>
      <c r="M4044" s="1">
        <v>45502</v>
      </c>
      <c r="N4044">
        <v>3.4000000000000002E-2</v>
      </c>
      <c r="O4044" t="s">
        <v>39</v>
      </c>
      <c r="P4044" t="s">
        <v>23</v>
      </c>
      <c r="Q4044">
        <f t="shared" si="315"/>
        <v>0</v>
      </c>
      <c r="R4044">
        <f t="shared" si="316"/>
        <v>0</v>
      </c>
      <c r="S4044">
        <f t="shared" si="317"/>
        <v>0</v>
      </c>
      <c r="T4044">
        <f t="shared" si="318"/>
        <v>15</v>
      </c>
      <c r="U4044">
        <f t="shared" si="319"/>
        <v>15</v>
      </c>
      <c r="V4044" t="str">
        <f>IF(U4044&lt;=40,"Low",
 IF(U4044&lt;=75,"Medium","High"))</f>
        <v>Low</v>
      </c>
    </row>
    <row r="4045" spans="1:22" x14ac:dyDescent="0.3">
      <c r="A4045" t="s">
        <v>4233</v>
      </c>
      <c r="B4045" t="s">
        <v>164</v>
      </c>
      <c r="C4045" t="s">
        <v>36</v>
      </c>
      <c r="D4045" t="s">
        <v>19</v>
      </c>
      <c r="E4045" t="s">
        <v>33</v>
      </c>
      <c r="F4045" t="s">
        <v>21</v>
      </c>
      <c r="G4045">
        <v>16</v>
      </c>
      <c r="H4045">
        <v>6</v>
      </c>
      <c r="I4045">
        <v>34</v>
      </c>
      <c r="J4045">
        <v>6</v>
      </c>
      <c r="K4045">
        <v>42</v>
      </c>
      <c r="L4045">
        <v>1257.48</v>
      </c>
      <c r="M4045" s="1">
        <v>45719</v>
      </c>
      <c r="N4045">
        <v>0.746</v>
      </c>
      <c r="O4045" t="s">
        <v>22</v>
      </c>
      <c r="P4045" t="s">
        <v>28</v>
      </c>
      <c r="Q4045">
        <f t="shared" si="315"/>
        <v>30</v>
      </c>
      <c r="R4045">
        <f t="shared" si="316"/>
        <v>30</v>
      </c>
      <c r="S4045">
        <f t="shared" si="317"/>
        <v>15</v>
      </c>
      <c r="T4045">
        <f t="shared" si="318"/>
        <v>15</v>
      </c>
      <c r="U4045">
        <f t="shared" si="319"/>
        <v>90</v>
      </c>
      <c r="V4045" t="str">
        <f>IF(U4045&lt;=40,"Low",
 IF(U4045&lt;=75,"Medium","High"))</f>
        <v>High</v>
      </c>
    </row>
    <row r="4046" spans="1:22" x14ac:dyDescent="0.3">
      <c r="A4046" t="s">
        <v>4234</v>
      </c>
      <c r="B4046" t="s">
        <v>63</v>
      </c>
      <c r="C4046" t="s">
        <v>82</v>
      </c>
      <c r="D4046" t="s">
        <v>19</v>
      </c>
      <c r="E4046" t="s">
        <v>33</v>
      </c>
      <c r="F4046" t="s">
        <v>21</v>
      </c>
      <c r="G4046">
        <v>28</v>
      </c>
      <c r="H4046">
        <v>6</v>
      </c>
      <c r="I4046">
        <v>11.2</v>
      </c>
      <c r="J4046">
        <v>3</v>
      </c>
      <c r="K4046">
        <v>27</v>
      </c>
      <c r="L4046">
        <v>1257.8900000000001</v>
      </c>
      <c r="M4046" s="1">
        <v>45726</v>
      </c>
      <c r="N4046">
        <v>0.90800000000000003</v>
      </c>
      <c r="O4046" t="s">
        <v>22</v>
      </c>
      <c r="P4046" t="s">
        <v>23</v>
      </c>
      <c r="Q4046">
        <f t="shared" si="315"/>
        <v>15</v>
      </c>
      <c r="R4046">
        <f t="shared" si="316"/>
        <v>30</v>
      </c>
      <c r="S4046">
        <f t="shared" si="317"/>
        <v>15</v>
      </c>
      <c r="T4046">
        <f t="shared" si="318"/>
        <v>0</v>
      </c>
      <c r="U4046">
        <f t="shared" si="319"/>
        <v>60</v>
      </c>
      <c r="V4046" t="str">
        <f>IF(U4046&lt;=40,"Low",
 IF(U4046&lt;=75,"Medium","High"))</f>
        <v>Medium</v>
      </c>
    </row>
    <row r="4047" spans="1:22" x14ac:dyDescent="0.3">
      <c r="A4047" t="s">
        <v>4235</v>
      </c>
      <c r="B4047" t="s">
        <v>118</v>
      </c>
      <c r="C4047" t="s">
        <v>82</v>
      </c>
      <c r="D4047" t="s">
        <v>46</v>
      </c>
      <c r="E4047" t="s">
        <v>20</v>
      </c>
      <c r="F4047" t="s">
        <v>38</v>
      </c>
      <c r="G4047">
        <v>14</v>
      </c>
      <c r="H4047">
        <v>12</v>
      </c>
      <c r="I4047">
        <v>45.6</v>
      </c>
      <c r="J4047">
        <v>7</v>
      </c>
      <c r="K4047">
        <v>18</v>
      </c>
      <c r="L4047">
        <v>2127.98</v>
      </c>
      <c r="M4047" s="1">
        <v>45375</v>
      </c>
      <c r="N4047">
        <v>0.60399999999999998</v>
      </c>
      <c r="O4047" t="s">
        <v>22</v>
      </c>
      <c r="P4047" t="s">
        <v>28</v>
      </c>
      <c r="Q4047">
        <f t="shared" si="315"/>
        <v>15</v>
      </c>
      <c r="R4047">
        <f t="shared" si="316"/>
        <v>15</v>
      </c>
      <c r="S4047">
        <f t="shared" si="317"/>
        <v>15</v>
      </c>
      <c r="T4047">
        <f t="shared" si="318"/>
        <v>15</v>
      </c>
      <c r="U4047">
        <f t="shared" si="319"/>
        <v>60</v>
      </c>
      <c r="V4047" t="str">
        <f>IF(U4047&lt;=40,"Low",
 IF(U4047&lt;=75,"Medium","High"))</f>
        <v>Medium</v>
      </c>
    </row>
    <row r="4048" spans="1:22" x14ac:dyDescent="0.3">
      <c r="A4048" t="s">
        <v>4236</v>
      </c>
      <c r="B4048" t="s">
        <v>520</v>
      </c>
      <c r="C4048" t="s">
        <v>18</v>
      </c>
      <c r="D4048" t="s">
        <v>19</v>
      </c>
      <c r="E4048" t="s">
        <v>33</v>
      </c>
      <c r="F4048" t="s">
        <v>48</v>
      </c>
      <c r="G4048">
        <v>41</v>
      </c>
      <c r="H4048">
        <v>3</v>
      </c>
      <c r="I4048">
        <v>17.5</v>
      </c>
      <c r="J4048">
        <v>9</v>
      </c>
      <c r="K4048">
        <v>60</v>
      </c>
      <c r="L4048">
        <v>1013.59</v>
      </c>
      <c r="M4048" s="1">
        <v>45476</v>
      </c>
      <c r="N4048">
        <v>0.97799999999999998</v>
      </c>
      <c r="O4048" t="s">
        <v>22</v>
      </c>
      <c r="P4048" t="s">
        <v>28</v>
      </c>
      <c r="Q4048">
        <f t="shared" si="315"/>
        <v>30</v>
      </c>
      <c r="R4048">
        <f t="shared" si="316"/>
        <v>30</v>
      </c>
      <c r="S4048">
        <f t="shared" si="317"/>
        <v>25</v>
      </c>
      <c r="T4048">
        <f t="shared" si="318"/>
        <v>15</v>
      </c>
      <c r="U4048">
        <f t="shared" si="319"/>
        <v>100</v>
      </c>
      <c r="V4048" t="str">
        <f>IF(U4048&lt;=40,"Low",
 IF(U4048&lt;=75,"Medium","High"))</f>
        <v>High</v>
      </c>
    </row>
    <row r="4049" spans="1:22" x14ac:dyDescent="0.3">
      <c r="A4049" t="s">
        <v>4237</v>
      </c>
      <c r="B4049" t="s">
        <v>50</v>
      </c>
      <c r="C4049" t="s">
        <v>36</v>
      </c>
      <c r="D4049" t="s">
        <v>66</v>
      </c>
      <c r="E4049" t="s">
        <v>33</v>
      </c>
      <c r="F4049" t="s">
        <v>21</v>
      </c>
      <c r="G4049">
        <v>39</v>
      </c>
      <c r="H4049">
        <v>6</v>
      </c>
      <c r="I4049">
        <v>44</v>
      </c>
      <c r="J4049">
        <v>6</v>
      </c>
      <c r="K4049">
        <v>50</v>
      </c>
      <c r="L4049">
        <v>1157.29</v>
      </c>
      <c r="M4049" s="1">
        <v>45828</v>
      </c>
      <c r="N4049">
        <v>0.82299999999999995</v>
      </c>
      <c r="O4049" t="s">
        <v>22</v>
      </c>
      <c r="P4049" t="s">
        <v>23</v>
      </c>
      <c r="Q4049">
        <f t="shared" si="315"/>
        <v>30</v>
      </c>
      <c r="R4049">
        <f t="shared" si="316"/>
        <v>15</v>
      </c>
      <c r="S4049">
        <f t="shared" si="317"/>
        <v>15</v>
      </c>
      <c r="T4049">
        <f t="shared" si="318"/>
        <v>15</v>
      </c>
      <c r="U4049">
        <f t="shared" si="319"/>
        <v>75</v>
      </c>
      <c r="V4049" t="str">
        <f>IF(U4049&lt;=40,"Low",
 IF(U4049&lt;=75,"Medium","High"))</f>
        <v>Medium</v>
      </c>
    </row>
    <row r="4050" spans="1:22" x14ac:dyDescent="0.3">
      <c r="A4050" t="s">
        <v>4238</v>
      </c>
      <c r="B4050" t="s">
        <v>652</v>
      </c>
      <c r="C4050" t="s">
        <v>53</v>
      </c>
      <c r="D4050" t="s">
        <v>43</v>
      </c>
      <c r="E4050" t="s">
        <v>47</v>
      </c>
      <c r="F4050" t="s">
        <v>21</v>
      </c>
      <c r="G4050">
        <v>11</v>
      </c>
      <c r="H4050">
        <v>24</v>
      </c>
      <c r="I4050">
        <v>56.9</v>
      </c>
      <c r="J4050">
        <v>5</v>
      </c>
      <c r="K4050">
        <v>13</v>
      </c>
      <c r="L4050">
        <v>10324.57</v>
      </c>
      <c r="M4050" s="1">
        <v>45607</v>
      </c>
      <c r="N4050">
        <v>0.17399999999999999</v>
      </c>
      <c r="O4050" t="s">
        <v>39</v>
      </c>
      <c r="P4050" t="s">
        <v>28</v>
      </c>
      <c r="Q4050">
        <f t="shared" si="315"/>
        <v>0</v>
      </c>
      <c r="R4050">
        <f t="shared" si="316"/>
        <v>0</v>
      </c>
      <c r="S4050">
        <f t="shared" si="317"/>
        <v>0</v>
      </c>
      <c r="T4050">
        <f t="shared" si="318"/>
        <v>0</v>
      </c>
      <c r="U4050">
        <f t="shared" si="319"/>
        <v>0</v>
      </c>
      <c r="V4050" t="str">
        <f>IF(U4050&lt;=40,"Low",
 IF(U4050&lt;=75,"Medium","High"))</f>
        <v>Low</v>
      </c>
    </row>
    <row r="4051" spans="1:22" x14ac:dyDescent="0.3">
      <c r="A4051" t="s">
        <v>4239</v>
      </c>
      <c r="B4051" t="s">
        <v>461</v>
      </c>
      <c r="C4051" t="s">
        <v>70</v>
      </c>
      <c r="D4051" t="s">
        <v>66</v>
      </c>
      <c r="E4051" t="s">
        <v>33</v>
      </c>
      <c r="F4051" t="s">
        <v>48</v>
      </c>
      <c r="G4051">
        <v>28</v>
      </c>
      <c r="H4051">
        <v>6</v>
      </c>
      <c r="I4051">
        <v>24.1</v>
      </c>
      <c r="J4051">
        <v>3</v>
      </c>
      <c r="K4051">
        <v>30</v>
      </c>
      <c r="L4051">
        <v>1449.91</v>
      </c>
      <c r="M4051" s="1">
        <v>45593</v>
      </c>
      <c r="N4051">
        <v>0.84</v>
      </c>
      <c r="O4051" t="s">
        <v>22</v>
      </c>
      <c r="P4051" t="s">
        <v>28</v>
      </c>
      <c r="Q4051">
        <f t="shared" si="315"/>
        <v>15</v>
      </c>
      <c r="R4051">
        <f t="shared" si="316"/>
        <v>30</v>
      </c>
      <c r="S4051">
        <f t="shared" si="317"/>
        <v>15</v>
      </c>
      <c r="T4051">
        <f t="shared" si="318"/>
        <v>0</v>
      </c>
      <c r="U4051">
        <f t="shared" si="319"/>
        <v>60</v>
      </c>
      <c r="V4051" t="str">
        <f>IF(U4051&lt;=40,"Low",
 IF(U4051&lt;=75,"Medium","High"))</f>
        <v>Medium</v>
      </c>
    </row>
    <row r="4052" spans="1:22" x14ac:dyDescent="0.3">
      <c r="A4052" t="s">
        <v>4240</v>
      </c>
      <c r="B4052" t="s">
        <v>652</v>
      </c>
      <c r="C4052" t="s">
        <v>128</v>
      </c>
      <c r="D4052" t="s">
        <v>32</v>
      </c>
      <c r="E4052" t="s">
        <v>37</v>
      </c>
      <c r="F4052" t="s">
        <v>38</v>
      </c>
      <c r="G4052">
        <v>4</v>
      </c>
      <c r="H4052">
        <v>12</v>
      </c>
      <c r="I4052">
        <v>56.7</v>
      </c>
      <c r="J4052">
        <v>5</v>
      </c>
      <c r="K4052">
        <v>23</v>
      </c>
      <c r="L4052">
        <v>5621.18</v>
      </c>
      <c r="M4052" s="1">
        <v>45383</v>
      </c>
      <c r="N4052">
        <v>0.36099999999999999</v>
      </c>
      <c r="O4052" t="s">
        <v>22</v>
      </c>
      <c r="P4052" t="s">
        <v>28</v>
      </c>
      <c r="Q4052">
        <f t="shared" si="315"/>
        <v>15</v>
      </c>
      <c r="R4052">
        <f t="shared" si="316"/>
        <v>0</v>
      </c>
      <c r="S4052">
        <f t="shared" si="317"/>
        <v>15</v>
      </c>
      <c r="T4052">
        <f t="shared" si="318"/>
        <v>0</v>
      </c>
      <c r="U4052">
        <f t="shared" si="319"/>
        <v>30</v>
      </c>
      <c r="V4052" t="str">
        <f>IF(U4052&lt;=40,"Low",
 IF(U4052&lt;=75,"Medium","High"))</f>
        <v>Low</v>
      </c>
    </row>
    <row r="4053" spans="1:22" x14ac:dyDescent="0.3">
      <c r="A4053" t="s">
        <v>4241</v>
      </c>
      <c r="B4053" t="s">
        <v>79</v>
      </c>
      <c r="C4053" t="s">
        <v>59</v>
      </c>
      <c r="D4053" t="s">
        <v>66</v>
      </c>
      <c r="E4053" t="s">
        <v>20</v>
      </c>
      <c r="F4053" t="s">
        <v>38</v>
      </c>
      <c r="G4053">
        <v>13</v>
      </c>
      <c r="H4053">
        <v>12</v>
      </c>
      <c r="I4053">
        <v>71.5</v>
      </c>
      <c r="J4053">
        <v>10</v>
      </c>
      <c r="K4053">
        <v>10</v>
      </c>
      <c r="L4053">
        <v>2161.89</v>
      </c>
      <c r="M4053" s="1">
        <v>45632</v>
      </c>
      <c r="N4053">
        <v>0.192</v>
      </c>
      <c r="O4053" t="s">
        <v>54</v>
      </c>
      <c r="P4053" t="s">
        <v>23</v>
      </c>
      <c r="Q4053">
        <f t="shared" si="315"/>
        <v>0</v>
      </c>
      <c r="R4053">
        <f t="shared" si="316"/>
        <v>0</v>
      </c>
      <c r="S4053">
        <f t="shared" si="317"/>
        <v>15</v>
      </c>
      <c r="T4053">
        <f t="shared" si="318"/>
        <v>15</v>
      </c>
      <c r="U4053">
        <f t="shared" si="319"/>
        <v>30</v>
      </c>
      <c r="V4053" t="str">
        <f>IF(U4053&lt;=40,"Low",
 IF(U4053&lt;=75,"Medium","High"))</f>
        <v>Low</v>
      </c>
    </row>
    <row r="4054" spans="1:22" x14ac:dyDescent="0.3">
      <c r="A4054" t="s">
        <v>4242</v>
      </c>
      <c r="B4054" t="s">
        <v>41</v>
      </c>
      <c r="C4054" t="s">
        <v>53</v>
      </c>
      <c r="D4054" t="s">
        <v>46</v>
      </c>
      <c r="E4054" t="s">
        <v>37</v>
      </c>
      <c r="F4054" t="s">
        <v>67</v>
      </c>
      <c r="G4054">
        <v>48</v>
      </c>
      <c r="H4054">
        <v>24</v>
      </c>
      <c r="I4054">
        <v>54.1</v>
      </c>
      <c r="J4054">
        <v>6</v>
      </c>
      <c r="K4054">
        <v>21</v>
      </c>
      <c r="L4054">
        <v>6961.28</v>
      </c>
      <c r="M4054" s="1">
        <v>45391</v>
      </c>
      <c r="N4054">
        <v>0.16400000000000001</v>
      </c>
      <c r="O4054" t="s">
        <v>39</v>
      </c>
      <c r="P4054" t="s">
        <v>23</v>
      </c>
      <c r="Q4054">
        <f t="shared" si="315"/>
        <v>15</v>
      </c>
      <c r="R4054">
        <f t="shared" si="316"/>
        <v>15</v>
      </c>
      <c r="S4054">
        <f t="shared" si="317"/>
        <v>0</v>
      </c>
      <c r="T4054">
        <f t="shared" si="318"/>
        <v>15</v>
      </c>
      <c r="U4054">
        <f t="shared" si="319"/>
        <v>45</v>
      </c>
      <c r="V4054" t="str">
        <f>IF(U4054&lt;=40,"Low",
 IF(U4054&lt;=75,"Medium","High"))</f>
        <v>Medium</v>
      </c>
    </row>
    <row r="4055" spans="1:22" x14ac:dyDescent="0.3">
      <c r="A4055" t="s">
        <v>4243</v>
      </c>
      <c r="B4055" t="s">
        <v>574</v>
      </c>
      <c r="C4055" t="s">
        <v>36</v>
      </c>
      <c r="D4055" t="s">
        <v>19</v>
      </c>
      <c r="E4055" t="s">
        <v>37</v>
      </c>
      <c r="F4055" t="s">
        <v>67</v>
      </c>
      <c r="G4055">
        <v>19</v>
      </c>
      <c r="H4055">
        <v>12</v>
      </c>
      <c r="I4055">
        <v>66.099999999999994</v>
      </c>
      <c r="J4055">
        <v>6</v>
      </c>
      <c r="K4055">
        <v>30</v>
      </c>
      <c r="L4055">
        <v>6181.5</v>
      </c>
      <c r="M4055" s="1">
        <v>45555</v>
      </c>
      <c r="N4055">
        <v>0.38600000000000001</v>
      </c>
      <c r="O4055" t="s">
        <v>22</v>
      </c>
      <c r="P4055" t="s">
        <v>28</v>
      </c>
      <c r="Q4055">
        <f t="shared" si="315"/>
        <v>15</v>
      </c>
      <c r="R4055">
        <f t="shared" si="316"/>
        <v>0</v>
      </c>
      <c r="S4055">
        <f t="shared" si="317"/>
        <v>15</v>
      </c>
      <c r="T4055">
        <f t="shared" si="318"/>
        <v>15</v>
      </c>
      <c r="U4055">
        <f t="shared" si="319"/>
        <v>45</v>
      </c>
      <c r="V4055" t="str">
        <f>IF(U4055&lt;=40,"Low",
 IF(U4055&lt;=75,"Medium","High"))</f>
        <v>Medium</v>
      </c>
    </row>
    <row r="4056" spans="1:22" x14ac:dyDescent="0.3">
      <c r="A4056" t="s">
        <v>4244</v>
      </c>
      <c r="B4056" t="s">
        <v>150</v>
      </c>
      <c r="C4056" t="s">
        <v>31</v>
      </c>
      <c r="D4056" t="s">
        <v>66</v>
      </c>
      <c r="E4056" t="s">
        <v>20</v>
      </c>
      <c r="F4056" t="s">
        <v>21</v>
      </c>
      <c r="G4056">
        <v>12</v>
      </c>
      <c r="H4056">
        <v>6</v>
      </c>
      <c r="I4056">
        <v>55</v>
      </c>
      <c r="J4056">
        <v>5</v>
      </c>
      <c r="K4056">
        <v>4</v>
      </c>
      <c r="L4056">
        <v>2049.2199999999998</v>
      </c>
      <c r="M4056" s="1">
        <v>45431</v>
      </c>
      <c r="N4056">
        <v>0.45200000000000001</v>
      </c>
      <c r="O4056" t="s">
        <v>22</v>
      </c>
      <c r="P4056" t="s">
        <v>28</v>
      </c>
      <c r="Q4056">
        <f t="shared" si="315"/>
        <v>0</v>
      </c>
      <c r="R4056">
        <f t="shared" si="316"/>
        <v>0</v>
      </c>
      <c r="S4056">
        <f t="shared" si="317"/>
        <v>15</v>
      </c>
      <c r="T4056">
        <f t="shared" si="318"/>
        <v>0</v>
      </c>
      <c r="U4056">
        <f t="shared" si="319"/>
        <v>15</v>
      </c>
      <c r="V4056" t="str">
        <f>IF(U4056&lt;=40,"Low",
 IF(U4056&lt;=75,"Medium","High"))</f>
        <v>Low</v>
      </c>
    </row>
    <row r="4057" spans="1:22" x14ac:dyDescent="0.3">
      <c r="A4057" t="s">
        <v>4245</v>
      </c>
      <c r="B4057" t="s">
        <v>174</v>
      </c>
      <c r="C4057" t="s">
        <v>42</v>
      </c>
      <c r="D4057" t="s">
        <v>43</v>
      </c>
      <c r="E4057" t="s">
        <v>47</v>
      </c>
      <c r="F4057" t="s">
        <v>67</v>
      </c>
      <c r="G4057">
        <v>51</v>
      </c>
      <c r="H4057">
        <v>48</v>
      </c>
      <c r="I4057">
        <v>95.8</v>
      </c>
      <c r="J4057">
        <v>2</v>
      </c>
      <c r="K4057">
        <v>10</v>
      </c>
      <c r="L4057">
        <v>8597.98</v>
      </c>
      <c r="M4057" s="1">
        <v>45960</v>
      </c>
      <c r="N4057">
        <v>2E-3</v>
      </c>
      <c r="O4057" t="s">
        <v>39</v>
      </c>
      <c r="P4057" t="s">
        <v>23</v>
      </c>
      <c r="Q4057">
        <f t="shared" si="315"/>
        <v>0</v>
      </c>
      <c r="R4057">
        <f t="shared" si="316"/>
        <v>0</v>
      </c>
      <c r="S4057">
        <f t="shared" si="317"/>
        <v>0</v>
      </c>
      <c r="T4057">
        <f t="shared" si="318"/>
        <v>0</v>
      </c>
      <c r="U4057">
        <f t="shared" si="319"/>
        <v>0</v>
      </c>
      <c r="V4057" t="str">
        <f>IF(U4057&lt;=40,"Low",
 IF(U4057&lt;=75,"Medium","High"))</f>
        <v>Low</v>
      </c>
    </row>
    <row r="4058" spans="1:22" x14ac:dyDescent="0.3">
      <c r="A4058" t="s">
        <v>4246</v>
      </c>
      <c r="B4058" t="s">
        <v>413</v>
      </c>
      <c r="C4058" t="s">
        <v>53</v>
      </c>
      <c r="D4058" t="s">
        <v>32</v>
      </c>
      <c r="E4058" t="s">
        <v>20</v>
      </c>
      <c r="F4058" t="s">
        <v>27</v>
      </c>
      <c r="G4058">
        <v>17</v>
      </c>
      <c r="H4058">
        <v>12</v>
      </c>
      <c r="I4058">
        <v>64.3</v>
      </c>
      <c r="J4058">
        <v>8</v>
      </c>
      <c r="K4058">
        <v>14</v>
      </c>
      <c r="L4058">
        <v>3107.43</v>
      </c>
      <c r="M4058" s="1">
        <v>45493</v>
      </c>
      <c r="N4058">
        <v>0.126</v>
      </c>
      <c r="O4058" t="s">
        <v>39</v>
      </c>
      <c r="P4058" t="s">
        <v>23</v>
      </c>
      <c r="Q4058">
        <f t="shared" si="315"/>
        <v>0</v>
      </c>
      <c r="R4058">
        <f t="shared" si="316"/>
        <v>0</v>
      </c>
      <c r="S4058">
        <f t="shared" si="317"/>
        <v>15</v>
      </c>
      <c r="T4058">
        <f t="shared" si="318"/>
        <v>15</v>
      </c>
      <c r="U4058">
        <f t="shared" si="319"/>
        <v>30</v>
      </c>
      <c r="V4058" t="str">
        <f>IF(U4058&lt;=40,"Low",
 IF(U4058&lt;=75,"Medium","High"))</f>
        <v>Low</v>
      </c>
    </row>
    <row r="4059" spans="1:22" x14ac:dyDescent="0.3">
      <c r="A4059" t="s">
        <v>4247</v>
      </c>
      <c r="B4059" t="s">
        <v>222</v>
      </c>
      <c r="C4059" t="s">
        <v>42</v>
      </c>
      <c r="D4059" t="s">
        <v>19</v>
      </c>
      <c r="E4059" t="s">
        <v>47</v>
      </c>
      <c r="F4059" t="s">
        <v>38</v>
      </c>
      <c r="G4059">
        <v>8</v>
      </c>
      <c r="H4059">
        <v>12</v>
      </c>
      <c r="I4059">
        <v>91.1</v>
      </c>
      <c r="J4059">
        <v>3</v>
      </c>
      <c r="K4059">
        <v>12</v>
      </c>
      <c r="L4059">
        <v>7699.72</v>
      </c>
      <c r="M4059" s="1">
        <v>45441</v>
      </c>
      <c r="N4059">
        <v>6.9000000000000006E-2</v>
      </c>
      <c r="O4059" t="s">
        <v>39</v>
      </c>
      <c r="P4059" t="s">
        <v>23</v>
      </c>
      <c r="Q4059">
        <f t="shared" si="315"/>
        <v>0</v>
      </c>
      <c r="R4059">
        <f t="shared" si="316"/>
        <v>0</v>
      </c>
      <c r="S4059">
        <f t="shared" si="317"/>
        <v>15</v>
      </c>
      <c r="T4059">
        <f t="shared" si="318"/>
        <v>0</v>
      </c>
      <c r="U4059">
        <f t="shared" si="319"/>
        <v>15</v>
      </c>
      <c r="V4059" t="str">
        <f>IF(U4059&lt;=40,"Low",
 IF(U4059&lt;=75,"Medium","High"))</f>
        <v>Low</v>
      </c>
    </row>
    <row r="4060" spans="1:22" x14ac:dyDescent="0.3">
      <c r="A4060" t="s">
        <v>4248</v>
      </c>
      <c r="B4060" t="s">
        <v>135</v>
      </c>
      <c r="C4060" t="s">
        <v>128</v>
      </c>
      <c r="D4060" t="s">
        <v>19</v>
      </c>
      <c r="E4060" t="s">
        <v>20</v>
      </c>
      <c r="F4060" t="s">
        <v>38</v>
      </c>
      <c r="G4060">
        <v>10</v>
      </c>
      <c r="H4060">
        <v>12</v>
      </c>
      <c r="I4060">
        <v>59.4</v>
      </c>
      <c r="J4060">
        <v>4</v>
      </c>
      <c r="K4060">
        <v>37</v>
      </c>
      <c r="L4060">
        <v>1760.2</v>
      </c>
      <c r="M4060" s="1">
        <v>45968</v>
      </c>
      <c r="N4060">
        <v>0.52400000000000002</v>
      </c>
      <c r="O4060" t="s">
        <v>22</v>
      </c>
      <c r="P4060" t="s">
        <v>23</v>
      </c>
      <c r="Q4060">
        <f t="shared" si="315"/>
        <v>30</v>
      </c>
      <c r="R4060">
        <f t="shared" si="316"/>
        <v>0</v>
      </c>
      <c r="S4060">
        <f t="shared" si="317"/>
        <v>15</v>
      </c>
      <c r="T4060">
        <f t="shared" si="318"/>
        <v>0</v>
      </c>
      <c r="U4060">
        <f t="shared" si="319"/>
        <v>45</v>
      </c>
      <c r="V4060" t="str">
        <f>IF(U4060&lt;=40,"Low",
 IF(U4060&lt;=75,"Medium","High"))</f>
        <v>Medium</v>
      </c>
    </row>
    <row r="4061" spans="1:22" x14ac:dyDescent="0.3">
      <c r="A4061" t="s">
        <v>4249</v>
      </c>
      <c r="B4061" t="s">
        <v>157</v>
      </c>
      <c r="C4061" t="s">
        <v>26</v>
      </c>
      <c r="D4061" t="s">
        <v>46</v>
      </c>
      <c r="E4061" t="s">
        <v>47</v>
      </c>
      <c r="F4061" t="s">
        <v>67</v>
      </c>
      <c r="G4061">
        <v>9</v>
      </c>
      <c r="H4061">
        <v>12</v>
      </c>
      <c r="I4061">
        <v>54.5</v>
      </c>
      <c r="J4061">
        <v>2</v>
      </c>
      <c r="K4061">
        <v>12</v>
      </c>
      <c r="L4061">
        <v>7958.56</v>
      </c>
      <c r="M4061" s="1">
        <v>45802</v>
      </c>
      <c r="N4061">
        <v>0.127</v>
      </c>
      <c r="O4061" t="s">
        <v>39</v>
      </c>
      <c r="P4061" t="s">
        <v>23</v>
      </c>
      <c r="Q4061">
        <f t="shared" si="315"/>
        <v>0</v>
      </c>
      <c r="R4061">
        <f t="shared" si="316"/>
        <v>15</v>
      </c>
      <c r="S4061">
        <f t="shared" si="317"/>
        <v>15</v>
      </c>
      <c r="T4061">
        <f t="shared" si="318"/>
        <v>0</v>
      </c>
      <c r="U4061">
        <f t="shared" si="319"/>
        <v>30</v>
      </c>
      <c r="V4061" t="str">
        <f>IF(U4061&lt;=40,"Low",
 IF(U4061&lt;=75,"Medium","High"))</f>
        <v>Low</v>
      </c>
    </row>
    <row r="4062" spans="1:22" x14ac:dyDescent="0.3">
      <c r="A4062" t="s">
        <v>4250</v>
      </c>
      <c r="B4062" t="s">
        <v>205</v>
      </c>
      <c r="C4062" t="s">
        <v>70</v>
      </c>
      <c r="D4062" t="s">
        <v>43</v>
      </c>
      <c r="E4062" t="s">
        <v>37</v>
      </c>
      <c r="F4062" t="s">
        <v>21</v>
      </c>
      <c r="G4062">
        <v>9</v>
      </c>
      <c r="H4062">
        <v>24</v>
      </c>
      <c r="I4062">
        <v>67.3</v>
      </c>
      <c r="J4062">
        <v>9</v>
      </c>
      <c r="K4062">
        <v>7</v>
      </c>
      <c r="L4062">
        <v>4184.4399999999996</v>
      </c>
      <c r="M4062" s="1">
        <v>46043</v>
      </c>
      <c r="N4062">
        <v>0.11799999999999999</v>
      </c>
      <c r="O4062" t="s">
        <v>39</v>
      </c>
      <c r="P4062" t="s">
        <v>23</v>
      </c>
      <c r="Q4062">
        <f t="shared" si="315"/>
        <v>0</v>
      </c>
      <c r="R4062">
        <f t="shared" si="316"/>
        <v>0</v>
      </c>
      <c r="S4062">
        <f t="shared" si="317"/>
        <v>0</v>
      </c>
      <c r="T4062">
        <f t="shared" si="318"/>
        <v>15</v>
      </c>
      <c r="U4062">
        <f t="shared" si="319"/>
        <v>15</v>
      </c>
      <c r="V4062" t="str">
        <f>IF(U4062&lt;=40,"Low",
 IF(U4062&lt;=75,"Medium","High"))</f>
        <v>Low</v>
      </c>
    </row>
    <row r="4063" spans="1:22" x14ac:dyDescent="0.3">
      <c r="A4063" t="s">
        <v>4251</v>
      </c>
      <c r="B4063" t="s">
        <v>189</v>
      </c>
      <c r="C4063" t="s">
        <v>70</v>
      </c>
      <c r="D4063" t="s">
        <v>32</v>
      </c>
      <c r="E4063" t="s">
        <v>47</v>
      </c>
      <c r="F4063" t="s">
        <v>73</v>
      </c>
      <c r="G4063">
        <v>4</v>
      </c>
      <c r="H4063">
        <v>36</v>
      </c>
      <c r="I4063">
        <v>83.2</v>
      </c>
      <c r="J4063">
        <v>9</v>
      </c>
      <c r="K4063">
        <v>8</v>
      </c>
      <c r="L4063">
        <v>6537.64</v>
      </c>
      <c r="M4063" s="1">
        <v>45806</v>
      </c>
      <c r="N4063">
        <v>3.7999999999999999E-2</v>
      </c>
      <c r="O4063" t="s">
        <v>39</v>
      </c>
      <c r="P4063" t="s">
        <v>23</v>
      </c>
      <c r="Q4063">
        <f t="shared" si="315"/>
        <v>0</v>
      </c>
      <c r="R4063">
        <f t="shared" si="316"/>
        <v>0</v>
      </c>
      <c r="S4063">
        <f t="shared" si="317"/>
        <v>0</v>
      </c>
      <c r="T4063">
        <f t="shared" si="318"/>
        <v>15</v>
      </c>
      <c r="U4063">
        <f t="shared" si="319"/>
        <v>15</v>
      </c>
      <c r="V4063" t="str">
        <f>IF(U4063&lt;=40,"Low",
 IF(U4063&lt;=75,"Medium","High"))</f>
        <v>Low</v>
      </c>
    </row>
    <row r="4064" spans="1:22" x14ac:dyDescent="0.3">
      <c r="A4064" t="s">
        <v>4252</v>
      </c>
      <c r="B4064" t="s">
        <v>461</v>
      </c>
      <c r="C4064" t="s">
        <v>31</v>
      </c>
      <c r="D4064" t="s">
        <v>32</v>
      </c>
      <c r="E4064" t="s">
        <v>20</v>
      </c>
      <c r="F4064" t="s">
        <v>73</v>
      </c>
      <c r="G4064">
        <v>29</v>
      </c>
      <c r="H4064">
        <v>12</v>
      </c>
      <c r="I4064">
        <v>36.5</v>
      </c>
      <c r="J4064">
        <v>7</v>
      </c>
      <c r="K4064">
        <v>13</v>
      </c>
      <c r="L4064">
        <v>1726.22</v>
      </c>
      <c r="M4064" s="1">
        <v>45842</v>
      </c>
      <c r="N4064">
        <v>0.45100000000000001</v>
      </c>
      <c r="O4064" t="s">
        <v>22</v>
      </c>
      <c r="P4064" t="s">
        <v>23</v>
      </c>
      <c r="Q4064">
        <f t="shared" si="315"/>
        <v>0</v>
      </c>
      <c r="R4064">
        <f t="shared" si="316"/>
        <v>30</v>
      </c>
      <c r="S4064">
        <f t="shared" si="317"/>
        <v>15</v>
      </c>
      <c r="T4064">
        <f t="shared" si="318"/>
        <v>15</v>
      </c>
      <c r="U4064">
        <f t="shared" si="319"/>
        <v>60</v>
      </c>
      <c r="V4064" t="str">
        <f>IF(U4064&lt;=40,"Low",
 IF(U4064&lt;=75,"Medium","High"))</f>
        <v>Medium</v>
      </c>
    </row>
    <row r="4065" spans="1:22" x14ac:dyDescent="0.3">
      <c r="A4065" t="s">
        <v>4253</v>
      </c>
      <c r="B4065" t="s">
        <v>137</v>
      </c>
      <c r="C4065" t="s">
        <v>70</v>
      </c>
      <c r="D4065" t="s">
        <v>19</v>
      </c>
      <c r="E4065" t="s">
        <v>20</v>
      </c>
      <c r="F4065" t="s">
        <v>21</v>
      </c>
      <c r="G4065">
        <v>5</v>
      </c>
      <c r="H4065">
        <v>12</v>
      </c>
      <c r="I4065">
        <v>44</v>
      </c>
      <c r="J4065">
        <v>10</v>
      </c>
      <c r="K4065">
        <v>34</v>
      </c>
      <c r="L4065">
        <v>3032.01</v>
      </c>
      <c r="M4065" s="1">
        <v>45612</v>
      </c>
      <c r="N4065">
        <v>0.66400000000000003</v>
      </c>
      <c r="O4065" t="s">
        <v>22</v>
      </c>
      <c r="P4065" t="s">
        <v>28</v>
      </c>
      <c r="Q4065">
        <f t="shared" si="315"/>
        <v>30</v>
      </c>
      <c r="R4065">
        <f t="shared" si="316"/>
        <v>15</v>
      </c>
      <c r="S4065">
        <f t="shared" si="317"/>
        <v>15</v>
      </c>
      <c r="T4065">
        <f t="shared" si="318"/>
        <v>15</v>
      </c>
      <c r="U4065">
        <f t="shared" si="319"/>
        <v>75</v>
      </c>
      <c r="V4065" t="str">
        <f>IF(U4065&lt;=40,"Low",
 IF(U4065&lt;=75,"Medium","High"))</f>
        <v>Medium</v>
      </c>
    </row>
    <row r="4066" spans="1:22" x14ac:dyDescent="0.3">
      <c r="A4066" t="s">
        <v>4254</v>
      </c>
      <c r="B4066" t="s">
        <v>527</v>
      </c>
      <c r="C4066" t="s">
        <v>53</v>
      </c>
      <c r="D4066" t="s">
        <v>66</v>
      </c>
      <c r="E4066" t="s">
        <v>37</v>
      </c>
      <c r="F4066" t="s">
        <v>38</v>
      </c>
      <c r="G4066">
        <v>30</v>
      </c>
      <c r="H4066">
        <v>12</v>
      </c>
      <c r="I4066">
        <v>57.4</v>
      </c>
      <c r="J4066">
        <v>5</v>
      </c>
      <c r="K4066">
        <v>2</v>
      </c>
      <c r="L4066">
        <v>4749.41</v>
      </c>
      <c r="M4066" s="1">
        <v>45893</v>
      </c>
      <c r="N4066">
        <v>0.186</v>
      </c>
      <c r="O4066" t="s">
        <v>54</v>
      </c>
      <c r="P4066" t="s">
        <v>23</v>
      </c>
      <c r="Q4066">
        <f t="shared" si="315"/>
        <v>0</v>
      </c>
      <c r="R4066">
        <f t="shared" si="316"/>
        <v>0</v>
      </c>
      <c r="S4066">
        <f t="shared" si="317"/>
        <v>15</v>
      </c>
      <c r="T4066">
        <f t="shared" si="318"/>
        <v>0</v>
      </c>
      <c r="U4066">
        <f t="shared" si="319"/>
        <v>15</v>
      </c>
      <c r="V4066" t="str">
        <f>IF(U4066&lt;=40,"Low",
 IF(U4066&lt;=75,"Medium","High"))</f>
        <v>Low</v>
      </c>
    </row>
    <row r="4067" spans="1:22" x14ac:dyDescent="0.3">
      <c r="A4067" t="s">
        <v>4255</v>
      </c>
      <c r="B4067" t="s">
        <v>336</v>
      </c>
      <c r="C4067" t="s">
        <v>42</v>
      </c>
      <c r="D4067" t="s">
        <v>19</v>
      </c>
      <c r="E4067" t="s">
        <v>47</v>
      </c>
      <c r="F4067" t="s">
        <v>38</v>
      </c>
      <c r="G4067">
        <v>18</v>
      </c>
      <c r="H4067">
        <v>36</v>
      </c>
      <c r="I4067">
        <v>87.3</v>
      </c>
      <c r="J4067">
        <v>3</v>
      </c>
      <c r="K4067">
        <v>11</v>
      </c>
      <c r="L4067">
        <v>5868.98</v>
      </c>
      <c r="M4067" s="1">
        <v>45774</v>
      </c>
      <c r="N4067">
        <v>1.4999999999999999E-2</v>
      </c>
      <c r="O4067" t="s">
        <v>39</v>
      </c>
      <c r="P4067" t="s">
        <v>23</v>
      </c>
      <c r="Q4067">
        <f t="shared" si="315"/>
        <v>0</v>
      </c>
      <c r="R4067">
        <f t="shared" si="316"/>
        <v>0</v>
      </c>
      <c r="S4067">
        <f t="shared" si="317"/>
        <v>0</v>
      </c>
      <c r="T4067">
        <f t="shared" si="318"/>
        <v>0</v>
      </c>
      <c r="U4067">
        <f t="shared" si="319"/>
        <v>0</v>
      </c>
      <c r="V4067" t="str">
        <f>IF(U4067&lt;=40,"Low",
 IF(U4067&lt;=75,"Medium","High"))</f>
        <v>Low</v>
      </c>
    </row>
    <row r="4068" spans="1:22" x14ac:dyDescent="0.3">
      <c r="A4068" t="s">
        <v>4256</v>
      </c>
      <c r="B4068" t="s">
        <v>609</v>
      </c>
      <c r="C4068" t="s">
        <v>42</v>
      </c>
      <c r="D4068" t="s">
        <v>19</v>
      </c>
      <c r="E4068" t="s">
        <v>47</v>
      </c>
      <c r="F4068" t="s">
        <v>38</v>
      </c>
      <c r="G4068">
        <v>42</v>
      </c>
      <c r="H4068">
        <v>12</v>
      </c>
      <c r="I4068">
        <v>77.2</v>
      </c>
      <c r="J4068">
        <v>2</v>
      </c>
      <c r="K4068">
        <v>15</v>
      </c>
      <c r="L4068">
        <v>4924.05</v>
      </c>
      <c r="M4068" s="1">
        <v>45465</v>
      </c>
      <c r="N4068">
        <v>6.0999999999999999E-2</v>
      </c>
      <c r="O4068" t="s">
        <v>39</v>
      </c>
      <c r="P4068" t="s">
        <v>23</v>
      </c>
      <c r="Q4068">
        <f t="shared" si="315"/>
        <v>0</v>
      </c>
      <c r="R4068">
        <f t="shared" si="316"/>
        <v>0</v>
      </c>
      <c r="S4068">
        <f t="shared" si="317"/>
        <v>15</v>
      </c>
      <c r="T4068">
        <f t="shared" si="318"/>
        <v>0</v>
      </c>
      <c r="U4068">
        <f t="shared" si="319"/>
        <v>15</v>
      </c>
      <c r="V4068" t="str">
        <f>IF(U4068&lt;=40,"Low",
 IF(U4068&lt;=75,"Medium","High"))</f>
        <v>Low</v>
      </c>
    </row>
    <row r="4069" spans="1:22" x14ac:dyDescent="0.3">
      <c r="A4069" t="s">
        <v>4257</v>
      </c>
      <c r="B4069" t="s">
        <v>717</v>
      </c>
      <c r="C4069" t="s">
        <v>26</v>
      </c>
      <c r="D4069" t="s">
        <v>66</v>
      </c>
      <c r="E4069" t="s">
        <v>20</v>
      </c>
      <c r="F4069" t="s">
        <v>38</v>
      </c>
      <c r="G4069">
        <v>36</v>
      </c>
      <c r="H4069">
        <v>12</v>
      </c>
      <c r="I4069">
        <v>43.1</v>
      </c>
      <c r="J4069">
        <v>9</v>
      </c>
      <c r="K4069">
        <v>20</v>
      </c>
      <c r="L4069">
        <v>1230.53</v>
      </c>
      <c r="M4069" s="1">
        <v>45462</v>
      </c>
      <c r="N4069">
        <v>0.55900000000000005</v>
      </c>
      <c r="O4069" t="s">
        <v>22</v>
      </c>
      <c r="P4069" t="s">
        <v>28</v>
      </c>
      <c r="Q4069">
        <f t="shared" si="315"/>
        <v>15</v>
      </c>
      <c r="R4069">
        <f t="shared" si="316"/>
        <v>15</v>
      </c>
      <c r="S4069">
        <f t="shared" si="317"/>
        <v>15</v>
      </c>
      <c r="T4069">
        <f t="shared" si="318"/>
        <v>15</v>
      </c>
      <c r="U4069">
        <f t="shared" si="319"/>
        <v>60</v>
      </c>
      <c r="V4069" t="str">
        <f>IF(U4069&lt;=40,"Low",
 IF(U4069&lt;=75,"Medium","High"))</f>
        <v>Medium</v>
      </c>
    </row>
    <row r="4070" spans="1:22" x14ac:dyDescent="0.3">
      <c r="A4070" t="s">
        <v>4258</v>
      </c>
      <c r="B4070" t="s">
        <v>877</v>
      </c>
      <c r="C4070" t="s">
        <v>59</v>
      </c>
      <c r="D4070" t="s">
        <v>46</v>
      </c>
      <c r="E4070" t="s">
        <v>37</v>
      </c>
      <c r="F4070" t="s">
        <v>21</v>
      </c>
      <c r="G4070">
        <v>12</v>
      </c>
      <c r="H4070">
        <v>36</v>
      </c>
      <c r="I4070">
        <v>49.6</v>
      </c>
      <c r="J4070">
        <v>4</v>
      </c>
      <c r="K4070">
        <v>8</v>
      </c>
      <c r="L4070">
        <v>5706.53</v>
      </c>
      <c r="M4070" s="1">
        <v>45818</v>
      </c>
      <c r="N4070">
        <v>0.153</v>
      </c>
      <c r="O4070" t="s">
        <v>39</v>
      </c>
      <c r="P4070" t="s">
        <v>23</v>
      </c>
      <c r="Q4070">
        <f t="shared" si="315"/>
        <v>0</v>
      </c>
      <c r="R4070">
        <f t="shared" si="316"/>
        <v>15</v>
      </c>
      <c r="S4070">
        <f t="shared" si="317"/>
        <v>0</v>
      </c>
      <c r="T4070">
        <f t="shared" si="318"/>
        <v>0</v>
      </c>
      <c r="U4070">
        <f t="shared" si="319"/>
        <v>15</v>
      </c>
      <c r="V4070" t="str">
        <f>IF(U4070&lt;=40,"Low",
 IF(U4070&lt;=75,"Medium","High"))</f>
        <v>Low</v>
      </c>
    </row>
    <row r="4071" spans="1:22" x14ac:dyDescent="0.3">
      <c r="A4071" t="s">
        <v>4259</v>
      </c>
      <c r="B4071" t="s">
        <v>274</v>
      </c>
      <c r="C4071" t="s">
        <v>53</v>
      </c>
      <c r="D4071" t="s">
        <v>46</v>
      </c>
      <c r="E4071" t="s">
        <v>33</v>
      </c>
      <c r="F4071" t="s">
        <v>38</v>
      </c>
      <c r="G4071">
        <v>8</v>
      </c>
      <c r="H4071">
        <v>6</v>
      </c>
      <c r="I4071">
        <v>39.200000000000003</v>
      </c>
      <c r="J4071">
        <v>10</v>
      </c>
      <c r="K4071">
        <v>24</v>
      </c>
      <c r="L4071">
        <v>1139.29</v>
      </c>
      <c r="M4071" s="1">
        <v>45547</v>
      </c>
      <c r="N4071">
        <v>0.78500000000000003</v>
      </c>
      <c r="O4071" t="s">
        <v>22</v>
      </c>
      <c r="P4071" t="s">
        <v>23</v>
      </c>
      <c r="Q4071">
        <f t="shared" si="315"/>
        <v>15</v>
      </c>
      <c r="R4071">
        <f t="shared" si="316"/>
        <v>30</v>
      </c>
      <c r="S4071">
        <f t="shared" si="317"/>
        <v>15</v>
      </c>
      <c r="T4071">
        <f t="shared" si="318"/>
        <v>15</v>
      </c>
      <c r="U4071">
        <f t="shared" si="319"/>
        <v>75</v>
      </c>
      <c r="V4071" t="str">
        <f>IF(U4071&lt;=40,"Low",
 IF(U4071&lt;=75,"Medium","High"))</f>
        <v>Medium</v>
      </c>
    </row>
    <row r="4072" spans="1:22" x14ac:dyDescent="0.3">
      <c r="A4072" t="s">
        <v>4260</v>
      </c>
      <c r="B4072" t="s">
        <v>112</v>
      </c>
      <c r="C4072" t="s">
        <v>18</v>
      </c>
      <c r="D4072" t="s">
        <v>43</v>
      </c>
      <c r="E4072" t="s">
        <v>37</v>
      </c>
      <c r="F4072" t="s">
        <v>38</v>
      </c>
      <c r="G4072">
        <v>40</v>
      </c>
      <c r="H4072">
        <v>36</v>
      </c>
      <c r="I4072">
        <v>57.2</v>
      </c>
      <c r="J4072">
        <v>5</v>
      </c>
      <c r="K4072">
        <v>2</v>
      </c>
      <c r="L4072">
        <v>3888.51</v>
      </c>
      <c r="M4072" s="1">
        <v>45746</v>
      </c>
      <c r="N4072">
        <v>5.8000000000000003E-2</v>
      </c>
      <c r="O4072" t="s">
        <v>39</v>
      </c>
      <c r="P4072" t="s">
        <v>23</v>
      </c>
      <c r="Q4072">
        <f t="shared" si="315"/>
        <v>0</v>
      </c>
      <c r="R4072">
        <f t="shared" si="316"/>
        <v>0</v>
      </c>
      <c r="S4072">
        <f t="shared" si="317"/>
        <v>0</v>
      </c>
      <c r="T4072">
        <f t="shared" si="318"/>
        <v>0</v>
      </c>
      <c r="U4072">
        <f t="shared" si="319"/>
        <v>0</v>
      </c>
      <c r="V4072" t="str">
        <f>IF(U4072&lt;=40,"Low",
 IF(U4072&lt;=75,"Medium","High"))</f>
        <v>Low</v>
      </c>
    </row>
    <row r="4073" spans="1:22" x14ac:dyDescent="0.3">
      <c r="A4073" t="s">
        <v>4261</v>
      </c>
      <c r="B4073" t="s">
        <v>419</v>
      </c>
      <c r="C4073" t="s">
        <v>59</v>
      </c>
      <c r="D4073" t="s">
        <v>32</v>
      </c>
      <c r="E4073" t="s">
        <v>33</v>
      </c>
      <c r="F4073" t="s">
        <v>21</v>
      </c>
      <c r="G4073">
        <v>27</v>
      </c>
      <c r="H4073">
        <v>3</v>
      </c>
      <c r="I4073">
        <v>40.9</v>
      </c>
      <c r="J4073">
        <v>7</v>
      </c>
      <c r="K4073">
        <v>15</v>
      </c>
      <c r="L4073">
        <v>2195.7600000000002</v>
      </c>
      <c r="M4073" s="1">
        <v>45489</v>
      </c>
      <c r="N4073">
        <v>0.68400000000000005</v>
      </c>
      <c r="O4073" t="s">
        <v>22</v>
      </c>
      <c r="P4073" t="s">
        <v>28</v>
      </c>
      <c r="Q4073">
        <f t="shared" si="315"/>
        <v>0</v>
      </c>
      <c r="R4073">
        <f t="shared" si="316"/>
        <v>15</v>
      </c>
      <c r="S4073">
        <f t="shared" si="317"/>
        <v>25</v>
      </c>
      <c r="T4073">
        <f t="shared" si="318"/>
        <v>15</v>
      </c>
      <c r="U4073">
        <f t="shared" si="319"/>
        <v>55</v>
      </c>
      <c r="V4073" t="str">
        <f>IF(U4073&lt;=40,"Low",
 IF(U4073&lt;=75,"Medium","High"))</f>
        <v>Medium</v>
      </c>
    </row>
    <row r="4074" spans="1:22" x14ac:dyDescent="0.3">
      <c r="A4074" t="s">
        <v>4262</v>
      </c>
      <c r="B4074" t="s">
        <v>295</v>
      </c>
      <c r="C4074" t="s">
        <v>36</v>
      </c>
      <c r="D4074" t="s">
        <v>19</v>
      </c>
      <c r="E4074" t="s">
        <v>20</v>
      </c>
      <c r="F4074" t="s">
        <v>48</v>
      </c>
      <c r="G4074">
        <v>5</v>
      </c>
      <c r="H4074">
        <v>12</v>
      </c>
      <c r="I4074">
        <v>40.299999999999997</v>
      </c>
      <c r="J4074">
        <v>13</v>
      </c>
      <c r="K4074">
        <v>25</v>
      </c>
      <c r="L4074">
        <v>2169.0500000000002</v>
      </c>
      <c r="M4074" s="1">
        <v>45655</v>
      </c>
      <c r="N4074">
        <v>0.71799999999999997</v>
      </c>
      <c r="O4074" t="s">
        <v>22</v>
      </c>
      <c r="P4074" t="s">
        <v>28</v>
      </c>
      <c r="Q4074">
        <f t="shared" si="315"/>
        <v>15</v>
      </c>
      <c r="R4074">
        <f t="shared" si="316"/>
        <v>15</v>
      </c>
      <c r="S4074">
        <f t="shared" si="317"/>
        <v>15</v>
      </c>
      <c r="T4074">
        <f t="shared" si="318"/>
        <v>30</v>
      </c>
      <c r="U4074">
        <f t="shared" si="319"/>
        <v>75</v>
      </c>
      <c r="V4074" t="str">
        <f>IF(U4074&lt;=40,"Low",
 IF(U4074&lt;=75,"Medium","High"))</f>
        <v>Medium</v>
      </c>
    </row>
    <row r="4075" spans="1:22" x14ac:dyDescent="0.3">
      <c r="A4075" t="s">
        <v>4263</v>
      </c>
      <c r="B4075" t="s">
        <v>530</v>
      </c>
      <c r="C4075" t="s">
        <v>36</v>
      </c>
      <c r="D4075" t="s">
        <v>66</v>
      </c>
      <c r="E4075" t="s">
        <v>47</v>
      </c>
      <c r="F4075" t="s">
        <v>21</v>
      </c>
      <c r="G4075">
        <v>12</v>
      </c>
      <c r="H4075">
        <v>12</v>
      </c>
      <c r="I4075">
        <v>78.099999999999994</v>
      </c>
      <c r="J4075">
        <v>11</v>
      </c>
      <c r="K4075">
        <v>26</v>
      </c>
      <c r="L4075">
        <v>12218.76</v>
      </c>
      <c r="M4075" s="1">
        <v>45978</v>
      </c>
      <c r="N4075">
        <v>0.26100000000000001</v>
      </c>
      <c r="O4075" t="s">
        <v>54</v>
      </c>
      <c r="P4075" t="s">
        <v>23</v>
      </c>
      <c r="Q4075">
        <f t="shared" si="315"/>
        <v>15</v>
      </c>
      <c r="R4075">
        <f t="shared" si="316"/>
        <v>0</v>
      </c>
      <c r="S4075">
        <f t="shared" si="317"/>
        <v>15</v>
      </c>
      <c r="T4075">
        <f t="shared" si="318"/>
        <v>30</v>
      </c>
      <c r="U4075">
        <f t="shared" si="319"/>
        <v>60</v>
      </c>
      <c r="V4075" t="str">
        <f>IF(U4075&lt;=40,"Low",
 IF(U4075&lt;=75,"Medium","High"))</f>
        <v>Medium</v>
      </c>
    </row>
    <row r="4076" spans="1:22" x14ac:dyDescent="0.3">
      <c r="A4076" t="s">
        <v>4264</v>
      </c>
      <c r="B4076" t="s">
        <v>300</v>
      </c>
      <c r="C4076" t="s">
        <v>59</v>
      </c>
      <c r="D4076" t="s">
        <v>19</v>
      </c>
      <c r="E4076" t="s">
        <v>33</v>
      </c>
      <c r="F4076" t="s">
        <v>21</v>
      </c>
      <c r="G4076">
        <v>28</v>
      </c>
      <c r="H4076">
        <v>6</v>
      </c>
      <c r="I4076">
        <v>32.700000000000003</v>
      </c>
      <c r="J4076">
        <v>7</v>
      </c>
      <c r="K4076">
        <v>35</v>
      </c>
      <c r="L4076">
        <v>1119.99</v>
      </c>
      <c r="M4076" s="1">
        <v>45853</v>
      </c>
      <c r="N4076">
        <v>0.86299999999999999</v>
      </c>
      <c r="O4076" t="s">
        <v>22</v>
      </c>
      <c r="P4076" t="s">
        <v>28</v>
      </c>
      <c r="Q4076">
        <f t="shared" si="315"/>
        <v>30</v>
      </c>
      <c r="R4076">
        <f t="shared" si="316"/>
        <v>30</v>
      </c>
      <c r="S4076">
        <f t="shared" si="317"/>
        <v>15</v>
      </c>
      <c r="T4076">
        <f t="shared" si="318"/>
        <v>15</v>
      </c>
      <c r="U4076">
        <f t="shared" si="319"/>
        <v>90</v>
      </c>
      <c r="V4076" t="str">
        <f>IF(U4076&lt;=40,"Low",
 IF(U4076&lt;=75,"Medium","High"))</f>
        <v>High</v>
      </c>
    </row>
    <row r="4077" spans="1:22" x14ac:dyDescent="0.3">
      <c r="A4077" t="s">
        <v>4265</v>
      </c>
      <c r="B4077" t="s">
        <v>609</v>
      </c>
      <c r="C4077" t="s">
        <v>36</v>
      </c>
      <c r="D4077" t="s">
        <v>32</v>
      </c>
      <c r="E4077" t="s">
        <v>37</v>
      </c>
      <c r="F4077" t="s">
        <v>21</v>
      </c>
      <c r="G4077">
        <v>18</v>
      </c>
      <c r="H4077">
        <v>12</v>
      </c>
      <c r="I4077">
        <v>51</v>
      </c>
      <c r="J4077">
        <v>4</v>
      </c>
      <c r="K4077">
        <v>5</v>
      </c>
      <c r="L4077">
        <v>5991.14</v>
      </c>
      <c r="M4077" s="1">
        <v>45704</v>
      </c>
      <c r="N4077">
        <v>0.2</v>
      </c>
      <c r="O4077" t="s">
        <v>54</v>
      </c>
      <c r="P4077" t="s">
        <v>23</v>
      </c>
      <c r="Q4077">
        <f t="shared" si="315"/>
        <v>0</v>
      </c>
      <c r="R4077">
        <f t="shared" si="316"/>
        <v>15</v>
      </c>
      <c r="S4077">
        <f t="shared" si="317"/>
        <v>15</v>
      </c>
      <c r="T4077">
        <f t="shared" si="318"/>
        <v>0</v>
      </c>
      <c r="U4077">
        <f t="shared" si="319"/>
        <v>30</v>
      </c>
      <c r="V4077" t="str">
        <f>IF(U4077&lt;=40,"Low",
 IF(U4077&lt;=75,"Medium","High"))</f>
        <v>Low</v>
      </c>
    </row>
    <row r="4078" spans="1:22" x14ac:dyDescent="0.3">
      <c r="A4078" t="s">
        <v>4266</v>
      </c>
      <c r="B4078" t="s">
        <v>65</v>
      </c>
      <c r="C4078" t="s">
        <v>82</v>
      </c>
      <c r="D4078" t="s">
        <v>32</v>
      </c>
      <c r="E4078" t="s">
        <v>37</v>
      </c>
      <c r="F4078" t="s">
        <v>67</v>
      </c>
      <c r="G4078">
        <v>10</v>
      </c>
      <c r="H4078">
        <v>12</v>
      </c>
      <c r="I4078">
        <v>46.1</v>
      </c>
      <c r="J4078">
        <v>5</v>
      </c>
      <c r="K4078">
        <v>7</v>
      </c>
      <c r="L4078">
        <v>4503.99</v>
      </c>
      <c r="M4078" s="1">
        <v>45707</v>
      </c>
      <c r="N4078">
        <v>0.36499999999999999</v>
      </c>
      <c r="O4078" t="s">
        <v>22</v>
      </c>
      <c r="P4078" t="s">
        <v>28</v>
      </c>
      <c r="Q4078">
        <f t="shared" si="315"/>
        <v>0</v>
      </c>
      <c r="R4078">
        <f t="shared" si="316"/>
        <v>15</v>
      </c>
      <c r="S4078">
        <f t="shared" si="317"/>
        <v>15</v>
      </c>
      <c r="T4078">
        <f t="shared" si="318"/>
        <v>0</v>
      </c>
      <c r="U4078">
        <f t="shared" si="319"/>
        <v>30</v>
      </c>
      <c r="V4078" t="str">
        <f>IF(U4078&lt;=40,"Low",
 IF(U4078&lt;=75,"Medium","High"))</f>
        <v>Low</v>
      </c>
    </row>
    <row r="4079" spans="1:22" x14ac:dyDescent="0.3">
      <c r="A4079" t="s">
        <v>4267</v>
      </c>
      <c r="B4079" t="s">
        <v>155</v>
      </c>
      <c r="C4079" t="s">
        <v>70</v>
      </c>
      <c r="D4079" t="s">
        <v>32</v>
      </c>
      <c r="E4079" t="s">
        <v>33</v>
      </c>
      <c r="F4079" t="s">
        <v>38</v>
      </c>
      <c r="G4079">
        <v>5</v>
      </c>
      <c r="H4079">
        <v>6</v>
      </c>
      <c r="I4079">
        <v>21.9</v>
      </c>
      <c r="J4079">
        <v>8</v>
      </c>
      <c r="K4079">
        <v>29</v>
      </c>
      <c r="L4079">
        <v>743.07</v>
      </c>
      <c r="M4079" s="1">
        <v>45631</v>
      </c>
      <c r="N4079">
        <v>0.88300000000000001</v>
      </c>
      <c r="O4079" t="s">
        <v>22</v>
      </c>
      <c r="P4079" t="s">
        <v>28</v>
      </c>
      <c r="Q4079">
        <f t="shared" si="315"/>
        <v>15</v>
      </c>
      <c r="R4079">
        <f t="shared" si="316"/>
        <v>30</v>
      </c>
      <c r="S4079">
        <f t="shared" si="317"/>
        <v>15</v>
      </c>
      <c r="T4079">
        <f t="shared" si="318"/>
        <v>15</v>
      </c>
      <c r="U4079">
        <f t="shared" si="319"/>
        <v>75</v>
      </c>
      <c r="V4079" t="str">
        <f>IF(U4079&lt;=40,"Low",
 IF(U4079&lt;=75,"Medium","High"))</f>
        <v>Medium</v>
      </c>
    </row>
    <row r="4080" spans="1:22" x14ac:dyDescent="0.3">
      <c r="A4080" t="s">
        <v>4268</v>
      </c>
      <c r="B4080" t="s">
        <v>438</v>
      </c>
      <c r="C4080" t="s">
        <v>31</v>
      </c>
      <c r="D4080" t="s">
        <v>32</v>
      </c>
      <c r="E4080" t="s">
        <v>20</v>
      </c>
      <c r="F4080" t="s">
        <v>38</v>
      </c>
      <c r="G4080">
        <v>12</v>
      </c>
      <c r="H4080">
        <v>12</v>
      </c>
      <c r="I4080">
        <v>45.5</v>
      </c>
      <c r="J4080">
        <v>7</v>
      </c>
      <c r="K4080">
        <v>10</v>
      </c>
      <c r="L4080">
        <v>1617.34</v>
      </c>
      <c r="M4080" s="1">
        <v>45825</v>
      </c>
      <c r="N4080">
        <v>0.312</v>
      </c>
      <c r="O4080" t="s">
        <v>54</v>
      </c>
      <c r="P4080" t="s">
        <v>28</v>
      </c>
      <c r="Q4080">
        <f t="shared" si="315"/>
        <v>0</v>
      </c>
      <c r="R4080">
        <f t="shared" si="316"/>
        <v>15</v>
      </c>
      <c r="S4080">
        <f t="shared" si="317"/>
        <v>15</v>
      </c>
      <c r="T4080">
        <f t="shared" si="318"/>
        <v>15</v>
      </c>
      <c r="U4080">
        <f t="shared" si="319"/>
        <v>45</v>
      </c>
      <c r="V4080" t="str">
        <f>IF(U4080&lt;=40,"Low",
 IF(U4080&lt;=75,"Medium","High"))</f>
        <v>Medium</v>
      </c>
    </row>
    <row r="4081" spans="1:22" x14ac:dyDescent="0.3">
      <c r="A4081" t="s">
        <v>4269</v>
      </c>
      <c r="B4081" t="s">
        <v>300</v>
      </c>
      <c r="C4081" t="s">
        <v>70</v>
      </c>
      <c r="D4081" t="s">
        <v>46</v>
      </c>
      <c r="E4081" t="s">
        <v>37</v>
      </c>
      <c r="F4081" t="s">
        <v>73</v>
      </c>
      <c r="G4081">
        <v>38</v>
      </c>
      <c r="H4081">
        <v>12</v>
      </c>
      <c r="I4081">
        <v>64.5</v>
      </c>
      <c r="J4081">
        <v>9</v>
      </c>
      <c r="K4081">
        <v>16</v>
      </c>
      <c r="L4081">
        <v>3335.41</v>
      </c>
      <c r="M4081" s="1">
        <v>45486</v>
      </c>
      <c r="N4081">
        <v>0.14499999999999999</v>
      </c>
      <c r="O4081" t="s">
        <v>39</v>
      </c>
      <c r="P4081" t="s">
        <v>23</v>
      </c>
      <c r="Q4081">
        <f t="shared" si="315"/>
        <v>15</v>
      </c>
      <c r="R4081">
        <f t="shared" si="316"/>
        <v>0</v>
      </c>
      <c r="S4081">
        <f t="shared" si="317"/>
        <v>15</v>
      </c>
      <c r="T4081">
        <f t="shared" si="318"/>
        <v>15</v>
      </c>
      <c r="U4081">
        <f t="shared" si="319"/>
        <v>45</v>
      </c>
      <c r="V4081" t="str">
        <f>IF(U4081&lt;=40,"Low",
 IF(U4081&lt;=75,"Medium","High"))</f>
        <v>Medium</v>
      </c>
    </row>
    <row r="4082" spans="1:22" x14ac:dyDescent="0.3">
      <c r="A4082" t="s">
        <v>4270</v>
      </c>
      <c r="B4082" t="s">
        <v>133</v>
      </c>
      <c r="C4082" t="s">
        <v>59</v>
      </c>
      <c r="D4082" t="s">
        <v>19</v>
      </c>
      <c r="E4082" t="s">
        <v>33</v>
      </c>
      <c r="F4082" t="s">
        <v>21</v>
      </c>
      <c r="G4082">
        <v>32</v>
      </c>
      <c r="H4082">
        <v>12</v>
      </c>
      <c r="I4082">
        <v>41.2</v>
      </c>
      <c r="J4082">
        <v>8</v>
      </c>
      <c r="K4082">
        <v>43</v>
      </c>
      <c r="L4082">
        <v>1243.42</v>
      </c>
      <c r="M4082" s="1">
        <v>45595</v>
      </c>
      <c r="N4082">
        <v>0.73099999999999998</v>
      </c>
      <c r="O4082" t="s">
        <v>22</v>
      </c>
      <c r="P4082" t="s">
        <v>28</v>
      </c>
      <c r="Q4082">
        <f t="shared" si="315"/>
        <v>30</v>
      </c>
      <c r="R4082">
        <f t="shared" si="316"/>
        <v>15</v>
      </c>
      <c r="S4082">
        <f t="shared" si="317"/>
        <v>15</v>
      </c>
      <c r="T4082">
        <f t="shared" si="318"/>
        <v>15</v>
      </c>
      <c r="U4082">
        <f t="shared" si="319"/>
        <v>75</v>
      </c>
      <c r="V4082" t="str">
        <f>IF(U4082&lt;=40,"Low",
 IF(U4082&lt;=75,"Medium","High"))</f>
        <v>Medium</v>
      </c>
    </row>
    <row r="4083" spans="1:22" x14ac:dyDescent="0.3">
      <c r="A4083" t="s">
        <v>4271</v>
      </c>
      <c r="B4083" t="s">
        <v>297</v>
      </c>
      <c r="C4083" t="s">
        <v>70</v>
      </c>
      <c r="D4083" t="s">
        <v>19</v>
      </c>
      <c r="E4083" t="s">
        <v>37</v>
      </c>
      <c r="F4083" t="s">
        <v>27</v>
      </c>
      <c r="G4083">
        <v>36</v>
      </c>
      <c r="H4083">
        <v>12</v>
      </c>
      <c r="I4083">
        <v>66.7</v>
      </c>
      <c r="J4083">
        <v>1</v>
      </c>
      <c r="K4083">
        <v>27</v>
      </c>
      <c r="L4083">
        <v>3597.35</v>
      </c>
      <c r="M4083" s="1">
        <v>45845</v>
      </c>
      <c r="N4083">
        <v>0.17499999999999999</v>
      </c>
      <c r="O4083" t="s">
        <v>39</v>
      </c>
      <c r="P4083" t="s">
        <v>23</v>
      </c>
      <c r="Q4083">
        <f t="shared" si="315"/>
        <v>15</v>
      </c>
      <c r="R4083">
        <f t="shared" si="316"/>
        <v>0</v>
      </c>
      <c r="S4083">
        <f t="shared" si="317"/>
        <v>15</v>
      </c>
      <c r="T4083">
        <f t="shared" si="318"/>
        <v>0</v>
      </c>
      <c r="U4083">
        <f t="shared" si="319"/>
        <v>30</v>
      </c>
      <c r="V4083" t="str">
        <f>IF(U4083&lt;=40,"Low",
 IF(U4083&lt;=75,"Medium","High"))</f>
        <v>Low</v>
      </c>
    </row>
    <row r="4084" spans="1:22" x14ac:dyDescent="0.3">
      <c r="A4084" t="s">
        <v>4272</v>
      </c>
      <c r="B4084" t="s">
        <v>118</v>
      </c>
      <c r="C4084" t="s">
        <v>59</v>
      </c>
      <c r="D4084" t="s">
        <v>19</v>
      </c>
      <c r="E4084" t="s">
        <v>47</v>
      </c>
      <c r="F4084" t="s">
        <v>48</v>
      </c>
      <c r="G4084">
        <v>18</v>
      </c>
      <c r="H4084">
        <v>12</v>
      </c>
      <c r="I4084">
        <v>65.900000000000006</v>
      </c>
      <c r="J4084">
        <v>15</v>
      </c>
      <c r="K4084">
        <v>11</v>
      </c>
      <c r="L4084">
        <v>8887.2999999999993</v>
      </c>
      <c r="M4084" s="1">
        <v>45876</v>
      </c>
      <c r="N4084">
        <v>0.38200000000000001</v>
      </c>
      <c r="O4084" t="s">
        <v>22</v>
      </c>
      <c r="P4084" t="s">
        <v>28</v>
      </c>
      <c r="Q4084">
        <f t="shared" si="315"/>
        <v>0</v>
      </c>
      <c r="R4084">
        <f t="shared" si="316"/>
        <v>0</v>
      </c>
      <c r="S4084">
        <f t="shared" si="317"/>
        <v>15</v>
      </c>
      <c r="T4084">
        <f t="shared" si="318"/>
        <v>30</v>
      </c>
      <c r="U4084">
        <f t="shared" si="319"/>
        <v>45</v>
      </c>
      <c r="V4084" t="str">
        <f>IF(U4084&lt;=40,"Low",
 IF(U4084&lt;=75,"Medium","High"))</f>
        <v>Medium</v>
      </c>
    </row>
    <row r="4085" spans="1:22" x14ac:dyDescent="0.3">
      <c r="A4085" t="s">
        <v>4273</v>
      </c>
      <c r="B4085" t="s">
        <v>155</v>
      </c>
      <c r="C4085" t="s">
        <v>31</v>
      </c>
      <c r="D4085" t="s">
        <v>32</v>
      </c>
      <c r="E4085" t="s">
        <v>33</v>
      </c>
      <c r="F4085" t="s">
        <v>73</v>
      </c>
      <c r="G4085">
        <v>36</v>
      </c>
      <c r="H4085">
        <v>6</v>
      </c>
      <c r="I4085">
        <v>45.7</v>
      </c>
      <c r="J4085">
        <v>7</v>
      </c>
      <c r="K4085">
        <v>14</v>
      </c>
      <c r="L4085">
        <v>1195.98</v>
      </c>
      <c r="M4085" s="1">
        <v>45995</v>
      </c>
      <c r="N4085">
        <v>0.56599999999999995</v>
      </c>
      <c r="O4085" t="s">
        <v>22</v>
      </c>
      <c r="P4085" t="s">
        <v>28</v>
      </c>
      <c r="Q4085">
        <f t="shared" si="315"/>
        <v>0</v>
      </c>
      <c r="R4085">
        <f t="shared" si="316"/>
        <v>15</v>
      </c>
      <c r="S4085">
        <f t="shared" si="317"/>
        <v>15</v>
      </c>
      <c r="T4085">
        <f t="shared" si="318"/>
        <v>15</v>
      </c>
      <c r="U4085">
        <f t="shared" si="319"/>
        <v>45</v>
      </c>
      <c r="V4085" t="str">
        <f>IF(U4085&lt;=40,"Low",
 IF(U4085&lt;=75,"Medium","High"))</f>
        <v>Medium</v>
      </c>
    </row>
    <row r="4086" spans="1:22" x14ac:dyDescent="0.3">
      <c r="A4086" t="s">
        <v>4274</v>
      </c>
      <c r="B4086" t="s">
        <v>518</v>
      </c>
      <c r="C4086" t="s">
        <v>70</v>
      </c>
      <c r="D4086" t="s">
        <v>19</v>
      </c>
      <c r="E4086" t="s">
        <v>33</v>
      </c>
      <c r="F4086" t="s">
        <v>67</v>
      </c>
      <c r="G4086">
        <v>9</v>
      </c>
      <c r="H4086">
        <v>12</v>
      </c>
      <c r="I4086">
        <v>30.7</v>
      </c>
      <c r="J4086">
        <v>3</v>
      </c>
      <c r="K4086">
        <v>18</v>
      </c>
      <c r="L4086">
        <v>1842.31</v>
      </c>
      <c r="M4086" s="1">
        <v>45571</v>
      </c>
      <c r="N4086">
        <v>0.57099999999999995</v>
      </c>
      <c r="O4086" t="s">
        <v>22</v>
      </c>
      <c r="P4086" t="s">
        <v>28</v>
      </c>
      <c r="Q4086">
        <f t="shared" si="315"/>
        <v>15</v>
      </c>
      <c r="R4086">
        <f t="shared" si="316"/>
        <v>30</v>
      </c>
      <c r="S4086">
        <f t="shared" si="317"/>
        <v>15</v>
      </c>
      <c r="T4086">
        <f t="shared" si="318"/>
        <v>0</v>
      </c>
      <c r="U4086">
        <f t="shared" si="319"/>
        <v>60</v>
      </c>
      <c r="V4086" t="str">
        <f>IF(U4086&lt;=40,"Low",
 IF(U4086&lt;=75,"Medium","High"))</f>
        <v>Medium</v>
      </c>
    </row>
    <row r="4087" spans="1:22" x14ac:dyDescent="0.3">
      <c r="A4087" t="s">
        <v>4275</v>
      </c>
      <c r="B4087" t="s">
        <v>554</v>
      </c>
      <c r="C4087" t="s">
        <v>42</v>
      </c>
      <c r="D4087" t="s">
        <v>46</v>
      </c>
      <c r="E4087" t="s">
        <v>20</v>
      </c>
      <c r="F4087" t="s">
        <v>21</v>
      </c>
      <c r="G4087">
        <v>18</v>
      </c>
      <c r="H4087">
        <v>6</v>
      </c>
      <c r="I4087">
        <v>61.4</v>
      </c>
      <c r="J4087">
        <v>4</v>
      </c>
      <c r="K4087">
        <v>36</v>
      </c>
      <c r="L4087">
        <v>3073.39</v>
      </c>
      <c r="M4087" s="1">
        <v>45971</v>
      </c>
      <c r="N4087">
        <v>0.40300000000000002</v>
      </c>
      <c r="O4087" t="s">
        <v>22</v>
      </c>
      <c r="P4087" t="s">
        <v>28</v>
      </c>
      <c r="Q4087">
        <f t="shared" si="315"/>
        <v>30</v>
      </c>
      <c r="R4087">
        <f t="shared" si="316"/>
        <v>0</v>
      </c>
      <c r="S4087">
        <f t="shared" si="317"/>
        <v>15</v>
      </c>
      <c r="T4087">
        <f t="shared" si="318"/>
        <v>0</v>
      </c>
      <c r="U4087">
        <f t="shared" si="319"/>
        <v>45</v>
      </c>
      <c r="V4087" t="str">
        <f>IF(U4087&lt;=40,"Low",
 IF(U4087&lt;=75,"Medium","High"))</f>
        <v>Medium</v>
      </c>
    </row>
    <row r="4088" spans="1:22" x14ac:dyDescent="0.3">
      <c r="A4088" t="s">
        <v>4276</v>
      </c>
      <c r="B4088" t="s">
        <v>103</v>
      </c>
      <c r="C4088" t="s">
        <v>42</v>
      </c>
      <c r="D4088" t="s">
        <v>19</v>
      </c>
      <c r="E4088" t="s">
        <v>37</v>
      </c>
      <c r="F4088" t="s">
        <v>38</v>
      </c>
      <c r="G4088">
        <v>35</v>
      </c>
      <c r="H4088">
        <v>12</v>
      </c>
      <c r="I4088">
        <v>66</v>
      </c>
      <c r="J4088">
        <v>3</v>
      </c>
      <c r="K4088">
        <v>22</v>
      </c>
      <c r="L4088">
        <v>4538.74</v>
      </c>
      <c r="M4088" s="1">
        <v>45950</v>
      </c>
      <c r="N4088">
        <v>0.108</v>
      </c>
      <c r="O4088" t="s">
        <v>39</v>
      </c>
      <c r="P4088" t="s">
        <v>23</v>
      </c>
      <c r="Q4088">
        <f t="shared" si="315"/>
        <v>15</v>
      </c>
      <c r="R4088">
        <f t="shared" si="316"/>
        <v>0</v>
      </c>
      <c r="S4088">
        <f t="shared" si="317"/>
        <v>15</v>
      </c>
      <c r="T4088">
        <f t="shared" si="318"/>
        <v>0</v>
      </c>
      <c r="U4088">
        <f t="shared" si="319"/>
        <v>30</v>
      </c>
      <c r="V4088" t="str">
        <f>IF(U4088&lt;=40,"Low",
 IF(U4088&lt;=75,"Medium","High"))</f>
        <v>Low</v>
      </c>
    </row>
    <row r="4089" spans="1:22" x14ac:dyDescent="0.3">
      <c r="A4089" t="s">
        <v>4277</v>
      </c>
      <c r="B4089" t="s">
        <v>120</v>
      </c>
      <c r="C4089" t="s">
        <v>36</v>
      </c>
      <c r="D4089" t="s">
        <v>43</v>
      </c>
      <c r="E4089" t="s">
        <v>20</v>
      </c>
      <c r="F4089" t="s">
        <v>73</v>
      </c>
      <c r="G4089">
        <v>15</v>
      </c>
      <c r="H4089">
        <v>12</v>
      </c>
      <c r="I4089">
        <v>58.5</v>
      </c>
      <c r="J4089">
        <v>5</v>
      </c>
      <c r="K4089">
        <v>5</v>
      </c>
      <c r="L4089">
        <v>2903.32</v>
      </c>
      <c r="M4089" s="1">
        <v>45356</v>
      </c>
      <c r="N4089">
        <v>0.17799999999999999</v>
      </c>
      <c r="O4089" t="s">
        <v>39</v>
      </c>
      <c r="P4089" t="s">
        <v>23</v>
      </c>
      <c r="Q4089">
        <f t="shared" si="315"/>
        <v>0</v>
      </c>
      <c r="R4089">
        <f t="shared" si="316"/>
        <v>0</v>
      </c>
      <c r="S4089">
        <f t="shared" si="317"/>
        <v>15</v>
      </c>
      <c r="T4089">
        <f t="shared" si="318"/>
        <v>0</v>
      </c>
      <c r="U4089">
        <f t="shared" si="319"/>
        <v>15</v>
      </c>
      <c r="V4089" t="str">
        <f>IF(U4089&lt;=40,"Low",
 IF(U4089&lt;=75,"Medium","High"))</f>
        <v>Low</v>
      </c>
    </row>
    <row r="4090" spans="1:22" x14ac:dyDescent="0.3">
      <c r="A4090" t="s">
        <v>4278</v>
      </c>
      <c r="B4090" t="s">
        <v>177</v>
      </c>
      <c r="C4090" t="s">
        <v>53</v>
      </c>
      <c r="D4090" t="s">
        <v>19</v>
      </c>
      <c r="E4090" t="s">
        <v>33</v>
      </c>
      <c r="F4090" t="s">
        <v>27</v>
      </c>
      <c r="G4090">
        <v>31</v>
      </c>
      <c r="H4090">
        <v>6</v>
      </c>
      <c r="I4090">
        <v>37.4</v>
      </c>
      <c r="J4090">
        <v>6</v>
      </c>
      <c r="K4090">
        <v>17</v>
      </c>
      <c r="L4090">
        <v>875.63</v>
      </c>
      <c r="M4090" s="1">
        <v>45840</v>
      </c>
      <c r="N4090">
        <v>0.72799999999999998</v>
      </c>
      <c r="O4090" t="s">
        <v>22</v>
      </c>
      <c r="P4090" t="s">
        <v>28</v>
      </c>
      <c r="Q4090">
        <f t="shared" si="315"/>
        <v>15</v>
      </c>
      <c r="R4090">
        <f t="shared" si="316"/>
        <v>30</v>
      </c>
      <c r="S4090">
        <f t="shared" si="317"/>
        <v>15</v>
      </c>
      <c r="T4090">
        <f t="shared" si="318"/>
        <v>15</v>
      </c>
      <c r="U4090">
        <f t="shared" si="319"/>
        <v>75</v>
      </c>
      <c r="V4090" t="str">
        <f>IF(U4090&lt;=40,"Low",
 IF(U4090&lt;=75,"Medium","High"))</f>
        <v>Medium</v>
      </c>
    </row>
    <row r="4091" spans="1:22" x14ac:dyDescent="0.3">
      <c r="A4091" t="s">
        <v>4279</v>
      </c>
      <c r="B4091" t="s">
        <v>126</v>
      </c>
      <c r="C4091" t="s">
        <v>42</v>
      </c>
      <c r="D4091" t="s">
        <v>66</v>
      </c>
      <c r="E4091" t="s">
        <v>37</v>
      </c>
      <c r="F4091" t="s">
        <v>27</v>
      </c>
      <c r="G4091">
        <v>22</v>
      </c>
      <c r="H4091">
        <v>24</v>
      </c>
      <c r="I4091">
        <v>72.7</v>
      </c>
      <c r="J4091">
        <v>4</v>
      </c>
      <c r="K4091">
        <v>8</v>
      </c>
      <c r="L4091">
        <v>3904.15</v>
      </c>
      <c r="M4091" s="1">
        <v>45908</v>
      </c>
      <c r="N4091">
        <v>6.3E-2</v>
      </c>
      <c r="O4091" t="s">
        <v>39</v>
      </c>
      <c r="P4091" t="s">
        <v>23</v>
      </c>
      <c r="Q4091">
        <f t="shared" si="315"/>
        <v>0</v>
      </c>
      <c r="R4091">
        <f t="shared" si="316"/>
        <v>0</v>
      </c>
      <c r="S4091">
        <f t="shared" si="317"/>
        <v>0</v>
      </c>
      <c r="T4091">
        <f t="shared" si="318"/>
        <v>0</v>
      </c>
      <c r="U4091">
        <f t="shared" si="319"/>
        <v>0</v>
      </c>
      <c r="V4091" t="str">
        <f>IF(U4091&lt;=40,"Low",
 IF(U4091&lt;=75,"Medium","High"))</f>
        <v>Low</v>
      </c>
    </row>
    <row r="4092" spans="1:22" x14ac:dyDescent="0.3">
      <c r="A4092" t="s">
        <v>4280</v>
      </c>
      <c r="B4092" t="s">
        <v>334</v>
      </c>
      <c r="C4092" t="s">
        <v>31</v>
      </c>
      <c r="D4092" t="s">
        <v>19</v>
      </c>
      <c r="E4092" t="s">
        <v>47</v>
      </c>
      <c r="F4092" t="s">
        <v>38</v>
      </c>
      <c r="G4092">
        <v>4</v>
      </c>
      <c r="H4092">
        <v>24</v>
      </c>
      <c r="I4092">
        <v>69.900000000000006</v>
      </c>
      <c r="J4092">
        <v>4</v>
      </c>
      <c r="K4092">
        <v>29</v>
      </c>
      <c r="L4092">
        <v>5473.67</v>
      </c>
      <c r="M4092" s="1">
        <v>45351</v>
      </c>
      <c r="N4092">
        <v>0.127</v>
      </c>
      <c r="O4092" t="s">
        <v>39</v>
      </c>
      <c r="P4092" t="s">
        <v>23</v>
      </c>
      <c r="Q4092">
        <f t="shared" si="315"/>
        <v>15</v>
      </c>
      <c r="R4092">
        <f t="shared" si="316"/>
        <v>0</v>
      </c>
      <c r="S4092">
        <f t="shared" si="317"/>
        <v>0</v>
      </c>
      <c r="T4092">
        <f t="shared" si="318"/>
        <v>0</v>
      </c>
      <c r="U4092">
        <f t="shared" si="319"/>
        <v>15</v>
      </c>
      <c r="V4092" t="str">
        <f>IF(U4092&lt;=40,"Low",
 IF(U4092&lt;=75,"Medium","High"))</f>
        <v>Low</v>
      </c>
    </row>
    <row r="4093" spans="1:22" x14ac:dyDescent="0.3">
      <c r="A4093" t="s">
        <v>4281</v>
      </c>
      <c r="B4093" t="s">
        <v>419</v>
      </c>
      <c r="C4093" t="s">
        <v>18</v>
      </c>
      <c r="D4093" t="s">
        <v>46</v>
      </c>
      <c r="E4093" t="s">
        <v>20</v>
      </c>
      <c r="F4093" t="s">
        <v>27</v>
      </c>
      <c r="G4093">
        <v>18</v>
      </c>
      <c r="H4093">
        <v>12</v>
      </c>
      <c r="I4093">
        <v>61.8</v>
      </c>
      <c r="J4093">
        <v>5</v>
      </c>
      <c r="K4093">
        <v>8</v>
      </c>
      <c r="L4093">
        <v>3307.41</v>
      </c>
      <c r="M4093" s="1">
        <v>45709</v>
      </c>
      <c r="N4093">
        <v>0.155</v>
      </c>
      <c r="O4093" t="s">
        <v>39</v>
      </c>
      <c r="P4093" t="s">
        <v>23</v>
      </c>
      <c r="Q4093">
        <f t="shared" si="315"/>
        <v>0</v>
      </c>
      <c r="R4093">
        <f t="shared" si="316"/>
        <v>0</v>
      </c>
      <c r="S4093">
        <f t="shared" si="317"/>
        <v>15</v>
      </c>
      <c r="T4093">
        <f t="shared" si="318"/>
        <v>0</v>
      </c>
      <c r="U4093">
        <f t="shared" si="319"/>
        <v>15</v>
      </c>
      <c r="V4093" t="str">
        <f>IF(U4093&lt;=40,"Low",
 IF(U4093&lt;=75,"Medium","High"))</f>
        <v>Low</v>
      </c>
    </row>
    <row r="4094" spans="1:22" x14ac:dyDescent="0.3">
      <c r="A4094" t="s">
        <v>4282</v>
      </c>
      <c r="B4094" t="s">
        <v>105</v>
      </c>
      <c r="C4094" t="s">
        <v>82</v>
      </c>
      <c r="D4094" t="s">
        <v>66</v>
      </c>
      <c r="E4094" t="s">
        <v>20</v>
      </c>
      <c r="F4094" t="s">
        <v>38</v>
      </c>
      <c r="G4094">
        <v>11</v>
      </c>
      <c r="H4094">
        <v>12</v>
      </c>
      <c r="I4094">
        <v>40.200000000000003</v>
      </c>
      <c r="J4094">
        <v>1</v>
      </c>
      <c r="K4094">
        <v>4</v>
      </c>
      <c r="L4094">
        <v>2747.9</v>
      </c>
      <c r="M4094" s="1">
        <v>46044</v>
      </c>
      <c r="N4094">
        <v>0.23300000000000001</v>
      </c>
      <c r="O4094" t="s">
        <v>54</v>
      </c>
      <c r="P4094" t="s">
        <v>23</v>
      </c>
      <c r="Q4094">
        <f t="shared" si="315"/>
        <v>0</v>
      </c>
      <c r="R4094">
        <f t="shared" si="316"/>
        <v>15</v>
      </c>
      <c r="S4094">
        <f t="shared" si="317"/>
        <v>15</v>
      </c>
      <c r="T4094">
        <f t="shared" si="318"/>
        <v>0</v>
      </c>
      <c r="U4094">
        <f t="shared" si="319"/>
        <v>30</v>
      </c>
      <c r="V4094" t="str">
        <f>IF(U4094&lt;=40,"Low",
 IF(U4094&lt;=75,"Medium","High"))</f>
        <v>Low</v>
      </c>
    </row>
    <row r="4095" spans="1:22" x14ac:dyDescent="0.3">
      <c r="A4095" t="s">
        <v>4283</v>
      </c>
      <c r="B4095" t="s">
        <v>52</v>
      </c>
      <c r="C4095" t="s">
        <v>128</v>
      </c>
      <c r="D4095" t="s">
        <v>32</v>
      </c>
      <c r="E4095" t="s">
        <v>47</v>
      </c>
      <c r="F4095" t="s">
        <v>48</v>
      </c>
      <c r="G4095">
        <v>13</v>
      </c>
      <c r="H4095">
        <v>24</v>
      </c>
      <c r="I4095">
        <v>49.8</v>
      </c>
      <c r="J4095">
        <v>7</v>
      </c>
      <c r="K4095">
        <v>21</v>
      </c>
      <c r="L4095">
        <v>5457.42</v>
      </c>
      <c r="M4095" s="1">
        <v>46045</v>
      </c>
      <c r="N4095">
        <v>0.219</v>
      </c>
      <c r="O4095" t="s">
        <v>54</v>
      </c>
      <c r="P4095" t="s">
        <v>23</v>
      </c>
      <c r="Q4095">
        <f t="shared" si="315"/>
        <v>15</v>
      </c>
      <c r="R4095">
        <f t="shared" si="316"/>
        <v>15</v>
      </c>
      <c r="S4095">
        <f t="shared" si="317"/>
        <v>0</v>
      </c>
      <c r="T4095">
        <f t="shared" si="318"/>
        <v>15</v>
      </c>
      <c r="U4095">
        <f t="shared" si="319"/>
        <v>45</v>
      </c>
      <c r="V4095" t="str">
        <f>IF(U4095&lt;=40,"Low",
 IF(U4095&lt;=75,"Medium","High"))</f>
        <v>Medium</v>
      </c>
    </row>
    <row r="4096" spans="1:22" x14ac:dyDescent="0.3">
      <c r="A4096" t="s">
        <v>4284</v>
      </c>
      <c r="B4096" t="s">
        <v>577</v>
      </c>
      <c r="C4096" t="s">
        <v>18</v>
      </c>
      <c r="D4096" t="s">
        <v>66</v>
      </c>
      <c r="E4096" t="s">
        <v>37</v>
      </c>
      <c r="F4096" t="s">
        <v>21</v>
      </c>
      <c r="G4096">
        <v>37</v>
      </c>
      <c r="H4096">
        <v>24</v>
      </c>
      <c r="I4096">
        <v>52.3</v>
      </c>
      <c r="J4096">
        <v>2</v>
      </c>
      <c r="K4096">
        <v>11</v>
      </c>
      <c r="L4096">
        <v>5032.8100000000004</v>
      </c>
      <c r="M4096" s="1">
        <v>45889</v>
      </c>
      <c r="N4096">
        <v>0.109</v>
      </c>
      <c r="O4096" t="s">
        <v>39</v>
      </c>
      <c r="P4096" t="s">
        <v>23</v>
      </c>
      <c r="Q4096">
        <f t="shared" si="315"/>
        <v>0</v>
      </c>
      <c r="R4096">
        <f t="shared" si="316"/>
        <v>15</v>
      </c>
      <c r="S4096">
        <f t="shared" si="317"/>
        <v>0</v>
      </c>
      <c r="T4096">
        <f t="shared" si="318"/>
        <v>0</v>
      </c>
      <c r="U4096">
        <f t="shared" si="319"/>
        <v>15</v>
      </c>
      <c r="V4096" t="str">
        <f>IF(U4096&lt;=40,"Low",
 IF(U4096&lt;=75,"Medium","High"))</f>
        <v>Low</v>
      </c>
    </row>
    <row r="4097" spans="1:22" x14ac:dyDescent="0.3">
      <c r="A4097" t="s">
        <v>4285</v>
      </c>
      <c r="B4097" t="s">
        <v>135</v>
      </c>
      <c r="C4097" t="s">
        <v>82</v>
      </c>
      <c r="D4097" t="s">
        <v>43</v>
      </c>
      <c r="E4097" t="s">
        <v>37</v>
      </c>
      <c r="F4097" t="s">
        <v>48</v>
      </c>
      <c r="G4097">
        <v>16</v>
      </c>
      <c r="H4097">
        <v>24</v>
      </c>
      <c r="I4097">
        <v>74.8</v>
      </c>
      <c r="J4097">
        <v>1</v>
      </c>
      <c r="K4097">
        <v>30</v>
      </c>
      <c r="L4097">
        <v>4830.04</v>
      </c>
      <c r="M4097" s="1">
        <v>45956</v>
      </c>
      <c r="N4097">
        <v>5.8000000000000003E-2</v>
      </c>
      <c r="O4097" t="s">
        <v>39</v>
      </c>
      <c r="P4097" t="s">
        <v>23</v>
      </c>
      <c r="Q4097">
        <f t="shared" si="315"/>
        <v>15</v>
      </c>
      <c r="R4097">
        <f t="shared" si="316"/>
        <v>0</v>
      </c>
      <c r="S4097">
        <f t="shared" si="317"/>
        <v>0</v>
      </c>
      <c r="T4097">
        <f t="shared" si="318"/>
        <v>0</v>
      </c>
      <c r="U4097">
        <f t="shared" si="319"/>
        <v>15</v>
      </c>
      <c r="V4097" t="str">
        <f>IF(U4097&lt;=40,"Low",
 IF(U4097&lt;=75,"Medium","High"))</f>
        <v>Low</v>
      </c>
    </row>
    <row r="4098" spans="1:22" x14ac:dyDescent="0.3">
      <c r="A4098" t="s">
        <v>4286</v>
      </c>
      <c r="B4098" t="s">
        <v>69</v>
      </c>
      <c r="C4098" t="s">
        <v>42</v>
      </c>
      <c r="D4098" t="s">
        <v>19</v>
      </c>
      <c r="E4098" t="s">
        <v>37</v>
      </c>
      <c r="F4098" t="s">
        <v>27</v>
      </c>
      <c r="G4098">
        <v>6</v>
      </c>
      <c r="H4098">
        <v>24</v>
      </c>
      <c r="I4098">
        <v>66.099999999999994</v>
      </c>
      <c r="J4098">
        <v>3</v>
      </c>
      <c r="K4098">
        <v>17</v>
      </c>
      <c r="L4098">
        <v>3712.19</v>
      </c>
      <c r="M4098" s="1">
        <v>45573</v>
      </c>
      <c r="N4098">
        <v>0.16400000000000001</v>
      </c>
      <c r="O4098" t="s">
        <v>39</v>
      </c>
      <c r="P4098" t="s">
        <v>23</v>
      </c>
      <c r="Q4098">
        <f t="shared" si="315"/>
        <v>15</v>
      </c>
      <c r="R4098">
        <f t="shared" si="316"/>
        <v>0</v>
      </c>
      <c r="S4098">
        <f t="shared" si="317"/>
        <v>0</v>
      </c>
      <c r="T4098">
        <f t="shared" si="318"/>
        <v>0</v>
      </c>
      <c r="U4098">
        <f t="shared" si="319"/>
        <v>15</v>
      </c>
      <c r="V4098" t="str">
        <f>IF(U4098&lt;=40,"Low",
 IF(U4098&lt;=75,"Medium","High"))</f>
        <v>Low</v>
      </c>
    </row>
    <row r="4099" spans="1:22" x14ac:dyDescent="0.3">
      <c r="A4099" t="s">
        <v>4287</v>
      </c>
      <c r="B4099" t="s">
        <v>109</v>
      </c>
      <c r="C4099" t="s">
        <v>42</v>
      </c>
      <c r="D4099" t="s">
        <v>46</v>
      </c>
      <c r="E4099" t="s">
        <v>47</v>
      </c>
      <c r="F4099" t="s">
        <v>21</v>
      </c>
      <c r="G4099">
        <v>26</v>
      </c>
      <c r="H4099">
        <v>48</v>
      </c>
      <c r="I4099">
        <v>79.099999999999994</v>
      </c>
      <c r="J4099">
        <v>4</v>
      </c>
      <c r="K4099">
        <v>7</v>
      </c>
      <c r="L4099">
        <v>10442.73</v>
      </c>
      <c r="M4099" s="1">
        <v>45685</v>
      </c>
      <c r="N4099">
        <v>1.4999999999999999E-2</v>
      </c>
      <c r="O4099" t="s">
        <v>39</v>
      </c>
      <c r="P4099" t="s">
        <v>23</v>
      </c>
      <c r="Q4099">
        <f t="shared" ref="Q4099:Q4162" si="320">IF(K4099&gt;30,30,IF(K4099&gt;15,15,0))</f>
        <v>0</v>
      </c>
      <c r="R4099">
        <f t="shared" ref="R4099:R4162" si="321">IF(I4099&lt;40,30,IF(I4099&lt;55,15,0))</f>
        <v>0</v>
      </c>
      <c r="S4099">
        <f t="shared" ref="S4099:S4162" si="322">IF(H4099&lt;6,25,IF(H4099&lt;=12,15,0))</f>
        <v>0</v>
      </c>
      <c r="T4099">
        <f t="shared" ref="T4099:T4162" si="323">IF(J4099&gt;10,30,IF(J4099&gt;5,15,0))</f>
        <v>0</v>
      </c>
      <c r="U4099">
        <f t="shared" ref="U4099:U4162" si="324">SUM(Q4099:T4099)</f>
        <v>0</v>
      </c>
      <c r="V4099" t="str">
        <f>IF(U4099&lt;=40,"Low",
 IF(U4099&lt;=75,"Medium","High"))</f>
        <v>Low</v>
      </c>
    </row>
    <row r="4100" spans="1:22" x14ac:dyDescent="0.3">
      <c r="A4100" t="s">
        <v>4288</v>
      </c>
      <c r="B4100" t="s">
        <v>424</v>
      </c>
      <c r="C4100" t="s">
        <v>70</v>
      </c>
      <c r="D4100" t="s">
        <v>43</v>
      </c>
      <c r="E4100" t="s">
        <v>37</v>
      </c>
      <c r="F4100" t="s">
        <v>38</v>
      </c>
      <c r="G4100">
        <v>2</v>
      </c>
      <c r="H4100">
        <v>12</v>
      </c>
      <c r="I4100">
        <v>50.4</v>
      </c>
      <c r="J4100">
        <v>7</v>
      </c>
      <c r="K4100">
        <v>33</v>
      </c>
      <c r="L4100">
        <v>4384.87</v>
      </c>
      <c r="M4100" s="1">
        <v>46075</v>
      </c>
      <c r="N4100">
        <v>0.58799999999999997</v>
      </c>
      <c r="O4100" t="s">
        <v>22</v>
      </c>
      <c r="P4100" t="s">
        <v>28</v>
      </c>
      <c r="Q4100">
        <f t="shared" si="320"/>
        <v>30</v>
      </c>
      <c r="R4100">
        <f t="shared" si="321"/>
        <v>15</v>
      </c>
      <c r="S4100">
        <f t="shared" si="322"/>
        <v>15</v>
      </c>
      <c r="T4100">
        <f t="shared" si="323"/>
        <v>15</v>
      </c>
      <c r="U4100">
        <f t="shared" si="324"/>
        <v>75</v>
      </c>
      <c r="V4100" t="str">
        <f>IF(U4100&lt;=40,"Low",
 IF(U4100&lt;=75,"Medium","High"))</f>
        <v>Medium</v>
      </c>
    </row>
    <row r="4101" spans="1:22" x14ac:dyDescent="0.3">
      <c r="A4101" t="s">
        <v>4289</v>
      </c>
      <c r="B4101" t="s">
        <v>45</v>
      </c>
      <c r="C4101" t="s">
        <v>42</v>
      </c>
      <c r="D4101" t="s">
        <v>19</v>
      </c>
      <c r="E4101" t="s">
        <v>47</v>
      </c>
      <c r="F4101" t="s">
        <v>21</v>
      </c>
      <c r="G4101">
        <v>23</v>
      </c>
      <c r="H4101">
        <v>24</v>
      </c>
      <c r="I4101">
        <v>78.8</v>
      </c>
      <c r="J4101">
        <v>6</v>
      </c>
      <c r="K4101">
        <v>41</v>
      </c>
      <c r="L4101">
        <v>6583.66</v>
      </c>
      <c r="M4101" s="1">
        <v>45938</v>
      </c>
      <c r="N4101">
        <v>0.13400000000000001</v>
      </c>
      <c r="O4101" t="s">
        <v>39</v>
      </c>
      <c r="P4101" t="s">
        <v>23</v>
      </c>
      <c r="Q4101">
        <f t="shared" si="320"/>
        <v>30</v>
      </c>
      <c r="R4101">
        <f t="shared" si="321"/>
        <v>0</v>
      </c>
      <c r="S4101">
        <f t="shared" si="322"/>
        <v>0</v>
      </c>
      <c r="T4101">
        <f t="shared" si="323"/>
        <v>15</v>
      </c>
      <c r="U4101">
        <f t="shared" si="324"/>
        <v>45</v>
      </c>
      <c r="V4101" t="str">
        <f>IF(U4101&lt;=40,"Low",
 IF(U4101&lt;=75,"Medium","High"))</f>
        <v>Medium</v>
      </c>
    </row>
    <row r="4102" spans="1:22" x14ac:dyDescent="0.3">
      <c r="A4102" t="s">
        <v>4290</v>
      </c>
      <c r="B4102" t="s">
        <v>122</v>
      </c>
      <c r="C4102" t="s">
        <v>59</v>
      </c>
      <c r="D4102" t="s">
        <v>66</v>
      </c>
      <c r="E4102" t="s">
        <v>37</v>
      </c>
      <c r="F4102" t="s">
        <v>67</v>
      </c>
      <c r="G4102">
        <v>39</v>
      </c>
      <c r="H4102">
        <v>24</v>
      </c>
      <c r="I4102">
        <v>52.7</v>
      </c>
      <c r="J4102">
        <v>3</v>
      </c>
      <c r="K4102">
        <v>47</v>
      </c>
      <c r="L4102">
        <v>2807.77</v>
      </c>
      <c r="M4102" s="1">
        <v>45381</v>
      </c>
      <c r="N4102">
        <v>0.29799999999999999</v>
      </c>
      <c r="O4102" t="s">
        <v>54</v>
      </c>
      <c r="P4102" t="s">
        <v>23</v>
      </c>
      <c r="Q4102">
        <f t="shared" si="320"/>
        <v>30</v>
      </c>
      <c r="R4102">
        <f t="shared" si="321"/>
        <v>15</v>
      </c>
      <c r="S4102">
        <f t="shared" si="322"/>
        <v>0</v>
      </c>
      <c r="T4102">
        <f t="shared" si="323"/>
        <v>0</v>
      </c>
      <c r="U4102">
        <f t="shared" si="324"/>
        <v>45</v>
      </c>
      <c r="V4102" t="str">
        <f>IF(U4102&lt;=40,"Low",
 IF(U4102&lt;=75,"Medium","High"))</f>
        <v>Medium</v>
      </c>
    </row>
    <row r="4103" spans="1:22" x14ac:dyDescent="0.3">
      <c r="A4103" t="s">
        <v>4291</v>
      </c>
      <c r="B4103" t="s">
        <v>205</v>
      </c>
      <c r="C4103" t="s">
        <v>82</v>
      </c>
      <c r="D4103" t="s">
        <v>32</v>
      </c>
      <c r="E4103" t="s">
        <v>37</v>
      </c>
      <c r="F4103" t="s">
        <v>38</v>
      </c>
      <c r="G4103">
        <v>37</v>
      </c>
      <c r="H4103">
        <v>24</v>
      </c>
      <c r="I4103">
        <v>51.5</v>
      </c>
      <c r="J4103">
        <v>7</v>
      </c>
      <c r="K4103">
        <v>21</v>
      </c>
      <c r="L4103">
        <v>7315.62</v>
      </c>
      <c r="M4103" s="1">
        <v>45388</v>
      </c>
      <c r="N4103">
        <v>0.122</v>
      </c>
      <c r="O4103" t="s">
        <v>39</v>
      </c>
      <c r="P4103" t="s">
        <v>23</v>
      </c>
      <c r="Q4103">
        <f t="shared" si="320"/>
        <v>15</v>
      </c>
      <c r="R4103">
        <f t="shared" si="321"/>
        <v>15</v>
      </c>
      <c r="S4103">
        <f t="shared" si="322"/>
        <v>0</v>
      </c>
      <c r="T4103">
        <f t="shared" si="323"/>
        <v>15</v>
      </c>
      <c r="U4103">
        <f t="shared" si="324"/>
        <v>45</v>
      </c>
      <c r="V4103" t="str">
        <f>IF(U4103&lt;=40,"Low",
 IF(U4103&lt;=75,"Medium","High"))</f>
        <v>Medium</v>
      </c>
    </row>
    <row r="4104" spans="1:22" x14ac:dyDescent="0.3">
      <c r="A4104" t="s">
        <v>4292</v>
      </c>
      <c r="B4104" t="s">
        <v>554</v>
      </c>
      <c r="C4104" t="s">
        <v>36</v>
      </c>
      <c r="D4104" t="s">
        <v>19</v>
      </c>
      <c r="E4104" t="s">
        <v>20</v>
      </c>
      <c r="F4104" t="s">
        <v>21</v>
      </c>
      <c r="G4104">
        <v>24</v>
      </c>
      <c r="H4104">
        <v>6</v>
      </c>
      <c r="I4104">
        <v>49.2</v>
      </c>
      <c r="J4104">
        <v>4</v>
      </c>
      <c r="K4104">
        <v>6</v>
      </c>
      <c r="L4104">
        <v>2644.2</v>
      </c>
      <c r="M4104" s="1">
        <v>45772</v>
      </c>
      <c r="N4104">
        <v>0.20100000000000001</v>
      </c>
      <c r="O4104" t="s">
        <v>54</v>
      </c>
      <c r="P4104" t="s">
        <v>23</v>
      </c>
      <c r="Q4104">
        <f t="shared" si="320"/>
        <v>0</v>
      </c>
      <c r="R4104">
        <f t="shared" si="321"/>
        <v>15</v>
      </c>
      <c r="S4104">
        <f t="shared" si="322"/>
        <v>15</v>
      </c>
      <c r="T4104">
        <f t="shared" si="323"/>
        <v>0</v>
      </c>
      <c r="U4104">
        <f t="shared" si="324"/>
        <v>30</v>
      </c>
      <c r="V4104" t="str">
        <f>IF(U4104&lt;=40,"Low",
 IF(U4104&lt;=75,"Medium","High"))</f>
        <v>Low</v>
      </c>
    </row>
    <row r="4105" spans="1:22" x14ac:dyDescent="0.3">
      <c r="A4105" t="s">
        <v>4293</v>
      </c>
      <c r="B4105" t="s">
        <v>245</v>
      </c>
      <c r="C4105" t="s">
        <v>70</v>
      </c>
      <c r="D4105" t="s">
        <v>32</v>
      </c>
      <c r="E4105" t="s">
        <v>20</v>
      </c>
      <c r="F4105" t="s">
        <v>48</v>
      </c>
      <c r="G4105">
        <v>21</v>
      </c>
      <c r="H4105">
        <v>12</v>
      </c>
      <c r="I4105">
        <v>56.3</v>
      </c>
      <c r="J4105">
        <v>8</v>
      </c>
      <c r="K4105">
        <v>14</v>
      </c>
      <c r="L4105">
        <v>2625.51</v>
      </c>
      <c r="M4105" s="1">
        <v>45621</v>
      </c>
      <c r="N4105">
        <v>0.35</v>
      </c>
      <c r="O4105" t="s">
        <v>54</v>
      </c>
      <c r="P4105" t="s">
        <v>28</v>
      </c>
      <c r="Q4105">
        <f t="shared" si="320"/>
        <v>0</v>
      </c>
      <c r="R4105">
        <f t="shared" si="321"/>
        <v>0</v>
      </c>
      <c r="S4105">
        <f t="shared" si="322"/>
        <v>15</v>
      </c>
      <c r="T4105">
        <f t="shared" si="323"/>
        <v>15</v>
      </c>
      <c r="U4105">
        <f t="shared" si="324"/>
        <v>30</v>
      </c>
      <c r="V4105" t="str">
        <f>IF(U4105&lt;=40,"Low",
 IF(U4105&lt;=75,"Medium","High"))</f>
        <v>Low</v>
      </c>
    </row>
    <row r="4106" spans="1:22" x14ac:dyDescent="0.3">
      <c r="A4106" t="s">
        <v>4294</v>
      </c>
      <c r="B4106" t="s">
        <v>92</v>
      </c>
      <c r="C4106" t="s">
        <v>70</v>
      </c>
      <c r="D4106" t="s">
        <v>46</v>
      </c>
      <c r="E4106" t="s">
        <v>37</v>
      </c>
      <c r="F4106" t="s">
        <v>21</v>
      </c>
      <c r="G4106">
        <v>14</v>
      </c>
      <c r="H4106">
        <v>12</v>
      </c>
      <c r="I4106">
        <v>69.599999999999994</v>
      </c>
      <c r="J4106">
        <v>5</v>
      </c>
      <c r="K4106">
        <v>6</v>
      </c>
      <c r="L4106">
        <v>2883.47</v>
      </c>
      <c r="M4106" s="1">
        <v>45521</v>
      </c>
      <c r="N4106">
        <v>8.8999999999999996E-2</v>
      </c>
      <c r="O4106" t="s">
        <v>39</v>
      </c>
      <c r="P4106" t="s">
        <v>23</v>
      </c>
      <c r="Q4106">
        <f t="shared" si="320"/>
        <v>0</v>
      </c>
      <c r="R4106">
        <f t="shared" si="321"/>
        <v>0</v>
      </c>
      <c r="S4106">
        <f t="shared" si="322"/>
        <v>15</v>
      </c>
      <c r="T4106">
        <f t="shared" si="323"/>
        <v>0</v>
      </c>
      <c r="U4106">
        <f t="shared" si="324"/>
        <v>15</v>
      </c>
      <c r="V4106" t="str">
        <f>IF(U4106&lt;=40,"Low",
 IF(U4106&lt;=75,"Medium","High"))</f>
        <v>Low</v>
      </c>
    </row>
    <row r="4107" spans="1:22" x14ac:dyDescent="0.3">
      <c r="A4107" t="s">
        <v>4295</v>
      </c>
      <c r="B4107" t="s">
        <v>50</v>
      </c>
      <c r="C4107" t="s">
        <v>59</v>
      </c>
      <c r="D4107" t="s">
        <v>19</v>
      </c>
      <c r="E4107" t="s">
        <v>20</v>
      </c>
      <c r="F4107" t="s">
        <v>48</v>
      </c>
      <c r="G4107">
        <v>23</v>
      </c>
      <c r="H4107">
        <v>12</v>
      </c>
      <c r="I4107">
        <v>59.9</v>
      </c>
      <c r="J4107">
        <v>9</v>
      </c>
      <c r="K4107">
        <v>12</v>
      </c>
      <c r="L4107">
        <v>3607.97</v>
      </c>
      <c r="M4107" s="1">
        <v>45582</v>
      </c>
      <c r="N4107">
        <v>0.26800000000000002</v>
      </c>
      <c r="O4107" t="s">
        <v>54</v>
      </c>
      <c r="P4107" t="s">
        <v>23</v>
      </c>
      <c r="Q4107">
        <f t="shared" si="320"/>
        <v>0</v>
      </c>
      <c r="R4107">
        <f t="shared" si="321"/>
        <v>0</v>
      </c>
      <c r="S4107">
        <f t="shared" si="322"/>
        <v>15</v>
      </c>
      <c r="T4107">
        <f t="shared" si="323"/>
        <v>15</v>
      </c>
      <c r="U4107">
        <f t="shared" si="324"/>
        <v>30</v>
      </c>
      <c r="V4107" t="str">
        <f>IF(U4107&lt;=40,"Low",
 IF(U4107&lt;=75,"Medium","High"))</f>
        <v>Low</v>
      </c>
    </row>
    <row r="4108" spans="1:22" x14ac:dyDescent="0.3">
      <c r="A4108" t="s">
        <v>4296</v>
      </c>
      <c r="B4108" t="s">
        <v>153</v>
      </c>
      <c r="C4108" t="s">
        <v>26</v>
      </c>
      <c r="D4108" t="s">
        <v>46</v>
      </c>
      <c r="E4108" t="s">
        <v>37</v>
      </c>
      <c r="F4108" t="s">
        <v>48</v>
      </c>
      <c r="G4108">
        <v>10</v>
      </c>
      <c r="H4108">
        <v>24</v>
      </c>
      <c r="I4108">
        <v>39.9</v>
      </c>
      <c r="J4108">
        <v>8</v>
      </c>
      <c r="K4108">
        <v>21</v>
      </c>
      <c r="L4108">
        <v>4507.3500000000004</v>
      </c>
      <c r="M4108" s="1">
        <v>46049</v>
      </c>
      <c r="N4108">
        <v>0.40799999999999997</v>
      </c>
      <c r="O4108" t="s">
        <v>22</v>
      </c>
      <c r="P4108" t="s">
        <v>28</v>
      </c>
      <c r="Q4108">
        <f t="shared" si="320"/>
        <v>15</v>
      </c>
      <c r="R4108">
        <f t="shared" si="321"/>
        <v>30</v>
      </c>
      <c r="S4108">
        <f t="shared" si="322"/>
        <v>0</v>
      </c>
      <c r="T4108">
        <f t="shared" si="323"/>
        <v>15</v>
      </c>
      <c r="U4108">
        <f t="shared" si="324"/>
        <v>60</v>
      </c>
      <c r="V4108" t="str">
        <f>IF(U4108&lt;=40,"Low",
 IF(U4108&lt;=75,"Medium","High"))</f>
        <v>Medium</v>
      </c>
    </row>
    <row r="4109" spans="1:22" x14ac:dyDescent="0.3">
      <c r="A4109" t="s">
        <v>4297</v>
      </c>
      <c r="B4109" t="s">
        <v>124</v>
      </c>
      <c r="C4109" t="s">
        <v>42</v>
      </c>
      <c r="D4109" t="s">
        <v>32</v>
      </c>
      <c r="E4109" t="s">
        <v>20</v>
      </c>
      <c r="F4109" t="s">
        <v>38</v>
      </c>
      <c r="G4109">
        <v>2</v>
      </c>
      <c r="H4109">
        <v>12</v>
      </c>
      <c r="I4109">
        <v>55.9</v>
      </c>
      <c r="J4109">
        <v>5</v>
      </c>
      <c r="K4109">
        <v>6</v>
      </c>
      <c r="L4109">
        <v>2744.14</v>
      </c>
      <c r="M4109" s="1">
        <v>45583</v>
      </c>
      <c r="N4109">
        <v>0.17199999999999999</v>
      </c>
      <c r="O4109" t="s">
        <v>39</v>
      </c>
      <c r="P4109" t="s">
        <v>23</v>
      </c>
      <c r="Q4109">
        <f t="shared" si="320"/>
        <v>0</v>
      </c>
      <c r="R4109">
        <f t="shared" si="321"/>
        <v>0</v>
      </c>
      <c r="S4109">
        <f t="shared" si="322"/>
        <v>15</v>
      </c>
      <c r="T4109">
        <f t="shared" si="323"/>
        <v>0</v>
      </c>
      <c r="U4109">
        <f t="shared" si="324"/>
        <v>15</v>
      </c>
      <c r="V4109" t="str">
        <f>IF(U4109&lt;=40,"Low",
 IF(U4109&lt;=75,"Medium","High"))</f>
        <v>Low</v>
      </c>
    </row>
    <row r="4110" spans="1:22" x14ac:dyDescent="0.3">
      <c r="A4110" t="s">
        <v>4298</v>
      </c>
      <c r="B4110" t="s">
        <v>195</v>
      </c>
      <c r="C4110" t="s">
        <v>128</v>
      </c>
      <c r="D4110" t="s">
        <v>19</v>
      </c>
      <c r="E4110" t="s">
        <v>37</v>
      </c>
      <c r="F4110" t="s">
        <v>67</v>
      </c>
      <c r="G4110">
        <v>14</v>
      </c>
      <c r="H4110">
        <v>12</v>
      </c>
      <c r="I4110">
        <v>58.6</v>
      </c>
      <c r="J4110">
        <v>6</v>
      </c>
      <c r="K4110">
        <v>9</v>
      </c>
      <c r="L4110">
        <v>6743.92</v>
      </c>
      <c r="M4110" s="1">
        <v>45613</v>
      </c>
      <c r="N4110">
        <v>0.27300000000000002</v>
      </c>
      <c r="O4110" t="s">
        <v>54</v>
      </c>
      <c r="P4110" t="s">
        <v>28</v>
      </c>
      <c r="Q4110">
        <f t="shared" si="320"/>
        <v>0</v>
      </c>
      <c r="R4110">
        <f t="shared" si="321"/>
        <v>0</v>
      </c>
      <c r="S4110">
        <f t="shared" si="322"/>
        <v>15</v>
      </c>
      <c r="T4110">
        <f t="shared" si="323"/>
        <v>15</v>
      </c>
      <c r="U4110">
        <f t="shared" si="324"/>
        <v>30</v>
      </c>
      <c r="V4110" t="str">
        <f>IF(U4110&lt;=40,"Low",
 IF(U4110&lt;=75,"Medium","High"))</f>
        <v>Low</v>
      </c>
    </row>
    <row r="4111" spans="1:22" x14ac:dyDescent="0.3">
      <c r="A4111" t="s">
        <v>4299</v>
      </c>
      <c r="B4111" t="s">
        <v>30</v>
      </c>
      <c r="C4111" t="s">
        <v>36</v>
      </c>
      <c r="D4111" t="s">
        <v>32</v>
      </c>
      <c r="E4111" t="s">
        <v>33</v>
      </c>
      <c r="F4111" t="s">
        <v>21</v>
      </c>
      <c r="G4111">
        <v>14</v>
      </c>
      <c r="H4111">
        <v>6</v>
      </c>
      <c r="I4111">
        <v>20.6</v>
      </c>
      <c r="J4111">
        <v>5</v>
      </c>
      <c r="K4111">
        <v>2</v>
      </c>
      <c r="L4111">
        <v>963.83</v>
      </c>
      <c r="M4111" s="1">
        <v>45678</v>
      </c>
      <c r="N4111">
        <v>0.69099999999999995</v>
      </c>
      <c r="O4111" t="s">
        <v>22</v>
      </c>
      <c r="P4111" t="s">
        <v>28</v>
      </c>
      <c r="Q4111">
        <f t="shared" si="320"/>
        <v>0</v>
      </c>
      <c r="R4111">
        <f t="shared" si="321"/>
        <v>30</v>
      </c>
      <c r="S4111">
        <f t="shared" si="322"/>
        <v>15</v>
      </c>
      <c r="T4111">
        <f t="shared" si="323"/>
        <v>0</v>
      </c>
      <c r="U4111">
        <f t="shared" si="324"/>
        <v>45</v>
      </c>
      <c r="V4111" t="str">
        <f>IF(U4111&lt;=40,"Low",
 IF(U4111&lt;=75,"Medium","High"))</f>
        <v>Medium</v>
      </c>
    </row>
    <row r="4112" spans="1:22" x14ac:dyDescent="0.3">
      <c r="A4112" t="s">
        <v>4300</v>
      </c>
      <c r="B4112" t="s">
        <v>56</v>
      </c>
      <c r="C4112" t="s">
        <v>36</v>
      </c>
      <c r="D4112" t="s">
        <v>43</v>
      </c>
      <c r="E4112" t="s">
        <v>47</v>
      </c>
      <c r="F4112" t="s">
        <v>21</v>
      </c>
      <c r="G4112">
        <v>11</v>
      </c>
      <c r="H4112">
        <v>36</v>
      </c>
      <c r="I4112">
        <v>76.2</v>
      </c>
      <c r="J4112">
        <v>5</v>
      </c>
      <c r="K4112">
        <v>16</v>
      </c>
      <c r="L4112">
        <v>7746.03</v>
      </c>
      <c r="M4112" s="1">
        <v>45466</v>
      </c>
      <c r="N4112">
        <v>5.8999999999999997E-2</v>
      </c>
      <c r="O4112" t="s">
        <v>39</v>
      </c>
      <c r="P4112" t="s">
        <v>23</v>
      </c>
      <c r="Q4112">
        <f t="shared" si="320"/>
        <v>15</v>
      </c>
      <c r="R4112">
        <f t="shared" si="321"/>
        <v>0</v>
      </c>
      <c r="S4112">
        <f t="shared" si="322"/>
        <v>0</v>
      </c>
      <c r="T4112">
        <f t="shared" si="323"/>
        <v>0</v>
      </c>
      <c r="U4112">
        <f t="shared" si="324"/>
        <v>15</v>
      </c>
      <c r="V4112" t="str">
        <f>IF(U4112&lt;=40,"Low",
 IF(U4112&lt;=75,"Medium","High"))</f>
        <v>Low</v>
      </c>
    </row>
    <row r="4113" spans="1:22" x14ac:dyDescent="0.3">
      <c r="A4113" t="s">
        <v>4301</v>
      </c>
      <c r="B4113" t="s">
        <v>214</v>
      </c>
      <c r="C4113" t="s">
        <v>36</v>
      </c>
      <c r="D4113" t="s">
        <v>66</v>
      </c>
      <c r="E4113" t="s">
        <v>37</v>
      </c>
      <c r="F4113" t="s">
        <v>21</v>
      </c>
      <c r="G4113">
        <v>1</v>
      </c>
      <c r="H4113">
        <v>12</v>
      </c>
      <c r="I4113">
        <v>63</v>
      </c>
      <c r="J4113">
        <v>9</v>
      </c>
      <c r="K4113">
        <v>13</v>
      </c>
      <c r="L4113">
        <v>4873.28</v>
      </c>
      <c r="M4113" s="1">
        <v>45633</v>
      </c>
      <c r="N4113">
        <v>0.214</v>
      </c>
      <c r="O4113" t="s">
        <v>54</v>
      </c>
      <c r="P4113" t="s">
        <v>28</v>
      </c>
      <c r="Q4113">
        <f t="shared" si="320"/>
        <v>0</v>
      </c>
      <c r="R4113">
        <f t="shared" si="321"/>
        <v>0</v>
      </c>
      <c r="S4113">
        <f t="shared" si="322"/>
        <v>15</v>
      </c>
      <c r="T4113">
        <f t="shared" si="323"/>
        <v>15</v>
      </c>
      <c r="U4113">
        <f t="shared" si="324"/>
        <v>30</v>
      </c>
      <c r="V4113" t="str">
        <f>IF(U4113&lt;=40,"Low",
 IF(U4113&lt;=75,"Medium","High"))</f>
        <v>Low</v>
      </c>
    </row>
    <row r="4114" spans="1:22" x14ac:dyDescent="0.3">
      <c r="A4114" t="s">
        <v>4302</v>
      </c>
      <c r="B4114" t="s">
        <v>238</v>
      </c>
      <c r="C4114" t="s">
        <v>42</v>
      </c>
      <c r="D4114" t="s">
        <v>66</v>
      </c>
      <c r="E4114" t="s">
        <v>33</v>
      </c>
      <c r="F4114" t="s">
        <v>21</v>
      </c>
      <c r="G4114">
        <v>26</v>
      </c>
      <c r="H4114">
        <v>6</v>
      </c>
      <c r="I4114">
        <v>47.1</v>
      </c>
      <c r="J4114">
        <v>6</v>
      </c>
      <c r="K4114">
        <v>12</v>
      </c>
      <c r="L4114">
        <v>1153.1199999999999</v>
      </c>
      <c r="M4114" s="1">
        <v>45820</v>
      </c>
      <c r="N4114">
        <v>0.47699999999999998</v>
      </c>
      <c r="O4114" t="s">
        <v>22</v>
      </c>
      <c r="P4114" t="s">
        <v>28</v>
      </c>
      <c r="Q4114">
        <f t="shared" si="320"/>
        <v>0</v>
      </c>
      <c r="R4114">
        <f t="shared" si="321"/>
        <v>15</v>
      </c>
      <c r="S4114">
        <f t="shared" si="322"/>
        <v>15</v>
      </c>
      <c r="T4114">
        <f t="shared" si="323"/>
        <v>15</v>
      </c>
      <c r="U4114">
        <f t="shared" si="324"/>
        <v>45</v>
      </c>
      <c r="V4114" t="str">
        <f>IF(U4114&lt;=40,"Low",
 IF(U4114&lt;=75,"Medium","High"))</f>
        <v>Medium</v>
      </c>
    </row>
    <row r="4115" spans="1:22" x14ac:dyDescent="0.3">
      <c r="A4115" t="s">
        <v>4303</v>
      </c>
      <c r="B4115" t="s">
        <v>322</v>
      </c>
      <c r="C4115" t="s">
        <v>42</v>
      </c>
      <c r="D4115" t="s">
        <v>19</v>
      </c>
      <c r="E4115" t="s">
        <v>37</v>
      </c>
      <c r="F4115" t="s">
        <v>21</v>
      </c>
      <c r="G4115">
        <v>17</v>
      </c>
      <c r="H4115">
        <v>36</v>
      </c>
      <c r="I4115">
        <v>69</v>
      </c>
      <c r="J4115">
        <v>8</v>
      </c>
      <c r="K4115">
        <v>9</v>
      </c>
      <c r="L4115">
        <v>5301.87</v>
      </c>
      <c r="M4115" s="1">
        <v>45538</v>
      </c>
      <c r="N4115">
        <v>4.3999999999999997E-2</v>
      </c>
      <c r="O4115" t="s">
        <v>39</v>
      </c>
      <c r="P4115" t="s">
        <v>23</v>
      </c>
      <c r="Q4115">
        <f t="shared" si="320"/>
        <v>0</v>
      </c>
      <c r="R4115">
        <f t="shared" si="321"/>
        <v>0</v>
      </c>
      <c r="S4115">
        <f t="shared" si="322"/>
        <v>0</v>
      </c>
      <c r="T4115">
        <f t="shared" si="323"/>
        <v>15</v>
      </c>
      <c r="U4115">
        <f t="shared" si="324"/>
        <v>15</v>
      </c>
      <c r="V4115" t="str">
        <f>IF(U4115&lt;=40,"Low",
 IF(U4115&lt;=75,"Medium","High"))</f>
        <v>Low</v>
      </c>
    </row>
    <row r="4116" spans="1:22" x14ac:dyDescent="0.3">
      <c r="A4116" t="s">
        <v>4304</v>
      </c>
      <c r="B4116" t="s">
        <v>131</v>
      </c>
      <c r="C4116" t="s">
        <v>36</v>
      </c>
      <c r="D4116" t="s">
        <v>19</v>
      </c>
      <c r="E4116" t="s">
        <v>20</v>
      </c>
      <c r="F4116" t="s">
        <v>48</v>
      </c>
      <c r="G4116">
        <v>19</v>
      </c>
      <c r="H4116">
        <v>12</v>
      </c>
      <c r="I4116">
        <v>47.4</v>
      </c>
      <c r="J4116">
        <v>8</v>
      </c>
      <c r="K4116">
        <v>12</v>
      </c>
      <c r="L4116">
        <v>3138.49</v>
      </c>
      <c r="M4116" s="1">
        <v>45803</v>
      </c>
      <c r="N4116">
        <v>0.50800000000000001</v>
      </c>
      <c r="O4116" t="s">
        <v>22</v>
      </c>
      <c r="P4116" t="s">
        <v>28</v>
      </c>
      <c r="Q4116">
        <f t="shared" si="320"/>
        <v>0</v>
      </c>
      <c r="R4116">
        <f t="shared" si="321"/>
        <v>15</v>
      </c>
      <c r="S4116">
        <f t="shared" si="322"/>
        <v>15</v>
      </c>
      <c r="T4116">
        <f t="shared" si="323"/>
        <v>15</v>
      </c>
      <c r="U4116">
        <f t="shared" si="324"/>
        <v>45</v>
      </c>
      <c r="V4116" t="str">
        <f>IF(U4116&lt;=40,"Low",
 IF(U4116&lt;=75,"Medium","High"))</f>
        <v>Medium</v>
      </c>
    </row>
    <row r="4117" spans="1:22" x14ac:dyDescent="0.3">
      <c r="A4117" t="s">
        <v>4305</v>
      </c>
      <c r="B4117" t="s">
        <v>216</v>
      </c>
      <c r="C4117" t="s">
        <v>18</v>
      </c>
      <c r="D4117" t="s">
        <v>19</v>
      </c>
      <c r="E4117" t="s">
        <v>20</v>
      </c>
      <c r="F4117" t="s">
        <v>21</v>
      </c>
      <c r="G4117">
        <v>3</v>
      </c>
      <c r="H4117">
        <v>6</v>
      </c>
      <c r="I4117">
        <v>63.1</v>
      </c>
      <c r="J4117">
        <v>4</v>
      </c>
      <c r="K4117">
        <v>28</v>
      </c>
      <c r="L4117">
        <v>3456.3</v>
      </c>
      <c r="M4117" s="1">
        <v>45527</v>
      </c>
      <c r="N4117">
        <v>0.499</v>
      </c>
      <c r="O4117" t="s">
        <v>22</v>
      </c>
      <c r="P4117" t="s">
        <v>28</v>
      </c>
      <c r="Q4117">
        <f t="shared" si="320"/>
        <v>15</v>
      </c>
      <c r="R4117">
        <f t="shared" si="321"/>
        <v>0</v>
      </c>
      <c r="S4117">
        <f t="shared" si="322"/>
        <v>15</v>
      </c>
      <c r="T4117">
        <f t="shared" si="323"/>
        <v>0</v>
      </c>
      <c r="U4117">
        <f t="shared" si="324"/>
        <v>30</v>
      </c>
      <c r="V4117" t="str">
        <f>IF(U4117&lt;=40,"Low",
 IF(U4117&lt;=75,"Medium","High"))</f>
        <v>Low</v>
      </c>
    </row>
    <row r="4118" spans="1:22" x14ac:dyDescent="0.3">
      <c r="A4118" t="s">
        <v>4306</v>
      </c>
      <c r="B4118" t="s">
        <v>90</v>
      </c>
      <c r="C4118" t="s">
        <v>128</v>
      </c>
      <c r="D4118" t="s">
        <v>66</v>
      </c>
      <c r="E4118" t="s">
        <v>20</v>
      </c>
      <c r="F4118" t="s">
        <v>48</v>
      </c>
      <c r="G4118">
        <v>30</v>
      </c>
      <c r="H4118">
        <v>6</v>
      </c>
      <c r="I4118">
        <v>22.3</v>
      </c>
      <c r="J4118">
        <v>3</v>
      </c>
      <c r="K4118">
        <v>14</v>
      </c>
      <c r="L4118">
        <v>2671.14</v>
      </c>
      <c r="M4118" s="1">
        <v>45923</v>
      </c>
      <c r="N4118">
        <v>0.66700000000000004</v>
      </c>
      <c r="O4118" t="s">
        <v>22</v>
      </c>
      <c r="P4118" t="s">
        <v>23</v>
      </c>
      <c r="Q4118">
        <f t="shared" si="320"/>
        <v>0</v>
      </c>
      <c r="R4118">
        <f t="shared" si="321"/>
        <v>30</v>
      </c>
      <c r="S4118">
        <f t="shared" si="322"/>
        <v>15</v>
      </c>
      <c r="T4118">
        <f t="shared" si="323"/>
        <v>0</v>
      </c>
      <c r="U4118">
        <f t="shared" si="324"/>
        <v>45</v>
      </c>
      <c r="V4118" t="str">
        <f>IF(U4118&lt;=40,"Low",
 IF(U4118&lt;=75,"Medium","High"))</f>
        <v>Medium</v>
      </c>
    </row>
    <row r="4119" spans="1:22" x14ac:dyDescent="0.3">
      <c r="A4119" t="s">
        <v>4307</v>
      </c>
      <c r="B4119" t="s">
        <v>574</v>
      </c>
      <c r="C4119" t="s">
        <v>82</v>
      </c>
      <c r="D4119" t="s">
        <v>43</v>
      </c>
      <c r="E4119" t="s">
        <v>33</v>
      </c>
      <c r="F4119" t="s">
        <v>38</v>
      </c>
      <c r="G4119">
        <v>36</v>
      </c>
      <c r="H4119">
        <v>6</v>
      </c>
      <c r="I4119">
        <v>34.200000000000003</v>
      </c>
      <c r="J4119">
        <v>11</v>
      </c>
      <c r="K4119">
        <v>10</v>
      </c>
      <c r="L4119">
        <v>900.88</v>
      </c>
      <c r="M4119" s="1">
        <v>46033</v>
      </c>
      <c r="N4119">
        <v>0.72499999999999998</v>
      </c>
      <c r="O4119" t="s">
        <v>22</v>
      </c>
      <c r="P4119" t="s">
        <v>28</v>
      </c>
      <c r="Q4119">
        <f t="shared" si="320"/>
        <v>0</v>
      </c>
      <c r="R4119">
        <f t="shared" si="321"/>
        <v>30</v>
      </c>
      <c r="S4119">
        <f t="shared" si="322"/>
        <v>15</v>
      </c>
      <c r="T4119">
        <f t="shared" si="323"/>
        <v>30</v>
      </c>
      <c r="U4119">
        <f t="shared" si="324"/>
        <v>75</v>
      </c>
      <c r="V4119" t="str">
        <f>IF(U4119&lt;=40,"Low",
 IF(U4119&lt;=75,"Medium","High"))</f>
        <v>Medium</v>
      </c>
    </row>
    <row r="4120" spans="1:22" x14ac:dyDescent="0.3">
      <c r="A4120" t="s">
        <v>4308</v>
      </c>
      <c r="B4120" t="s">
        <v>155</v>
      </c>
      <c r="C4120" t="s">
        <v>42</v>
      </c>
      <c r="D4120" t="s">
        <v>43</v>
      </c>
      <c r="E4120" t="s">
        <v>47</v>
      </c>
      <c r="F4120" t="s">
        <v>21</v>
      </c>
      <c r="G4120">
        <v>10</v>
      </c>
      <c r="H4120">
        <v>48</v>
      </c>
      <c r="I4120">
        <v>56.8</v>
      </c>
      <c r="J4120">
        <v>6</v>
      </c>
      <c r="K4120">
        <v>13</v>
      </c>
      <c r="L4120">
        <v>7879.73</v>
      </c>
      <c r="M4120" s="1">
        <v>45673</v>
      </c>
      <c r="N4120">
        <v>4.1000000000000002E-2</v>
      </c>
      <c r="O4120" t="s">
        <v>39</v>
      </c>
      <c r="P4120" t="s">
        <v>23</v>
      </c>
      <c r="Q4120">
        <f t="shared" si="320"/>
        <v>0</v>
      </c>
      <c r="R4120">
        <f t="shared" si="321"/>
        <v>0</v>
      </c>
      <c r="S4120">
        <f t="shared" si="322"/>
        <v>0</v>
      </c>
      <c r="T4120">
        <f t="shared" si="323"/>
        <v>15</v>
      </c>
      <c r="U4120">
        <f t="shared" si="324"/>
        <v>15</v>
      </c>
      <c r="V4120" t="str">
        <f>IF(U4120&lt;=40,"Low",
 IF(U4120&lt;=75,"Medium","High"))</f>
        <v>Low</v>
      </c>
    </row>
    <row r="4121" spans="1:22" x14ac:dyDescent="0.3">
      <c r="A4121" t="s">
        <v>4309</v>
      </c>
      <c r="B4121" t="s">
        <v>330</v>
      </c>
      <c r="C4121" t="s">
        <v>59</v>
      </c>
      <c r="D4121" t="s">
        <v>43</v>
      </c>
      <c r="E4121" t="s">
        <v>33</v>
      </c>
      <c r="F4121" t="s">
        <v>73</v>
      </c>
      <c r="G4121">
        <v>29</v>
      </c>
      <c r="H4121">
        <v>6</v>
      </c>
      <c r="I4121">
        <v>27.1</v>
      </c>
      <c r="J4121">
        <v>2</v>
      </c>
      <c r="K4121">
        <v>10</v>
      </c>
      <c r="L4121">
        <v>1379.9</v>
      </c>
      <c r="M4121" s="1">
        <v>46052</v>
      </c>
      <c r="N4121">
        <v>0.60399999999999998</v>
      </c>
      <c r="O4121" t="s">
        <v>22</v>
      </c>
      <c r="P4121" t="s">
        <v>23</v>
      </c>
      <c r="Q4121">
        <f t="shared" si="320"/>
        <v>0</v>
      </c>
      <c r="R4121">
        <f t="shared" si="321"/>
        <v>30</v>
      </c>
      <c r="S4121">
        <f t="shared" si="322"/>
        <v>15</v>
      </c>
      <c r="T4121">
        <f t="shared" si="323"/>
        <v>0</v>
      </c>
      <c r="U4121">
        <f t="shared" si="324"/>
        <v>45</v>
      </c>
      <c r="V4121" t="str">
        <f>IF(U4121&lt;=40,"Low",
 IF(U4121&lt;=75,"Medium","High"))</f>
        <v>Medium</v>
      </c>
    </row>
    <row r="4122" spans="1:22" x14ac:dyDescent="0.3">
      <c r="A4122" t="s">
        <v>4310</v>
      </c>
      <c r="B4122" t="s">
        <v>319</v>
      </c>
      <c r="C4122" t="s">
        <v>70</v>
      </c>
      <c r="D4122" t="s">
        <v>43</v>
      </c>
      <c r="E4122" t="s">
        <v>37</v>
      </c>
      <c r="F4122" t="s">
        <v>38</v>
      </c>
      <c r="G4122">
        <v>18</v>
      </c>
      <c r="H4122">
        <v>12</v>
      </c>
      <c r="I4122">
        <v>69.3</v>
      </c>
      <c r="J4122">
        <v>2</v>
      </c>
      <c r="K4122">
        <v>14</v>
      </c>
      <c r="L4122">
        <v>3870.47</v>
      </c>
      <c r="M4122" s="1">
        <v>45833</v>
      </c>
      <c r="N4122">
        <v>0.10299999999999999</v>
      </c>
      <c r="O4122" t="s">
        <v>39</v>
      </c>
      <c r="P4122" t="s">
        <v>23</v>
      </c>
      <c r="Q4122">
        <f t="shared" si="320"/>
        <v>0</v>
      </c>
      <c r="R4122">
        <f t="shared" si="321"/>
        <v>0</v>
      </c>
      <c r="S4122">
        <f t="shared" si="322"/>
        <v>15</v>
      </c>
      <c r="T4122">
        <f t="shared" si="323"/>
        <v>0</v>
      </c>
      <c r="U4122">
        <f t="shared" si="324"/>
        <v>15</v>
      </c>
      <c r="V4122" t="str">
        <f>IF(U4122&lt;=40,"Low",
 IF(U4122&lt;=75,"Medium","High"))</f>
        <v>Low</v>
      </c>
    </row>
    <row r="4123" spans="1:22" x14ac:dyDescent="0.3">
      <c r="A4123" t="s">
        <v>4311</v>
      </c>
      <c r="B4123" t="s">
        <v>475</v>
      </c>
      <c r="C4123" t="s">
        <v>36</v>
      </c>
      <c r="D4123" t="s">
        <v>19</v>
      </c>
      <c r="E4123" t="s">
        <v>20</v>
      </c>
      <c r="F4123" t="s">
        <v>38</v>
      </c>
      <c r="G4123">
        <v>15</v>
      </c>
      <c r="H4123">
        <v>12</v>
      </c>
      <c r="I4123">
        <v>38.700000000000003</v>
      </c>
      <c r="J4123">
        <v>9</v>
      </c>
      <c r="K4123">
        <v>21</v>
      </c>
      <c r="L4123">
        <v>2839.39</v>
      </c>
      <c r="M4123" s="1">
        <v>45868</v>
      </c>
      <c r="N4123">
        <v>0.71299999999999997</v>
      </c>
      <c r="O4123" t="s">
        <v>22</v>
      </c>
      <c r="P4123" t="s">
        <v>23</v>
      </c>
      <c r="Q4123">
        <f t="shared" si="320"/>
        <v>15</v>
      </c>
      <c r="R4123">
        <f t="shared" si="321"/>
        <v>30</v>
      </c>
      <c r="S4123">
        <f t="shared" si="322"/>
        <v>15</v>
      </c>
      <c r="T4123">
        <f t="shared" si="323"/>
        <v>15</v>
      </c>
      <c r="U4123">
        <f t="shared" si="324"/>
        <v>75</v>
      </c>
      <c r="V4123" t="str">
        <f>IF(U4123&lt;=40,"Low",
 IF(U4123&lt;=75,"Medium","High"))</f>
        <v>Medium</v>
      </c>
    </row>
    <row r="4124" spans="1:22" x14ac:dyDescent="0.3">
      <c r="A4124" t="s">
        <v>4312</v>
      </c>
      <c r="B4124" t="s">
        <v>652</v>
      </c>
      <c r="C4124" t="s">
        <v>59</v>
      </c>
      <c r="D4124" t="s">
        <v>66</v>
      </c>
      <c r="E4124" t="s">
        <v>37</v>
      </c>
      <c r="F4124" t="s">
        <v>48</v>
      </c>
      <c r="G4124">
        <v>22</v>
      </c>
      <c r="H4124">
        <v>24</v>
      </c>
      <c r="I4124">
        <v>47.9</v>
      </c>
      <c r="J4124">
        <v>11</v>
      </c>
      <c r="K4124">
        <v>5</v>
      </c>
      <c r="L4124">
        <v>3567.46</v>
      </c>
      <c r="M4124" s="1">
        <v>45722</v>
      </c>
      <c r="N4124">
        <v>0.188</v>
      </c>
      <c r="O4124" t="s">
        <v>54</v>
      </c>
      <c r="P4124" t="s">
        <v>23</v>
      </c>
      <c r="Q4124">
        <f t="shared" si="320"/>
        <v>0</v>
      </c>
      <c r="R4124">
        <f t="shared" si="321"/>
        <v>15</v>
      </c>
      <c r="S4124">
        <f t="shared" si="322"/>
        <v>0</v>
      </c>
      <c r="T4124">
        <f t="shared" si="323"/>
        <v>30</v>
      </c>
      <c r="U4124">
        <f t="shared" si="324"/>
        <v>45</v>
      </c>
      <c r="V4124" t="str">
        <f>IF(U4124&lt;=40,"Low",
 IF(U4124&lt;=75,"Medium","High"))</f>
        <v>Medium</v>
      </c>
    </row>
    <row r="4125" spans="1:22" x14ac:dyDescent="0.3">
      <c r="A4125" t="s">
        <v>4313</v>
      </c>
      <c r="B4125" t="s">
        <v>577</v>
      </c>
      <c r="C4125" t="s">
        <v>128</v>
      </c>
      <c r="D4125" t="s">
        <v>43</v>
      </c>
      <c r="E4125" t="s">
        <v>20</v>
      </c>
      <c r="F4125" t="s">
        <v>67</v>
      </c>
      <c r="G4125">
        <v>35</v>
      </c>
      <c r="H4125">
        <v>12</v>
      </c>
      <c r="I4125">
        <v>77.599999999999994</v>
      </c>
      <c r="J4125">
        <v>3</v>
      </c>
      <c r="K4125">
        <v>2</v>
      </c>
      <c r="L4125">
        <v>2863.94</v>
      </c>
      <c r="M4125" s="1">
        <v>45515</v>
      </c>
      <c r="N4125">
        <v>6.4000000000000001E-2</v>
      </c>
      <c r="O4125" t="s">
        <v>39</v>
      </c>
      <c r="P4125" t="s">
        <v>23</v>
      </c>
      <c r="Q4125">
        <f t="shared" si="320"/>
        <v>0</v>
      </c>
      <c r="R4125">
        <f t="shared" si="321"/>
        <v>0</v>
      </c>
      <c r="S4125">
        <f t="shared" si="322"/>
        <v>15</v>
      </c>
      <c r="T4125">
        <f t="shared" si="323"/>
        <v>0</v>
      </c>
      <c r="U4125">
        <f t="shared" si="324"/>
        <v>15</v>
      </c>
      <c r="V4125" t="str">
        <f>IF(U4125&lt;=40,"Low",
 IF(U4125&lt;=75,"Medium","High"))</f>
        <v>Low</v>
      </c>
    </row>
    <row r="4126" spans="1:22" x14ac:dyDescent="0.3">
      <c r="A4126" t="s">
        <v>4314</v>
      </c>
      <c r="B4126" t="s">
        <v>556</v>
      </c>
      <c r="C4126" t="s">
        <v>31</v>
      </c>
      <c r="D4126" t="s">
        <v>19</v>
      </c>
      <c r="E4126" t="s">
        <v>37</v>
      </c>
      <c r="F4126" t="s">
        <v>73</v>
      </c>
      <c r="G4126">
        <v>43</v>
      </c>
      <c r="H4126">
        <v>12</v>
      </c>
      <c r="I4126">
        <v>43.7</v>
      </c>
      <c r="J4126">
        <v>5</v>
      </c>
      <c r="K4126">
        <v>22</v>
      </c>
      <c r="L4126">
        <v>4078.81</v>
      </c>
      <c r="M4126" s="1">
        <v>46034</v>
      </c>
      <c r="N4126">
        <v>0.34599999999999997</v>
      </c>
      <c r="O4126" t="s">
        <v>54</v>
      </c>
      <c r="P4126" t="s">
        <v>23</v>
      </c>
      <c r="Q4126">
        <f t="shared" si="320"/>
        <v>15</v>
      </c>
      <c r="R4126">
        <f t="shared" si="321"/>
        <v>15</v>
      </c>
      <c r="S4126">
        <f t="shared" si="322"/>
        <v>15</v>
      </c>
      <c r="T4126">
        <f t="shared" si="323"/>
        <v>0</v>
      </c>
      <c r="U4126">
        <f t="shared" si="324"/>
        <v>45</v>
      </c>
      <c r="V4126" t="str">
        <f>IF(U4126&lt;=40,"Low",
 IF(U4126&lt;=75,"Medium","High"))</f>
        <v>Medium</v>
      </c>
    </row>
    <row r="4127" spans="1:22" x14ac:dyDescent="0.3">
      <c r="A4127" t="s">
        <v>4315</v>
      </c>
      <c r="B4127" t="s">
        <v>300</v>
      </c>
      <c r="C4127" t="s">
        <v>59</v>
      </c>
      <c r="D4127" t="s">
        <v>43</v>
      </c>
      <c r="E4127" t="s">
        <v>37</v>
      </c>
      <c r="F4127" t="s">
        <v>21</v>
      </c>
      <c r="G4127">
        <v>16</v>
      </c>
      <c r="H4127">
        <v>24</v>
      </c>
      <c r="I4127">
        <v>84.8</v>
      </c>
      <c r="J4127">
        <v>5</v>
      </c>
      <c r="K4127">
        <v>1</v>
      </c>
      <c r="L4127">
        <v>7261.94</v>
      </c>
      <c r="M4127" s="1">
        <v>46056</v>
      </c>
      <c r="N4127">
        <v>3.2000000000000001E-2</v>
      </c>
      <c r="O4127" t="s">
        <v>39</v>
      </c>
      <c r="P4127" t="s">
        <v>23</v>
      </c>
      <c r="Q4127">
        <f t="shared" si="320"/>
        <v>0</v>
      </c>
      <c r="R4127">
        <f t="shared" si="321"/>
        <v>0</v>
      </c>
      <c r="S4127">
        <f t="shared" si="322"/>
        <v>0</v>
      </c>
      <c r="T4127">
        <f t="shared" si="323"/>
        <v>0</v>
      </c>
      <c r="U4127">
        <f t="shared" si="324"/>
        <v>0</v>
      </c>
      <c r="V4127" t="str">
        <f>IF(U4127&lt;=40,"Low",
 IF(U4127&lt;=75,"Medium","High"))</f>
        <v>Low</v>
      </c>
    </row>
    <row r="4128" spans="1:22" x14ac:dyDescent="0.3">
      <c r="A4128" t="s">
        <v>4316</v>
      </c>
      <c r="B4128" t="s">
        <v>302</v>
      </c>
      <c r="C4128" t="s">
        <v>59</v>
      </c>
      <c r="D4128" t="s">
        <v>19</v>
      </c>
      <c r="E4128" t="s">
        <v>37</v>
      </c>
      <c r="F4128" t="s">
        <v>67</v>
      </c>
      <c r="G4128">
        <v>16</v>
      </c>
      <c r="H4128">
        <v>24</v>
      </c>
      <c r="I4128">
        <v>62.9</v>
      </c>
      <c r="J4128">
        <v>11</v>
      </c>
      <c r="K4128">
        <v>17</v>
      </c>
      <c r="L4128">
        <v>2656.37</v>
      </c>
      <c r="M4128" s="1">
        <v>45963</v>
      </c>
      <c r="N4128">
        <v>0.22800000000000001</v>
      </c>
      <c r="O4128" t="s">
        <v>54</v>
      </c>
      <c r="P4128" t="s">
        <v>23</v>
      </c>
      <c r="Q4128">
        <f t="shared" si="320"/>
        <v>15</v>
      </c>
      <c r="R4128">
        <f t="shared" si="321"/>
        <v>0</v>
      </c>
      <c r="S4128">
        <f t="shared" si="322"/>
        <v>0</v>
      </c>
      <c r="T4128">
        <f t="shared" si="323"/>
        <v>30</v>
      </c>
      <c r="U4128">
        <f t="shared" si="324"/>
        <v>45</v>
      </c>
      <c r="V4128" t="str">
        <f>IF(U4128&lt;=40,"Low",
 IF(U4128&lt;=75,"Medium","High"))</f>
        <v>Medium</v>
      </c>
    </row>
    <row r="4129" spans="1:22" x14ac:dyDescent="0.3">
      <c r="A4129" t="s">
        <v>4317</v>
      </c>
      <c r="B4129" t="s">
        <v>120</v>
      </c>
      <c r="C4129" t="s">
        <v>26</v>
      </c>
      <c r="D4129" t="s">
        <v>66</v>
      </c>
      <c r="E4129" t="s">
        <v>33</v>
      </c>
      <c r="F4129" t="s">
        <v>21</v>
      </c>
      <c r="G4129">
        <v>39</v>
      </c>
      <c r="H4129">
        <v>3</v>
      </c>
      <c r="I4129">
        <v>25.7</v>
      </c>
      <c r="J4129">
        <v>8</v>
      </c>
      <c r="K4129">
        <v>17</v>
      </c>
      <c r="L4129">
        <v>1195.8399999999999</v>
      </c>
      <c r="M4129" s="1">
        <v>45687</v>
      </c>
      <c r="N4129">
        <v>0.79500000000000004</v>
      </c>
      <c r="O4129" t="s">
        <v>22</v>
      </c>
      <c r="P4129" t="s">
        <v>28</v>
      </c>
      <c r="Q4129">
        <f t="shared" si="320"/>
        <v>15</v>
      </c>
      <c r="R4129">
        <f t="shared" si="321"/>
        <v>30</v>
      </c>
      <c r="S4129">
        <f t="shared" si="322"/>
        <v>25</v>
      </c>
      <c r="T4129">
        <f t="shared" si="323"/>
        <v>15</v>
      </c>
      <c r="U4129">
        <f t="shared" si="324"/>
        <v>85</v>
      </c>
      <c r="V4129" t="str">
        <f>IF(U4129&lt;=40,"Low",
 IF(U4129&lt;=75,"Medium","High"))</f>
        <v>High</v>
      </c>
    </row>
    <row r="4130" spans="1:22" x14ac:dyDescent="0.3">
      <c r="A4130" t="s">
        <v>4318</v>
      </c>
      <c r="B4130" t="s">
        <v>86</v>
      </c>
      <c r="C4130" t="s">
        <v>70</v>
      </c>
      <c r="D4130" t="s">
        <v>32</v>
      </c>
      <c r="E4130" t="s">
        <v>37</v>
      </c>
      <c r="F4130" t="s">
        <v>67</v>
      </c>
      <c r="G4130">
        <v>29</v>
      </c>
      <c r="H4130">
        <v>24</v>
      </c>
      <c r="I4130">
        <v>69.8</v>
      </c>
      <c r="J4130">
        <v>7</v>
      </c>
      <c r="K4130">
        <v>15</v>
      </c>
      <c r="L4130">
        <v>6852.31</v>
      </c>
      <c r="M4130" s="1">
        <v>45473</v>
      </c>
      <c r="N4130">
        <v>7.6999999999999999E-2</v>
      </c>
      <c r="O4130" t="s">
        <v>39</v>
      </c>
      <c r="P4130" t="s">
        <v>23</v>
      </c>
      <c r="Q4130">
        <f t="shared" si="320"/>
        <v>0</v>
      </c>
      <c r="R4130">
        <f t="shared" si="321"/>
        <v>0</v>
      </c>
      <c r="S4130">
        <f t="shared" si="322"/>
        <v>0</v>
      </c>
      <c r="T4130">
        <f t="shared" si="323"/>
        <v>15</v>
      </c>
      <c r="U4130">
        <f t="shared" si="324"/>
        <v>15</v>
      </c>
      <c r="V4130" t="str">
        <f>IF(U4130&lt;=40,"Low",
 IF(U4130&lt;=75,"Medium","High"))</f>
        <v>Low</v>
      </c>
    </row>
    <row r="4131" spans="1:22" x14ac:dyDescent="0.3">
      <c r="A4131" t="s">
        <v>4319</v>
      </c>
      <c r="B4131" t="s">
        <v>640</v>
      </c>
      <c r="C4131" t="s">
        <v>42</v>
      </c>
      <c r="D4131" t="s">
        <v>43</v>
      </c>
      <c r="E4131" t="s">
        <v>20</v>
      </c>
      <c r="F4131" t="s">
        <v>48</v>
      </c>
      <c r="G4131">
        <v>21</v>
      </c>
      <c r="H4131">
        <v>24</v>
      </c>
      <c r="I4131">
        <v>72</v>
      </c>
      <c r="J4131">
        <v>4</v>
      </c>
      <c r="K4131">
        <v>20</v>
      </c>
      <c r="L4131">
        <v>3453.71</v>
      </c>
      <c r="M4131" s="1">
        <v>45414</v>
      </c>
      <c r="N4131">
        <v>0.11899999999999999</v>
      </c>
      <c r="O4131" t="s">
        <v>39</v>
      </c>
      <c r="P4131" t="s">
        <v>23</v>
      </c>
      <c r="Q4131">
        <f t="shared" si="320"/>
        <v>15</v>
      </c>
      <c r="R4131">
        <f t="shared" si="321"/>
        <v>0</v>
      </c>
      <c r="S4131">
        <f t="shared" si="322"/>
        <v>0</v>
      </c>
      <c r="T4131">
        <f t="shared" si="323"/>
        <v>0</v>
      </c>
      <c r="U4131">
        <f t="shared" si="324"/>
        <v>15</v>
      </c>
      <c r="V4131" t="str">
        <f>IF(U4131&lt;=40,"Low",
 IF(U4131&lt;=75,"Medium","High"))</f>
        <v>Low</v>
      </c>
    </row>
    <row r="4132" spans="1:22" x14ac:dyDescent="0.3">
      <c r="A4132" t="s">
        <v>4320</v>
      </c>
      <c r="B4132" t="s">
        <v>272</v>
      </c>
      <c r="C4132" t="s">
        <v>70</v>
      </c>
      <c r="D4132" t="s">
        <v>19</v>
      </c>
      <c r="E4132" t="s">
        <v>33</v>
      </c>
      <c r="F4132" t="s">
        <v>48</v>
      </c>
      <c r="G4132">
        <v>16</v>
      </c>
      <c r="H4132">
        <v>6</v>
      </c>
      <c r="I4132">
        <v>22.2</v>
      </c>
      <c r="J4132">
        <v>7</v>
      </c>
      <c r="K4132">
        <v>46</v>
      </c>
      <c r="L4132">
        <v>1959.07</v>
      </c>
      <c r="M4132" s="1">
        <v>45717</v>
      </c>
      <c r="N4132">
        <v>0.9</v>
      </c>
      <c r="O4132" t="s">
        <v>22</v>
      </c>
      <c r="P4132" t="s">
        <v>28</v>
      </c>
      <c r="Q4132">
        <f t="shared" si="320"/>
        <v>30</v>
      </c>
      <c r="R4132">
        <f t="shared" si="321"/>
        <v>30</v>
      </c>
      <c r="S4132">
        <f t="shared" si="322"/>
        <v>15</v>
      </c>
      <c r="T4132">
        <f t="shared" si="323"/>
        <v>15</v>
      </c>
      <c r="U4132">
        <f t="shared" si="324"/>
        <v>90</v>
      </c>
      <c r="V4132" t="str">
        <f>IF(U4132&lt;=40,"Low",
 IF(U4132&lt;=75,"Medium","High"))</f>
        <v>High</v>
      </c>
    </row>
    <row r="4133" spans="1:22" x14ac:dyDescent="0.3">
      <c r="A4133" t="s">
        <v>4321</v>
      </c>
      <c r="B4133" t="s">
        <v>84</v>
      </c>
      <c r="C4133" t="s">
        <v>70</v>
      </c>
      <c r="D4133" t="s">
        <v>32</v>
      </c>
      <c r="E4133" t="s">
        <v>20</v>
      </c>
      <c r="F4133" t="s">
        <v>21</v>
      </c>
      <c r="G4133">
        <v>37</v>
      </c>
      <c r="H4133">
        <v>24</v>
      </c>
      <c r="I4133">
        <v>44.9</v>
      </c>
      <c r="J4133">
        <v>10</v>
      </c>
      <c r="K4133">
        <v>9</v>
      </c>
      <c r="L4133">
        <v>1784.51</v>
      </c>
      <c r="M4133" s="1">
        <v>45571</v>
      </c>
      <c r="N4133">
        <v>0.182</v>
      </c>
      <c r="O4133" t="s">
        <v>54</v>
      </c>
      <c r="P4133" t="s">
        <v>23</v>
      </c>
      <c r="Q4133">
        <f t="shared" si="320"/>
        <v>0</v>
      </c>
      <c r="R4133">
        <f t="shared" si="321"/>
        <v>15</v>
      </c>
      <c r="S4133">
        <f t="shared" si="322"/>
        <v>0</v>
      </c>
      <c r="T4133">
        <f t="shared" si="323"/>
        <v>15</v>
      </c>
      <c r="U4133">
        <f t="shared" si="324"/>
        <v>30</v>
      </c>
      <c r="V4133" t="str">
        <f>IF(U4133&lt;=40,"Low",
 IF(U4133&lt;=75,"Medium","High"))</f>
        <v>Low</v>
      </c>
    </row>
    <row r="4134" spans="1:22" x14ac:dyDescent="0.3">
      <c r="A4134" t="s">
        <v>4322</v>
      </c>
      <c r="B4134" t="s">
        <v>465</v>
      </c>
      <c r="C4134" t="s">
        <v>59</v>
      </c>
      <c r="D4134" t="s">
        <v>66</v>
      </c>
      <c r="E4134" t="s">
        <v>20</v>
      </c>
      <c r="F4134" t="s">
        <v>48</v>
      </c>
      <c r="G4134">
        <v>10</v>
      </c>
      <c r="H4134">
        <v>6</v>
      </c>
      <c r="I4134">
        <v>63.2</v>
      </c>
      <c r="J4134">
        <v>4</v>
      </c>
      <c r="K4134">
        <v>6</v>
      </c>
      <c r="L4134">
        <v>2421.34</v>
      </c>
      <c r="M4134" s="1">
        <v>45974</v>
      </c>
      <c r="N4134">
        <v>0.16300000000000001</v>
      </c>
      <c r="O4134" t="s">
        <v>39</v>
      </c>
      <c r="P4134" t="s">
        <v>23</v>
      </c>
      <c r="Q4134">
        <f t="shared" si="320"/>
        <v>0</v>
      </c>
      <c r="R4134">
        <f t="shared" si="321"/>
        <v>0</v>
      </c>
      <c r="S4134">
        <f t="shared" si="322"/>
        <v>15</v>
      </c>
      <c r="T4134">
        <f t="shared" si="323"/>
        <v>0</v>
      </c>
      <c r="U4134">
        <f t="shared" si="324"/>
        <v>15</v>
      </c>
      <c r="V4134" t="str">
        <f>IF(U4134&lt;=40,"Low",
 IF(U4134&lt;=75,"Medium","High"))</f>
        <v>Low</v>
      </c>
    </row>
    <row r="4135" spans="1:22" x14ac:dyDescent="0.3">
      <c r="A4135" t="s">
        <v>4323</v>
      </c>
      <c r="B4135" t="s">
        <v>86</v>
      </c>
      <c r="C4135" t="s">
        <v>59</v>
      </c>
      <c r="D4135" t="s">
        <v>19</v>
      </c>
      <c r="E4135" t="s">
        <v>20</v>
      </c>
      <c r="F4135" t="s">
        <v>21</v>
      </c>
      <c r="G4135">
        <v>36</v>
      </c>
      <c r="H4135">
        <v>12</v>
      </c>
      <c r="I4135">
        <v>56.5</v>
      </c>
      <c r="J4135">
        <v>2</v>
      </c>
      <c r="K4135">
        <v>23</v>
      </c>
      <c r="L4135">
        <v>1662.49</v>
      </c>
      <c r="M4135" s="1">
        <v>45745</v>
      </c>
      <c r="N4135">
        <v>0.16200000000000001</v>
      </c>
      <c r="O4135" t="s">
        <v>39</v>
      </c>
      <c r="P4135" t="s">
        <v>28</v>
      </c>
      <c r="Q4135">
        <f t="shared" si="320"/>
        <v>15</v>
      </c>
      <c r="R4135">
        <f t="shared" si="321"/>
        <v>0</v>
      </c>
      <c r="S4135">
        <f t="shared" si="322"/>
        <v>15</v>
      </c>
      <c r="T4135">
        <f t="shared" si="323"/>
        <v>0</v>
      </c>
      <c r="U4135">
        <f t="shared" si="324"/>
        <v>30</v>
      </c>
      <c r="V4135" t="str">
        <f>IF(U4135&lt;=40,"Low",
 IF(U4135&lt;=75,"Medium","High"))</f>
        <v>Low</v>
      </c>
    </row>
    <row r="4136" spans="1:22" x14ac:dyDescent="0.3">
      <c r="A4136" t="s">
        <v>4324</v>
      </c>
      <c r="B4136" t="s">
        <v>170</v>
      </c>
      <c r="C4136" t="s">
        <v>36</v>
      </c>
      <c r="D4136" t="s">
        <v>32</v>
      </c>
      <c r="E4136" t="s">
        <v>37</v>
      </c>
      <c r="F4136" t="s">
        <v>48</v>
      </c>
      <c r="G4136">
        <v>7</v>
      </c>
      <c r="H4136">
        <v>12</v>
      </c>
      <c r="I4136">
        <v>79.2</v>
      </c>
      <c r="J4136">
        <v>8</v>
      </c>
      <c r="K4136">
        <v>11</v>
      </c>
      <c r="L4136">
        <v>3899.09</v>
      </c>
      <c r="M4136" s="1">
        <v>46021</v>
      </c>
      <c r="N4136">
        <v>0.16200000000000001</v>
      </c>
      <c r="O4136" t="s">
        <v>39</v>
      </c>
      <c r="P4136" t="s">
        <v>28</v>
      </c>
      <c r="Q4136">
        <f t="shared" si="320"/>
        <v>0</v>
      </c>
      <c r="R4136">
        <f t="shared" si="321"/>
        <v>0</v>
      </c>
      <c r="S4136">
        <f t="shared" si="322"/>
        <v>15</v>
      </c>
      <c r="T4136">
        <f t="shared" si="323"/>
        <v>15</v>
      </c>
      <c r="U4136">
        <f t="shared" si="324"/>
        <v>30</v>
      </c>
      <c r="V4136" t="str">
        <f>IF(U4136&lt;=40,"Low",
 IF(U4136&lt;=75,"Medium","High"))</f>
        <v>Low</v>
      </c>
    </row>
    <row r="4137" spans="1:22" x14ac:dyDescent="0.3">
      <c r="A4137" t="s">
        <v>4325</v>
      </c>
      <c r="B4137" t="s">
        <v>250</v>
      </c>
      <c r="C4137" t="s">
        <v>42</v>
      </c>
      <c r="D4137" t="s">
        <v>66</v>
      </c>
      <c r="E4137" t="s">
        <v>20</v>
      </c>
      <c r="F4137" t="s">
        <v>21</v>
      </c>
      <c r="G4137">
        <v>6</v>
      </c>
      <c r="H4137">
        <v>12</v>
      </c>
      <c r="I4137">
        <v>62.2</v>
      </c>
      <c r="J4137">
        <v>6</v>
      </c>
      <c r="K4137">
        <v>5</v>
      </c>
      <c r="L4137">
        <v>3752.48</v>
      </c>
      <c r="M4137" s="1">
        <v>45878</v>
      </c>
      <c r="N4137">
        <v>0.22500000000000001</v>
      </c>
      <c r="O4137" t="s">
        <v>54</v>
      </c>
      <c r="P4137" t="s">
        <v>28</v>
      </c>
      <c r="Q4137">
        <f t="shared" si="320"/>
        <v>0</v>
      </c>
      <c r="R4137">
        <f t="shared" si="321"/>
        <v>0</v>
      </c>
      <c r="S4137">
        <f t="shared" si="322"/>
        <v>15</v>
      </c>
      <c r="T4137">
        <f t="shared" si="323"/>
        <v>15</v>
      </c>
      <c r="U4137">
        <f t="shared" si="324"/>
        <v>30</v>
      </c>
      <c r="V4137" t="str">
        <f>IF(U4137&lt;=40,"Low",
 IF(U4137&lt;=75,"Medium","High"))</f>
        <v>Low</v>
      </c>
    </row>
    <row r="4138" spans="1:22" x14ac:dyDescent="0.3">
      <c r="A4138" t="s">
        <v>4326</v>
      </c>
      <c r="B4138" t="s">
        <v>52</v>
      </c>
      <c r="C4138" t="s">
        <v>31</v>
      </c>
      <c r="D4138" t="s">
        <v>32</v>
      </c>
      <c r="E4138" t="s">
        <v>20</v>
      </c>
      <c r="F4138" t="s">
        <v>48</v>
      </c>
      <c r="G4138">
        <v>23</v>
      </c>
      <c r="H4138">
        <v>12</v>
      </c>
      <c r="I4138">
        <v>69.7</v>
      </c>
      <c r="J4138">
        <v>2</v>
      </c>
      <c r="K4138">
        <v>10</v>
      </c>
      <c r="L4138">
        <v>1523.82</v>
      </c>
      <c r="M4138" s="1">
        <v>45679</v>
      </c>
      <c r="N4138">
        <v>0.123</v>
      </c>
      <c r="O4138" t="s">
        <v>39</v>
      </c>
      <c r="P4138" t="s">
        <v>23</v>
      </c>
      <c r="Q4138">
        <f t="shared" si="320"/>
        <v>0</v>
      </c>
      <c r="R4138">
        <f t="shared" si="321"/>
        <v>0</v>
      </c>
      <c r="S4138">
        <f t="shared" si="322"/>
        <v>15</v>
      </c>
      <c r="T4138">
        <f t="shared" si="323"/>
        <v>0</v>
      </c>
      <c r="U4138">
        <f t="shared" si="324"/>
        <v>15</v>
      </c>
      <c r="V4138" t="str">
        <f>IF(U4138&lt;=40,"Low",
 IF(U4138&lt;=75,"Medium","High"))</f>
        <v>Low</v>
      </c>
    </row>
    <row r="4139" spans="1:22" x14ac:dyDescent="0.3">
      <c r="A4139" t="s">
        <v>4327</v>
      </c>
      <c r="B4139" t="s">
        <v>174</v>
      </c>
      <c r="C4139" t="s">
        <v>18</v>
      </c>
      <c r="D4139" t="s">
        <v>19</v>
      </c>
      <c r="E4139" t="s">
        <v>33</v>
      </c>
      <c r="F4139" t="s">
        <v>38</v>
      </c>
      <c r="G4139">
        <v>37</v>
      </c>
      <c r="H4139">
        <v>6</v>
      </c>
      <c r="I4139">
        <v>39.1</v>
      </c>
      <c r="J4139">
        <v>5</v>
      </c>
      <c r="K4139">
        <v>13</v>
      </c>
      <c r="L4139">
        <v>1183.8900000000001</v>
      </c>
      <c r="M4139" s="1">
        <v>45891</v>
      </c>
      <c r="N4139">
        <v>0.502</v>
      </c>
      <c r="O4139" t="s">
        <v>22</v>
      </c>
      <c r="P4139" t="s">
        <v>23</v>
      </c>
      <c r="Q4139">
        <f t="shared" si="320"/>
        <v>0</v>
      </c>
      <c r="R4139">
        <f t="shared" si="321"/>
        <v>30</v>
      </c>
      <c r="S4139">
        <f t="shared" si="322"/>
        <v>15</v>
      </c>
      <c r="T4139">
        <f t="shared" si="323"/>
        <v>0</v>
      </c>
      <c r="U4139">
        <f t="shared" si="324"/>
        <v>45</v>
      </c>
      <c r="V4139" t="str">
        <f>IF(U4139&lt;=40,"Low",
 IF(U4139&lt;=75,"Medium","High"))</f>
        <v>Medium</v>
      </c>
    </row>
    <row r="4140" spans="1:22" x14ac:dyDescent="0.3">
      <c r="A4140" t="s">
        <v>4328</v>
      </c>
      <c r="B4140" t="s">
        <v>170</v>
      </c>
      <c r="C4140" t="s">
        <v>59</v>
      </c>
      <c r="D4140" t="s">
        <v>66</v>
      </c>
      <c r="E4140" t="s">
        <v>37</v>
      </c>
      <c r="F4140" t="s">
        <v>67</v>
      </c>
      <c r="G4140">
        <v>24</v>
      </c>
      <c r="H4140">
        <v>24</v>
      </c>
      <c r="I4140">
        <v>67.7</v>
      </c>
      <c r="J4140">
        <v>9</v>
      </c>
      <c r="K4140">
        <v>33</v>
      </c>
      <c r="L4140">
        <v>3162.5</v>
      </c>
      <c r="M4140" s="1">
        <v>46055</v>
      </c>
      <c r="N4140">
        <v>0.14000000000000001</v>
      </c>
      <c r="O4140" t="s">
        <v>39</v>
      </c>
      <c r="P4140" t="s">
        <v>23</v>
      </c>
      <c r="Q4140">
        <f t="shared" si="320"/>
        <v>30</v>
      </c>
      <c r="R4140">
        <f t="shared" si="321"/>
        <v>0</v>
      </c>
      <c r="S4140">
        <f t="shared" si="322"/>
        <v>0</v>
      </c>
      <c r="T4140">
        <f t="shared" si="323"/>
        <v>15</v>
      </c>
      <c r="U4140">
        <f t="shared" si="324"/>
        <v>45</v>
      </c>
      <c r="V4140" t="str">
        <f>IF(U4140&lt;=40,"Low",
 IF(U4140&lt;=75,"Medium","High"))</f>
        <v>Medium</v>
      </c>
    </row>
    <row r="4141" spans="1:22" x14ac:dyDescent="0.3">
      <c r="A4141" t="s">
        <v>4329</v>
      </c>
      <c r="B4141" t="s">
        <v>133</v>
      </c>
      <c r="C4141" t="s">
        <v>36</v>
      </c>
      <c r="D4141" t="s">
        <v>66</v>
      </c>
      <c r="E4141" t="s">
        <v>37</v>
      </c>
      <c r="F4141" t="s">
        <v>73</v>
      </c>
      <c r="G4141">
        <v>22</v>
      </c>
      <c r="H4141">
        <v>24</v>
      </c>
      <c r="I4141">
        <v>69.900000000000006</v>
      </c>
      <c r="J4141">
        <v>3</v>
      </c>
      <c r="K4141">
        <v>24</v>
      </c>
      <c r="L4141">
        <v>5035.3100000000004</v>
      </c>
      <c r="M4141" s="1">
        <v>45759</v>
      </c>
      <c r="N4141">
        <v>0.1</v>
      </c>
      <c r="O4141" t="s">
        <v>39</v>
      </c>
      <c r="P4141" t="s">
        <v>23</v>
      </c>
      <c r="Q4141">
        <f t="shared" si="320"/>
        <v>15</v>
      </c>
      <c r="R4141">
        <f t="shared" si="321"/>
        <v>0</v>
      </c>
      <c r="S4141">
        <f t="shared" si="322"/>
        <v>0</v>
      </c>
      <c r="T4141">
        <f t="shared" si="323"/>
        <v>0</v>
      </c>
      <c r="U4141">
        <f t="shared" si="324"/>
        <v>15</v>
      </c>
      <c r="V4141" t="str">
        <f>IF(U4141&lt;=40,"Low",
 IF(U4141&lt;=75,"Medium","High"))</f>
        <v>Low</v>
      </c>
    </row>
    <row r="4142" spans="1:22" x14ac:dyDescent="0.3">
      <c r="A4142" t="s">
        <v>4330</v>
      </c>
      <c r="B4142" t="s">
        <v>75</v>
      </c>
      <c r="C4142" t="s">
        <v>18</v>
      </c>
      <c r="D4142" t="s">
        <v>19</v>
      </c>
      <c r="E4142" t="s">
        <v>20</v>
      </c>
      <c r="F4142" t="s">
        <v>67</v>
      </c>
      <c r="G4142">
        <v>23</v>
      </c>
      <c r="H4142">
        <v>12</v>
      </c>
      <c r="I4142">
        <v>50.3</v>
      </c>
      <c r="J4142">
        <v>2</v>
      </c>
      <c r="K4142">
        <v>9</v>
      </c>
      <c r="L4142">
        <v>1741.49</v>
      </c>
      <c r="M4142" s="1">
        <v>45578</v>
      </c>
      <c r="N4142">
        <v>0.189</v>
      </c>
      <c r="O4142" t="s">
        <v>54</v>
      </c>
      <c r="P4142" t="s">
        <v>28</v>
      </c>
      <c r="Q4142">
        <f t="shared" si="320"/>
        <v>0</v>
      </c>
      <c r="R4142">
        <f t="shared" si="321"/>
        <v>15</v>
      </c>
      <c r="S4142">
        <f t="shared" si="322"/>
        <v>15</v>
      </c>
      <c r="T4142">
        <f t="shared" si="323"/>
        <v>0</v>
      </c>
      <c r="U4142">
        <f t="shared" si="324"/>
        <v>30</v>
      </c>
      <c r="V4142" t="str">
        <f>IF(U4142&lt;=40,"Low",
 IF(U4142&lt;=75,"Medium","High"))</f>
        <v>Low</v>
      </c>
    </row>
    <row r="4143" spans="1:22" x14ac:dyDescent="0.3">
      <c r="A4143" t="s">
        <v>4331</v>
      </c>
      <c r="B4143" t="s">
        <v>131</v>
      </c>
      <c r="C4143" t="s">
        <v>42</v>
      </c>
      <c r="D4143" t="s">
        <v>46</v>
      </c>
      <c r="E4143" t="s">
        <v>37</v>
      </c>
      <c r="F4143" t="s">
        <v>27</v>
      </c>
      <c r="G4143">
        <v>38</v>
      </c>
      <c r="H4143">
        <v>36</v>
      </c>
      <c r="I4143">
        <v>78.2</v>
      </c>
      <c r="J4143">
        <v>7</v>
      </c>
      <c r="K4143">
        <v>19</v>
      </c>
      <c r="L4143">
        <v>4347.28</v>
      </c>
      <c r="M4143" s="1">
        <v>45620</v>
      </c>
      <c r="N4143">
        <v>3.2000000000000001E-2</v>
      </c>
      <c r="O4143" t="s">
        <v>39</v>
      </c>
      <c r="P4143" t="s">
        <v>23</v>
      </c>
      <c r="Q4143">
        <f t="shared" si="320"/>
        <v>15</v>
      </c>
      <c r="R4143">
        <f t="shared" si="321"/>
        <v>0</v>
      </c>
      <c r="S4143">
        <f t="shared" si="322"/>
        <v>0</v>
      </c>
      <c r="T4143">
        <f t="shared" si="323"/>
        <v>15</v>
      </c>
      <c r="U4143">
        <f t="shared" si="324"/>
        <v>30</v>
      </c>
      <c r="V4143" t="str">
        <f>IF(U4143&lt;=40,"Low",
 IF(U4143&lt;=75,"Medium","High"))</f>
        <v>Low</v>
      </c>
    </row>
    <row r="4144" spans="1:22" x14ac:dyDescent="0.3">
      <c r="A4144" t="s">
        <v>4332</v>
      </c>
      <c r="B4144" t="s">
        <v>284</v>
      </c>
      <c r="C4144" t="s">
        <v>42</v>
      </c>
      <c r="D4144" t="s">
        <v>43</v>
      </c>
      <c r="E4144" t="s">
        <v>20</v>
      </c>
      <c r="F4144" t="s">
        <v>27</v>
      </c>
      <c r="G4144">
        <v>19</v>
      </c>
      <c r="H4144">
        <v>12</v>
      </c>
      <c r="I4144">
        <v>58.8</v>
      </c>
      <c r="J4144">
        <v>4</v>
      </c>
      <c r="K4144">
        <v>4</v>
      </c>
      <c r="L4144">
        <v>3314.02</v>
      </c>
      <c r="M4144" s="1">
        <v>45801</v>
      </c>
      <c r="N4144">
        <v>0.3</v>
      </c>
      <c r="O4144" t="s">
        <v>54</v>
      </c>
      <c r="P4144" t="s">
        <v>23</v>
      </c>
      <c r="Q4144">
        <f t="shared" si="320"/>
        <v>0</v>
      </c>
      <c r="R4144">
        <f t="shared" si="321"/>
        <v>0</v>
      </c>
      <c r="S4144">
        <f t="shared" si="322"/>
        <v>15</v>
      </c>
      <c r="T4144">
        <f t="shared" si="323"/>
        <v>0</v>
      </c>
      <c r="U4144">
        <f t="shared" si="324"/>
        <v>15</v>
      </c>
      <c r="V4144" t="str">
        <f>IF(U4144&lt;=40,"Low",
 IF(U4144&lt;=75,"Medium","High"))</f>
        <v>Low</v>
      </c>
    </row>
    <row r="4145" spans="1:22" x14ac:dyDescent="0.3">
      <c r="A4145" t="s">
        <v>4333</v>
      </c>
      <c r="B4145" t="s">
        <v>195</v>
      </c>
      <c r="C4145" t="s">
        <v>53</v>
      </c>
      <c r="D4145" t="s">
        <v>66</v>
      </c>
      <c r="E4145" t="s">
        <v>20</v>
      </c>
      <c r="F4145" t="s">
        <v>21</v>
      </c>
      <c r="G4145">
        <v>24</v>
      </c>
      <c r="H4145">
        <v>6</v>
      </c>
      <c r="I4145">
        <v>64.5</v>
      </c>
      <c r="J4145">
        <v>7</v>
      </c>
      <c r="K4145">
        <v>14</v>
      </c>
      <c r="L4145">
        <v>2453.25</v>
      </c>
      <c r="M4145" s="1">
        <v>46058</v>
      </c>
      <c r="N4145">
        <v>0.22</v>
      </c>
      <c r="O4145" t="s">
        <v>54</v>
      </c>
      <c r="P4145" t="s">
        <v>23</v>
      </c>
      <c r="Q4145">
        <f t="shared" si="320"/>
        <v>0</v>
      </c>
      <c r="R4145">
        <f t="shared" si="321"/>
        <v>0</v>
      </c>
      <c r="S4145">
        <f t="shared" si="322"/>
        <v>15</v>
      </c>
      <c r="T4145">
        <f t="shared" si="323"/>
        <v>15</v>
      </c>
      <c r="U4145">
        <f t="shared" si="324"/>
        <v>30</v>
      </c>
      <c r="V4145" t="str">
        <f>IF(U4145&lt;=40,"Low",
 IF(U4145&lt;=75,"Medium","High"))</f>
        <v>Low</v>
      </c>
    </row>
    <row r="4146" spans="1:22" x14ac:dyDescent="0.3">
      <c r="A4146" t="s">
        <v>4334</v>
      </c>
      <c r="B4146" t="s">
        <v>245</v>
      </c>
      <c r="C4146" t="s">
        <v>128</v>
      </c>
      <c r="D4146" t="s">
        <v>32</v>
      </c>
      <c r="E4146" t="s">
        <v>20</v>
      </c>
      <c r="F4146" t="s">
        <v>38</v>
      </c>
      <c r="G4146">
        <v>44</v>
      </c>
      <c r="H4146">
        <v>6</v>
      </c>
      <c r="I4146">
        <v>60.3</v>
      </c>
      <c r="J4146">
        <v>1</v>
      </c>
      <c r="K4146">
        <v>30</v>
      </c>
      <c r="L4146">
        <v>3581.02</v>
      </c>
      <c r="M4146" s="1">
        <v>45693</v>
      </c>
      <c r="N4146">
        <v>0.255</v>
      </c>
      <c r="O4146" t="s">
        <v>54</v>
      </c>
      <c r="P4146" t="s">
        <v>28</v>
      </c>
      <c r="Q4146">
        <f t="shared" si="320"/>
        <v>15</v>
      </c>
      <c r="R4146">
        <f t="shared" si="321"/>
        <v>0</v>
      </c>
      <c r="S4146">
        <f t="shared" si="322"/>
        <v>15</v>
      </c>
      <c r="T4146">
        <f t="shared" si="323"/>
        <v>0</v>
      </c>
      <c r="U4146">
        <f t="shared" si="324"/>
        <v>30</v>
      </c>
      <c r="V4146" t="str">
        <f>IF(U4146&lt;=40,"Low",
 IF(U4146&lt;=75,"Medium","High"))</f>
        <v>Low</v>
      </c>
    </row>
    <row r="4147" spans="1:22" x14ac:dyDescent="0.3">
      <c r="A4147" t="s">
        <v>4335</v>
      </c>
      <c r="B4147" t="s">
        <v>90</v>
      </c>
      <c r="C4147" t="s">
        <v>59</v>
      </c>
      <c r="D4147" t="s">
        <v>19</v>
      </c>
      <c r="E4147" t="s">
        <v>37</v>
      </c>
      <c r="F4147" t="s">
        <v>38</v>
      </c>
      <c r="G4147">
        <v>19</v>
      </c>
      <c r="H4147">
        <v>12</v>
      </c>
      <c r="I4147">
        <v>70.099999999999994</v>
      </c>
      <c r="J4147">
        <v>4</v>
      </c>
      <c r="K4147">
        <v>4</v>
      </c>
      <c r="L4147">
        <v>4670.97</v>
      </c>
      <c r="M4147" s="1">
        <v>45866</v>
      </c>
      <c r="N4147">
        <v>0.16</v>
      </c>
      <c r="O4147" t="s">
        <v>39</v>
      </c>
      <c r="P4147" t="s">
        <v>23</v>
      </c>
      <c r="Q4147">
        <f t="shared" si="320"/>
        <v>0</v>
      </c>
      <c r="R4147">
        <f t="shared" si="321"/>
        <v>0</v>
      </c>
      <c r="S4147">
        <f t="shared" si="322"/>
        <v>15</v>
      </c>
      <c r="T4147">
        <f t="shared" si="323"/>
        <v>0</v>
      </c>
      <c r="U4147">
        <f t="shared" si="324"/>
        <v>15</v>
      </c>
      <c r="V4147" t="str">
        <f>IF(U4147&lt;=40,"Low",
 IF(U4147&lt;=75,"Medium","High"))</f>
        <v>Low</v>
      </c>
    </row>
    <row r="4148" spans="1:22" x14ac:dyDescent="0.3">
      <c r="A4148" t="s">
        <v>4336</v>
      </c>
      <c r="B4148" t="s">
        <v>150</v>
      </c>
      <c r="C4148" t="s">
        <v>42</v>
      </c>
      <c r="D4148" t="s">
        <v>19</v>
      </c>
      <c r="E4148" t="s">
        <v>37</v>
      </c>
      <c r="F4148" t="s">
        <v>48</v>
      </c>
      <c r="G4148">
        <v>16</v>
      </c>
      <c r="H4148">
        <v>24</v>
      </c>
      <c r="I4148">
        <v>74</v>
      </c>
      <c r="J4148">
        <v>3</v>
      </c>
      <c r="K4148">
        <v>17</v>
      </c>
      <c r="L4148">
        <v>4113.03</v>
      </c>
      <c r="M4148" s="1">
        <v>45479</v>
      </c>
      <c r="N4148">
        <v>7.6999999999999999E-2</v>
      </c>
      <c r="O4148" t="s">
        <v>39</v>
      </c>
      <c r="P4148" t="s">
        <v>23</v>
      </c>
      <c r="Q4148">
        <f t="shared" si="320"/>
        <v>15</v>
      </c>
      <c r="R4148">
        <f t="shared" si="321"/>
        <v>0</v>
      </c>
      <c r="S4148">
        <f t="shared" si="322"/>
        <v>0</v>
      </c>
      <c r="T4148">
        <f t="shared" si="323"/>
        <v>0</v>
      </c>
      <c r="U4148">
        <f t="shared" si="324"/>
        <v>15</v>
      </c>
      <c r="V4148" t="str">
        <f>IF(U4148&lt;=40,"Low",
 IF(U4148&lt;=75,"Medium","High"))</f>
        <v>Low</v>
      </c>
    </row>
    <row r="4149" spans="1:22" x14ac:dyDescent="0.3">
      <c r="A4149" t="s">
        <v>4337</v>
      </c>
      <c r="B4149" t="s">
        <v>118</v>
      </c>
      <c r="C4149" t="s">
        <v>82</v>
      </c>
      <c r="D4149" t="s">
        <v>19</v>
      </c>
      <c r="E4149" t="s">
        <v>20</v>
      </c>
      <c r="F4149" t="s">
        <v>73</v>
      </c>
      <c r="G4149">
        <v>37</v>
      </c>
      <c r="H4149">
        <v>6</v>
      </c>
      <c r="I4149">
        <v>37.9</v>
      </c>
      <c r="J4149">
        <v>14</v>
      </c>
      <c r="K4149">
        <v>44</v>
      </c>
      <c r="L4149">
        <v>1938.61</v>
      </c>
      <c r="M4149" s="1">
        <v>45801</v>
      </c>
      <c r="N4149">
        <v>0.86</v>
      </c>
      <c r="O4149" t="s">
        <v>22</v>
      </c>
      <c r="P4149" t="s">
        <v>28</v>
      </c>
      <c r="Q4149">
        <f t="shared" si="320"/>
        <v>30</v>
      </c>
      <c r="R4149">
        <f t="shared" si="321"/>
        <v>30</v>
      </c>
      <c r="S4149">
        <f t="shared" si="322"/>
        <v>15</v>
      </c>
      <c r="T4149">
        <f t="shared" si="323"/>
        <v>30</v>
      </c>
      <c r="U4149">
        <f t="shared" si="324"/>
        <v>105</v>
      </c>
      <c r="V4149" t="str">
        <f>IF(U4149&lt;=40,"Low",
 IF(U4149&lt;=75,"Medium","High"))</f>
        <v>High</v>
      </c>
    </row>
    <row r="4150" spans="1:22" x14ac:dyDescent="0.3">
      <c r="A4150" t="s">
        <v>4338</v>
      </c>
      <c r="B4150" t="s">
        <v>345</v>
      </c>
      <c r="C4150" t="s">
        <v>31</v>
      </c>
      <c r="D4150" t="s">
        <v>19</v>
      </c>
      <c r="E4150" t="s">
        <v>33</v>
      </c>
      <c r="F4150" t="s">
        <v>38</v>
      </c>
      <c r="G4150">
        <v>34</v>
      </c>
      <c r="H4150">
        <v>3</v>
      </c>
      <c r="I4150">
        <v>26.4</v>
      </c>
      <c r="J4150">
        <v>4</v>
      </c>
      <c r="K4150">
        <v>78</v>
      </c>
      <c r="L4150">
        <v>1344.54</v>
      </c>
      <c r="M4150" s="1">
        <v>45884</v>
      </c>
      <c r="N4150">
        <v>0.96499999999999997</v>
      </c>
      <c r="O4150" t="s">
        <v>22</v>
      </c>
      <c r="P4150" t="s">
        <v>28</v>
      </c>
      <c r="Q4150">
        <f t="shared" si="320"/>
        <v>30</v>
      </c>
      <c r="R4150">
        <f t="shared" si="321"/>
        <v>30</v>
      </c>
      <c r="S4150">
        <f t="shared" si="322"/>
        <v>25</v>
      </c>
      <c r="T4150">
        <f t="shared" si="323"/>
        <v>0</v>
      </c>
      <c r="U4150">
        <f t="shared" si="324"/>
        <v>85</v>
      </c>
      <c r="V4150" t="str">
        <f>IF(U4150&lt;=40,"Low",
 IF(U4150&lt;=75,"Medium","High"))</f>
        <v>High</v>
      </c>
    </row>
    <row r="4151" spans="1:22" x14ac:dyDescent="0.3">
      <c r="A4151" t="s">
        <v>4339</v>
      </c>
      <c r="B4151" t="s">
        <v>174</v>
      </c>
      <c r="C4151" t="s">
        <v>31</v>
      </c>
      <c r="D4151" t="s">
        <v>66</v>
      </c>
      <c r="E4151" t="s">
        <v>33</v>
      </c>
      <c r="F4151" t="s">
        <v>67</v>
      </c>
      <c r="G4151">
        <v>23</v>
      </c>
      <c r="H4151">
        <v>3</v>
      </c>
      <c r="I4151">
        <v>43.1</v>
      </c>
      <c r="J4151">
        <v>8</v>
      </c>
      <c r="K4151">
        <v>28</v>
      </c>
      <c r="L4151">
        <v>964.13</v>
      </c>
      <c r="M4151" s="1">
        <v>45658</v>
      </c>
      <c r="N4151">
        <v>0.80700000000000005</v>
      </c>
      <c r="O4151" t="s">
        <v>22</v>
      </c>
      <c r="P4151" t="s">
        <v>23</v>
      </c>
      <c r="Q4151">
        <f t="shared" si="320"/>
        <v>15</v>
      </c>
      <c r="R4151">
        <f t="shared" si="321"/>
        <v>15</v>
      </c>
      <c r="S4151">
        <f t="shared" si="322"/>
        <v>25</v>
      </c>
      <c r="T4151">
        <f t="shared" si="323"/>
        <v>15</v>
      </c>
      <c r="U4151">
        <f t="shared" si="324"/>
        <v>70</v>
      </c>
      <c r="V4151" t="str">
        <f>IF(U4151&lt;=40,"Low",
 IF(U4151&lt;=75,"Medium","High"))</f>
        <v>Medium</v>
      </c>
    </row>
    <row r="4152" spans="1:22" x14ac:dyDescent="0.3">
      <c r="A4152" t="s">
        <v>4340</v>
      </c>
      <c r="B4152" t="s">
        <v>554</v>
      </c>
      <c r="C4152" t="s">
        <v>42</v>
      </c>
      <c r="D4152" t="s">
        <v>66</v>
      </c>
      <c r="E4152" t="s">
        <v>37</v>
      </c>
      <c r="F4152" t="s">
        <v>21</v>
      </c>
      <c r="G4152">
        <v>23</v>
      </c>
      <c r="H4152">
        <v>24</v>
      </c>
      <c r="I4152">
        <v>85.1</v>
      </c>
      <c r="J4152">
        <v>4</v>
      </c>
      <c r="K4152">
        <v>9</v>
      </c>
      <c r="L4152">
        <v>4346.92</v>
      </c>
      <c r="M4152" s="1">
        <v>45813</v>
      </c>
      <c r="N4152">
        <v>7.1999999999999995E-2</v>
      </c>
      <c r="O4152" t="s">
        <v>39</v>
      </c>
      <c r="P4152" t="s">
        <v>23</v>
      </c>
      <c r="Q4152">
        <f t="shared" si="320"/>
        <v>0</v>
      </c>
      <c r="R4152">
        <f t="shared" si="321"/>
        <v>0</v>
      </c>
      <c r="S4152">
        <f t="shared" si="322"/>
        <v>0</v>
      </c>
      <c r="T4152">
        <f t="shared" si="323"/>
        <v>0</v>
      </c>
      <c r="U4152">
        <f t="shared" si="324"/>
        <v>0</v>
      </c>
      <c r="V4152" t="str">
        <f>IF(U4152&lt;=40,"Low",
 IF(U4152&lt;=75,"Medium","High"))</f>
        <v>Low</v>
      </c>
    </row>
    <row r="4153" spans="1:22" x14ac:dyDescent="0.3">
      <c r="A4153" t="s">
        <v>4341</v>
      </c>
      <c r="B4153" t="s">
        <v>112</v>
      </c>
      <c r="C4153" t="s">
        <v>42</v>
      </c>
      <c r="D4153" t="s">
        <v>66</v>
      </c>
      <c r="E4153" t="s">
        <v>47</v>
      </c>
      <c r="F4153" t="s">
        <v>27</v>
      </c>
      <c r="G4153">
        <v>21</v>
      </c>
      <c r="H4153">
        <v>24</v>
      </c>
      <c r="I4153">
        <v>54.7</v>
      </c>
      <c r="J4153">
        <v>11</v>
      </c>
      <c r="K4153">
        <v>14</v>
      </c>
      <c r="L4153">
        <v>15347.77</v>
      </c>
      <c r="M4153" s="1">
        <v>45514</v>
      </c>
      <c r="N4153">
        <v>0.111</v>
      </c>
      <c r="O4153" t="s">
        <v>39</v>
      </c>
      <c r="P4153" t="s">
        <v>23</v>
      </c>
      <c r="Q4153">
        <f t="shared" si="320"/>
        <v>0</v>
      </c>
      <c r="R4153">
        <f t="shared" si="321"/>
        <v>15</v>
      </c>
      <c r="S4153">
        <f t="shared" si="322"/>
        <v>0</v>
      </c>
      <c r="T4153">
        <f t="shared" si="323"/>
        <v>30</v>
      </c>
      <c r="U4153">
        <f t="shared" si="324"/>
        <v>45</v>
      </c>
      <c r="V4153" t="str">
        <f>IF(U4153&lt;=40,"Low",
 IF(U4153&lt;=75,"Medium","High"))</f>
        <v>Medium</v>
      </c>
    </row>
    <row r="4154" spans="1:22" x14ac:dyDescent="0.3">
      <c r="A4154" t="s">
        <v>4342</v>
      </c>
      <c r="B4154" t="s">
        <v>139</v>
      </c>
      <c r="C4154" t="s">
        <v>59</v>
      </c>
      <c r="D4154" t="s">
        <v>46</v>
      </c>
      <c r="E4154" t="s">
        <v>20</v>
      </c>
      <c r="F4154" t="s">
        <v>38</v>
      </c>
      <c r="G4154">
        <v>31</v>
      </c>
      <c r="H4154">
        <v>6</v>
      </c>
      <c r="I4154">
        <v>46.2</v>
      </c>
      <c r="J4154">
        <v>2</v>
      </c>
      <c r="K4154">
        <v>21</v>
      </c>
      <c r="L4154">
        <v>3089.41</v>
      </c>
      <c r="M4154" s="1">
        <v>45684</v>
      </c>
      <c r="N4154">
        <v>0.439</v>
      </c>
      <c r="O4154" t="s">
        <v>22</v>
      </c>
      <c r="P4154" t="s">
        <v>28</v>
      </c>
      <c r="Q4154">
        <f t="shared" si="320"/>
        <v>15</v>
      </c>
      <c r="R4154">
        <f t="shared" si="321"/>
        <v>15</v>
      </c>
      <c r="S4154">
        <f t="shared" si="322"/>
        <v>15</v>
      </c>
      <c r="T4154">
        <f t="shared" si="323"/>
        <v>0</v>
      </c>
      <c r="U4154">
        <f t="shared" si="324"/>
        <v>45</v>
      </c>
      <c r="V4154" t="str">
        <f>IF(U4154&lt;=40,"Low",
 IF(U4154&lt;=75,"Medium","High"))</f>
        <v>Medium</v>
      </c>
    </row>
    <row r="4155" spans="1:22" x14ac:dyDescent="0.3">
      <c r="A4155" t="s">
        <v>4343</v>
      </c>
      <c r="B4155" t="s">
        <v>81</v>
      </c>
      <c r="C4155" t="s">
        <v>18</v>
      </c>
      <c r="D4155" t="s">
        <v>66</v>
      </c>
      <c r="E4155" t="s">
        <v>33</v>
      </c>
      <c r="F4155" t="s">
        <v>48</v>
      </c>
      <c r="G4155">
        <v>47</v>
      </c>
      <c r="H4155">
        <v>6</v>
      </c>
      <c r="I4155">
        <v>37.299999999999997</v>
      </c>
      <c r="J4155">
        <v>4</v>
      </c>
      <c r="K4155">
        <v>27</v>
      </c>
      <c r="L4155">
        <v>1049.29</v>
      </c>
      <c r="M4155" s="1">
        <v>45951</v>
      </c>
      <c r="N4155">
        <v>0.52100000000000002</v>
      </c>
      <c r="O4155" t="s">
        <v>22</v>
      </c>
      <c r="P4155" t="s">
        <v>28</v>
      </c>
      <c r="Q4155">
        <f t="shared" si="320"/>
        <v>15</v>
      </c>
      <c r="R4155">
        <f t="shared" si="321"/>
        <v>30</v>
      </c>
      <c r="S4155">
        <f t="shared" si="322"/>
        <v>15</v>
      </c>
      <c r="T4155">
        <f t="shared" si="323"/>
        <v>0</v>
      </c>
      <c r="U4155">
        <f t="shared" si="324"/>
        <v>60</v>
      </c>
      <c r="V4155" t="str">
        <f>IF(U4155&lt;=40,"Low",
 IF(U4155&lt;=75,"Medium","High"))</f>
        <v>Medium</v>
      </c>
    </row>
    <row r="4156" spans="1:22" x14ac:dyDescent="0.3">
      <c r="A4156" t="s">
        <v>4344</v>
      </c>
      <c r="B4156" t="s">
        <v>263</v>
      </c>
      <c r="C4156" t="s">
        <v>70</v>
      </c>
      <c r="D4156" t="s">
        <v>46</v>
      </c>
      <c r="E4156" t="s">
        <v>37</v>
      </c>
      <c r="F4156" t="s">
        <v>67</v>
      </c>
      <c r="G4156">
        <v>6</v>
      </c>
      <c r="H4156">
        <v>24</v>
      </c>
      <c r="I4156">
        <v>52.4</v>
      </c>
      <c r="J4156">
        <v>5</v>
      </c>
      <c r="K4156">
        <v>7</v>
      </c>
      <c r="L4156">
        <v>4170.93</v>
      </c>
      <c r="M4156" s="1">
        <v>45494</v>
      </c>
      <c r="N4156">
        <v>0.218</v>
      </c>
      <c r="O4156" t="s">
        <v>54</v>
      </c>
      <c r="P4156" t="s">
        <v>28</v>
      </c>
      <c r="Q4156">
        <f t="shared" si="320"/>
        <v>0</v>
      </c>
      <c r="R4156">
        <f t="shared" si="321"/>
        <v>15</v>
      </c>
      <c r="S4156">
        <f t="shared" si="322"/>
        <v>0</v>
      </c>
      <c r="T4156">
        <f t="shared" si="323"/>
        <v>0</v>
      </c>
      <c r="U4156">
        <f t="shared" si="324"/>
        <v>15</v>
      </c>
      <c r="V4156" t="str">
        <f>IF(U4156&lt;=40,"Low",
 IF(U4156&lt;=75,"Medium","High"))</f>
        <v>Low</v>
      </c>
    </row>
    <row r="4157" spans="1:22" x14ac:dyDescent="0.3">
      <c r="A4157" t="s">
        <v>4345</v>
      </c>
      <c r="B4157" t="s">
        <v>63</v>
      </c>
      <c r="C4157" t="s">
        <v>42</v>
      </c>
      <c r="D4157" t="s">
        <v>46</v>
      </c>
      <c r="E4157" t="s">
        <v>47</v>
      </c>
      <c r="F4157" t="s">
        <v>48</v>
      </c>
      <c r="G4157">
        <v>28</v>
      </c>
      <c r="H4157">
        <v>24</v>
      </c>
      <c r="I4157">
        <v>68.099999999999994</v>
      </c>
      <c r="J4157">
        <v>4</v>
      </c>
      <c r="K4157">
        <v>19</v>
      </c>
      <c r="L4157">
        <v>11622.6</v>
      </c>
      <c r="M4157" s="1">
        <v>45414</v>
      </c>
      <c r="N4157">
        <v>4.8000000000000001E-2</v>
      </c>
      <c r="O4157" t="s">
        <v>39</v>
      </c>
      <c r="P4157" t="s">
        <v>23</v>
      </c>
      <c r="Q4157">
        <f t="shared" si="320"/>
        <v>15</v>
      </c>
      <c r="R4157">
        <f t="shared" si="321"/>
        <v>0</v>
      </c>
      <c r="S4157">
        <f t="shared" si="322"/>
        <v>0</v>
      </c>
      <c r="T4157">
        <f t="shared" si="323"/>
        <v>0</v>
      </c>
      <c r="U4157">
        <f t="shared" si="324"/>
        <v>15</v>
      </c>
      <c r="V4157" t="str">
        <f>IF(U4157&lt;=40,"Low",
 IF(U4157&lt;=75,"Medium","High"))</f>
        <v>Low</v>
      </c>
    </row>
    <row r="4158" spans="1:22" x14ac:dyDescent="0.3">
      <c r="A4158" t="s">
        <v>4346</v>
      </c>
      <c r="B4158" t="s">
        <v>227</v>
      </c>
      <c r="C4158" t="s">
        <v>36</v>
      </c>
      <c r="D4158" t="s">
        <v>43</v>
      </c>
      <c r="E4158" t="s">
        <v>47</v>
      </c>
      <c r="F4158" t="s">
        <v>48</v>
      </c>
      <c r="G4158">
        <v>1</v>
      </c>
      <c r="H4158">
        <v>36</v>
      </c>
      <c r="I4158">
        <v>81.7</v>
      </c>
      <c r="J4158">
        <v>5</v>
      </c>
      <c r="K4158">
        <v>10</v>
      </c>
      <c r="L4158">
        <v>7805.88</v>
      </c>
      <c r="M4158" s="1">
        <v>45857</v>
      </c>
      <c r="N4158">
        <v>6.2E-2</v>
      </c>
      <c r="O4158" t="s">
        <v>39</v>
      </c>
      <c r="P4158" t="s">
        <v>23</v>
      </c>
      <c r="Q4158">
        <f t="shared" si="320"/>
        <v>0</v>
      </c>
      <c r="R4158">
        <f t="shared" si="321"/>
        <v>0</v>
      </c>
      <c r="S4158">
        <f t="shared" si="322"/>
        <v>0</v>
      </c>
      <c r="T4158">
        <f t="shared" si="323"/>
        <v>0</v>
      </c>
      <c r="U4158">
        <f t="shared" si="324"/>
        <v>0</v>
      </c>
      <c r="V4158" t="str">
        <f>IF(U4158&lt;=40,"Low",
 IF(U4158&lt;=75,"Medium","High"))</f>
        <v>Low</v>
      </c>
    </row>
    <row r="4159" spans="1:22" x14ac:dyDescent="0.3">
      <c r="A4159" t="s">
        <v>4347</v>
      </c>
      <c r="B4159" t="s">
        <v>291</v>
      </c>
      <c r="C4159" t="s">
        <v>53</v>
      </c>
      <c r="D4159" t="s">
        <v>66</v>
      </c>
      <c r="E4159" t="s">
        <v>37</v>
      </c>
      <c r="F4159" t="s">
        <v>38</v>
      </c>
      <c r="G4159">
        <v>30</v>
      </c>
      <c r="H4159">
        <v>12</v>
      </c>
      <c r="I4159">
        <v>86</v>
      </c>
      <c r="J4159">
        <v>2</v>
      </c>
      <c r="K4159">
        <v>8</v>
      </c>
      <c r="L4159">
        <v>6599.74</v>
      </c>
      <c r="M4159" s="1">
        <v>45577</v>
      </c>
      <c r="N4159">
        <v>2.7E-2</v>
      </c>
      <c r="O4159" t="s">
        <v>39</v>
      </c>
      <c r="P4159" t="s">
        <v>23</v>
      </c>
      <c r="Q4159">
        <f t="shared" si="320"/>
        <v>0</v>
      </c>
      <c r="R4159">
        <f t="shared" si="321"/>
        <v>0</v>
      </c>
      <c r="S4159">
        <f t="shared" si="322"/>
        <v>15</v>
      </c>
      <c r="T4159">
        <f t="shared" si="323"/>
        <v>0</v>
      </c>
      <c r="U4159">
        <f t="shared" si="324"/>
        <v>15</v>
      </c>
      <c r="V4159" t="str">
        <f>IF(U4159&lt;=40,"Low",
 IF(U4159&lt;=75,"Medium","High"))</f>
        <v>Low</v>
      </c>
    </row>
    <row r="4160" spans="1:22" x14ac:dyDescent="0.3">
      <c r="A4160" t="s">
        <v>4348</v>
      </c>
      <c r="B4160" t="s">
        <v>527</v>
      </c>
      <c r="C4160" t="s">
        <v>26</v>
      </c>
      <c r="D4160" t="s">
        <v>66</v>
      </c>
      <c r="E4160" t="s">
        <v>47</v>
      </c>
      <c r="F4160" t="s">
        <v>38</v>
      </c>
      <c r="G4160">
        <v>17</v>
      </c>
      <c r="H4160">
        <v>48</v>
      </c>
      <c r="I4160">
        <v>44.6</v>
      </c>
      <c r="J4160">
        <v>7</v>
      </c>
      <c r="K4160">
        <v>20</v>
      </c>
      <c r="L4160">
        <v>7782.45</v>
      </c>
      <c r="M4160" s="1">
        <v>45705</v>
      </c>
      <c r="N4160">
        <v>5.8999999999999997E-2</v>
      </c>
      <c r="O4160" t="s">
        <v>39</v>
      </c>
      <c r="P4160" t="s">
        <v>28</v>
      </c>
      <c r="Q4160">
        <f t="shared" si="320"/>
        <v>15</v>
      </c>
      <c r="R4160">
        <f t="shared" si="321"/>
        <v>15</v>
      </c>
      <c r="S4160">
        <f t="shared" si="322"/>
        <v>0</v>
      </c>
      <c r="T4160">
        <f t="shared" si="323"/>
        <v>15</v>
      </c>
      <c r="U4160">
        <f t="shared" si="324"/>
        <v>45</v>
      </c>
      <c r="V4160" t="str">
        <f>IF(U4160&lt;=40,"Low",
 IF(U4160&lt;=75,"Medium","High"))</f>
        <v>Medium</v>
      </c>
    </row>
    <row r="4161" spans="1:22" x14ac:dyDescent="0.3">
      <c r="A4161" t="s">
        <v>4349</v>
      </c>
      <c r="B4161" t="s">
        <v>41</v>
      </c>
      <c r="C4161" t="s">
        <v>36</v>
      </c>
      <c r="D4161" t="s">
        <v>19</v>
      </c>
      <c r="E4161" t="s">
        <v>33</v>
      </c>
      <c r="F4161" t="s">
        <v>48</v>
      </c>
      <c r="G4161">
        <v>52</v>
      </c>
      <c r="H4161">
        <v>6</v>
      </c>
      <c r="I4161">
        <v>37</v>
      </c>
      <c r="J4161">
        <v>6</v>
      </c>
      <c r="K4161">
        <v>28</v>
      </c>
      <c r="L4161">
        <v>2482.81</v>
      </c>
      <c r="M4161" s="1">
        <v>46000</v>
      </c>
      <c r="N4161">
        <v>0.44400000000000001</v>
      </c>
      <c r="O4161" t="s">
        <v>22</v>
      </c>
      <c r="P4161" t="s">
        <v>23</v>
      </c>
      <c r="Q4161">
        <f t="shared" si="320"/>
        <v>15</v>
      </c>
      <c r="R4161">
        <f t="shared" si="321"/>
        <v>30</v>
      </c>
      <c r="S4161">
        <f t="shared" si="322"/>
        <v>15</v>
      </c>
      <c r="T4161">
        <f t="shared" si="323"/>
        <v>15</v>
      </c>
      <c r="U4161">
        <f t="shared" si="324"/>
        <v>75</v>
      </c>
      <c r="V4161" t="str">
        <f>IF(U4161&lt;=40,"Low",
 IF(U4161&lt;=75,"Medium","High"))</f>
        <v>Medium</v>
      </c>
    </row>
    <row r="4162" spans="1:22" x14ac:dyDescent="0.3">
      <c r="A4162" t="s">
        <v>4350</v>
      </c>
      <c r="B4162" t="s">
        <v>65</v>
      </c>
      <c r="C4162" t="s">
        <v>36</v>
      </c>
      <c r="D4162" t="s">
        <v>43</v>
      </c>
      <c r="E4162" t="s">
        <v>33</v>
      </c>
      <c r="F4162" t="s">
        <v>21</v>
      </c>
      <c r="G4162">
        <v>9</v>
      </c>
      <c r="H4162">
        <v>12</v>
      </c>
      <c r="I4162">
        <v>44.6</v>
      </c>
      <c r="J4162">
        <v>2</v>
      </c>
      <c r="K4162">
        <v>57</v>
      </c>
      <c r="L4162">
        <v>1288.46</v>
      </c>
      <c r="M4162" s="1">
        <v>45475</v>
      </c>
      <c r="N4162">
        <v>0.64800000000000002</v>
      </c>
      <c r="O4162" t="s">
        <v>22</v>
      </c>
      <c r="P4162" t="s">
        <v>23</v>
      </c>
      <c r="Q4162">
        <f t="shared" si="320"/>
        <v>30</v>
      </c>
      <c r="R4162">
        <f t="shared" si="321"/>
        <v>15</v>
      </c>
      <c r="S4162">
        <f t="shared" si="322"/>
        <v>15</v>
      </c>
      <c r="T4162">
        <f t="shared" si="323"/>
        <v>0</v>
      </c>
      <c r="U4162">
        <f t="shared" si="324"/>
        <v>60</v>
      </c>
      <c r="V4162" t="str">
        <f>IF(U4162&lt;=40,"Low",
 IF(U4162&lt;=75,"Medium","High"))</f>
        <v>Medium</v>
      </c>
    </row>
    <row r="4163" spans="1:22" x14ac:dyDescent="0.3">
      <c r="A4163" t="s">
        <v>4351</v>
      </c>
      <c r="B4163" t="s">
        <v>272</v>
      </c>
      <c r="C4163" t="s">
        <v>42</v>
      </c>
      <c r="D4163" t="s">
        <v>66</v>
      </c>
      <c r="E4163" t="s">
        <v>33</v>
      </c>
      <c r="F4163" t="s">
        <v>21</v>
      </c>
      <c r="G4163">
        <v>32</v>
      </c>
      <c r="H4163">
        <v>12</v>
      </c>
      <c r="I4163">
        <v>50.4</v>
      </c>
      <c r="J4163">
        <v>3</v>
      </c>
      <c r="K4163">
        <v>13</v>
      </c>
      <c r="L4163">
        <v>1525.97</v>
      </c>
      <c r="M4163" s="1">
        <v>45913</v>
      </c>
      <c r="N4163">
        <v>0.32500000000000001</v>
      </c>
      <c r="O4163" t="s">
        <v>54</v>
      </c>
      <c r="P4163" t="s">
        <v>28</v>
      </c>
      <c r="Q4163">
        <f t="shared" ref="Q4163:Q4226" si="325">IF(K4163&gt;30,30,IF(K4163&gt;15,15,0))</f>
        <v>0</v>
      </c>
      <c r="R4163">
        <f t="shared" ref="R4163:R4226" si="326">IF(I4163&lt;40,30,IF(I4163&lt;55,15,0))</f>
        <v>15</v>
      </c>
      <c r="S4163">
        <f t="shared" ref="S4163:S4226" si="327">IF(H4163&lt;6,25,IF(H4163&lt;=12,15,0))</f>
        <v>15</v>
      </c>
      <c r="T4163">
        <f t="shared" ref="T4163:T4226" si="328">IF(J4163&gt;10,30,IF(J4163&gt;5,15,0))</f>
        <v>0</v>
      </c>
      <c r="U4163">
        <f t="shared" ref="U4163:U4226" si="329">SUM(Q4163:T4163)</f>
        <v>30</v>
      </c>
      <c r="V4163" t="str">
        <f>IF(U4163&lt;=40,"Low",
 IF(U4163&lt;=75,"Medium","High"))</f>
        <v>Low</v>
      </c>
    </row>
    <row r="4164" spans="1:22" x14ac:dyDescent="0.3">
      <c r="A4164" t="s">
        <v>4352</v>
      </c>
      <c r="B4164" t="s">
        <v>379</v>
      </c>
      <c r="C4164" t="s">
        <v>36</v>
      </c>
      <c r="D4164" t="s">
        <v>32</v>
      </c>
      <c r="E4164" t="s">
        <v>37</v>
      </c>
      <c r="F4164" t="s">
        <v>21</v>
      </c>
      <c r="G4164">
        <v>32</v>
      </c>
      <c r="H4164">
        <v>24</v>
      </c>
      <c r="I4164">
        <v>69.8</v>
      </c>
      <c r="J4164">
        <v>8</v>
      </c>
      <c r="K4164">
        <v>8</v>
      </c>
      <c r="L4164">
        <v>3914.55</v>
      </c>
      <c r="M4164" s="1">
        <v>45718</v>
      </c>
      <c r="N4164">
        <v>0.125</v>
      </c>
      <c r="O4164" t="s">
        <v>39</v>
      </c>
      <c r="P4164" t="s">
        <v>23</v>
      </c>
      <c r="Q4164">
        <f t="shared" si="325"/>
        <v>0</v>
      </c>
      <c r="R4164">
        <f t="shared" si="326"/>
        <v>0</v>
      </c>
      <c r="S4164">
        <f t="shared" si="327"/>
        <v>0</v>
      </c>
      <c r="T4164">
        <f t="shared" si="328"/>
        <v>15</v>
      </c>
      <c r="U4164">
        <f t="shared" si="329"/>
        <v>15</v>
      </c>
      <c r="V4164" t="str">
        <f>IF(U4164&lt;=40,"Low",
 IF(U4164&lt;=75,"Medium","High"))</f>
        <v>Low</v>
      </c>
    </row>
    <row r="4165" spans="1:22" x14ac:dyDescent="0.3">
      <c r="A4165" t="s">
        <v>4353</v>
      </c>
      <c r="B4165" t="s">
        <v>579</v>
      </c>
      <c r="C4165" t="s">
        <v>18</v>
      </c>
      <c r="D4165" t="s">
        <v>19</v>
      </c>
      <c r="E4165" t="s">
        <v>33</v>
      </c>
      <c r="F4165" t="s">
        <v>38</v>
      </c>
      <c r="G4165">
        <v>32</v>
      </c>
      <c r="H4165">
        <v>3</v>
      </c>
      <c r="I4165">
        <v>58.1</v>
      </c>
      <c r="J4165">
        <v>5</v>
      </c>
      <c r="K4165">
        <v>21</v>
      </c>
      <c r="L4165">
        <v>1259.97</v>
      </c>
      <c r="M4165" s="1">
        <v>45383</v>
      </c>
      <c r="N4165">
        <v>0.34</v>
      </c>
      <c r="O4165" t="s">
        <v>54</v>
      </c>
      <c r="P4165" t="s">
        <v>23</v>
      </c>
      <c r="Q4165">
        <f t="shared" si="325"/>
        <v>15</v>
      </c>
      <c r="R4165">
        <f t="shared" si="326"/>
        <v>0</v>
      </c>
      <c r="S4165">
        <f t="shared" si="327"/>
        <v>25</v>
      </c>
      <c r="T4165">
        <f t="shared" si="328"/>
        <v>0</v>
      </c>
      <c r="U4165">
        <f t="shared" si="329"/>
        <v>40</v>
      </c>
      <c r="V4165" t="str">
        <f>IF(U4165&lt;=40,"Low",
 IF(U4165&lt;=75,"Medium","High"))</f>
        <v>Low</v>
      </c>
    </row>
    <row r="4166" spans="1:22" x14ac:dyDescent="0.3">
      <c r="A4166" t="s">
        <v>4354</v>
      </c>
      <c r="B4166" t="s">
        <v>424</v>
      </c>
      <c r="C4166" t="s">
        <v>36</v>
      </c>
      <c r="D4166" t="s">
        <v>43</v>
      </c>
      <c r="E4166" t="s">
        <v>20</v>
      </c>
      <c r="F4166" t="s">
        <v>73</v>
      </c>
      <c r="G4166">
        <v>36</v>
      </c>
      <c r="H4166">
        <v>12</v>
      </c>
      <c r="I4166">
        <v>54.3</v>
      </c>
      <c r="J4166">
        <v>11</v>
      </c>
      <c r="K4166">
        <v>38</v>
      </c>
      <c r="L4166">
        <v>2381.77</v>
      </c>
      <c r="M4166" s="1">
        <v>45480</v>
      </c>
      <c r="N4166">
        <v>0.57299999999999995</v>
      </c>
      <c r="O4166" t="s">
        <v>22</v>
      </c>
      <c r="P4166" t="s">
        <v>28</v>
      </c>
      <c r="Q4166">
        <f t="shared" si="325"/>
        <v>30</v>
      </c>
      <c r="R4166">
        <f t="shared" si="326"/>
        <v>15</v>
      </c>
      <c r="S4166">
        <f t="shared" si="327"/>
        <v>15</v>
      </c>
      <c r="T4166">
        <f t="shared" si="328"/>
        <v>30</v>
      </c>
      <c r="U4166">
        <f t="shared" si="329"/>
        <v>90</v>
      </c>
      <c r="V4166" t="str">
        <f>IF(U4166&lt;=40,"Low",
 IF(U4166&lt;=75,"Medium","High"))</f>
        <v>High</v>
      </c>
    </row>
    <row r="4167" spans="1:22" x14ac:dyDescent="0.3">
      <c r="A4167" t="s">
        <v>4355</v>
      </c>
      <c r="B4167" t="s">
        <v>546</v>
      </c>
      <c r="C4167" t="s">
        <v>18</v>
      </c>
      <c r="D4167" t="s">
        <v>32</v>
      </c>
      <c r="E4167" t="s">
        <v>20</v>
      </c>
      <c r="F4167" t="s">
        <v>27</v>
      </c>
      <c r="G4167">
        <v>16</v>
      </c>
      <c r="H4167">
        <v>6</v>
      </c>
      <c r="I4167">
        <v>67.7</v>
      </c>
      <c r="J4167">
        <v>8</v>
      </c>
      <c r="K4167">
        <v>42</v>
      </c>
      <c r="L4167">
        <v>3310.84</v>
      </c>
      <c r="M4167" s="1">
        <v>45710</v>
      </c>
      <c r="N4167">
        <v>0.40400000000000003</v>
      </c>
      <c r="O4167" t="s">
        <v>22</v>
      </c>
      <c r="P4167" t="s">
        <v>23</v>
      </c>
      <c r="Q4167">
        <f t="shared" si="325"/>
        <v>30</v>
      </c>
      <c r="R4167">
        <f t="shared" si="326"/>
        <v>0</v>
      </c>
      <c r="S4167">
        <f t="shared" si="327"/>
        <v>15</v>
      </c>
      <c r="T4167">
        <f t="shared" si="328"/>
        <v>15</v>
      </c>
      <c r="U4167">
        <f t="shared" si="329"/>
        <v>60</v>
      </c>
      <c r="V4167" t="str">
        <f>IF(U4167&lt;=40,"Low",
 IF(U4167&lt;=75,"Medium","High"))</f>
        <v>Medium</v>
      </c>
    </row>
    <row r="4168" spans="1:22" x14ac:dyDescent="0.3">
      <c r="A4168" t="s">
        <v>4356</v>
      </c>
      <c r="B4168" t="s">
        <v>191</v>
      </c>
      <c r="C4168" t="s">
        <v>70</v>
      </c>
      <c r="D4168" t="s">
        <v>32</v>
      </c>
      <c r="E4168" t="s">
        <v>20</v>
      </c>
      <c r="F4168" t="s">
        <v>38</v>
      </c>
      <c r="G4168">
        <v>28</v>
      </c>
      <c r="H4168">
        <v>24</v>
      </c>
      <c r="I4168">
        <v>43.2</v>
      </c>
      <c r="J4168">
        <v>5</v>
      </c>
      <c r="K4168">
        <v>55</v>
      </c>
      <c r="L4168">
        <v>1546.15</v>
      </c>
      <c r="M4168" s="1">
        <v>45512</v>
      </c>
      <c r="N4168">
        <v>0.29599999999999999</v>
      </c>
      <c r="O4168" t="s">
        <v>54</v>
      </c>
      <c r="P4168" t="s">
        <v>28</v>
      </c>
      <c r="Q4168">
        <f t="shared" si="325"/>
        <v>30</v>
      </c>
      <c r="R4168">
        <f t="shared" si="326"/>
        <v>15</v>
      </c>
      <c r="S4168">
        <f t="shared" si="327"/>
        <v>0</v>
      </c>
      <c r="T4168">
        <f t="shared" si="328"/>
        <v>0</v>
      </c>
      <c r="U4168">
        <f t="shared" si="329"/>
        <v>45</v>
      </c>
      <c r="V4168" t="str">
        <f>IF(U4168&lt;=40,"Low",
 IF(U4168&lt;=75,"Medium","High"))</f>
        <v>Medium</v>
      </c>
    </row>
    <row r="4169" spans="1:22" x14ac:dyDescent="0.3">
      <c r="A4169" t="s">
        <v>4357</v>
      </c>
      <c r="B4169" t="s">
        <v>112</v>
      </c>
      <c r="C4169" t="s">
        <v>42</v>
      </c>
      <c r="D4169" t="s">
        <v>46</v>
      </c>
      <c r="E4169" t="s">
        <v>47</v>
      </c>
      <c r="F4169" t="s">
        <v>21</v>
      </c>
      <c r="G4169">
        <v>16</v>
      </c>
      <c r="H4169">
        <v>36</v>
      </c>
      <c r="I4169">
        <v>78.7</v>
      </c>
      <c r="J4169">
        <v>11</v>
      </c>
      <c r="K4169">
        <v>4</v>
      </c>
      <c r="L4169">
        <v>4335.42</v>
      </c>
      <c r="M4169" s="1">
        <v>45608</v>
      </c>
      <c r="N4169">
        <v>3.2000000000000001E-2</v>
      </c>
      <c r="O4169" t="s">
        <v>39</v>
      </c>
      <c r="P4169" t="s">
        <v>23</v>
      </c>
      <c r="Q4169">
        <f t="shared" si="325"/>
        <v>0</v>
      </c>
      <c r="R4169">
        <f t="shared" si="326"/>
        <v>0</v>
      </c>
      <c r="S4169">
        <f t="shared" si="327"/>
        <v>0</v>
      </c>
      <c r="T4169">
        <f t="shared" si="328"/>
        <v>30</v>
      </c>
      <c r="U4169">
        <f t="shared" si="329"/>
        <v>30</v>
      </c>
      <c r="V4169" t="str">
        <f>IF(U4169&lt;=40,"Low",
 IF(U4169&lt;=75,"Medium","High"))</f>
        <v>Low</v>
      </c>
    </row>
    <row r="4170" spans="1:22" x14ac:dyDescent="0.3">
      <c r="A4170" t="s">
        <v>4358</v>
      </c>
      <c r="B4170" t="s">
        <v>17</v>
      </c>
      <c r="C4170" t="s">
        <v>18</v>
      </c>
      <c r="D4170" t="s">
        <v>19</v>
      </c>
      <c r="E4170" t="s">
        <v>33</v>
      </c>
      <c r="F4170" t="s">
        <v>38</v>
      </c>
      <c r="G4170">
        <v>43</v>
      </c>
      <c r="H4170">
        <v>12</v>
      </c>
      <c r="I4170">
        <v>22.4</v>
      </c>
      <c r="J4170">
        <v>4</v>
      </c>
      <c r="K4170">
        <v>55</v>
      </c>
      <c r="L4170">
        <v>1353.96</v>
      </c>
      <c r="M4170" s="1">
        <v>45855</v>
      </c>
      <c r="N4170">
        <v>0.90500000000000003</v>
      </c>
      <c r="O4170" t="s">
        <v>22</v>
      </c>
      <c r="P4170" t="s">
        <v>28</v>
      </c>
      <c r="Q4170">
        <f t="shared" si="325"/>
        <v>30</v>
      </c>
      <c r="R4170">
        <f t="shared" si="326"/>
        <v>30</v>
      </c>
      <c r="S4170">
        <f t="shared" si="327"/>
        <v>15</v>
      </c>
      <c r="T4170">
        <f t="shared" si="328"/>
        <v>0</v>
      </c>
      <c r="U4170">
        <f t="shared" si="329"/>
        <v>75</v>
      </c>
      <c r="V4170" t="str">
        <f>IF(U4170&lt;=40,"Low",
 IF(U4170&lt;=75,"Medium","High"))</f>
        <v>Medium</v>
      </c>
    </row>
    <row r="4171" spans="1:22" x14ac:dyDescent="0.3">
      <c r="A4171" t="s">
        <v>4359</v>
      </c>
      <c r="B4171" t="s">
        <v>518</v>
      </c>
      <c r="C4171" t="s">
        <v>42</v>
      </c>
      <c r="D4171" t="s">
        <v>19</v>
      </c>
      <c r="E4171" t="s">
        <v>20</v>
      </c>
      <c r="F4171" t="s">
        <v>27</v>
      </c>
      <c r="G4171">
        <v>8</v>
      </c>
      <c r="H4171">
        <v>12</v>
      </c>
      <c r="I4171">
        <v>66.8</v>
      </c>
      <c r="J4171">
        <v>1</v>
      </c>
      <c r="K4171">
        <v>75</v>
      </c>
      <c r="L4171">
        <v>2686.91</v>
      </c>
      <c r="M4171" s="1">
        <v>45967</v>
      </c>
      <c r="N4171">
        <v>0.39100000000000001</v>
      </c>
      <c r="O4171" t="s">
        <v>22</v>
      </c>
      <c r="P4171" t="s">
        <v>28</v>
      </c>
      <c r="Q4171">
        <f t="shared" si="325"/>
        <v>30</v>
      </c>
      <c r="R4171">
        <f t="shared" si="326"/>
        <v>0</v>
      </c>
      <c r="S4171">
        <f t="shared" si="327"/>
        <v>15</v>
      </c>
      <c r="T4171">
        <f t="shared" si="328"/>
        <v>0</v>
      </c>
      <c r="U4171">
        <f t="shared" si="329"/>
        <v>45</v>
      </c>
      <c r="V4171" t="str">
        <f>IF(U4171&lt;=40,"Low",
 IF(U4171&lt;=75,"Medium","High"))</f>
        <v>Medium</v>
      </c>
    </row>
    <row r="4172" spans="1:22" x14ac:dyDescent="0.3">
      <c r="A4172" t="s">
        <v>4360</v>
      </c>
      <c r="B4172" t="s">
        <v>189</v>
      </c>
      <c r="C4172" t="s">
        <v>70</v>
      </c>
      <c r="D4172" t="s">
        <v>19</v>
      </c>
      <c r="E4172" t="s">
        <v>37</v>
      </c>
      <c r="F4172" t="s">
        <v>27</v>
      </c>
      <c r="G4172">
        <v>35</v>
      </c>
      <c r="H4172">
        <v>24</v>
      </c>
      <c r="I4172">
        <v>61.6</v>
      </c>
      <c r="J4172">
        <v>5</v>
      </c>
      <c r="K4172">
        <v>29</v>
      </c>
      <c r="L4172">
        <v>3361.81</v>
      </c>
      <c r="M4172" s="1">
        <v>45670</v>
      </c>
      <c r="N4172">
        <v>0.16900000000000001</v>
      </c>
      <c r="O4172" t="s">
        <v>39</v>
      </c>
      <c r="P4172" t="s">
        <v>28</v>
      </c>
      <c r="Q4172">
        <f t="shared" si="325"/>
        <v>15</v>
      </c>
      <c r="R4172">
        <f t="shared" si="326"/>
        <v>0</v>
      </c>
      <c r="S4172">
        <f t="shared" si="327"/>
        <v>0</v>
      </c>
      <c r="T4172">
        <f t="shared" si="328"/>
        <v>0</v>
      </c>
      <c r="U4172">
        <f t="shared" si="329"/>
        <v>15</v>
      </c>
      <c r="V4172" t="str">
        <f>IF(U4172&lt;=40,"Low",
 IF(U4172&lt;=75,"Medium","High"))</f>
        <v>Low</v>
      </c>
    </row>
    <row r="4173" spans="1:22" x14ac:dyDescent="0.3">
      <c r="A4173" t="s">
        <v>4361</v>
      </c>
      <c r="B4173" t="s">
        <v>300</v>
      </c>
      <c r="C4173" t="s">
        <v>26</v>
      </c>
      <c r="D4173" t="s">
        <v>32</v>
      </c>
      <c r="E4173" t="s">
        <v>33</v>
      </c>
      <c r="F4173" t="s">
        <v>67</v>
      </c>
      <c r="G4173">
        <v>8</v>
      </c>
      <c r="H4173">
        <v>6</v>
      </c>
      <c r="I4173">
        <v>36.299999999999997</v>
      </c>
      <c r="J4173">
        <v>8</v>
      </c>
      <c r="K4173">
        <v>3</v>
      </c>
      <c r="L4173">
        <v>1125.54</v>
      </c>
      <c r="M4173" s="1">
        <v>45720</v>
      </c>
      <c r="N4173">
        <v>0.53600000000000003</v>
      </c>
      <c r="O4173" t="s">
        <v>22</v>
      </c>
      <c r="P4173" t="s">
        <v>23</v>
      </c>
      <c r="Q4173">
        <f t="shared" si="325"/>
        <v>0</v>
      </c>
      <c r="R4173">
        <f t="shared" si="326"/>
        <v>30</v>
      </c>
      <c r="S4173">
        <f t="shared" si="327"/>
        <v>15</v>
      </c>
      <c r="T4173">
        <f t="shared" si="328"/>
        <v>15</v>
      </c>
      <c r="U4173">
        <f t="shared" si="329"/>
        <v>60</v>
      </c>
      <c r="V4173" t="str">
        <f>IF(U4173&lt;=40,"Low",
 IF(U4173&lt;=75,"Medium","High"))</f>
        <v>Medium</v>
      </c>
    </row>
    <row r="4174" spans="1:22" x14ac:dyDescent="0.3">
      <c r="A4174" t="s">
        <v>4362</v>
      </c>
      <c r="B4174" t="s">
        <v>322</v>
      </c>
      <c r="C4174" t="s">
        <v>82</v>
      </c>
      <c r="D4174" t="s">
        <v>46</v>
      </c>
      <c r="E4174" t="s">
        <v>37</v>
      </c>
      <c r="F4174" t="s">
        <v>48</v>
      </c>
      <c r="G4174">
        <v>42</v>
      </c>
      <c r="H4174">
        <v>12</v>
      </c>
      <c r="I4174">
        <v>58.2</v>
      </c>
      <c r="J4174">
        <v>4</v>
      </c>
      <c r="K4174">
        <v>12</v>
      </c>
      <c r="L4174">
        <v>2448.88</v>
      </c>
      <c r="M4174" s="1">
        <v>45780</v>
      </c>
      <c r="N4174">
        <v>9.8000000000000004E-2</v>
      </c>
      <c r="O4174" t="s">
        <v>39</v>
      </c>
      <c r="P4174" t="s">
        <v>28</v>
      </c>
      <c r="Q4174">
        <f t="shared" si="325"/>
        <v>0</v>
      </c>
      <c r="R4174">
        <f t="shared" si="326"/>
        <v>0</v>
      </c>
      <c r="S4174">
        <f t="shared" si="327"/>
        <v>15</v>
      </c>
      <c r="T4174">
        <f t="shared" si="328"/>
        <v>0</v>
      </c>
      <c r="U4174">
        <f t="shared" si="329"/>
        <v>15</v>
      </c>
      <c r="V4174" t="str">
        <f>IF(U4174&lt;=40,"Low",
 IF(U4174&lt;=75,"Medium","High"))</f>
        <v>Low</v>
      </c>
    </row>
    <row r="4175" spans="1:22" x14ac:dyDescent="0.3">
      <c r="A4175" t="s">
        <v>4363</v>
      </c>
      <c r="B4175" t="s">
        <v>133</v>
      </c>
      <c r="C4175" t="s">
        <v>36</v>
      </c>
      <c r="D4175" t="s">
        <v>46</v>
      </c>
      <c r="E4175" t="s">
        <v>37</v>
      </c>
      <c r="F4175" t="s">
        <v>21</v>
      </c>
      <c r="G4175">
        <v>17</v>
      </c>
      <c r="H4175">
        <v>24</v>
      </c>
      <c r="I4175">
        <v>73</v>
      </c>
      <c r="J4175">
        <v>3</v>
      </c>
      <c r="K4175">
        <v>15</v>
      </c>
      <c r="L4175">
        <v>6940.48</v>
      </c>
      <c r="M4175" s="1">
        <v>45472</v>
      </c>
      <c r="N4175">
        <v>5.5E-2</v>
      </c>
      <c r="O4175" t="s">
        <v>39</v>
      </c>
      <c r="P4175" t="s">
        <v>23</v>
      </c>
      <c r="Q4175">
        <f t="shared" si="325"/>
        <v>0</v>
      </c>
      <c r="R4175">
        <f t="shared" si="326"/>
        <v>0</v>
      </c>
      <c r="S4175">
        <f t="shared" si="327"/>
        <v>0</v>
      </c>
      <c r="T4175">
        <f t="shared" si="328"/>
        <v>0</v>
      </c>
      <c r="U4175">
        <f t="shared" si="329"/>
        <v>0</v>
      </c>
      <c r="V4175" t="str">
        <f>IF(U4175&lt;=40,"Low",
 IF(U4175&lt;=75,"Medium","High"))</f>
        <v>Low</v>
      </c>
    </row>
    <row r="4176" spans="1:22" x14ac:dyDescent="0.3">
      <c r="A4176" t="s">
        <v>4364</v>
      </c>
      <c r="B4176" t="s">
        <v>272</v>
      </c>
      <c r="C4176" t="s">
        <v>53</v>
      </c>
      <c r="D4176" t="s">
        <v>19</v>
      </c>
      <c r="E4176" t="s">
        <v>47</v>
      </c>
      <c r="F4176" t="s">
        <v>38</v>
      </c>
      <c r="G4176">
        <v>26</v>
      </c>
      <c r="H4176">
        <v>36</v>
      </c>
      <c r="I4176">
        <v>81.8</v>
      </c>
      <c r="J4176">
        <v>4</v>
      </c>
      <c r="K4176">
        <v>49</v>
      </c>
      <c r="L4176">
        <v>7222.02</v>
      </c>
      <c r="M4176" s="1">
        <v>45785</v>
      </c>
      <c r="N4176">
        <v>6.8000000000000005E-2</v>
      </c>
      <c r="O4176" t="s">
        <v>39</v>
      </c>
      <c r="P4176" t="s">
        <v>28</v>
      </c>
      <c r="Q4176">
        <f t="shared" si="325"/>
        <v>30</v>
      </c>
      <c r="R4176">
        <f t="shared" si="326"/>
        <v>0</v>
      </c>
      <c r="S4176">
        <f t="shared" si="327"/>
        <v>0</v>
      </c>
      <c r="T4176">
        <f t="shared" si="328"/>
        <v>0</v>
      </c>
      <c r="U4176">
        <f t="shared" si="329"/>
        <v>30</v>
      </c>
      <c r="V4176" t="str">
        <f>IF(U4176&lt;=40,"Low",
 IF(U4176&lt;=75,"Medium","High"))</f>
        <v>Low</v>
      </c>
    </row>
    <row r="4177" spans="1:22" x14ac:dyDescent="0.3">
      <c r="A4177" t="s">
        <v>4365</v>
      </c>
      <c r="B4177" t="s">
        <v>322</v>
      </c>
      <c r="C4177" t="s">
        <v>26</v>
      </c>
      <c r="D4177" t="s">
        <v>46</v>
      </c>
      <c r="E4177" t="s">
        <v>47</v>
      </c>
      <c r="F4177" t="s">
        <v>48</v>
      </c>
      <c r="G4177">
        <v>12</v>
      </c>
      <c r="H4177">
        <v>48</v>
      </c>
      <c r="I4177">
        <v>57.1</v>
      </c>
      <c r="J4177">
        <v>8</v>
      </c>
      <c r="K4177">
        <v>9</v>
      </c>
      <c r="L4177">
        <v>9032.7999999999993</v>
      </c>
      <c r="M4177" s="1">
        <v>45939</v>
      </c>
      <c r="N4177">
        <v>2.8000000000000001E-2</v>
      </c>
      <c r="O4177" t="s">
        <v>39</v>
      </c>
      <c r="P4177" t="s">
        <v>23</v>
      </c>
      <c r="Q4177">
        <f t="shared" si="325"/>
        <v>0</v>
      </c>
      <c r="R4177">
        <f t="shared" si="326"/>
        <v>0</v>
      </c>
      <c r="S4177">
        <f t="shared" si="327"/>
        <v>0</v>
      </c>
      <c r="T4177">
        <f t="shared" si="328"/>
        <v>15</v>
      </c>
      <c r="U4177">
        <f t="shared" si="329"/>
        <v>15</v>
      </c>
      <c r="V4177" t="str">
        <f>IF(U4177&lt;=40,"Low",
 IF(U4177&lt;=75,"Medium","High"))</f>
        <v>Low</v>
      </c>
    </row>
    <row r="4178" spans="1:22" x14ac:dyDescent="0.3">
      <c r="A4178" t="s">
        <v>4366</v>
      </c>
      <c r="B4178" t="s">
        <v>164</v>
      </c>
      <c r="C4178" t="s">
        <v>36</v>
      </c>
      <c r="D4178" t="s">
        <v>19</v>
      </c>
      <c r="E4178" t="s">
        <v>20</v>
      </c>
      <c r="F4178" t="s">
        <v>21</v>
      </c>
      <c r="G4178">
        <v>13</v>
      </c>
      <c r="H4178">
        <v>12</v>
      </c>
      <c r="I4178">
        <v>42.8</v>
      </c>
      <c r="J4178">
        <v>11</v>
      </c>
      <c r="K4178">
        <v>13</v>
      </c>
      <c r="L4178">
        <v>2070.13</v>
      </c>
      <c r="M4178" s="1">
        <v>46002</v>
      </c>
      <c r="N4178">
        <v>0.60399999999999998</v>
      </c>
      <c r="O4178" t="s">
        <v>22</v>
      </c>
      <c r="P4178" t="s">
        <v>28</v>
      </c>
      <c r="Q4178">
        <f t="shared" si="325"/>
        <v>0</v>
      </c>
      <c r="R4178">
        <f t="shared" si="326"/>
        <v>15</v>
      </c>
      <c r="S4178">
        <f t="shared" si="327"/>
        <v>15</v>
      </c>
      <c r="T4178">
        <f t="shared" si="328"/>
        <v>30</v>
      </c>
      <c r="U4178">
        <f t="shared" si="329"/>
        <v>60</v>
      </c>
      <c r="V4178" t="str">
        <f>IF(U4178&lt;=40,"Low",
 IF(U4178&lt;=75,"Medium","High"))</f>
        <v>Medium</v>
      </c>
    </row>
    <row r="4179" spans="1:22" x14ac:dyDescent="0.3">
      <c r="A4179" t="s">
        <v>4367</v>
      </c>
      <c r="B4179" t="s">
        <v>92</v>
      </c>
      <c r="C4179" t="s">
        <v>53</v>
      </c>
      <c r="D4179" t="s">
        <v>32</v>
      </c>
      <c r="E4179" t="s">
        <v>37</v>
      </c>
      <c r="F4179" t="s">
        <v>38</v>
      </c>
      <c r="G4179">
        <v>17</v>
      </c>
      <c r="H4179">
        <v>36</v>
      </c>
      <c r="I4179">
        <v>66.7</v>
      </c>
      <c r="J4179">
        <v>2</v>
      </c>
      <c r="K4179">
        <v>18</v>
      </c>
      <c r="L4179">
        <v>3100.29</v>
      </c>
      <c r="M4179" s="1">
        <v>45488</v>
      </c>
      <c r="N4179">
        <v>4.9000000000000002E-2</v>
      </c>
      <c r="O4179" t="s">
        <v>39</v>
      </c>
      <c r="P4179" t="s">
        <v>23</v>
      </c>
      <c r="Q4179">
        <f t="shared" si="325"/>
        <v>15</v>
      </c>
      <c r="R4179">
        <f t="shared" si="326"/>
        <v>0</v>
      </c>
      <c r="S4179">
        <f t="shared" si="327"/>
        <v>0</v>
      </c>
      <c r="T4179">
        <f t="shared" si="328"/>
        <v>0</v>
      </c>
      <c r="U4179">
        <f t="shared" si="329"/>
        <v>15</v>
      </c>
      <c r="V4179" t="str">
        <f>IF(U4179&lt;=40,"Low",
 IF(U4179&lt;=75,"Medium","High"))</f>
        <v>Low</v>
      </c>
    </row>
    <row r="4180" spans="1:22" x14ac:dyDescent="0.3">
      <c r="A4180" t="s">
        <v>4368</v>
      </c>
      <c r="B4180" t="s">
        <v>45</v>
      </c>
      <c r="C4180" t="s">
        <v>18</v>
      </c>
      <c r="D4180" t="s">
        <v>66</v>
      </c>
      <c r="E4180" t="s">
        <v>33</v>
      </c>
      <c r="F4180" t="s">
        <v>27</v>
      </c>
      <c r="G4180">
        <v>16</v>
      </c>
      <c r="H4180">
        <v>12</v>
      </c>
      <c r="I4180">
        <v>44.9</v>
      </c>
      <c r="J4180">
        <v>15</v>
      </c>
      <c r="K4180">
        <v>13</v>
      </c>
      <c r="L4180">
        <v>996.22</v>
      </c>
      <c r="M4180" s="1">
        <v>45974</v>
      </c>
      <c r="N4180">
        <v>0.64200000000000002</v>
      </c>
      <c r="O4180" t="s">
        <v>22</v>
      </c>
      <c r="P4180" t="s">
        <v>23</v>
      </c>
      <c r="Q4180">
        <f t="shared" si="325"/>
        <v>0</v>
      </c>
      <c r="R4180">
        <f t="shared" si="326"/>
        <v>15</v>
      </c>
      <c r="S4180">
        <f t="shared" si="327"/>
        <v>15</v>
      </c>
      <c r="T4180">
        <f t="shared" si="328"/>
        <v>30</v>
      </c>
      <c r="U4180">
        <f t="shared" si="329"/>
        <v>60</v>
      </c>
      <c r="V4180" t="str">
        <f>IF(U4180&lt;=40,"Low",
 IF(U4180&lt;=75,"Medium","High"))</f>
        <v>Medium</v>
      </c>
    </row>
    <row r="4181" spans="1:22" x14ac:dyDescent="0.3">
      <c r="A4181" t="s">
        <v>4369</v>
      </c>
      <c r="B4181" t="s">
        <v>470</v>
      </c>
      <c r="C4181" t="s">
        <v>18</v>
      </c>
      <c r="D4181" t="s">
        <v>46</v>
      </c>
      <c r="E4181" t="s">
        <v>20</v>
      </c>
      <c r="F4181" t="s">
        <v>21</v>
      </c>
      <c r="G4181">
        <v>52</v>
      </c>
      <c r="H4181">
        <v>12</v>
      </c>
      <c r="I4181">
        <v>74.400000000000006</v>
      </c>
      <c r="J4181">
        <v>2</v>
      </c>
      <c r="K4181">
        <v>56</v>
      </c>
      <c r="L4181">
        <v>2546.48</v>
      </c>
      <c r="M4181" s="1">
        <v>45988</v>
      </c>
      <c r="N4181">
        <v>0.18</v>
      </c>
      <c r="O4181" t="s">
        <v>39</v>
      </c>
      <c r="P4181" t="s">
        <v>23</v>
      </c>
      <c r="Q4181">
        <f t="shared" si="325"/>
        <v>30</v>
      </c>
      <c r="R4181">
        <f t="shared" si="326"/>
        <v>0</v>
      </c>
      <c r="S4181">
        <f t="shared" si="327"/>
        <v>15</v>
      </c>
      <c r="T4181">
        <f t="shared" si="328"/>
        <v>0</v>
      </c>
      <c r="U4181">
        <f t="shared" si="329"/>
        <v>45</v>
      </c>
      <c r="V4181" t="str">
        <f>IF(U4181&lt;=40,"Low",
 IF(U4181&lt;=75,"Medium","High"))</f>
        <v>Medium</v>
      </c>
    </row>
    <row r="4182" spans="1:22" x14ac:dyDescent="0.3">
      <c r="A4182" t="s">
        <v>4370</v>
      </c>
      <c r="B4182" t="s">
        <v>556</v>
      </c>
      <c r="C4182" t="s">
        <v>82</v>
      </c>
      <c r="D4182" t="s">
        <v>19</v>
      </c>
      <c r="E4182" t="s">
        <v>33</v>
      </c>
      <c r="F4182" t="s">
        <v>73</v>
      </c>
      <c r="G4182">
        <v>34</v>
      </c>
      <c r="H4182">
        <v>6</v>
      </c>
      <c r="I4182">
        <v>38.6</v>
      </c>
      <c r="J4182">
        <v>4</v>
      </c>
      <c r="K4182">
        <v>6</v>
      </c>
      <c r="L4182">
        <v>1450.58</v>
      </c>
      <c r="M4182" s="1">
        <v>45905</v>
      </c>
      <c r="N4182">
        <v>0.36299999999999999</v>
      </c>
      <c r="O4182" t="s">
        <v>22</v>
      </c>
      <c r="P4182" t="s">
        <v>28</v>
      </c>
      <c r="Q4182">
        <f t="shared" si="325"/>
        <v>0</v>
      </c>
      <c r="R4182">
        <f t="shared" si="326"/>
        <v>30</v>
      </c>
      <c r="S4182">
        <f t="shared" si="327"/>
        <v>15</v>
      </c>
      <c r="T4182">
        <f t="shared" si="328"/>
        <v>0</v>
      </c>
      <c r="U4182">
        <f t="shared" si="329"/>
        <v>45</v>
      </c>
      <c r="V4182" t="str">
        <f>IF(U4182&lt;=40,"Low",
 IF(U4182&lt;=75,"Medium","High"))</f>
        <v>Medium</v>
      </c>
    </row>
    <row r="4183" spans="1:22" x14ac:dyDescent="0.3">
      <c r="A4183" t="s">
        <v>4371</v>
      </c>
      <c r="B4183" t="s">
        <v>609</v>
      </c>
      <c r="C4183" t="s">
        <v>59</v>
      </c>
      <c r="D4183" t="s">
        <v>19</v>
      </c>
      <c r="E4183" t="s">
        <v>20</v>
      </c>
      <c r="F4183" t="s">
        <v>48</v>
      </c>
      <c r="G4183">
        <v>21</v>
      </c>
      <c r="H4183">
        <v>12</v>
      </c>
      <c r="I4183">
        <v>65.099999999999994</v>
      </c>
      <c r="J4183">
        <v>8</v>
      </c>
      <c r="K4183">
        <v>36</v>
      </c>
      <c r="L4183">
        <v>3486.89</v>
      </c>
      <c r="M4183" s="1">
        <v>45946</v>
      </c>
      <c r="N4183">
        <v>0.55600000000000005</v>
      </c>
      <c r="O4183" t="s">
        <v>22</v>
      </c>
      <c r="P4183" t="s">
        <v>23</v>
      </c>
      <c r="Q4183">
        <f t="shared" si="325"/>
        <v>30</v>
      </c>
      <c r="R4183">
        <f t="shared" si="326"/>
        <v>0</v>
      </c>
      <c r="S4183">
        <f t="shared" si="327"/>
        <v>15</v>
      </c>
      <c r="T4183">
        <f t="shared" si="328"/>
        <v>15</v>
      </c>
      <c r="U4183">
        <f t="shared" si="329"/>
        <v>60</v>
      </c>
      <c r="V4183" t="str">
        <f>IF(U4183&lt;=40,"Low",
 IF(U4183&lt;=75,"Medium","High"))</f>
        <v>Medium</v>
      </c>
    </row>
    <row r="4184" spans="1:22" x14ac:dyDescent="0.3">
      <c r="A4184" t="s">
        <v>4372</v>
      </c>
      <c r="B4184" t="s">
        <v>35</v>
      </c>
      <c r="C4184" t="s">
        <v>59</v>
      </c>
      <c r="D4184" t="s">
        <v>46</v>
      </c>
      <c r="E4184" t="s">
        <v>47</v>
      </c>
      <c r="F4184" t="s">
        <v>67</v>
      </c>
      <c r="G4184">
        <v>36</v>
      </c>
      <c r="H4184">
        <v>24</v>
      </c>
      <c r="I4184">
        <v>55.6</v>
      </c>
      <c r="J4184">
        <v>5</v>
      </c>
      <c r="K4184">
        <v>8</v>
      </c>
      <c r="L4184">
        <v>10568.98</v>
      </c>
      <c r="M4184" s="1">
        <v>45672</v>
      </c>
      <c r="N4184">
        <v>9.2999999999999999E-2</v>
      </c>
      <c r="O4184" t="s">
        <v>39</v>
      </c>
      <c r="P4184" t="s">
        <v>23</v>
      </c>
      <c r="Q4184">
        <f t="shared" si="325"/>
        <v>0</v>
      </c>
      <c r="R4184">
        <f t="shared" si="326"/>
        <v>0</v>
      </c>
      <c r="S4184">
        <f t="shared" si="327"/>
        <v>0</v>
      </c>
      <c r="T4184">
        <f t="shared" si="328"/>
        <v>0</v>
      </c>
      <c r="U4184">
        <f t="shared" si="329"/>
        <v>0</v>
      </c>
      <c r="V4184" t="str">
        <f>IF(U4184&lt;=40,"Low",
 IF(U4184&lt;=75,"Medium","High"))</f>
        <v>Low</v>
      </c>
    </row>
    <row r="4185" spans="1:22" x14ac:dyDescent="0.3">
      <c r="A4185" t="s">
        <v>4373</v>
      </c>
      <c r="B4185" t="s">
        <v>144</v>
      </c>
      <c r="C4185" t="s">
        <v>18</v>
      </c>
      <c r="D4185" t="s">
        <v>32</v>
      </c>
      <c r="E4185" t="s">
        <v>20</v>
      </c>
      <c r="F4185" t="s">
        <v>67</v>
      </c>
      <c r="G4185">
        <v>5</v>
      </c>
      <c r="H4185">
        <v>6</v>
      </c>
      <c r="I4185">
        <v>76.2</v>
      </c>
      <c r="J4185">
        <v>12</v>
      </c>
      <c r="K4185">
        <v>16</v>
      </c>
      <c r="L4185">
        <v>1797.69</v>
      </c>
      <c r="M4185" s="1">
        <v>46058</v>
      </c>
      <c r="N4185">
        <v>0.35699999999999998</v>
      </c>
      <c r="O4185" t="s">
        <v>22</v>
      </c>
      <c r="P4185" t="s">
        <v>28</v>
      </c>
      <c r="Q4185">
        <f t="shared" si="325"/>
        <v>15</v>
      </c>
      <c r="R4185">
        <f t="shared" si="326"/>
        <v>0</v>
      </c>
      <c r="S4185">
        <f t="shared" si="327"/>
        <v>15</v>
      </c>
      <c r="T4185">
        <f t="shared" si="328"/>
        <v>30</v>
      </c>
      <c r="U4185">
        <f t="shared" si="329"/>
        <v>60</v>
      </c>
      <c r="V4185" t="str">
        <f>IF(U4185&lt;=40,"Low",
 IF(U4185&lt;=75,"Medium","High"))</f>
        <v>Medium</v>
      </c>
    </row>
    <row r="4186" spans="1:22" x14ac:dyDescent="0.3">
      <c r="A4186" t="s">
        <v>4374</v>
      </c>
      <c r="B4186" t="s">
        <v>25</v>
      </c>
      <c r="C4186" t="s">
        <v>42</v>
      </c>
      <c r="D4186" t="s">
        <v>32</v>
      </c>
      <c r="E4186" t="s">
        <v>37</v>
      </c>
      <c r="F4186" t="s">
        <v>67</v>
      </c>
      <c r="G4186">
        <v>11</v>
      </c>
      <c r="H4186">
        <v>12</v>
      </c>
      <c r="I4186">
        <v>75.3</v>
      </c>
      <c r="J4186">
        <v>6</v>
      </c>
      <c r="K4186">
        <v>23</v>
      </c>
      <c r="L4186">
        <v>4398.8599999999997</v>
      </c>
      <c r="M4186" s="1">
        <v>45873</v>
      </c>
      <c r="N4186">
        <v>0.182</v>
      </c>
      <c r="O4186" t="s">
        <v>54</v>
      </c>
      <c r="P4186" t="s">
        <v>28</v>
      </c>
      <c r="Q4186">
        <f t="shared" si="325"/>
        <v>15</v>
      </c>
      <c r="R4186">
        <f t="shared" si="326"/>
        <v>0</v>
      </c>
      <c r="S4186">
        <f t="shared" si="327"/>
        <v>15</v>
      </c>
      <c r="T4186">
        <f t="shared" si="328"/>
        <v>15</v>
      </c>
      <c r="U4186">
        <f t="shared" si="329"/>
        <v>45</v>
      </c>
      <c r="V4186" t="str">
        <f>IF(U4186&lt;=40,"Low",
 IF(U4186&lt;=75,"Medium","High"))</f>
        <v>Medium</v>
      </c>
    </row>
    <row r="4187" spans="1:22" x14ac:dyDescent="0.3">
      <c r="A4187" t="s">
        <v>4375</v>
      </c>
      <c r="B4187" t="s">
        <v>109</v>
      </c>
      <c r="C4187" t="s">
        <v>59</v>
      </c>
      <c r="D4187" t="s">
        <v>32</v>
      </c>
      <c r="E4187" t="s">
        <v>20</v>
      </c>
      <c r="F4187" t="s">
        <v>27</v>
      </c>
      <c r="G4187">
        <v>13</v>
      </c>
      <c r="H4187">
        <v>24</v>
      </c>
      <c r="I4187">
        <v>52.4</v>
      </c>
      <c r="J4187">
        <v>2</v>
      </c>
      <c r="K4187">
        <v>15</v>
      </c>
      <c r="L4187">
        <v>2015.19</v>
      </c>
      <c r="M4187" s="1">
        <v>45536</v>
      </c>
      <c r="N4187">
        <v>0.23200000000000001</v>
      </c>
      <c r="O4187" t="s">
        <v>54</v>
      </c>
      <c r="P4187" t="s">
        <v>23</v>
      </c>
      <c r="Q4187">
        <f t="shared" si="325"/>
        <v>0</v>
      </c>
      <c r="R4187">
        <f t="shared" si="326"/>
        <v>15</v>
      </c>
      <c r="S4187">
        <f t="shared" si="327"/>
        <v>0</v>
      </c>
      <c r="T4187">
        <f t="shared" si="328"/>
        <v>0</v>
      </c>
      <c r="U4187">
        <f t="shared" si="329"/>
        <v>15</v>
      </c>
      <c r="V4187" t="str">
        <f>IF(U4187&lt;=40,"Low",
 IF(U4187&lt;=75,"Medium","High"))</f>
        <v>Low</v>
      </c>
    </row>
    <row r="4188" spans="1:22" x14ac:dyDescent="0.3">
      <c r="A4188" t="s">
        <v>4376</v>
      </c>
      <c r="B4188" t="s">
        <v>530</v>
      </c>
      <c r="C4188" t="s">
        <v>42</v>
      </c>
      <c r="D4188" t="s">
        <v>32</v>
      </c>
      <c r="E4188" t="s">
        <v>20</v>
      </c>
      <c r="F4188" t="s">
        <v>73</v>
      </c>
      <c r="G4188">
        <v>19</v>
      </c>
      <c r="H4188">
        <v>6</v>
      </c>
      <c r="I4188">
        <v>54</v>
      </c>
      <c r="J4188">
        <v>8</v>
      </c>
      <c r="K4188">
        <v>8</v>
      </c>
      <c r="L4188">
        <v>2625.06</v>
      </c>
      <c r="M4188" s="1">
        <v>45370</v>
      </c>
      <c r="N4188">
        <v>0.47399999999999998</v>
      </c>
      <c r="O4188" t="s">
        <v>22</v>
      </c>
      <c r="P4188" t="s">
        <v>28</v>
      </c>
      <c r="Q4188">
        <f t="shared" si="325"/>
        <v>0</v>
      </c>
      <c r="R4188">
        <f t="shared" si="326"/>
        <v>15</v>
      </c>
      <c r="S4188">
        <f t="shared" si="327"/>
        <v>15</v>
      </c>
      <c r="T4188">
        <f t="shared" si="328"/>
        <v>15</v>
      </c>
      <c r="U4188">
        <f t="shared" si="329"/>
        <v>45</v>
      </c>
      <c r="V4188" t="str">
        <f>IF(U4188&lt;=40,"Low",
 IF(U4188&lt;=75,"Medium","High"))</f>
        <v>Medium</v>
      </c>
    </row>
    <row r="4189" spans="1:22" x14ac:dyDescent="0.3">
      <c r="A4189" t="s">
        <v>4377</v>
      </c>
      <c r="B4189" t="s">
        <v>103</v>
      </c>
      <c r="C4189" t="s">
        <v>36</v>
      </c>
      <c r="D4189" t="s">
        <v>46</v>
      </c>
      <c r="E4189" t="s">
        <v>47</v>
      </c>
      <c r="F4189" t="s">
        <v>21</v>
      </c>
      <c r="G4189">
        <v>50</v>
      </c>
      <c r="H4189">
        <v>36</v>
      </c>
      <c r="I4189">
        <v>62.7</v>
      </c>
      <c r="J4189">
        <v>5</v>
      </c>
      <c r="K4189">
        <v>31</v>
      </c>
      <c r="L4189">
        <v>10106.15</v>
      </c>
      <c r="M4189" s="1">
        <v>45477</v>
      </c>
      <c r="N4189">
        <v>8.3000000000000004E-2</v>
      </c>
      <c r="O4189" t="s">
        <v>39</v>
      </c>
      <c r="P4189" t="s">
        <v>23</v>
      </c>
      <c r="Q4189">
        <f t="shared" si="325"/>
        <v>30</v>
      </c>
      <c r="R4189">
        <f t="shared" si="326"/>
        <v>0</v>
      </c>
      <c r="S4189">
        <f t="shared" si="327"/>
        <v>0</v>
      </c>
      <c r="T4189">
        <f t="shared" si="328"/>
        <v>0</v>
      </c>
      <c r="U4189">
        <f t="shared" si="329"/>
        <v>30</v>
      </c>
      <c r="V4189" t="str">
        <f>IF(U4189&lt;=40,"Low",
 IF(U4189&lt;=75,"Medium","High"))</f>
        <v>Low</v>
      </c>
    </row>
    <row r="4190" spans="1:22" x14ac:dyDescent="0.3">
      <c r="A4190" t="s">
        <v>4378</v>
      </c>
      <c r="B4190" t="s">
        <v>126</v>
      </c>
      <c r="C4190" t="s">
        <v>59</v>
      </c>
      <c r="D4190" t="s">
        <v>43</v>
      </c>
      <c r="E4190" t="s">
        <v>20</v>
      </c>
      <c r="F4190" t="s">
        <v>38</v>
      </c>
      <c r="G4190">
        <v>17</v>
      </c>
      <c r="H4190">
        <v>24</v>
      </c>
      <c r="I4190">
        <v>43.1</v>
      </c>
      <c r="J4190">
        <v>6</v>
      </c>
      <c r="K4190">
        <v>2</v>
      </c>
      <c r="L4190">
        <v>1881.02</v>
      </c>
      <c r="M4190" s="1">
        <v>45893</v>
      </c>
      <c r="N4190">
        <v>0.24</v>
      </c>
      <c r="O4190" t="s">
        <v>54</v>
      </c>
      <c r="P4190" t="s">
        <v>28</v>
      </c>
      <c r="Q4190">
        <f t="shared" si="325"/>
        <v>0</v>
      </c>
      <c r="R4190">
        <f t="shared" si="326"/>
        <v>15</v>
      </c>
      <c r="S4190">
        <f t="shared" si="327"/>
        <v>0</v>
      </c>
      <c r="T4190">
        <f t="shared" si="328"/>
        <v>15</v>
      </c>
      <c r="U4190">
        <f t="shared" si="329"/>
        <v>30</v>
      </c>
      <c r="V4190" t="str">
        <f>IF(U4190&lt;=40,"Low",
 IF(U4190&lt;=75,"Medium","High"))</f>
        <v>Low</v>
      </c>
    </row>
    <row r="4191" spans="1:22" x14ac:dyDescent="0.3">
      <c r="A4191" t="s">
        <v>4379</v>
      </c>
      <c r="B4191" t="s">
        <v>99</v>
      </c>
      <c r="C4191" t="s">
        <v>59</v>
      </c>
      <c r="D4191" t="s">
        <v>32</v>
      </c>
      <c r="E4191" t="s">
        <v>37</v>
      </c>
      <c r="F4191" t="s">
        <v>27</v>
      </c>
      <c r="G4191">
        <v>25</v>
      </c>
      <c r="H4191">
        <v>24</v>
      </c>
      <c r="I4191">
        <v>87.9</v>
      </c>
      <c r="J4191">
        <v>5</v>
      </c>
      <c r="K4191">
        <v>4</v>
      </c>
      <c r="L4191">
        <v>6536.61</v>
      </c>
      <c r="M4191" s="1">
        <v>45978</v>
      </c>
      <c r="N4191">
        <v>2.7E-2</v>
      </c>
      <c r="O4191" t="s">
        <v>39</v>
      </c>
      <c r="P4191" t="s">
        <v>23</v>
      </c>
      <c r="Q4191">
        <f t="shared" si="325"/>
        <v>0</v>
      </c>
      <c r="R4191">
        <f t="shared" si="326"/>
        <v>0</v>
      </c>
      <c r="S4191">
        <f t="shared" si="327"/>
        <v>0</v>
      </c>
      <c r="T4191">
        <f t="shared" si="328"/>
        <v>0</v>
      </c>
      <c r="U4191">
        <f t="shared" si="329"/>
        <v>0</v>
      </c>
      <c r="V4191" t="str">
        <f>IF(U4191&lt;=40,"Low",
 IF(U4191&lt;=75,"Medium","High"))</f>
        <v>Low</v>
      </c>
    </row>
    <row r="4192" spans="1:22" x14ac:dyDescent="0.3">
      <c r="A4192" t="s">
        <v>4380</v>
      </c>
      <c r="B4192" t="s">
        <v>208</v>
      </c>
      <c r="C4192" t="s">
        <v>31</v>
      </c>
      <c r="D4192" t="s">
        <v>43</v>
      </c>
      <c r="E4192" t="s">
        <v>20</v>
      </c>
      <c r="F4192" t="s">
        <v>27</v>
      </c>
      <c r="G4192">
        <v>12</v>
      </c>
      <c r="H4192">
        <v>12</v>
      </c>
      <c r="I4192">
        <v>36.1</v>
      </c>
      <c r="J4192">
        <v>5</v>
      </c>
      <c r="K4192">
        <v>3</v>
      </c>
      <c r="L4192">
        <v>1833.58</v>
      </c>
      <c r="M4192" s="1">
        <v>45412</v>
      </c>
      <c r="N4192">
        <v>0.30299999999999999</v>
      </c>
      <c r="O4192" t="s">
        <v>54</v>
      </c>
      <c r="P4192" t="s">
        <v>23</v>
      </c>
      <c r="Q4192">
        <f t="shared" si="325"/>
        <v>0</v>
      </c>
      <c r="R4192">
        <f t="shared" si="326"/>
        <v>30</v>
      </c>
      <c r="S4192">
        <f t="shared" si="327"/>
        <v>15</v>
      </c>
      <c r="T4192">
        <f t="shared" si="328"/>
        <v>0</v>
      </c>
      <c r="U4192">
        <f t="shared" si="329"/>
        <v>45</v>
      </c>
      <c r="V4192" t="str">
        <f>IF(U4192&lt;=40,"Low",
 IF(U4192&lt;=75,"Medium","High"))</f>
        <v>Medium</v>
      </c>
    </row>
    <row r="4193" spans="1:22" x14ac:dyDescent="0.3">
      <c r="A4193" t="s">
        <v>4381</v>
      </c>
      <c r="B4193" t="s">
        <v>146</v>
      </c>
      <c r="C4193" t="s">
        <v>53</v>
      </c>
      <c r="D4193" t="s">
        <v>46</v>
      </c>
      <c r="E4193" t="s">
        <v>33</v>
      </c>
      <c r="F4193" t="s">
        <v>67</v>
      </c>
      <c r="G4193">
        <v>23</v>
      </c>
      <c r="H4193">
        <v>6</v>
      </c>
      <c r="I4193">
        <v>27.9</v>
      </c>
      <c r="J4193">
        <v>12</v>
      </c>
      <c r="K4193">
        <v>19</v>
      </c>
      <c r="L4193">
        <v>1615.5</v>
      </c>
      <c r="M4193" s="1">
        <v>45826</v>
      </c>
      <c r="N4193">
        <v>0.874</v>
      </c>
      <c r="O4193" t="s">
        <v>22</v>
      </c>
      <c r="P4193" t="s">
        <v>28</v>
      </c>
      <c r="Q4193">
        <f t="shared" si="325"/>
        <v>15</v>
      </c>
      <c r="R4193">
        <f t="shared" si="326"/>
        <v>30</v>
      </c>
      <c r="S4193">
        <f t="shared" si="327"/>
        <v>15</v>
      </c>
      <c r="T4193">
        <f t="shared" si="328"/>
        <v>30</v>
      </c>
      <c r="U4193">
        <f t="shared" si="329"/>
        <v>90</v>
      </c>
      <c r="V4193" t="str">
        <f>IF(U4193&lt;=40,"Low",
 IF(U4193&lt;=75,"Medium","High"))</f>
        <v>High</v>
      </c>
    </row>
    <row r="4194" spans="1:22" x14ac:dyDescent="0.3">
      <c r="A4194" t="s">
        <v>4382</v>
      </c>
      <c r="B4194" t="s">
        <v>146</v>
      </c>
      <c r="C4194" t="s">
        <v>82</v>
      </c>
      <c r="D4194" t="s">
        <v>43</v>
      </c>
      <c r="E4194" t="s">
        <v>20</v>
      </c>
      <c r="F4194" t="s">
        <v>21</v>
      </c>
      <c r="G4194">
        <v>16</v>
      </c>
      <c r="H4194">
        <v>12</v>
      </c>
      <c r="I4194">
        <v>41.6</v>
      </c>
      <c r="J4194">
        <v>4</v>
      </c>
      <c r="K4194">
        <v>46</v>
      </c>
      <c r="L4194">
        <v>1582.81</v>
      </c>
      <c r="M4194" s="1">
        <v>45618</v>
      </c>
      <c r="N4194">
        <v>0.78800000000000003</v>
      </c>
      <c r="O4194" t="s">
        <v>22</v>
      </c>
      <c r="P4194" t="s">
        <v>28</v>
      </c>
      <c r="Q4194">
        <f t="shared" si="325"/>
        <v>30</v>
      </c>
      <c r="R4194">
        <f t="shared" si="326"/>
        <v>15</v>
      </c>
      <c r="S4194">
        <f t="shared" si="327"/>
        <v>15</v>
      </c>
      <c r="T4194">
        <f t="shared" si="328"/>
        <v>0</v>
      </c>
      <c r="U4194">
        <f t="shared" si="329"/>
        <v>60</v>
      </c>
      <c r="V4194" t="str">
        <f>IF(U4194&lt;=40,"Low",
 IF(U4194&lt;=75,"Medium","High"))</f>
        <v>Medium</v>
      </c>
    </row>
    <row r="4195" spans="1:22" x14ac:dyDescent="0.3">
      <c r="A4195" t="s">
        <v>4383</v>
      </c>
      <c r="B4195" t="s">
        <v>267</v>
      </c>
      <c r="C4195" t="s">
        <v>31</v>
      </c>
      <c r="D4195" t="s">
        <v>32</v>
      </c>
      <c r="E4195" t="s">
        <v>37</v>
      </c>
      <c r="F4195" t="s">
        <v>48</v>
      </c>
      <c r="G4195">
        <v>13</v>
      </c>
      <c r="H4195">
        <v>12</v>
      </c>
      <c r="I4195">
        <v>45.6</v>
      </c>
      <c r="J4195">
        <v>3</v>
      </c>
      <c r="K4195">
        <v>3</v>
      </c>
      <c r="L4195">
        <v>5854.22</v>
      </c>
      <c r="M4195" s="1">
        <v>45777</v>
      </c>
      <c r="N4195">
        <v>0.20300000000000001</v>
      </c>
      <c r="O4195" t="s">
        <v>54</v>
      </c>
      <c r="P4195" t="s">
        <v>23</v>
      </c>
      <c r="Q4195">
        <f t="shared" si="325"/>
        <v>0</v>
      </c>
      <c r="R4195">
        <f t="shared" si="326"/>
        <v>15</v>
      </c>
      <c r="S4195">
        <f t="shared" si="327"/>
        <v>15</v>
      </c>
      <c r="T4195">
        <f t="shared" si="328"/>
        <v>0</v>
      </c>
      <c r="U4195">
        <f t="shared" si="329"/>
        <v>30</v>
      </c>
      <c r="V4195" t="str">
        <f>IF(U4195&lt;=40,"Low",
 IF(U4195&lt;=75,"Medium","High"))</f>
        <v>Low</v>
      </c>
    </row>
    <row r="4196" spans="1:22" x14ac:dyDescent="0.3">
      <c r="A4196" t="s">
        <v>4384</v>
      </c>
      <c r="B4196" t="s">
        <v>92</v>
      </c>
      <c r="C4196" t="s">
        <v>36</v>
      </c>
      <c r="D4196" t="s">
        <v>32</v>
      </c>
      <c r="E4196" t="s">
        <v>33</v>
      </c>
      <c r="F4196" t="s">
        <v>27</v>
      </c>
      <c r="G4196">
        <v>18</v>
      </c>
      <c r="H4196">
        <v>12</v>
      </c>
      <c r="I4196">
        <v>39.200000000000003</v>
      </c>
      <c r="J4196">
        <v>3</v>
      </c>
      <c r="K4196">
        <v>38</v>
      </c>
      <c r="L4196">
        <v>1632.32</v>
      </c>
      <c r="M4196" s="1">
        <v>45968</v>
      </c>
      <c r="N4196">
        <v>0.746</v>
      </c>
      <c r="O4196" t="s">
        <v>22</v>
      </c>
      <c r="P4196" t="s">
        <v>23</v>
      </c>
      <c r="Q4196">
        <f t="shared" si="325"/>
        <v>30</v>
      </c>
      <c r="R4196">
        <f t="shared" si="326"/>
        <v>30</v>
      </c>
      <c r="S4196">
        <f t="shared" si="327"/>
        <v>15</v>
      </c>
      <c r="T4196">
        <f t="shared" si="328"/>
        <v>0</v>
      </c>
      <c r="U4196">
        <f t="shared" si="329"/>
        <v>75</v>
      </c>
      <c r="V4196" t="str">
        <f>IF(U4196&lt;=40,"Low",
 IF(U4196&lt;=75,"Medium","High"))</f>
        <v>Medium</v>
      </c>
    </row>
    <row r="4197" spans="1:22" x14ac:dyDescent="0.3">
      <c r="A4197" t="s">
        <v>4385</v>
      </c>
      <c r="B4197" t="s">
        <v>336</v>
      </c>
      <c r="C4197" t="s">
        <v>70</v>
      </c>
      <c r="D4197" t="s">
        <v>46</v>
      </c>
      <c r="E4197" t="s">
        <v>33</v>
      </c>
      <c r="F4197" t="s">
        <v>67</v>
      </c>
      <c r="G4197">
        <v>17</v>
      </c>
      <c r="H4197">
        <v>6</v>
      </c>
      <c r="I4197">
        <v>49.1</v>
      </c>
      <c r="J4197">
        <v>5</v>
      </c>
      <c r="K4197">
        <v>12</v>
      </c>
      <c r="L4197">
        <v>1130.67</v>
      </c>
      <c r="M4197" s="1">
        <v>45661</v>
      </c>
      <c r="N4197">
        <v>0.44600000000000001</v>
      </c>
      <c r="O4197" t="s">
        <v>22</v>
      </c>
      <c r="P4197" t="s">
        <v>23</v>
      </c>
      <c r="Q4197">
        <f t="shared" si="325"/>
        <v>0</v>
      </c>
      <c r="R4197">
        <f t="shared" si="326"/>
        <v>15</v>
      </c>
      <c r="S4197">
        <f t="shared" si="327"/>
        <v>15</v>
      </c>
      <c r="T4197">
        <f t="shared" si="328"/>
        <v>0</v>
      </c>
      <c r="U4197">
        <f t="shared" si="329"/>
        <v>30</v>
      </c>
      <c r="V4197" t="str">
        <f>IF(U4197&lt;=40,"Low",
 IF(U4197&lt;=75,"Medium","High"))</f>
        <v>Low</v>
      </c>
    </row>
    <row r="4198" spans="1:22" x14ac:dyDescent="0.3">
      <c r="A4198" t="s">
        <v>4386</v>
      </c>
      <c r="B4198" t="s">
        <v>186</v>
      </c>
      <c r="C4198" t="s">
        <v>42</v>
      </c>
      <c r="D4198" t="s">
        <v>32</v>
      </c>
      <c r="E4198" t="s">
        <v>33</v>
      </c>
      <c r="F4198" t="s">
        <v>38</v>
      </c>
      <c r="G4198">
        <v>40</v>
      </c>
      <c r="H4198">
        <v>6</v>
      </c>
      <c r="I4198">
        <v>33.700000000000003</v>
      </c>
      <c r="J4198">
        <v>7</v>
      </c>
      <c r="K4198">
        <v>15</v>
      </c>
      <c r="L4198">
        <v>1464.04</v>
      </c>
      <c r="M4198" s="1">
        <v>45485</v>
      </c>
      <c r="N4198">
        <v>0.66700000000000004</v>
      </c>
      <c r="O4198" t="s">
        <v>22</v>
      </c>
      <c r="P4198" t="s">
        <v>28</v>
      </c>
      <c r="Q4198">
        <f t="shared" si="325"/>
        <v>0</v>
      </c>
      <c r="R4198">
        <f t="shared" si="326"/>
        <v>30</v>
      </c>
      <c r="S4198">
        <f t="shared" si="327"/>
        <v>15</v>
      </c>
      <c r="T4198">
        <f t="shared" si="328"/>
        <v>15</v>
      </c>
      <c r="U4198">
        <f t="shared" si="329"/>
        <v>60</v>
      </c>
      <c r="V4198" t="str">
        <f>IF(U4198&lt;=40,"Low",
 IF(U4198&lt;=75,"Medium","High"))</f>
        <v>Medium</v>
      </c>
    </row>
    <row r="4199" spans="1:22" x14ac:dyDescent="0.3">
      <c r="A4199" t="s">
        <v>4387</v>
      </c>
      <c r="B4199" t="s">
        <v>577</v>
      </c>
      <c r="C4199" t="s">
        <v>70</v>
      </c>
      <c r="D4199" t="s">
        <v>43</v>
      </c>
      <c r="E4199" t="s">
        <v>37</v>
      </c>
      <c r="F4199" t="s">
        <v>48</v>
      </c>
      <c r="G4199">
        <v>9</v>
      </c>
      <c r="H4199">
        <v>24</v>
      </c>
      <c r="I4199">
        <v>46.5</v>
      </c>
      <c r="J4199">
        <v>6</v>
      </c>
      <c r="K4199">
        <v>49</v>
      </c>
      <c r="L4199">
        <v>4538.16</v>
      </c>
      <c r="M4199" s="1">
        <v>45431</v>
      </c>
      <c r="N4199">
        <v>0.56100000000000005</v>
      </c>
      <c r="O4199" t="s">
        <v>22</v>
      </c>
      <c r="P4199" t="s">
        <v>28</v>
      </c>
      <c r="Q4199">
        <f t="shared" si="325"/>
        <v>30</v>
      </c>
      <c r="R4199">
        <f t="shared" si="326"/>
        <v>15</v>
      </c>
      <c r="S4199">
        <f t="shared" si="327"/>
        <v>0</v>
      </c>
      <c r="T4199">
        <f t="shared" si="328"/>
        <v>15</v>
      </c>
      <c r="U4199">
        <f t="shared" si="329"/>
        <v>60</v>
      </c>
      <c r="V4199" t="str">
        <f>IF(U4199&lt;=40,"Low",
 IF(U4199&lt;=75,"Medium","High"))</f>
        <v>Medium</v>
      </c>
    </row>
    <row r="4200" spans="1:22" x14ac:dyDescent="0.3">
      <c r="A4200" t="s">
        <v>4388</v>
      </c>
      <c r="B4200" t="s">
        <v>197</v>
      </c>
      <c r="C4200" t="s">
        <v>82</v>
      </c>
      <c r="D4200" t="s">
        <v>32</v>
      </c>
      <c r="E4200" t="s">
        <v>37</v>
      </c>
      <c r="F4200" t="s">
        <v>21</v>
      </c>
      <c r="G4200">
        <v>11</v>
      </c>
      <c r="H4200">
        <v>12</v>
      </c>
      <c r="I4200">
        <v>65.5</v>
      </c>
      <c r="J4200">
        <v>6</v>
      </c>
      <c r="K4200">
        <v>4</v>
      </c>
      <c r="L4200">
        <v>4186.9799999999996</v>
      </c>
      <c r="M4200" s="1">
        <v>46077</v>
      </c>
      <c r="N4200">
        <v>0.13900000000000001</v>
      </c>
      <c r="O4200" t="s">
        <v>39</v>
      </c>
      <c r="P4200" t="s">
        <v>23</v>
      </c>
      <c r="Q4200">
        <f t="shared" si="325"/>
        <v>0</v>
      </c>
      <c r="R4200">
        <f t="shared" si="326"/>
        <v>0</v>
      </c>
      <c r="S4200">
        <f t="shared" si="327"/>
        <v>15</v>
      </c>
      <c r="T4200">
        <f t="shared" si="328"/>
        <v>15</v>
      </c>
      <c r="U4200">
        <f t="shared" si="329"/>
        <v>30</v>
      </c>
      <c r="V4200" t="str">
        <f>IF(U4200&lt;=40,"Low",
 IF(U4200&lt;=75,"Medium","High"))</f>
        <v>Low</v>
      </c>
    </row>
    <row r="4201" spans="1:22" x14ac:dyDescent="0.3">
      <c r="A4201" t="s">
        <v>4389</v>
      </c>
      <c r="B4201" t="s">
        <v>253</v>
      </c>
      <c r="C4201" t="s">
        <v>36</v>
      </c>
      <c r="D4201" t="s">
        <v>66</v>
      </c>
      <c r="E4201" t="s">
        <v>37</v>
      </c>
      <c r="F4201" t="s">
        <v>38</v>
      </c>
      <c r="G4201">
        <v>24</v>
      </c>
      <c r="H4201">
        <v>36</v>
      </c>
      <c r="I4201">
        <v>65.3</v>
      </c>
      <c r="J4201">
        <v>3</v>
      </c>
      <c r="K4201">
        <v>26</v>
      </c>
      <c r="L4201">
        <v>4239.74</v>
      </c>
      <c r="M4201" s="1">
        <v>45909</v>
      </c>
      <c r="N4201">
        <v>5.1999999999999998E-2</v>
      </c>
      <c r="O4201" t="s">
        <v>39</v>
      </c>
      <c r="P4201" t="s">
        <v>23</v>
      </c>
      <c r="Q4201">
        <f t="shared" si="325"/>
        <v>15</v>
      </c>
      <c r="R4201">
        <f t="shared" si="326"/>
        <v>0</v>
      </c>
      <c r="S4201">
        <f t="shared" si="327"/>
        <v>0</v>
      </c>
      <c r="T4201">
        <f t="shared" si="328"/>
        <v>0</v>
      </c>
      <c r="U4201">
        <f t="shared" si="329"/>
        <v>15</v>
      </c>
      <c r="V4201" t="str">
        <f>IF(U4201&lt;=40,"Low",
 IF(U4201&lt;=75,"Medium","High"))</f>
        <v>Low</v>
      </c>
    </row>
    <row r="4202" spans="1:22" x14ac:dyDescent="0.3">
      <c r="A4202" t="s">
        <v>4390</v>
      </c>
      <c r="B4202" t="s">
        <v>525</v>
      </c>
      <c r="C4202" t="s">
        <v>53</v>
      </c>
      <c r="D4202" t="s">
        <v>43</v>
      </c>
      <c r="E4202" t="s">
        <v>20</v>
      </c>
      <c r="F4202" t="s">
        <v>38</v>
      </c>
      <c r="G4202">
        <v>23</v>
      </c>
      <c r="H4202">
        <v>12</v>
      </c>
      <c r="I4202">
        <v>67</v>
      </c>
      <c r="J4202">
        <v>9</v>
      </c>
      <c r="K4202">
        <v>10</v>
      </c>
      <c r="L4202">
        <v>1927.05</v>
      </c>
      <c r="M4202" s="1">
        <v>45388</v>
      </c>
      <c r="N4202">
        <v>0.19800000000000001</v>
      </c>
      <c r="O4202" t="s">
        <v>54</v>
      </c>
      <c r="P4202" t="s">
        <v>23</v>
      </c>
      <c r="Q4202">
        <f t="shared" si="325"/>
        <v>0</v>
      </c>
      <c r="R4202">
        <f t="shared" si="326"/>
        <v>0</v>
      </c>
      <c r="S4202">
        <f t="shared" si="327"/>
        <v>15</v>
      </c>
      <c r="T4202">
        <f t="shared" si="328"/>
        <v>15</v>
      </c>
      <c r="U4202">
        <f t="shared" si="329"/>
        <v>30</v>
      </c>
      <c r="V4202" t="str">
        <f>IF(U4202&lt;=40,"Low",
 IF(U4202&lt;=75,"Medium","High"))</f>
        <v>Low</v>
      </c>
    </row>
    <row r="4203" spans="1:22" x14ac:dyDescent="0.3">
      <c r="A4203" t="s">
        <v>4391</v>
      </c>
      <c r="B4203" t="s">
        <v>25</v>
      </c>
      <c r="C4203" t="s">
        <v>70</v>
      </c>
      <c r="D4203" t="s">
        <v>19</v>
      </c>
      <c r="E4203" t="s">
        <v>47</v>
      </c>
      <c r="F4203" t="s">
        <v>48</v>
      </c>
      <c r="G4203">
        <v>2</v>
      </c>
      <c r="H4203">
        <v>12</v>
      </c>
      <c r="I4203">
        <v>67.5</v>
      </c>
      <c r="J4203">
        <v>5</v>
      </c>
      <c r="K4203">
        <v>18</v>
      </c>
      <c r="L4203">
        <v>12612.49</v>
      </c>
      <c r="M4203" s="1">
        <v>45474</v>
      </c>
      <c r="N4203">
        <v>0.158</v>
      </c>
      <c r="O4203" t="s">
        <v>39</v>
      </c>
      <c r="P4203" t="s">
        <v>23</v>
      </c>
      <c r="Q4203">
        <f t="shared" si="325"/>
        <v>15</v>
      </c>
      <c r="R4203">
        <f t="shared" si="326"/>
        <v>0</v>
      </c>
      <c r="S4203">
        <f t="shared" si="327"/>
        <v>15</v>
      </c>
      <c r="T4203">
        <f t="shared" si="328"/>
        <v>0</v>
      </c>
      <c r="U4203">
        <f t="shared" si="329"/>
        <v>30</v>
      </c>
      <c r="V4203" t="str">
        <f>IF(U4203&lt;=40,"Low",
 IF(U4203&lt;=75,"Medium","High"))</f>
        <v>Low</v>
      </c>
    </row>
    <row r="4204" spans="1:22" x14ac:dyDescent="0.3">
      <c r="A4204" t="s">
        <v>4392</v>
      </c>
      <c r="B4204" t="s">
        <v>137</v>
      </c>
      <c r="C4204" t="s">
        <v>42</v>
      </c>
      <c r="D4204" t="s">
        <v>66</v>
      </c>
      <c r="E4204" t="s">
        <v>37</v>
      </c>
      <c r="F4204" t="s">
        <v>73</v>
      </c>
      <c r="G4204">
        <v>7</v>
      </c>
      <c r="H4204">
        <v>36</v>
      </c>
      <c r="I4204">
        <v>64.900000000000006</v>
      </c>
      <c r="J4204">
        <v>5</v>
      </c>
      <c r="K4204">
        <v>30</v>
      </c>
      <c r="L4204">
        <v>4552.0200000000004</v>
      </c>
      <c r="M4204" s="1">
        <v>45849</v>
      </c>
      <c r="N4204">
        <v>0.121</v>
      </c>
      <c r="O4204" t="s">
        <v>39</v>
      </c>
      <c r="P4204" t="s">
        <v>28</v>
      </c>
      <c r="Q4204">
        <f t="shared" si="325"/>
        <v>15</v>
      </c>
      <c r="R4204">
        <f t="shared" si="326"/>
        <v>0</v>
      </c>
      <c r="S4204">
        <f t="shared" si="327"/>
        <v>0</v>
      </c>
      <c r="T4204">
        <f t="shared" si="328"/>
        <v>0</v>
      </c>
      <c r="U4204">
        <f t="shared" si="329"/>
        <v>15</v>
      </c>
      <c r="V4204" t="str">
        <f>IF(U4204&lt;=40,"Low",
 IF(U4204&lt;=75,"Medium","High"))</f>
        <v>Low</v>
      </c>
    </row>
    <row r="4205" spans="1:22" x14ac:dyDescent="0.3">
      <c r="A4205" t="s">
        <v>4393</v>
      </c>
      <c r="B4205" t="s">
        <v>554</v>
      </c>
      <c r="C4205" t="s">
        <v>26</v>
      </c>
      <c r="D4205" t="s">
        <v>19</v>
      </c>
      <c r="E4205" t="s">
        <v>37</v>
      </c>
      <c r="F4205" t="s">
        <v>38</v>
      </c>
      <c r="G4205">
        <v>25</v>
      </c>
      <c r="H4205">
        <v>24</v>
      </c>
      <c r="I4205">
        <v>57.2</v>
      </c>
      <c r="J4205">
        <v>9</v>
      </c>
      <c r="K4205">
        <v>20</v>
      </c>
      <c r="L4205">
        <v>3028.66</v>
      </c>
      <c r="M4205" s="1">
        <v>45657</v>
      </c>
      <c r="N4205">
        <v>0.188</v>
      </c>
      <c r="O4205" t="s">
        <v>54</v>
      </c>
      <c r="P4205" t="s">
        <v>23</v>
      </c>
      <c r="Q4205">
        <f t="shared" si="325"/>
        <v>15</v>
      </c>
      <c r="R4205">
        <f t="shared" si="326"/>
        <v>0</v>
      </c>
      <c r="S4205">
        <f t="shared" si="327"/>
        <v>0</v>
      </c>
      <c r="T4205">
        <f t="shared" si="328"/>
        <v>15</v>
      </c>
      <c r="U4205">
        <f t="shared" si="329"/>
        <v>30</v>
      </c>
      <c r="V4205" t="str">
        <f>IF(U4205&lt;=40,"Low",
 IF(U4205&lt;=75,"Medium","High"))</f>
        <v>Low</v>
      </c>
    </row>
    <row r="4206" spans="1:22" x14ac:dyDescent="0.3">
      <c r="A4206" t="s">
        <v>4394</v>
      </c>
      <c r="B4206" t="s">
        <v>77</v>
      </c>
      <c r="C4206" t="s">
        <v>42</v>
      </c>
      <c r="D4206" t="s">
        <v>43</v>
      </c>
      <c r="E4206" t="s">
        <v>37</v>
      </c>
      <c r="F4206" t="s">
        <v>21</v>
      </c>
      <c r="G4206">
        <v>9</v>
      </c>
      <c r="H4206">
        <v>24</v>
      </c>
      <c r="I4206">
        <v>69.099999999999994</v>
      </c>
      <c r="J4206">
        <v>6</v>
      </c>
      <c r="K4206">
        <v>33</v>
      </c>
      <c r="L4206">
        <v>4185.9399999999996</v>
      </c>
      <c r="M4206" s="1">
        <v>45802</v>
      </c>
      <c r="N4206">
        <v>0.214</v>
      </c>
      <c r="O4206" t="s">
        <v>54</v>
      </c>
      <c r="P4206" t="s">
        <v>23</v>
      </c>
      <c r="Q4206">
        <f t="shared" si="325"/>
        <v>30</v>
      </c>
      <c r="R4206">
        <f t="shared" si="326"/>
        <v>0</v>
      </c>
      <c r="S4206">
        <f t="shared" si="327"/>
        <v>0</v>
      </c>
      <c r="T4206">
        <f t="shared" si="328"/>
        <v>15</v>
      </c>
      <c r="U4206">
        <f t="shared" si="329"/>
        <v>45</v>
      </c>
      <c r="V4206" t="str">
        <f>IF(U4206&lt;=40,"Low",
 IF(U4206&lt;=75,"Medium","High"))</f>
        <v>Medium</v>
      </c>
    </row>
    <row r="4207" spans="1:22" x14ac:dyDescent="0.3">
      <c r="A4207" t="s">
        <v>4395</v>
      </c>
      <c r="B4207" t="s">
        <v>144</v>
      </c>
      <c r="C4207" t="s">
        <v>82</v>
      </c>
      <c r="D4207" t="s">
        <v>46</v>
      </c>
      <c r="E4207" t="s">
        <v>37</v>
      </c>
      <c r="F4207" t="s">
        <v>27</v>
      </c>
      <c r="G4207">
        <v>29</v>
      </c>
      <c r="H4207">
        <v>24</v>
      </c>
      <c r="I4207">
        <v>57.3</v>
      </c>
      <c r="J4207">
        <v>9</v>
      </c>
      <c r="K4207">
        <v>11</v>
      </c>
      <c r="L4207">
        <v>5183.67</v>
      </c>
      <c r="M4207" s="1">
        <v>45761</v>
      </c>
      <c r="N4207">
        <v>0.224</v>
      </c>
      <c r="O4207" t="s">
        <v>54</v>
      </c>
      <c r="P4207" t="s">
        <v>23</v>
      </c>
      <c r="Q4207">
        <f t="shared" si="325"/>
        <v>0</v>
      </c>
      <c r="R4207">
        <f t="shared" si="326"/>
        <v>0</v>
      </c>
      <c r="S4207">
        <f t="shared" si="327"/>
        <v>0</v>
      </c>
      <c r="T4207">
        <f t="shared" si="328"/>
        <v>15</v>
      </c>
      <c r="U4207">
        <f t="shared" si="329"/>
        <v>15</v>
      </c>
      <c r="V4207" t="str">
        <f>IF(U4207&lt;=40,"Low",
 IF(U4207&lt;=75,"Medium","High"))</f>
        <v>Low</v>
      </c>
    </row>
    <row r="4208" spans="1:22" x14ac:dyDescent="0.3">
      <c r="A4208" t="s">
        <v>4396</v>
      </c>
      <c r="B4208" t="s">
        <v>69</v>
      </c>
      <c r="C4208" t="s">
        <v>36</v>
      </c>
      <c r="D4208" t="s">
        <v>66</v>
      </c>
      <c r="E4208" t="s">
        <v>20</v>
      </c>
      <c r="F4208" t="s">
        <v>67</v>
      </c>
      <c r="G4208">
        <v>3</v>
      </c>
      <c r="H4208">
        <v>6</v>
      </c>
      <c r="I4208">
        <v>47.3</v>
      </c>
      <c r="J4208">
        <v>7</v>
      </c>
      <c r="K4208">
        <v>30</v>
      </c>
      <c r="L4208">
        <v>3811.49</v>
      </c>
      <c r="M4208" s="1">
        <v>45463</v>
      </c>
      <c r="N4208">
        <v>0.68500000000000005</v>
      </c>
      <c r="O4208" t="s">
        <v>22</v>
      </c>
      <c r="P4208" t="s">
        <v>23</v>
      </c>
      <c r="Q4208">
        <f t="shared" si="325"/>
        <v>15</v>
      </c>
      <c r="R4208">
        <f t="shared" si="326"/>
        <v>15</v>
      </c>
      <c r="S4208">
        <f t="shared" si="327"/>
        <v>15</v>
      </c>
      <c r="T4208">
        <f t="shared" si="328"/>
        <v>15</v>
      </c>
      <c r="U4208">
        <f t="shared" si="329"/>
        <v>60</v>
      </c>
      <c r="V4208" t="str">
        <f>IF(U4208&lt;=40,"Low",
 IF(U4208&lt;=75,"Medium","High"))</f>
        <v>Medium</v>
      </c>
    </row>
    <row r="4209" spans="1:22" x14ac:dyDescent="0.3">
      <c r="A4209" t="s">
        <v>4397</v>
      </c>
      <c r="B4209" t="s">
        <v>316</v>
      </c>
      <c r="C4209" t="s">
        <v>36</v>
      </c>
      <c r="D4209" t="s">
        <v>32</v>
      </c>
      <c r="E4209" t="s">
        <v>47</v>
      </c>
      <c r="F4209" t="s">
        <v>67</v>
      </c>
      <c r="G4209">
        <v>15</v>
      </c>
      <c r="H4209">
        <v>36</v>
      </c>
      <c r="I4209">
        <v>53.8</v>
      </c>
      <c r="J4209">
        <v>12</v>
      </c>
      <c r="K4209">
        <v>16</v>
      </c>
      <c r="L4209">
        <v>8556.4699999999993</v>
      </c>
      <c r="M4209" s="1">
        <v>45669</v>
      </c>
      <c r="N4209">
        <v>0.13700000000000001</v>
      </c>
      <c r="O4209" t="s">
        <v>39</v>
      </c>
      <c r="P4209" t="s">
        <v>23</v>
      </c>
      <c r="Q4209">
        <f t="shared" si="325"/>
        <v>15</v>
      </c>
      <c r="R4209">
        <f t="shared" si="326"/>
        <v>15</v>
      </c>
      <c r="S4209">
        <f t="shared" si="327"/>
        <v>0</v>
      </c>
      <c r="T4209">
        <f t="shared" si="328"/>
        <v>30</v>
      </c>
      <c r="U4209">
        <f t="shared" si="329"/>
        <v>60</v>
      </c>
      <c r="V4209" t="str">
        <f>IF(U4209&lt;=40,"Low",
 IF(U4209&lt;=75,"Medium","High"))</f>
        <v>Medium</v>
      </c>
    </row>
    <row r="4210" spans="1:22" x14ac:dyDescent="0.3">
      <c r="A4210" t="s">
        <v>4398</v>
      </c>
      <c r="B4210" t="s">
        <v>174</v>
      </c>
      <c r="C4210" t="s">
        <v>42</v>
      </c>
      <c r="D4210" t="s">
        <v>32</v>
      </c>
      <c r="E4210" t="s">
        <v>47</v>
      </c>
      <c r="F4210" t="s">
        <v>21</v>
      </c>
      <c r="G4210">
        <v>3</v>
      </c>
      <c r="H4210">
        <v>12</v>
      </c>
      <c r="I4210">
        <v>71.2</v>
      </c>
      <c r="J4210">
        <v>8</v>
      </c>
      <c r="K4210">
        <v>10</v>
      </c>
      <c r="L4210">
        <v>8149.52</v>
      </c>
      <c r="M4210" s="1">
        <v>45736</v>
      </c>
      <c r="N4210">
        <v>0.23200000000000001</v>
      </c>
      <c r="O4210" t="s">
        <v>54</v>
      </c>
      <c r="P4210" t="s">
        <v>23</v>
      </c>
      <c r="Q4210">
        <f t="shared" si="325"/>
        <v>0</v>
      </c>
      <c r="R4210">
        <f t="shared" si="326"/>
        <v>0</v>
      </c>
      <c r="S4210">
        <f t="shared" si="327"/>
        <v>15</v>
      </c>
      <c r="T4210">
        <f t="shared" si="328"/>
        <v>15</v>
      </c>
      <c r="U4210">
        <f t="shared" si="329"/>
        <v>30</v>
      </c>
      <c r="V4210" t="str">
        <f>IF(U4210&lt;=40,"Low",
 IF(U4210&lt;=75,"Medium","High"))</f>
        <v>Low</v>
      </c>
    </row>
    <row r="4211" spans="1:22" x14ac:dyDescent="0.3">
      <c r="A4211" t="s">
        <v>4399</v>
      </c>
      <c r="B4211" t="s">
        <v>465</v>
      </c>
      <c r="C4211" t="s">
        <v>42</v>
      </c>
      <c r="D4211" t="s">
        <v>66</v>
      </c>
      <c r="E4211" t="s">
        <v>33</v>
      </c>
      <c r="F4211" t="s">
        <v>67</v>
      </c>
      <c r="G4211">
        <v>13</v>
      </c>
      <c r="H4211">
        <v>6</v>
      </c>
      <c r="I4211">
        <v>49.6</v>
      </c>
      <c r="J4211">
        <v>5</v>
      </c>
      <c r="K4211">
        <v>50</v>
      </c>
      <c r="L4211">
        <v>1186.6099999999999</v>
      </c>
      <c r="M4211" s="1">
        <v>45669</v>
      </c>
      <c r="N4211">
        <v>0.73699999999999999</v>
      </c>
      <c r="O4211" t="s">
        <v>22</v>
      </c>
      <c r="P4211" t="s">
        <v>28</v>
      </c>
      <c r="Q4211">
        <f t="shared" si="325"/>
        <v>30</v>
      </c>
      <c r="R4211">
        <f t="shared" si="326"/>
        <v>15</v>
      </c>
      <c r="S4211">
        <f t="shared" si="327"/>
        <v>15</v>
      </c>
      <c r="T4211">
        <f t="shared" si="328"/>
        <v>0</v>
      </c>
      <c r="U4211">
        <f t="shared" si="329"/>
        <v>60</v>
      </c>
      <c r="V4211" t="str">
        <f>IF(U4211&lt;=40,"Low",
 IF(U4211&lt;=75,"Medium","High"))</f>
        <v>Medium</v>
      </c>
    </row>
    <row r="4212" spans="1:22" x14ac:dyDescent="0.3">
      <c r="A4212" t="s">
        <v>4400</v>
      </c>
      <c r="B4212" t="s">
        <v>284</v>
      </c>
      <c r="C4212" t="s">
        <v>42</v>
      </c>
      <c r="D4212" t="s">
        <v>43</v>
      </c>
      <c r="E4212" t="s">
        <v>33</v>
      </c>
      <c r="F4212" t="s">
        <v>38</v>
      </c>
      <c r="G4212">
        <v>40</v>
      </c>
      <c r="H4212">
        <v>6</v>
      </c>
      <c r="I4212">
        <v>51.2</v>
      </c>
      <c r="J4212">
        <v>5</v>
      </c>
      <c r="K4212">
        <v>17</v>
      </c>
      <c r="L4212">
        <v>1737.1</v>
      </c>
      <c r="M4212" s="1">
        <v>45700</v>
      </c>
      <c r="N4212">
        <v>0.42499999999999999</v>
      </c>
      <c r="O4212" t="s">
        <v>22</v>
      </c>
      <c r="P4212" t="s">
        <v>28</v>
      </c>
      <c r="Q4212">
        <f t="shared" si="325"/>
        <v>15</v>
      </c>
      <c r="R4212">
        <f t="shared" si="326"/>
        <v>15</v>
      </c>
      <c r="S4212">
        <f t="shared" si="327"/>
        <v>15</v>
      </c>
      <c r="T4212">
        <f t="shared" si="328"/>
        <v>0</v>
      </c>
      <c r="U4212">
        <f t="shared" si="329"/>
        <v>45</v>
      </c>
      <c r="V4212" t="str">
        <f>IF(U4212&lt;=40,"Low",
 IF(U4212&lt;=75,"Medium","High"))</f>
        <v>Medium</v>
      </c>
    </row>
    <row r="4213" spans="1:22" x14ac:dyDescent="0.3">
      <c r="A4213" t="s">
        <v>4401</v>
      </c>
      <c r="B4213" t="s">
        <v>574</v>
      </c>
      <c r="C4213" t="s">
        <v>36</v>
      </c>
      <c r="D4213" t="s">
        <v>43</v>
      </c>
      <c r="E4213" t="s">
        <v>47</v>
      </c>
      <c r="F4213" t="s">
        <v>27</v>
      </c>
      <c r="G4213">
        <v>26</v>
      </c>
      <c r="H4213">
        <v>48</v>
      </c>
      <c r="I4213">
        <v>70.3</v>
      </c>
      <c r="J4213">
        <v>4</v>
      </c>
      <c r="K4213">
        <v>14</v>
      </c>
      <c r="L4213">
        <v>12306.63</v>
      </c>
      <c r="M4213" s="1">
        <v>46071</v>
      </c>
      <c r="N4213">
        <v>6.0000000000000001E-3</v>
      </c>
      <c r="O4213" t="s">
        <v>39</v>
      </c>
      <c r="P4213" t="s">
        <v>28</v>
      </c>
      <c r="Q4213">
        <f t="shared" si="325"/>
        <v>0</v>
      </c>
      <c r="R4213">
        <f t="shared" si="326"/>
        <v>0</v>
      </c>
      <c r="S4213">
        <f t="shared" si="327"/>
        <v>0</v>
      </c>
      <c r="T4213">
        <f t="shared" si="328"/>
        <v>0</v>
      </c>
      <c r="U4213">
        <f t="shared" si="329"/>
        <v>0</v>
      </c>
      <c r="V4213" t="str">
        <f>IF(U4213&lt;=40,"Low",
 IF(U4213&lt;=75,"Medium","High"))</f>
        <v>Low</v>
      </c>
    </row>
    <row r="4214" spans="1:22" x14ac:dyDescent="0.3">
      <c r="A4214" t="s">
        <v>4402</v>
      </c>
      <c r="B4214" t="s">
        <v>214</v>
      </c>
      <c r="C4214" t="s">
        <v>36</v>
      </c>
      <c r="D4214" t="s">
        <v>46</v>
      </c>
      <c r="E4214" t="s">
        <v>20</v>
      </c>
      <c r="F4214" t="s">
        <v>21</v>
      </c>
      <c r="G4214">
        <v>34</v>
      </c>
      <c r="H4214">
        <v>12</v>
      </c>
      <c r="I4214">
        <v>69.599999999999994</v>
      </c>
      <c r="J4214">
        <v>8</v>
      </c>
      <c r="K4214">
        <v>5</v>
      </c>
      <c r="L4214">
        <v>2588.4499999999998</v>
      </c>
      <c r="M4214" s="1">
        <v>46068</v>
      </c>
      <c r="N4214">
        <v>0.18099999999999999</v>
      </c>
      <c r="O4214" t="s">
        <v>54</v>
      </c>
      <c r="P4214" t="s">
        <v>28</v>
      </c>
      <c r="Q4214">
        <f t="shared" si="325"/>
        <v>0</v>
      </c>
      <c r="R4214">
        <f t="shared" si="326"/>
        <v>0</v>
      </c>
      <c r="S4214">
        <f t="shared" si="327"/>
        <v>15</v>
      </c>
      <c r="T4214">
        <f t="shared" si="328"/>
        <v>15</v>
      </c>
      <c r="U4214">
        <f t="shared" si="329"/>
        <v>30</v>
      </c>
      <c r="V4214" t="str">
        <f>IF(U4214&lt;=40,"Low",
 IF(U4214&lt;=75,"Medium","High"))</f>
        <v>Low</v>
      </c>
    </row>
    <row r="4215" spans="1:22" x14ac:dyDescent="0.3">
      <c r="A4215" t="s">
        <v>4403</v>
      </c>
      <c r="B4215" t="s">
        <v>90</v>
      </c>
      <c r="C4215" t="s">
        <v>70</v>
      </c>
      <c r="D4215" t="s">
        <v>19</v>
      </c>
      <c r="E4215" t="s">
        <v>47</v>
      </c>
      <c r="F4215" t="s">
        <v>48</v>
      </c>
      <c r="G4215">
        <v>34</v>
      </c>
      <c r="H4215">
        <v>24</v>
      </c>
      <c r="I4215">
        <v>72.7</v>
      </c>
      <c r="J4215">
        <v>8</v>
      </c>
      <c r="K4215">
        <v>20</v>
      </c>
      <c r="L4215">
        <v>9671.39</v>
      </c>
      <c r="M4215" s="1">
        <v>45606</v>
      </c>
      <c r="N4215">
        <v>0.111</v>
      </c>
      <c r="O4215" t="s">
        <v>39</v>
      </c>
      <c r="P4215" t="s">
        <v>23</v>
      </c>
      <c r="Q4215">
        <f t="shared" si="325"/>
        <v>15</v>
      </c>
      <c r="R4215">
        <f t="shared" si="326"/>
        <v>0</v>
      </c>
      <c r="S4215">
        <f t="shared" si="327"/>
        <v>0</v>
      </c>
      <c r="T4215">
        <f t="shared" si="328"/>
        <v>15</v>
      </c>
      <c r="U4215">
        <f t="shared" si="329"/>
        <v>30</v>
      </c>
      <c r="V4215" t="str">
        <f>IF(U4215&lt;=40,"Low",
 IF(U4215&lt;=75,"Medium","High"))</f>
        <v>Low</v>
      </c>
    </row>
    <row r="4216" spans="1:22" x14ac:dyDescent="0.3">
      <c r="A4216" t="s">
        <v>4404</v>
      </c>
      <c r="B4216" t="s">
        <v>77</v>
      </c>
      <c r="C4216" t="s">
        <v>59</v>
      </c>
      <c r="D4216" t="s">
        <v>46</v>
      </c>
      <c r="E4216" t="s">
        <v>20</v>
      </c>
      <c r="F4216" t="s">
        <v>21</v>
      </c>
      <c r="G4216">
        <v>25</v>
      </c>
      <c r="H4216">
        <v>24</v>
      </c>
      <c r="I4216">
        <v>36.9</v>
      </c>
      <c r="J4216">
        <v>2</v>
      </c>
      <c r="K4216">
        <v>11</v>
      </c>
      <c r="L4216">
        <v>2103.33</v>
      </c>
      <c r="M4216" s="1">
        <v>45881</v>
      </c>
      <c r="N4216">
        <v>0.104</v>
      </c>
      <c r="O4216" t="s">
        <v>39</v>
      </c>
      <c r="P4216" t="s">
        <v>23</v>
      </c>
      <c r="Q4216">
        <f t="shared" si="325"/>
        <v>0</v>
      </c>
      <c r="R4216">
        <f t="shared" si="326"/>
        <v>30</v>
      </c>
      <c r="S4216">
        <f t="shared" si="327"/>
        <v>0</v>
      </c>
      <c r="T4216">
        <f t="shared" si="328"/>
        <v>0</v>
      </c>
      <c r="U4216">
        <f t="shared" si="329"/>
        <v>30</v>
      </c>
      <c r="V4216" t="str">
        <f>IF(U4216&lt;=40,"Low",
 IF(U4216&lt;=75,"Medium","High"))</f>
        <v>Low</v>
      </c>
    </row>
    <row r="4217" spans="1:22" x14ac:dyDescent="0.3">
      <c r="A4217" t="s">
        <v>4405</v>
      </c>
      <c r="B4217" t="s">
        <v>109</v>
      </c>
      <c r="C4217" t="s">
        <v>53</v>
      </c>
      <c r="D4217" t="s">
        <v>19</v>
      </c>
      <c r="E4217" t="s">
        <v>33</v>
      </c>
      <c r="F4217" t="s">
        <v>38</v>
      </c>
      <c r="G4217">
        <v>37</v>
      </c>
      <c r="H4217">
        <v>6</v>
      </c>
      <c r="I4217">
        <v>20.2</v>
      </c>
      <c r="J4217">
        <v>5</v>
      </c>
      <c r="K4217">
        <v>13</v>
      </c>
      <c r="L4217">
        <v>953.3</v>
      </c>
      <c r="M4217" s="1">
        <v>45519</v>
      </c>
      <c r="N4217">
        <v>0.626</v>
      </c>
      <c r="O4217" t="s">
        <v>22</v>
      </c>
      <c r="P4217" t="s">
        <v>28</v>
      </c>
      <c r="Q4217">
        <f t="shared" si="325"/>
        <v>0</v>
      </c>
      <c r="R4217">
        <f t="shared" si="326"/>
        <v>30</v>
      </c>
      <c r="S4217">
        <f t="shared" si="327"/>
        <v>15</v>
      </c>
      <c r="T4217">
        <f t="shared" si="328"/>
        <v>0</v>
      </c>
      <c r="U4217">
        <f t="shared" si="329"/>
        <v>45</v>
      </c>
      <c r="V4217" t="str">
        <f>IF(U4217&lt;=40,"Low",
 IF(U4217&lt;=75,"Medium","High"))</f>
        <v>Medium</v>
      </c>
    </row>
    <row r="4218" spans="1:22" x14ac:dyDescent="0.3">
      <c r="A4218" t="s">
        <v>4406</v>
      </c>
      <c r="B4218" t="s">
        <v>58</v>
      </c>
      <c r="C4218" t="s">
        <v>42</v>
      </c>
      <c r="D4218" t="s">
        <v>66</v>
      </c>
      <c r="E4218" t="s">
        <v>33</v>
      </c>
      <c r="F4218" t="s">
        <v>73</v>
      </c>
      <c r="G4218">
        <v>5</v>
      </c>
      <c r="H4218">
        <v>6</v>
      </c>
      <c r="I4218">
        <v>55.6</v>
      </c>
      <c r="J4218">
        <v>7</v>
      </c>
      <c r="K4218">
        <v>14</v>
      </c>
      <c r="L4218">
        <v>1558.85</v>
      </c>
      <c r="M4218" s="1">
        <v>46072</v>
      </c>
      <c r="N4218">
        <v>0.436</v>
      </c>
      <c r="O4218" t="s">
        <v>22</v>
      </c>
      <c r="P4218" t="s">
        <v>28</v>
      </c>
      <c r="Q4218">
        <f t="shared" si="325"/>
        <v>0</v>
      </c>
      <c r="R4218">
        <f t="shared" si="326"/>
        <v>0</v>
      </c>
      <c r="S4218">
        <f t="shared" si="327"/>
        <v>15</v>
      </c>
      <c r="T4218">
        <f t="shared" si="328"/>
        <v>15</v>
      </c>
      <c r="U4218">
        <f t="shared" si="329"/>
        <v>30</v>
      </c>
      <c r="V4218" t="str">
        <f>IF(U4218&lt;=40,"Low",
 IF(U4218&lt;=75,"Medium","High"))</f>
        <v>Low</v>
      </c>
    </row>
    <row r="4219" spans="1:22" x14ac:dyDescent="0.3">
      <c r="A4219" t="s">
        <v>4407</v>
      </c>
      <c r="B4219" t="s">
        <v>84</v>
      </c>
      <c r="C4219" t="s">
        <v>82</v>
      </c>
      <c r="D4219" t="s">
        <v>43</v>
      </c>
      <c r="E4219" t="s">
        <v>33</v>
      </c>
      <c r="F4219" t="s">
        <v>48</v>
      </c>
      <c r="G4219">
        <v>43</v>
      </c>
      <c r="H4219">
        <v>3</v>
      </c>
      <c r="I4219">
        <v>30.5</v>
      </c>
      <c r="J4219">
        <v>8</v>
      </c>
      <c r="K4219">
        <v>12</v>
      </c>
      <c r="L4219">
        <v>1119.76</v>
      </c>
      <c r="M4219" s="1">
        <v>45651</v>
      </c>
      <c r="N4219">
        <v>0.67</v>
      </c>
      <c r="O4219" t="s">
        <v>22</v>
      </c>
      <c r="P4219" t="s">
        <v>28</v>
      </c>
      <c r="Q4219">
        <f t="shared" si="325"/>
        <v>0</v>
      </c>
      <c r="R4219">
        <f t="shared" si="326"/>
        <v>30</v>
      </c>
      <c r="S4219">
        <f t="shared" si="327"/>
        <v>25</v>
      </c>
      <c r="T4219">
        <f t="shared" si="328"/>
        <v>15</v>
      </c>
      <c r="U4219">
        <f t="shared" si="329"/>
        <v>70</v>
      </c>
      <c r="V4219" t="str">
        <f>IF(U4219&lt;=40,"Low",
 IF(U4219&lt;=75,"Medium","High"))</f>
        <v>Medium</v>
      </c>
    </row>
    <row r="4220" spans="1:22" x14ac:dyDescent="0.3">
      <c r="A4220" t="s">
        <v>4408</v>
      </c>
      <c r="B4220" t="s">
        <v>69</v>
      </c>
      <c r="C4220" t="s">
        <v>59</v>
      </c>
      <c r="D4220" t="s">
        <v>32</v>
      </c>
      <c r="E4220" t="s">
        <v>20</v>
      </c>
      <c r="F4220" t="s">
        <v>21</v>
      </c>
      <c r="G4220">
        <v>36</v>
      </c>
      <c r="H4220">
        <v>24</v>
      </c>
      <c r="I4220">
        <v>38.4</v>
      </c>
      <c r="J4220">
        <v>4</v>
      </c>
      <c r="K4220">
        <v>23</v>
      </c>
      <c r="L4220">
        <v>2204.1</v>
      </c>
      <c r="M4220" s="1">
        <v>45775</v>
      </c>
      <c r="N4220">
        <v>0.184</v>
      </c>
      <c r="O4220" t="s">
        <v>54</v>
      </c>
      <c r="P4220" t="s">
        <v>23</v>
      </c>
      <c r="Q4220">
        <f t="shared" si="325"/>
        <v>15</v>
      </c>
      <c r="R4220">
        <f t="shared" si="326"/>
        <v>30</v>
      </c>
      <c r="S4220">
        <f t="shared" si="327"/>
        <v>0</v>
      </c>
      <c r="T4220">
        <f t="shared" si="328"/>
        <v>0</v>
      </c>
      <c r="U4220">
        <f t="shared" si="329"/>
        <v>45</v>
      </c>
      <c r="V4220" t="str">
        <f>IF(U4220&lt;=40,"Low",
 IF(U4220&lt;=75,"Medium","High"))</f>
        <v>Medium</v>
      </c>
    </row>
    <row r="4221" spans="1:22" x14ac:dyDescent="0.3">
      <c r="A4221" t="s">
        <v>4409</v>
      </c>
      <c r="B4221" t="s">
        <v>84</v>
      </c>
      <c r="C4221" t="s">
        <v>70</v>
      </c>
      <c r="D4221" t="s">
        <v>46</v>
      </c>
      <c r="E4221" t="s">
        <v>20</v>
      </c>
      <c r="F4221" t="s">
        <v>38</v>
      </c>
      <c r="G4221">
        <v>34</v>
      </c>
      <c r="H4221">
        <v>24</v>
      </c>
      <c r="I4221">
        <v>23.9</v>
      </c>
      <c r="J4221">
        <v>13</v>
      </c>
      <c r="K4221">
        <v>17</v>
      </c>
      <c r="L4221">
        <v>2844.71</v>
      </c>
      <c r="M4221" s="1">
        <v>45627</v>
      </c>
      <c r="N4221">
        <v>0.61799999999999999</v>
      </c>
      <c r="O4221" t="s">
        <v>22</v>
      </c>
      <c r="P4221" t="s">
        <v>28</v>
      </c>
      <c r="Q4221">
        <f t="shared" si="325"/>
        <v>15</v>
      </c>
      <c r="R4221">
        <f t="shared" si="326"/>
        <v>30</v>
      </c>
      <c r="S4221">
        <f t="shared" si="327"/>
        <v>0</v>
      </c>
      <c r="T4221">
        <f t="shared" si="328"/>
        <v>30</v>
      </c>
      <c r="U4221">
        <f t="shared" si="329"/>
        <v>75</v>
      </c>
      <c r="V4221" t="str">
        <f>IF(U4221&lt;=40,"Low",
 IF(U4221&lt;=75,"Medium","High"))</f>
        <v>Medium</v>
      </c>
    </row>
    <row r="4222" spans="1:22" x14ac:dyDescent="0.3">
      <c r="A4222" t="s">
        <v>4410</v>
      </c>
      <c r="B4222" t="s">
        <v>556</v>
      </c>
      <c r="C4222" t="s">
        <v>18</v>
      </c>
      <c r="D4222" t="s">
        <v>46</v>
      </c>
      <c r="E4222" t="s">
        <v>37</v>
      </c>
      <c r="F4222" t="s">
        <v>48</v>
      </c>
      <c r="G4222">
        <v>21</v>
      </c>
      <c r="H4222">
        <v>24</v>
      </c>
      <c r="I4222">
        <v>59.3</v>
      </c>
      <c r="J4222">
        <v>8</v>
      </c>
      <c r="K4222">
        <v>4</v>
      </c>
      <c r="L4222">
        <v>3062.75</v>
      </c>
      <c r="M4222" s="1">
        <v>45463</v>
      </c>
      <c r="N4222">
        <v>0.20399999999999999</v>
      </c>
      <c r="O4222" t="s">
        <v>54</v>
      </c>
      <c r="P4222" t="s">
        <v>23</v>
      </c>
      <c r="Q4222">
        <f t="shared" si="325"/>
        <v>0</v>
      </c>
      <c r="R4222">
        <f t="shared" si="326"/>
        <v>0</v>
      </c>
      <c r="S4222">
        <f t="shared" si="327"/>
        <v>0</v>
      </c>
      <c r="T4222">
        <f t="shared" si="328"/>
        <v>15</v>
      </c>
      <c r="U4222">
        <f t="shared" si="329"/>
        <v>15</v>
      </c>
      <c r="V4222" t="str">
        <f>IF(U4222&lt;=40,"Low",
 IF(U4222&lt;=75,"Medium","High"))</f>
        <v>Low</v>
      </c>
    </row>
    <row r="4223" spans="1:22" x14ac:dyDescent="0.3">
      <c r="A4223" t="s">
        <v>4411</v>
      </c>
      <c r="B4223" t="s">
        <v>332</v>
      </c>
      <c r="C4223" t="s">
        <v>36</v>
      </c>
      <c r="D4223" t="s">
        <v>66</v>
      </c>
      <c r="E4223" t="s">
        <v>47</v>
      </c>
      <c r="F4223" t="s">
        <v>67</v>
      </c>
      <c r="G4223">
        <v>10</v>
      </c>
      <c r="H4223">
        <v>48</v>
      </c>
      <c r="I4223">
        <v>80.900000000000006</v>
      </c>
      <c r="J4223">
        <v>4</v>
      </c>
      <c r="K4223">
        <v>18</v>
      </c>
      <c r="L4223">
        <v>5228.01</v>
      </c>
      <c r="M4223" s="1">
        <v>45461</v>
      </c>
      <c r="N4223">
        <v>1.6E-2</v>
      </c>
      <c r="O4223" t="s">
        <v>39</v>
      </c>
      <c r="P4223" t="s">
        <v>23</v>
      </c>
      <c r="Q4223">
        <f t="shared" si="325"/>
        <v>15</v>
      </c>
      <c r="R4223">
        <f t="shared" si="326"/>
        <v>0</v>
      </c>
      <c r="S4223">
        <f t="shared" si="327"/>
        <v>0</v>
      </c>
      <c r="T4223">
        <f t="shared" si="328"/>
        <v>0</v>
      </c>
      <c r="U4223">
        <f t="shared" si="329"/>
        <v>15</v>
      </c>
      <c r="V4223" t="str">
        <f>IF(U4223&lt;=40,"Low",
 IF(U4223&lt;=75,"Medium","High"))</f>
        <v>Low</v>
      </c>
    </row>
    <row r="4224" spans="1:22" x14ac:dyDescent="0.3">
      <c r="A4224" t="s">
        <v>4412</v>
      </c>
      <c r="B4224" t="s">
        <v>122</v>
      </c>
      <c r="C4224" t="s">
        <v>128</v>
      </c>
      <c r="D4224" t="s">
        <v>66</v>
      </c>
      <c r="E4224" t="s">
        <v>20</v>
      </c>
      <c r="F4224" t="s">
        <v>27</v>
      </c>
      <c r="G4224">
        <v>22</v>
      </c>
      <c r="H4224">
        <v>12</v>
      </c>
      <c r="I4224">
        <v>40.6</v>
      </c>
      <c r="J4224">
        <v>7</v>
      </c>
      <c r="K4224">
        <v>3</v>
      </c>
      <c r="L4224">
        <v>2762.09</v>
      </c>
      <c r="M4224" s="1">
        <v>46034</v>
      </c>
      <c r="N4224">
        <v>0.48</v>
      </c>
      <c r="O4224" t="s">
        <v>22</v>
      </c>
      <c r="P4224" t="s">
        <v>23</v>
      </c>
      <c r="Q4224">
        <f t="shared" si="325"/>
        <v>0</v>
      </c>
      <c r="R4224">
        <f t="shared" si="326"/>
        <v>15</v>
      </c>
      <c r="S4224">
        <f t="shared" si="327"/>
        <v>15</v>
      </c>
      <c r="T4224">
        <f t="shared" si="328"/>
        <v>15</v>
      </c>
      <c r="U4224">
        <f t="shared" si="329"/>
        <v>45</v>
      </c>
      <c r="V4224" t="str">
        <f>IF(U4224&lt;=40,"Low",
 IF(U4224&lt;=75,"Medium","High"))</f>
        <v>Medium</v>
      </c>
    </row>
    <row r="4225" spans="1:22" x14ac:dyDescent="0.3">
      <c r="A4225" t="s">
        <v>4413</v>
      </c>
      <c r="B4225" t="s">
        <v>308</v>
      </c>
      <c r="C4225" t="s">
        <v>53</v>
      </c>
      <c r="D4225" t="s">
        <v>19</v>
      </c>
      <c r="E4225" t="s">
        <v>20</v>
      </c>
      <c r="F4225" t="s">
        <v>67</v>
      </c>
      <c r="G4225">
        <v>26</v>
      </c>
      <c r="H4225">
        <v>24</v>
      </c>
      <c r="I4225">
        <v>42.4</v>
      </c>
      <c r="J4225">
        <v>6</v>
      </c>
      <c r="K4225">
        <v>30</v>
      </c>
      <c r="L4225">
        <v>3909.5</v>
      </c>
      <c r="M4225" s="1">
        <v>45752</v>
      </c>
      <c r="N4225">
        <v>0.38400000000000001</v>
      </c>
      <c r="O4225" t="s">
        <v>22</v>
      </c>
      <c r="P4225" t="s">
        <v>28</v>
      </c>
      <c r="Q4225">
        <f t="shared" si="325"/>
        <v>15</v>
      </c>
      <c r="R4225">
        <f t="shared" si="326"/>
        <v>15</v>
      </c>
      <c r="S4225">
        <f t="shared" si="327"/>
        <v>0</v>
      </c>
      <c r="T4225">
        <f t="shared" si="328"/>
        <v>15</v>
      </c>
      <c r="U4225">
        <f t="shared" si="329"/>
        <v>45</v>
      </c>
      <c r="V4225" t="str">
        <f>IF(U4225&lt;=40,"Low",
 IF(U4225&lt;=75,"Medium","High"))</f>
        <v>Medium</v>
      </c>
    </row>
    <row r="4226" spans="1:22" x14ac:dyDescent="0.3">
      <c r="A4226" t="s">
        <v>4414</v>
      </c>
      <c r="B4226" t="s">
        <v>574</v>
      </c>
      <c r="C4226" t="s">
        <v>36</v>
      </c>
      <c r="D4226" t="s">
        <v>43</v>
      </c>
      <c r="E4226" t="s">
        <v>20</v>
      </c>
      <c r="F4226" t="s">
        <v>48</v>
      </c>
      <c r="G4226">
        <v>55</v>
      </c>
      <c r="H4226">
        <v>12</v>
      </c>
      <c r="I4226">
        <v>47.4</v>
      </c>
      <c r="J4226">
        <v>2</v>
      </c>
      <c r="K4226">
        <v>14</v>
      </c>
      <c r="L4226">
        <v>3514.19</v>
      </c>
      <c r="M4226" s="1">
        <v>46058</v>
      </c>
      <c r="N4226">
        <v>0.111</v>
      </c>
      <c r="O4226" t="s">
        <v>39</v>
      </c>
      <c r="P4226" t="s">
        <v>23</v>
      </c>
      <c r="Q4226">
        <f t="shared" si="325"/>
        <v>0</v>
      </c>
      <c r="R4226">
        <f t="shared" si="326"/>
        <v>15</v>
      </c>
      <c r="S4226">
        <f t="shared" si="327"/>
        <v>15</v>
      </c>
      <c r="T4226">
        <f t="shared" si="328"/>
        <v>0</v>
      </c>
      <c r="U4226">
        <f t="shared" si="329"/>
        <v>30</v>
      </c>
      <c r="V4226" t="str">
        <f>IF(U4226&lt;=40,"Low",
 IF(U4226&lt;=75,"Medium","High"))</f>
        <v>Low</v>
      </c>
    </row>
    <row r="4227" spans="1:22" x14ac:dyDescent="0.3">
      <c r="A4227" t="s">
        <v>4415</v>
      </c>
      <c r="B4227" t="s">
        <v>189</v>
      </c>
      <c r="C4227" t="s">
        <v>31</v>
      </c>
      <c r="D4227" t="s">
        <v>43</v>
      </c>
      <c r="E4227" t="s">
        <v>20</v>
      </c>
      <c r="F4227" t="s">
        <v>38</v>
      </c>
      <c r="G4227">
        <v>23</v>
      </c>
      <c r="H4227">
        <v>6</v>
      </c>
      <c r="I4227">
        <v>62.9</v>
      </c>
      <c r="J4227">
        <v>4</v>
      </c>
      <c r="K4227">
        <v>36</v>
      </c>
      <c r="L4227">
        <v>1711.19</v>
      </c>
      <c r="M4227" s="1">
        <v>45643</v>
      </c>
      <c r="N4227">
        <v>0.41899999999999998</v>
      </c>
      <c r="O4227" t="s">
        <v>22</v>
      </c>
      <c r="P4227" t="s">
        <v>23</v>
      </c>
      <c r="Q4227">
        <f t="shared" ref="Q4227:Q4290" si="330">IF(K4227&gt;30,30,IF(K4227&gt;15,15,0))</f>
        <v>30</v>
      </c>
      <c r="R4227">
        <f t="shared" ref="R4227:R4290" si="331">IF(I4227&lt;40,30,IF(I4227&lt;55,15,0))</f>
        <v>0</v>
      </c>
      <c r="S4227">
        <f t="shared" ref="S4227:S4290" si="332">IF(H4227&lt;6,25,IF(H4227&lt;=12,15,0))</f>
        <v>15</v>
      </c>
      <c r="T4227">
        <f t="shared" ref="T4227:T4290" si="333">IF(J4227&gt;10,30,IF(J4227&gt;5,15,0))</f>
        <v>0</v>
      </c>
      <c r="U4227">
        <f t="shared" ref="U4227:U4290" si="334">SUM(Q4227:T4227)</f>
        <v>45</v>
      </c>
      <c r="V4227" t="str">
        <f>IF(U4227&lt;=40,"Low",
 IF(U4227&lt;=75,"Medium","High"))</f>
        <v>Medium</v>
      </c>
    </row>
    <row r="4228" spans="1:22" x14ac:dyDescent="0.3">
      <c r="A4228" t="s">
        <v>4416</v>
      </c>
      <c r="B4228" t="s">
        <v>640</v>
      </c>
      <c r="C4228" t="s">
        <v>18</v>
      </c>
      <c r="D4228" t="s">
        <v>19</v>
      </c>
      <c r="E4228" t="s">
        <v>20</v>
      </c>
      <c r="F4228" t="s">
        <v>21</v>
      </c>
      <c r="G4228">
        <v>23</v>
      </c>
      <c r="H4228">
        <v>12</v>
      </c>
      <c r="I4228">
        <v>35.299999999999997</v>
      </c>
      <c r="J4228">
        <v>3</v>
      </c>
      <c r="K4228">
        <v>11</v>
      </c>
      <c r="L4228">
        <v>2701.62</v>
      </c>
      <c r="M4228" s="1">
        <v>45695</v>
      </c>
      <c r="N4228">
        <v>0.22</v>
      </c>
      <c r="O4228" t="s">
        <v>54</v>
      </c>
      <c r="P4228" t="s">
        <v>28</v>
      </c>
      <c r="Q4228">
        <f t="shared" si="330"/>
        <v>0</v>
      </c>
      <c r="R4228">
        <f t="shared" si="331"/>
        <v>30</v>
      </c>
      <c r="S4228">
        <f t="shared" si="332"/>
        <v>15</v>
      </c>
      <c r="T4228">
        <f t="shared" si="333"/>
        <v>0</v>
      </c>
      <c r="U4228">
        <f t="shared" si="334"/>
        <v>45</v>
      </c>
      <c r="V4228" t="str">
        <f>IF(U4228&lt;=40,"Low",
 IF(U4228&lt;=75,"Medium","High"))</f>
        <v>Medium</v>
      </c>
    </row>
    <row r="4229" spans="1:22" x14ac:dyDescent="0.3">
      <c r="A4229" t="s">
        <v>4417</v>
      </c>
      <c r="B4229" t="s">
        <v>280</v>
      </c>
      <c r="C4229" t="s">
        <v>59</v>
      </c>
      <c r="D4229" t="s">
        <v>43</v>
      </c>
      <c r="E4229" t="s">
        <v>33</v>
      </c>
      <c r="F4229" t="s">
        <v>21</v>
      </c>
      <c r="G4229">
        <v>8</v>
      </c>
      <c r="H4229">
        <v>6</v>
      </c>
      <c r="I4229">
        <v>30.3</v>
      </c>
      <c r="J4229">
        <v>7</v>
      </c>
      <c r="K4229">
        <v>8</v>
      </c>
      <c r="L4229">
        <v>1358.07</v>
      </c>
      <c r="M4229" s="1">
        <v>45508</v>
      </c>
      <c r="N4229">
        <v>0.74199999999999999</v>
      </c>
      <c r="O4229" t="s">
        <v>22</v>
      </c>
      <c r="P4229" t="s">
        <v>28</v>
      </c>
      <c r="Q4229">
        <f t="shared" si="330"/>
        <v>0</v>
      </c>
      <c r="R4229">
        <f t="shared" si="331"/>
        <v>30</v>
      </c>
      <c r="S4229">
        <f t="shared" si="332"/>
        <v>15</v>
      </c>
      <c r="T4229">
        <f t="shared" si="333"/>
        <v>15</v>
      </c>
      <c r="U4229">
        <f t="shared" si="334"/>
        <v>60</v>
      </c>
      <c r="V4229" t="str">
        <f>IF(U4229&lt;=40,"Low",
 IF(U4229&lt;=75,"Medium","High"))</f>
        <v>Medium</v>
      </c>
    </row>
    <row r="4230" spans="1:22" x14ac:dyDescent="0.3">
      <c r="A4230" t="s">
        <v>4418</v>
      </c>
      <c r="B4230" t="s">
        <v>81</v>
      </c>
      <c r="C4230" t="s">
        <v>82</v>
      </c>
      <c r="D4230" t="s">
        <v>19</v>
      </c>
      <c r="E4230" t="s">
        <v>33</v>
      </c>
      <c r="F4230" t="s">
        <v>38</v>
      </c>
      <c r="G4230">
        <v>14</v>
      </c>
      <c r="H4230">
        <v>6</v>
      </c>
      <c r="I4230">
        <v>49.5</v>
      </c>
      <c r="J4230">
        <v>5</v>
      </c>
      <c r="K4230">
        <v>23</v>
      </c>
      <c r="L4230">
        <v>1333.54</v>
      </c>
      <c r="M4230" s="1">
        <v>45425</v>
      </c>
      <c r="N4230">
        <v>0.57599999999999996</v>
      </c>
      <c r="O4230" t="s">
        <v>22</v>
      </c>
      <c r="P4230" t="s">
        <v>28</v>
      </c>
      <c r="Q4230">
        <f t="shared" si="330"/>
        <v>15</v>
      </c>
      <c r="R4230">
        <f t="shared" si="331"/>
        <v>15</v>
      </c>
      <c r="S4230">
        <f t="shared" si="332"/>
        <v>15</v>
      </c>
      <c r="T4230">
        <f t="shared" si="333"/>
        <v>0</v>
      </c>
      <c r="U4230">
        <f t="shared" si="334"/>
        <v>45</v>
      </c>
      <c r="V4230" t="str">
        <f>IF(U4230&lt;=40,"Low",
 IF(U4230&lt;=75,"Medium","High"))</f>
        <v>Medium</v>
      </c>
    </row>
    <row r="4231" spans="1:22" x14ac:dyDescent="0.3">
      <c r="A4231" t="s">
        <v>4419</v>
      </c>
      <c r="B4231" t="s">
        <v>518</v>
      </c>
      <c r="C4231" t="s">
        <v>70</v>
      </c>
      <c r="D4231" t="s">
        <v>32</v>
      </c>
      <c r="E4231" t="s">
        <v>33</v>
      </c>
      <c r="F4231" t="s">
        <v>27</v>
      </c>
      <c r="G4231">
        <v>7</v>
      </c>
      <c r="H4231">
        <v>3</v>
      </c>
      <c r="I4231">
        <v>41.9</v>
      </c>
      <c r="J4231">
        <v>9</v>
      </c>
      <c r="K4231">
        <v>27</v>
      </c>
      <c r="L4231">
        <v>1057.6500000000001</v>
      </c>
      <c r="M4231" s="1">
        <v>45920</v>
      </c>
      <c r="N4231">
        <v>0.89300000000000002</v>
      </c>
      <c r="O4231" t="s">
        <v>22</v>
      </c>
      <c r="P4231" t="s">
        <v>28</v>
      </c>
      <c r="Q4231">
        <f t="shared" si="330"/>
        <v>15</v>
      </c>
      <c r="R4231">
        <f t="shared" si="331"/>
        <v>15</v>
      </c>
      <c r="S4231">
        <f t="shared" si="332"/>
        <v>25</v>
      </c>
      <c r="T4231">
        <f t="shared" si="333"/>
        <v>15</v>
      </c>
      <c r="U4231">
        <f t="shared" si="334"/>
        <v>70</v>
      </c>
      <c r="V4231" t="str">
        <f>IF(U4231&lt;=40,"Low",
 IF(U4231&lt;=75,"Medium","High"))</f>
        <v>Medium</v>
      </c>
    </row>
    <row r="4232" spans="1:22" x14ac:dyDescent="0.3">
      <c r="A4232" t="s">
        <v>4420</v>
      </c>
      <c r="B4232" t="s">
        <v>137</v>
      </c>
      <c r="C4232" t="s">
        <v>59</v>
      </c>
      <c r="D4232" t="s">
        <v>19</v>
      </c>
      <c r="E4232" t="s">
        <v>33</v>
      </c>
      <c r="F4232" t="s">
        <v>48</v>
      </c>
      <c r="G4232">
        <v>38</v>
      </c>
      <c r="H4232">
        <v>3</v>
      </c>
      <c r="I4232">
        <v>40.1</v>
      </c>
      <c r="J4232">
        <v>6</v>
      </c>
      <c r="K4232">
        <v>2</v>
      </c>
      <c r="L4232">
        <v>1034.1400000000001</v>
      </c>
      <c r="M4232" s="1">
        <v>45638</v>
      </c>
      <c r="N4232">
        <v>0.53700000000000003</v>
      </c>
      <c r="O4232" t="s">
        <v>22</v>
      </c>
      <c r="P4232" t="s">
        <v>23</v>
      </c>
      <c r="Q4232">
        <f t="shared" si="330"/>
        <v>0</v>
      </c>
      <c r="R4232">
        <f t="shared" si="331"/>
        <v>15</v>
      </c>
      <c r="S4232">
        <f t="shared" si="332"/>
        <v>25</v>
      </c>
      <c r="T4232">
        <f t="shared" si="333"/>
        <v>15</v>
      </c>
      <c r="U4232">
        <f t="shared" si="334"/>
        <v>55</v>
      </c>
      <c r="V4232" t="str">
        <f>IF(U4232&lt;=40,"Low",
 IF(U4232&lt;=75,"Medium","High"))</f>
        <v>Medium</v>
      </c>
    </row>
    <row r="4233" spans="1:22" x14ac:dyDescent="0.3">
      <c r="A4233" t="s">
        <v>4421</v>
      </c>
      <c r="B4233" t="s">
        <v>877</v>
      </c>
      <c r="C4233" t="s">
        <v>36</v>
      </c>
      <c r="D4233" t="s">
        <v>46</v>
      </c>
      <c r="E4233" t="s">
        <v>37</v>
      </c>
      <c r="F4233" t="s">
        <v>38</v>
      </c>
      <c r="G4233">
        <v>14</v>
      </c>
      <c r="H4233">
        <v>12</v>
      </c>
      <c r="I4233">
        <v>58.2</v>
      </c>
      <c r="J4233">
        <v>5</v>
      </c>
      <c r="K4233">
        <v>7</v>
      </c>
      <c r="L4233">
        <v>2701.96</v>
      </c>
      <c r="M4233" s="1">
        <v>45923</v>
      </c>
      <c r="N4233">
        <v>0.17899999999999999</v>
      </c>
      <c r="O4233" t="s">
        <v>39</v>
      </c>
      <c r="P4233" t="s">
        <v>23</v>
      </c>
      <c r="Q4233">
        <f t="shared" si="330"/>
        <v>0</v>
      </c>
      <c r="R4233">
        <f t="shared" si="331"/>
        <v>0</v>
      </c>
      <c r="S4233">
        <f t="shared" si="332"/>
        <v>15</v>
      </c>
      <c r="T4233">
        <f t="shared" si="333"/>
        <v>0</v>
      </c>
      <c r="U4233">
        <f t="shared" si="334"/>
        <v>15</v>
      </c>
      <c r="V4233" t="str">
        <f>IF(U4233&lt;=40,"Low",
 IF(U4233&lt;=75,"Medium","High"))</f>
        <v>Low</v>
      </c>
    </row>
    <row r="4234" spans="1:22" x14ac:dyDescent="0.3">
      <c r="A4234" t="s">
        <v>4422</v>
      </c>
      <c r="B4234" t="s">
        <v>295</v>
      </c>
      <c r="C4234" t="s">
        <v>18</v>
      </c>
      <c r="D4234" t="s">
        <v>43</v>
      </c>
      <c r="E4234" t="s">
        <v>33</v>
      </c>
      <c r="F4234" t="s">
        <v>48</v>
      </c>
      <c r="G4234">
        <v>14</v>
      </c>
      <c r="H4234">
        <v>3</v>
      </c>
      <c r="I4234">
        <v>37.4</v>
      </c>
      <c r="J4234">
        <v>2</v>
      </c>
      <c r="K4234">
        <v>24</v>
      </c>
      <c r="L4234">
        <v>1362.28</v>
      </c>
      <c r="M4234" s="1">
        <v>45675</v>
      </c>
      <c r="N4234">
        <v>0.622</v>
      </c>
      <c r="O4234" t="s">
        <v>22</v>
      </c>
      <c r="P4234" t="s">
        <v>23</v>
      </c>
      <c r="Q4234">
        <f t="shared" si="330"/>
        <v>15</v>
      </c>
      <c r="R4234">
        <f t="shared" si="331"/>
        <v>30</v>
      </c>
      <c r="S4234">
        <f t="shared" si="332"/>
        <v>25</v>
      </c>
      <c r="T4234">
        <f t="shared" si="333"/>
        <v>0</v>
      </c>
      <c r="U4234">
        <f t="shared" si="334"/>
        <v>70</v>
      </c>
      <c r="V4234" t="str">
        <f>IF(U4234&lt;=40,"Low",
 IF(U4234&lt;=75,"Medium","High"))</f>
        <v>Medium</v>
      </c>
    </row>
    <row r="4235" spans="1:22" x14ac:dyDescent="0.3">
      <c r="A4235" t="s">
        <v>4423</v>
      </c>
      <c r="B4235" t="s">
        <v>556</v>
      </c>
      <c r="C4235" t="s">
        <v>128</v>
      </c>
      <c r="D4235" t="s">
        <v>19</v>
      </c>
      <c r="E4235" t="s">
        <v>47</v>
      </c>
      <c r="F4235" t="s">
        <v>21</v>
      </c>
      <c r="G4235">
        <v>39</v>
      </c>
      <c r="H4235">
        <v>24</v>
      </c>
      <c r="I4235">
        <v>64.5</v>
      </c>
      <c r="J4235">
        <v>2</v>
      </c>
      <c r="K4235">
        <v>4</v>
      </c>
      <c r="L4235">
        <v>10479.02</v>
      </c>
      <c r="M4235" s="1">
        <v>46024</v>
      </c>
      <c r="N4235">
        <v>4.2000000000000003E-2</v>
      </c>
      <c r="O4235" t="s">
        <v>39</v>
      </c>
      <c r="P4235" t="s">
        <v>23</v>
      </c>
      <c r="Q4235">
        <f t="shared" si="330"/>
        <v>0</v>
      </c>
      <c r="R4235">
        <f t="shared" si="331"/>
        <v>0</v>
      </c>
      <c r="S4235">
        <f t="shared" si="332"/>
        <v>0</v>
      </c>
      <c r="T4235">
        <f t="shared" si="333"/>
        <v>0</v>
      </c>
      <c r="U4235">
        <f t="shared" si="334"/>
        <v>0</v>
      </c>
      <c r="V4235" t="str">
        <f>IF(U4235&lt;=40,"Low",
 IF(U4235&lt;=75,"Medium","High"))</f>
        <v>Low</v>
      </c>
    </row>
    <row r="4236" spans="1:22" x14ac:dyDescent="0.3">
      <c r="A4236" t="s">
        <v>4424</v>
      </c>
      <c r="B4236" t="s">
        <v>52</v>
      </c>
      <c r="C4236" t="s">
        <v>42</v>
      </c>
      <c r="D4236" t="s">
        <v>32</v>
      </c>
      <c r="E4236" t="s">
        <v>47</v>
      </c>
      <c r="F4236" t="s">
        <v>27</v>
      </c>
      <c r="G4236">
        <v>13</v>
      </c>
      <c r="H4236">
        <v>24</v>
      </c>
      <c r="I4236">
        <v>67.7</v>
      </c>
      <c r="J4236">
        <v>5</v>
      </c>
      <c r="K4236">
        <v>16</v>
      </c>
      <c r="L4236">
        <v>11564.32</v>
      </c>
      <c r="M4236" s="1">
        <v>45994</v>
      </c>
      <c r="N4236">
        <v>2.7E-2</v>
      </c>
      <c r="O4236" t="s">
        <v>39</v>
      </c>
      <c r="P4236" t="s">
        <v>23</v>
      </c>
      <c r="Q4236">
        <f t="shared" si="330"/>
        <v>15</v>
      </c>
      <c r="R4236">
        <f t="shared" si="331"/>
        <v>0</v>
      </c>
      <c r="S4236">
        <f t="shared" si="332"/>
        <v>0</v>
      </c>
      <c r="T4236">
        <f t="shared" si="333"/>
        <v>0</v>
      </c>
      <c r="U4236">
        <f t="shared" si="334"/>
        <v>15</v>
      </c>
      <c r="V4236" t="str">
        <f>IF(U4236&lt;=40,"Low",
 IF(U4236&lt;=75,"Medium","High"))</f>
        <v>Low</v>
      </c>
    </row>
    <row r="4237" spans="1:22" x14ac:dyDescent="0.3">
      <c r="A4237" t="s">
        <v>4425</v>
      </c>
      <c r="B4237" t="s">
        <v>316</v>
      </c>
      <c r="C4237" t="s">
        <v>18</v>
      </c>
      <c r="D4237" t="s">
        <v>19</v>
      </c>
      <c r="E4237" t="s">
        <v>47</v>
      </c>
      <c r="F4237" t="s">
        <v>21</v>
      </c>
      <c r="G4237">
        <v>15</v>
      </c>
      <c r="H4237">
        <v>48</v>
      </c>
      <c r="I4237">
        <v>61</v>
      </c>
      <c r="J4237">
        <v>8</v>
      </c>
      <c r="K4237">
        <v>14</v>
      </c>
      <c r="L4237">
        <v>6158.06</v>
      </c>
      <c r="M4237" s="1">
        <v>45948</v>
      </c>
      <c r="N4237">
        <v>4.8000000000000001E-2</v>
      </c>
      <c r="O4237" t="s">
        <v>39</v>
      </c>
      <c r="P4237" t="s">
        <v>23</v>
      </c>
      <c r="Q4237">
        <f t="shared" si="330"/>
        <v>0</v>
      </c>
      <c r="R4237">
        <f t="shared" si="331"/>
        <v>0</v>
      </c>
      <c r="S4237">
        <f t="shared" si="332"/>
        <v>0</v>
      </c>
      <c r="T4237">
        <f t="shared" si="333"/>
        <v>15</v>
      </c>
      <c r="U4237">
        <f t="shared" si="334"/>
        <v>15</v>
      </c>
      <c r="V4237" t="str">
        <f>IF(U4237&lt;=40,"Low",
 IF(U4237&lt;=75,"Medium","High"))</f>
        <v>Low</v>
      </c>
    </row>
    <row r="4238" spans="1:22" x14ac:dyDescent="0.3">
      <c r="A4238" t="s">
        <v>4426</v>
      </c>
      <c r="B4238" t="s">
        <v>170</v>
      </c>
      <c r="C4238" t="s">
        <v>42</v>
      </c>
      <c r="D4238" t="s">
        <v>46</v>
      </c>
      <c r="E4238" t="s">
        <v>47</v>
      </c>
      <c r="F4238" t="s">
        <v>21</v>
      </c>
      <c r="G4238">
        <v>29</v>
      </c>
      <c r="H4238">
        <v>36</v>
      </c>
      <c r="I4238">
        <v>87.4</v>
      </c>
      <c r="J4238">
        <v>5</v>
      </c>
      <c r="K4238">
        <v>13</v>
      </c>
      <c r="L4238">
        <v>8648.4</v>
      </c>
      <c r="M4238" s="1">
        <v>45928</v>
      </c>
      <c r="N4238">
        <v>1.2999999999999999E-2</v>
      </c>
      <c r="O4238" t="s">
        <v>39</v>
      </c>
      <c r="P4238" t="s">
        <v>23</v>
      </c>
      <c r="Q4238">
        <f t="shared" si="330"/>
        <v>0</v>
      </c>
      <c r="R4238">
        <f t="shared" si="331"/>
        <v>0</v>
      </c>
      <c r="S4238">
        <f t="shared" si="332"/>
        <v>0</v>
      </c>
      <c r="T4238">
        <f t="shared" si="333"/>
        <v>0</v>
      </c>
      <c r="U4238">
        <f t="shared" si="334"/>
        <v>0</v>
      </c>
      <c r="V4238" t="str">
        <f>IF(U4238&lt;=40,"Low",
 IF(U4238&lt;=75,"Medium","High"))</f>
        <v>Low</v>
      </c>
    </row>
    <row r="4239" spans="1:22" x14ac:dyDescent="0.3">
      <c r="A4239" t="s">
        <v>4427</v>
      </c>
      <c r="B4239" t="s">
        <v>56</v>
      </c>
      <c r="C4239" t="s">
        <v>31</v>
      </c>
      <c r="D4239" t="s">
        <v>46</v>
      </c>
      <c r="E4239" t="s">
        <v>20</v>
      </c>
      <c r="F4239" t="s">
        <v>38</v>
      </c>
      <c r="G4239">
        <v>6</v>
      </c>
      <c r="H4239">
        <v>12</v>
      </c>
      <c r="I4239">
        <v>47.3</v>
      </c>
      <c r="J4239">
        <v>12</v>
      </c>
      <c r="K4239">
        <v>43</v>
      </c>
      <c r="L4239">
        <v>1993.72</v>
      </c>
      <c r="M4239" s="1">
        <v>45829</v>
      </c>
      <c r="N4239">
        <v>0.79100000000000004</v>
      </c>
      <c r="O4239" t="s">
        <v>22</v>
      </c>
      <c r="P4239" t="s">
        <v>28</v>
      </c>
      <c r="Q4239">
        <f t="shared" si="330"/>
        <v>30</v>
      </c>
      <c r="R4239">
        <f t="shared" si="331"/>
        <v>15</v>
      </c>
      <c r="S4239">
        <f t="shared" si="332"/>
        <v>15</v>
      </c>
      <c r="T4239">
        <f t="shared" si="333"/>
        <v>30</v>
      </c>
      <c r="U4239">
        <f t="shared" si="334"/>
        <v>90</v>
      </c>
      <c r="V4239" t="str">
        <f>IF(U4239&lt;=40,"Low",
 IF(U4239&lt;=75,"Medium","High"))</f>
        <v>High</v>
      </c>
    </row>
    <row r="4240" spans="1:22" x14ac:dyDescent="0.3">
      <c r="A4240" t="s">
        <v>4428</v>
      </c>
      <c r="B4240" t="s">
        <v>319</v>
      </c>
      <c r="C4240" t="s">
        <v>59</v>
      </c>
      <c r="D4240" t="s">
        <v>66</v>
      </c>
      <c r="E4240" t="s">
        <v>20</v>
      </c>
      <c r="F4240" t="s">
        <v>67</v>
      </c>
      <c r="G4240">
        <v>27</v>
      </c>
      <c r="H4240">
        <v>24</v>
      </c>
      <c r="I4240">
        <v>56.8</v>
      </c>
      <c r="J4240">
        <v>7</v>
      </c>
      <c r="K4240">
        <v>21</v>
      </c>
      <c r="L4240">
        <v>1840.08</v>
      </c>
      <c r="M4240" s="1">
        <v>45984</v>
      </c>
      <c r="N4240">
        <v>0.17699999999999999</v>
      </c>
      <c r="O4240" t="s">
        <v>39</v>
      </c>
      <c r="P4240" t="s">
        <v>23</v>
      </c>
      <c r="Q4240">
        <f t="shared" si="330"/>
        <v>15</v>
      </c>
      <c r="R4240">
        <f t="shared" si="331"/>
        <v>0</v>
      </c>
      <c r="S4240">
        <f t="shared" si="332"/>
        <v>0</v>
      </c>
      <c r="T4240">
        <f t="shared" si="333"/>
        <v>15</v>
      </c>
      <c r="U4240">
        <f t="shared" si="334"/>
        <v>30</v>
      </c>
      <c r="V4240" t="str">
        <f>IF(U4240&lt;=40,"Low",
 IF(U4240&lt;=75,"Medium","High"))</f>
        <v>Low</v>
      </c>
    </row>
    <row r="4241" spans="1:22" x14ac:dyDescent="0.3">
      <c r="A4241" t="s">
        <v>4429</v>
      </c>
      <c r="B4241" t="s">
        <v>69</v>
      </c>
      <c r="C4241" t="s">
        <v>18</v>
      </c>
      <c r="D4241" t="s">
        <v>32</v>
      </c>
      <c r="E4241" t="s">
        <v>33</v>
      </c>
      <c r="F4241" t="s">
        <v>67</v>
      </c>
      <c r="G4241">
        <v>38</v>
      </c>
      <c r="H4241">
        <v>6</v>
      </c>
      <c r="I4241">
        <v>38.799999999999997</v>
      </c>
      <c r="J4241">
        <v>13</v>
      </c>
      <c r="K4241">
        <v>10</v>
      </c>
      <c r="L4241">
        <v>1657.38</v>
      </c>
      <c r="M4241" s="1">
        <v>45970</v>
      </c>
      <c r="N4241">
        <v>0.79300000000000004</v>
      </c>
      <c r="O4241" t="s">
        <v>22</v>
      </c>
      <c r="P4241" t="s">
        <v>28</v>
      </c>
      <c r="Q4241">
        <f t="shared" si="330"/>
        <v>0</v>
      </c>
      <c r="R4241">
        <f t="shared" si="331"/>
        <v>30</v>
      </c>
      <c r="S4241">
        <f t="shared" si="332"/>
        <v>15</v>
      </c>
      <c r="T4241">
        <f t="shared" si="333"/>
        <v>30</v>
      </c>
      <c r="U4241">
        <f t="shared" si="334"/>
        <v>75</v>
      </c>
      <c r="V4241" t="str">
        <f>IF(U4241&lt;=40,"Low",
 IF(U4241&lt;=75,"Medium","High"))</f>
        <v>Medium</v>
      </c>
    </row>
    <row r="4242" spans="1:22" x14ac:dyDescent="0.3">
      <c r="A4242" t="s">
        <v>4430</v>
      </c>
      <c r="B4242" t="s">
        <v>96</v>
      </c>
      <c r="C4242" t="s">
        <v>59</v>
      </c>
      <c r="D4242" t="s">
        <v>19</v>
      </c>
      <c r="E4242" t="s">
        <v>37</v>
      </c>
      <c r="F4242" t="s">
        <v>27</v>
      </c>
      <c r="G4242">
        <v>1</v>
      </c>
      <c r="H4242">
        <v>24</v>
      </c>
      <c r="I4242">
        <v>70.3</v>
      </c>
      <c r="J4242">
        <v>2</v>
      </c>
      <c r="K4242">
        <v>8</v>
      </c>
      <c r="L4242">
        <v>3989.03</v>
      </c>
      <c r="M4242" s="1">
        <v>45504</v>
      </c>
      <c r="N4242">
        <v>7.1999999999999995E-2</v>
      </c>
      <c r="O4242" t="s">
        <v>39</v>
      </c>
      <c r="P4242" t="s">
        <v>23</v>
      </c>
      <c r="Q4242">
        <f t="shared" si="330"/>
        <v>0</v>
      </c>
      <c r="R4242">
        <f t="shared" si="331"/>
        <v>0</v>
      </c>
      <c r="S4242">
        <f t="shared" si="332"/>
        <v>0</v>
      </c>
      <c r="T4242">
        <f t="shared" si="333"/>
        <v>0</v>
      </c>
      <c r="U4242">
        <f t="shared" si="334"/>
        <v>0</v>
      </c>
      <c r="V4242" t="str">
        <f>IF(U4242&lt;=40,"Low",
 IF(U4242&lt;=75,"Medium","High"))</f>
        <v>Low</v>
      </c>
    </row>
    <row r="4243" spans="1:22" x14ac:dyDescent="0.3">
      <c r="A4243" t="s">
        <v>4431</v>
      </c>
      <c r="B4243" t="s">
        <v>302</v>
      </c>
      <c r="C4243" t="s">
        <v>18</v>
      </c>
      <c r="D4243" t="s">
        <v>32</v>
      </c>
      <c r="E4243" t="s">
        <v>47</v>
      </c>
      <c r="F4243" t="s">
        <v>38</v>
      </c>
      <c r="G4243">
        <v>47</v>
      </c>
      <c r="H4243">
        <v>24</v>
      </c>
      <c r="I4243">
        <v>70.900000000000006</v>
      </c>
      <c r="J4243">
        <v>7</v>
      </c>
      <c r="K4243">
        <v>8</v>
      </c>
      <c r="L4243">
        <v>7626.5</v>
      </c>
      <c r="M4243" s="1">
        <v>45857</v>
      </c>
      <c r="N4243">
        <v>6.3E-2</v>
      </c>
      <c r="O4243" t="s">
        <v>39</v>
      </c>
      <c r="P4243" t="s">
        <v>23</v>
      </c>
      <c r="Q4243">
        <f t="shared" si="330"/>
        <v>0</v>
      </c>
      <c r="R4243">
        <f t="shared" si="331"/>
        <v>0</v>
      </c>
      <c r="S4243">
        <f t="shared" si="332"/>
        <v>0</v>
      </c>
      <c r="T4243">
        <f t="shared" si="333"/>
        <v>15</v>
      </c>
      <c r="U4243">
        <f t="shared" si="334"/>
        <v>15</v>
      </c>
      <c r="V4243" t="str">
        <f>IF(U4243&lt;=40,"Low",
 IF(U4243&lt;=75,"Medium","High"))</f>
        <v>Low</v>
      </c>
    </row>
    <row r="4244" spans="1:22" x14ac:dyDescent="0.3">
      <c r="A4244" t="s">
        <v>4432</v>
      </c>
      <c r="B4244" t="s">
        <v>609</v>
      </c>
      <c r="C4244" t="s">
        <v>31</v>
      </c>
      <c r="D4244" t="s">
        <v>32</v>
      </c>
      <c r="E4244" t="s">
        <v>47</v>
      </c>
      <c r="F4244" t="s">
        <v>21</v>
      </c>
      <c r="G4244">
        <v>29</v>
      </c>
      <c r="H4244">
        <v>24</v>
      </c>
      <c r="I4244">
        <v>64.2</v>
      </c>
      <c r="J4244">
        <v>9</v>
      </c>
      <c r="K4244">
        <v>25</v>
      </c>
      <c r="L4244">
        <v>9304.2900000000009</v>
      </c>
      <c r="M4244" s="1">
        <v>45958</v>
      </c>
      <c r="N4244">
        <v>0.14099999999999999</v>
      </c>
      <c r="O4244" t="s">
        <v>39</v>
      </c>
      <c r="P4244" t="s">
        <v>23</v>
      </c>
      <c r="Q4244">
        <f t="shared" si="330"/>
        <v>15</v>
      </c>
      <c r="R4244">
        <f t="shared" si="331"/>
        <v>0</v>
      </c>
      <c r="S4244">
        <f t="shared" si="332"/>
        <v>0</v>
      </c>
      <c r="T4244">
        <f t="shared" si="333"/>
        <v>15</v>
      </c>
      <c r="U4244">
        <f t="shared" si="334"/>
        <v>30</v>
      </c>
      <c r="V4244" t="str">
        <f>IF(U4244&lt;=40,"Low",
 IF(U4244&lt;=75,"Medium","High"))</f>
        <v>Low</v>
      </c>
    </row>
    <row r="4245" spans="1:22" x14ac:dyDescent="0.3">
      <c r="A4245" t="s">
        <v>4433</v>
      </c>
      <c r="B4245" t="s">
        <v>400</v>
      </c>
      <c r="C4245" t="s">
        <v>82</v>
      </c>
      <c r="D4245" t="s">
        <v>32</v>
      </c>
      <c r="E4245" t="s">
        <v>20</v>
      </c>
      <c r="F4245" t="s">
        <v>21</v>
      </c>
      <c r="G4245">
        <v>18</v>
      </c>
      <c r="H4245">
        <v>6</v>
      </c>
      <c r="I4245">
        <v>40.200000000000003</v>
      </c>
      <c r="J4245">
        <v>10</v>
      </c>
      <c r="K4245">
        <v>12</v>
      </c>
      <c r="L4245">
        <v>2702.11</v>
      </c>
      <c r="M4245" s="1">
        <v>45893</v>
      </c>
      <c r="N4245">
        <v>0.58699999999999997</v>
      </c>
      <c r="O4245" t="s">
        <v>22</v>
      </c>
      <c r="P4245" t="s">
        <v>23</v>
      </c>
      <c r="Q4245">
        <f t="shared" si="330"/>
        <v>0</v>
      </c>
      <c r="R4245">
        <f t="shared" si="331"/>
        <v>15</v>
      </c>
      <c r="S4245">
        <f t="shared" si="332"/>
        <v>15</v>
      </c>
      <c r="T4245">
        <f t="shared" si="333"/>
        <v>15</v>
      </c>
      <c r="U4245">
        <f t="shared" si="334"/>
        <v>45</v>
      </c>
      <c r="V4245" t="str">
        <f>IF(U4245&lt;=40,"Low",
 IF(U4245&lt;=75,"Medium","High"))</f>
        <v>Medium</v>
      </c>
    </row>
    <row r="4246" spans="1:22" x14ac:dyDescent="0.3">
      <c r="A4246" t="s">
        <v>4434</v>
      </c>
      <c r="B4246" t="s">
        <v>174</v>
      </c>
      <c r="C4246" t="s">
        <v>82</v>
      </c>
      <c r="D4246" t="s">
        <v>66</v>
      </c>
      <c r="E4246" t="s">
        <v>37</v>
      </c>
      <c r="F4246" t="s">
        <v>67</v>
      </c>
      <c r="G4246">
        <v>37</v>
      </c>
      <c r="H4246">
        <v>12</v>
      </c>
      <c r="I4246">
        <v>45</v>
      </c>
      <c r="J4246">
        <v>2</v>
      </c>
      <c r="K4246">
        <v>12</v>
      </c>
      <c r="L4246">
        <v>3367.4</v>
      </c>
      <c r="M4246" s="1">
        <v>45361</v>
      </c>
      <c r="N4246">
        <v>0.29399999999999998</v>
      </c>
      <c r="O4246" t="s">
        <v>54</v>
      </c>
      <c r="P4246" t="s">
        <v>23</v>
      </c>
      <c r="Q4246">
        <f t="shared" si="330"/>
        <v>0</v>
      </c>
      <c r="R4246">
        <f t="shared" si="331"/>
        <v>15</v>
      </c>
      <c r="S4246">
        <f t="shared" si="332"/>
        <v>15</v>
      </c>
      <c r="T4246">
        <f t="shared" si="333"/>
        <v>0</v>
      </c>
      <c r="U4246">
        <f t="shared" si="334"/>
        <v>30</v>
      </c>
      <c r="V4246" t="str">
        <f>IF(U4246&lt;=40,"Low",
 IF(U4246&lt;=75,"Medium","High"))</f>
        <v>Low</v>
      </c>
    </row>
    <row r="4247" spans="1:22" x14ac:dyDescent="0.3">
      <c r="A4247" t="s">
        <v>4435</v>
      </c>
      <c r="B4247" t="s">
        <v>182</v>
      </c>
      <c r="C4247" t="s">
        <v>128</v>
      </c>
      <c r="D4247" t="s">
        <v>43</v>
      </c>
      <c r="E4247" t="s">
        <v>33</v>
      </c>
      <c r="F4247" t="s">
        <v>67</v>
      </c>
      <c r="G4247">
        <v>14</v>
      </c>
      <c r="H4247">
        <v>6</v>
      </c>
      <c r="I4247">
        <v>20.5</v>
      </c>
      <c r="J4247">
        <v>5</v>
      </c>
      <c r="K4247">
        <v>28</v>
      </c>
      <c r="L4247">
        <v>826.72</v>
      </c>
      <c r="M4247" s="1">
        <v>45799</v>
      </c>
      <c r="N4247">
        <v>0.88300000000000001</v>
      </c>
      <c r="O4247" t="s">
        <v>22</v>
      </c>
      <c r="P4247" t="s">
        <v>28</v>
      </c>
      <c r="Q4247">
        <f t="shared" si="330"/>
        <v>15</v>
      </c>
      <c r="R4247">
        <f t="shared" si="331"/>
        <v>30</v>
      </c>
      <c r="S4247">
        <f t="shared" si="332"/>
        <v>15</v>
      </c>
      <c r="T4247">
        <f t="shared" si="333"/>
        <v>0</v>
      </c>
      <c r="U4247">
        <f t="shared" si="334"/>
        <v>60</v>
      </c>
      <c r="V4247" t="str">
        <f>IF(U4247&lt;=40,"Low",
 IF(U4247&lt;=75,"Medium","High"))</f>
        <v>Medium</v>
      </c>
    </row>
    <row r="4248" spans="1:22" x14ac:dyDescent="0.3">
      <c r="A4248" t="s">
        <v>4436</v>
      </c>
      <c r="B4248" t="s">
        <v>530</v>
      </c>
      <c r="C4248" t="s">
        <v>70</v>
      </c>
      <c r="D4248" t="s">
        <v>66</v>
      </c>
      <c r="E4248" t="s">
        <v>33</v>
      </c>
      <c r="F4248" t="s">
        <v>73</v>
      </c>
      <c r="G4248">
        <v>26</v>
      </c>
      <c r="H4248">
        <v>6</v>
      </c>
      <c r="I4248">
        <v>31.6</v>
      </c>
      <c r="J4248">
        <v>6</v>
      </c>
      <c r="K4248">
        <v>59</v>
      </c>
      <c r="L4248">
        <v>1003.36</v>
      </c>
      <c r="M4248" s="1">
        <v>45556</v>
      </c>
      <c r="N4248">
        <v>0.88400000000000001</v>
      </c>
      <c r="O4248" t="s">
        <v>22</v>
      </c>
      <c r="P4248" t="s">
        <v>28</v>
      </c>
      <c r="Q4248">
        <f t="shared" si="330"/>
        <v>30</v>
      </c>
      <c r="R4248">
        <f t="shared" si="331"/>
        <v>30</v>
      </c>
      <c r="S4248">
        <f t="shared" si="332"/>
        <v>15</v>
      </c>
      <c r="T4248">
        <f t="shared" si="333"/>
        <v>15</v>
      </c>
      <c r="U4248">
        <f t="shared" si="334"/>
        <v>90</v>
      </c>
      <c r="V4248" t="str">
        <f>IF(U4248&lt;=40,"Low",
 IF(U4248&lt;=75,"Medium","High"))</f>
        <v>High</v>
      </c>
    </row>
    <row r="4249" spans="1:22" x14ac:dyDescent="0.3">
      <c r="A4249" t="s">
        <v>4437</v>
      </c>
      <c r="B4249" t="s">
        <v>35</v>
      </c>
      <c r="C4249" t="s">
        <v>42</v>
      </c>
      <c r="D4249" t="s">
        <v>19</v>
      </c>
      <c r="E4249" t="s">
        <v>37</v>
      </c>
      <c r="F4249" t="s">
        <v>38</v>
      </c>
      <c r="G4249">
        <v>34</v>
      </c>
      <c r="H4249">
        <v>24</v>
      </c>
      <c r="I4249">
        <v>48.8</v>
      </c>
      <c r="J4249">
        <v>11</v>
      </c>
      <c r="K4249">
        <v>36</v>
      </c>
      <c r="L4249">
        <v>4598.43</v>
      </c>
      <c r="M4249" s="1">
        <v>45913</v>
      </c>
      <c r="N4249">
        <v>0.497</v>
      </c>
      <c r="O4249" t="s">
        <v>22</v>
      </c>
      <c r="P4249" t="s">
        <v>23</v>
      </c>
      <c r="Q4249">
        <f t="shared" si="330"/>
        <v>30</v>
      </c>
      <c r="R4249">
        <f t="shared" si="331"/>
        <v>15</v>
      </c>
      <c r="S4249">
        <f t="shared" si="332"/>
        <v>0</v>
      </c>
      <c r="T4249">
        <f t="shared" si="333"/>
        <v>30</v>
      </c>
      <c r="U4249">
        <f t="shared" si="334"/>
        <v>75</v>
      </c>
      <c r="V4249" t="str">
        <f>IF(U4249&lt;=40,"Low",
 IF(U4249&lt;=75,"Medium","High"))</f>
        <v>Medium</v>
      </c>
    </row>
    <row r="4250" spans="1:22" x14ac:dyDescent="0.3">
      <c r="A4250" t="s">
        <v>4438</v>
      </c>
      <c r="B4250" t="s">
        <v>150</v>
      </c>
      <c r="C4250" t="s">
        <v>36</v>
      </c>
      <c r="D4250" t="s">
        <v>46</v>
      </c>
      <c r="E4250" t="s">
        <v>20</v>
      </c>
      <c r="F4250" t="s">
        <v>67</v>
      </c>
      <c r="G4250">
        <v>26</v>
      </c>
      <c r="H4250">
        <v>12</v>
      </c>
      <c r="I4250">
        <v>37.4</v>
      </c>
      <c r="J4250">
        <v>10</v>
      </c>
      <c r="K4250">
        <v>12</v>
      </c>
      <c r="L4250">
        <v>2427.92</v>
      </c>
      <c r="M4250" s="1">
        <v>45889</v>
      </c>
      <c r="N4250">
        <v>0.432</v>
      </c>
      <c r="O4250" t="s">
        <v>22</v>
      </c>
      <c r="P4250" t="s">
        <v>23</v>
      </c>
      <c r="Q4250">
        <f t="shared" si="330"/>
        <v>0</v>
      </c>
      <c r="R4250">
        <f t="shared" si="331"/>
        <v>30</v>
      </c>
      <c r="S4250">
        <f t="shared" si="332"/>
        <v>15</v>
      </c>
      <c r="T4250">
        <f t="shared" si="333"/>
        <v>15</v>
      </c>
      <c r="U4250">
        <f t="shared" si="334"/>
        <v>60</v>
      </c>
      <c r="V4250" t="str">
        <f>IF(U4250&lt;=40,"Low",
 IF(U4250&lt;=75,"Medium","High"))</f>
        <v>Medium</v>
      </c>
    </row>
    <row r="4251" spans="1:22" x14ac:dyDescent="0.3">
      <c r="A4251" t="s">
        <v>4439</v>
      </c>
      <c r="B4251" t="s">
        <v>238</v>
      </c>
      <c r="C4251" t="s">
        <v>26</v>
      </c>
      <c r="D4251" t="s">
        <v>19</v>
      </c>
      <c r="E4251" t="s">
        <v>47</v>
      </c>
      <c r="F4251" t="s">
        <v>21</v>
      </c>
      <c r="G4251">
        <v>23</v>
      </c>
      <c r="H4251">
        <v>36</v>
      </c>
      <c r="I4251">
        <v>81.5</v>
      </c>
      <c r="J4251">
        <v>7</v>
      </c>
      <c r="K4251">
        <v>5</v>
      </c>
      <c r="L4251">
        <v>5346.11</v>
      </c>
      <c r="M4251" s="1">
        <v>45428</v>
      </c>
      <c r="N4251">
        <v>3.3000000000000002E-2</v>
      </c>
      <c r="O4251" t="s">
        <v>39</v>
      </c>
      <c r="P4251" t="s">
        <v>23</v>
      </c>
      <c r="Q4251">
        <f t="shared" si="330"/>
        <v>0</v>
      </c>
      <c r="R4251">
        <f t="shared" si="331"/>
        <v>0</v>
      </c>
      <c r="S4251">
        <f t="shared" si="332"/>
        <v>0</v>
      </c>
      <c r="T4251">
        <f t="shared" si="333"/>
        <v>15</v>
      </c>
      <c r="U4251">
        <f t="shared" si="334"/>
        <v>15</v>
      </c>
      <c r="V4251" t="str">
        <f>IF(U4251&lt;=40,"Low",
 IF(U4251&lt;=75,"Medium","High"))</f>
        <v>Low</v>
      </c>
    </row>
    <row r="4252" spans="1:22" x14ac:dyDescent="0.3">
      <c r="A4252" t="s">
        <v>4440</v>
      </c>
      <c r="B4252" t="s">
        <v>81</v>
      </c>
      <c r="C4252" t="s">
        <v>18</v>
      </c>
      <c r="D4252" t="s">
        <v>46</v>
      </c>
      <c r="E4252" t="s">
        <v>33</v>
      </c>
      <c r="F4252" t="s">
        <v>73</v>
      </c>
      <c r="G4252">
        <v>18</v>
      </c>
      <c r="H4252">
        <v>6</v>
      </c>
      <c r="I4252">
        <v>39.700000000000003</v>
      </c>
      <c r="J4252">
        <v>5</v>
      </c>
      <c r="K4252">
        <v>17</v>
      </c>
      <c r="L4252">
        <v>1200.77</v>
      </c>
      <c r="M4252" s="1">
        <v>45592</v>
      </c>
      <c r="N4252">
        <v>0.66200000000000003</v>
      </c>
      <c r="O4252" t="s">
        <v>22</v>
      </c>
      <c r="P4252" t="s">
        <v>28</v>
      </c>
      <c r="Q4252">
        <f t="shared" si="330"/>
        <v>15</v>
      </c>
      <c r="R4252">
        <f t="shared" si="331"/>
        <v>30</v>
      </c>
      <c r="S4252">
        <f t="shared" si="332"/>
        <v>15</v>
      </c>
      <c r="T4252">
        <f t="shared" si="333"/>
        <v>0</v>
      </c>
      <c r="U4252">
        <f t="shared" si="334"/>
        <v>60</v>
      </c>
      <c r="V4252" t="str">
        <f>IF(U4252&lt;=40,"Low",
 IF(U4252&lt;=75,"Medium","High"))</f>
        <v>Medium</v>
      </c>
    </row>
    <row r="4253" spans="1:22" x14ac:dyDescent="0.3">
      <c r="A4253" t="s">
        <v>4441</v>
      </c>
      <c r="B4253" t="s">
        <v>77</v>
      </c>
      <c r="C4253" t="s">
        <v>42</v>
      </c>
      <c r="D4253" t="s">
        <v>66</v>
      </c>
      <c r="E4253" t="s">
        <v>47</v>
      </c>
      <c r="F4253" t="s">
        <v>21</v>
      </c>
      <c r="G4253">
        <v>9</v>
      </c>
      <c r="H4253">
        <v>48</v>
      </c>
      <c r="I4253">
        <v>72.599999999999994</v>
      </c>
      <c r="J4253">
        <v>6</v>
      </c>
      <c r="K4253">
        <v>18</v>
      </c>
      <c r="L4253">
        <v>5537.79</v>
      </c>
      <c r="M4253" s="1">
        <v>46006</v>
      </c>
      <c r="N4253">
        <v>2.7E-2</v>
      </c>
      <c r="O4253" t="s">
        <v>39</v>
      </c>
      <c r="P4253" t="s">
        <v>23</v>
      </c>
      <c r="Q4253">
        <f t="shared" si="330"/>
        <v>15</v>
      </c>
      <c r="R4253">
        <f t="shared" si="331"/>
        <v>0</v>
      </c>
      <c r="S4253">
        <f t="shared" si="332"/>
        <v>0</v>
      </c>
      <c r="T4253">
        <f t="shared" si="333"/>
        <v>15</v>
      </c>
      <c r="U4253">
        <f t="shared" si="334"/>
        <v>30</v>
      </c>
      <c r="V4253" t="str">
        <f>IF(U4253&lt;=40,"Low",
 IF(U4253&lt;=75,"Medium","High"))</f>
        <v>Low</v>
      </c>
    </row>
    <row r="4254" spans="1:22" x14ac:dyDescent="0.3">
      <c r="A4254" t="s">
        <v>4442</v>
      </c>
      <c r="B4254" t="s">
        <v>556</v>
      </c>
      <c r="C4254" t="s">
        <v>18</v>
      </c>
      <c r="D4254" t="s">
        <v>19</v>
      </c>
      <c r="E4254" t="s">
        <v>20</v>
      </c>
      <c r="F4254" t="s">
        <v>48</v>
      </c>
      <c r="G4254">
        <v>33</v>
      </c>
      <c r="H4254">
        <v>12</v>
      </c>
      <c r="I4254">
        <v>79.3</v>
      </c>
      <c r="J4254">
        <v>5</v>
      </c>
      <c r="K4254">
        <v>32</v>
      </c>
      <c r="L4254">
        <v>2891.28</v>
      </c>
      <c r="M4254" s="1">
        <v>45701</v>
      </c>
      <c r="N4254">
        <v>0.19500000000000001</v>
      </c>
      <c r="O4254" t="s">
        <v>54</v>
      </c>
      <c r="P4254" t="s">
        <v>23</v>
      </c>
      <c r="Q4254">
        <f t="shared" si="330"/>
        <v>30</v>
      </c>
      <c r="R4254">
        <f t="shared" si="331"/>
        <v>0</v>
      </c>
      <c r="S4254">
        <f t="shared" si="332"/>
        <v>15</v>
      </c>
      <c r="T4254">
        <f t="shared" si="333"/>
        <v>0</v>
      </c>
      <c r="U4254">
        <f t="shared" si="334"/>
        <v>45</v>
      </c>
      <c r="V4254" t="str">
        <f>IF(U4254&lt;=40,"Low",
 IF(U4254&lt;=75,"Medium","High"))</f>
        <v>Medium</v>
      </c>
    </row>
    <row r="4255" spans="1:22" x14ac:dyDescent="0.3">
      <c r="A4255" t="s">
        <v>4443</v>
      </c>
      <c r="B4255" t="s">
        <v>391</v>
      </c>
      <c r="C4255" t="s">
        <v>36</v>
      </c>
      <c r="D4255" t="s">
        <v>19</v>
      </c>
      <c r="E4255" t="s">
        <v>47</v>
      </c>
      <c r="F4255" t="s">
        <v>21</v>
      </c>
      <c r="G4255">
        <v>8</v>
      </c>
      <c r="H4255">
        <v>48</v>
      </c>
      <c r="I4255">
        <v>56.2</v>
      </c>
      <c r="J4255">
        <v>8</v>
      </c>
      <c r="K4255">
        <v>13</v>
      </c>
      <c r="L4255">
        <v>14992.33</v>
      </c>
      <c r="M4255" s="1">
        <v>45719</v>
      </c>
      <c r="N4255">
        <v>4.1000000000000002E-2</v>
      </c>
      <c r="O4255" t="s">
        <v>39</v>
      </c>
      <c r="P4255" t="s">
        <v>23</v>
      </c>
      <c r="Q4255">
        <f t="shared" si="330"/>
        <v>0</v>
      </c>
      <c r="R4255">
        <f t="shared" si="331"/>
        <v>0</v>
      </c>
      <c r="S4255">
        <f t="shared" si="332"/>
        <v>0</v>
      </c>
      <c r="T4255">
        <f t="shared" si="333"/>
        <v>15</v>
      </c>
      <c r="U4255">
        <f t="shared" si="334"/>
        <v>15</v>
      </c>
      <c r="V4255" t="str">
        <f>IF(U4255&lt;=40,"Low",
 IF(U4255&lt;=75,"Medium","High"))</f>
        <v>Low</v>
      </c>
    </row>
    <row r="4256" spans="1:22" x14ac:dyDescent="0.3">
      <c r="A4256" t="s">
        <v>4444</v>
      </c>
      <c r="B4256" t="s">
        <v>297</v>
      </c>
      <c r="C4256" t="s">
        <v>70</v>
      </c>
      <c r="D4256" t="s">
        <v>32</v>
      </c>
      <c r="E4256" t="s">
        <v>37</v>
      </c>
      <c r="F4256" t="s">
        <v>38</v>
      </c>
      <c r="G4256">
        <v>22</v>
      </c>
      <c r="H4256">
        <v>24</v>
      </c>
      <c r="I4256">
        <v>74.7</v>
      </c>
      <c r="J4256">
        <v>4</v>
      </c>
      <c r="K4256">
        <v>36</v>
      </c>
      <c r="L4256">
        <v>4726.7700000000004</v>
      </c>
      <c r="M4256" s="1">
        <v>45497</v>
      </c>
      <c r="N4256">
        <v>0.104</v>
      </c>
      <c r="O4256" t="s">
        <v>39</v>
      </c>
      <c r="P4256" t="s">
        <v>23</v>
      </c>
      <c r="Q4256">
        <f t="shared" si="330"/>
        <v>30</v>
      </c>
      <c r="R4256">
        <f t="shared" si="331"/>
        <v>0</v>
      </c>
      <c r="S4256">
        <f t="shared" si="332"/>
        <v>0</v>
      </c>
      <c r="T4256">
        <f t="shared" si="333"/>
        <v>0</v>
      </c>
      <c r="U4256">
        <f t="shared" si="334"/>
        <v>30</v>
      </c>
      <c r="V4256" t="str">
        <f>IF(U4256&lt;=40,"Low",
 IF(U4256&lt;=75,"Medium","High"))</f>
        <v>Low</v>
      </c>
    </row>
    <row r="4257" spans="1:22" x14ac:dyDescent="0.3">
      <c r="A4257" t="s">
        <v>4445</v>
      </c>
      <c r="B4257" t="s">
        <v>65</v>
      </c>
      <c r="C4257" t="s">
        <v>59</v>
      </c>
      <c r="D4257" t="s">
        <v>19</v>
      </c>
      <c r="E4257" t="s">
        <v>47</v>
      </c>
      <c r="F4257" t="s">
        <v>48</v>
      </c>
      <c r="G4257">
        <v>23</v>
      </c>
      <c r="H4257">
        <v>36</v>
      </c>
      <c r="I4257">
        <v>73.7</v>
      </c>
      <c r="J4257">
        <v>5</v>
      </c>
      <c r="K4257">
        <v>16</v>
      </c>
      <c r="L4257">
        <v>10810.5</v>
      </c>
      <c r="M4257" s="1">
        <v>45478</v>
      </c>
      <c r="N4257">
        <v>5.7000000000000002E-2</v>
      </c>
      <c r="O4257" t="s">
        <v>39</v>
      </c>
      <c r="P4257" t="s">
        <v>23</v>
      </c>
      <c r="Q4257">
        <f t="shared" si="330"/>
        <v>15</v>
      </c>
      <c r="R4257">
        <f t="shared" si="331"/>
        <v>0</v>
      </c>
      <c r="S4257">
        <f t="shared" si="332"/>
        <v>0</v>
      </c>
      <c r="T4257">
        <f t="shared" si="333"/>
        <v>0</v>
      </c>
      <c r="U4257">
        <f t="shared" si="334"/>
        <v>15</v>
      </c>
      <c r="V4257" t="str">
        <f>IF(U4257&lt;=40,"Low",
 IF(U4257&lt;=75,"Medium","High"))</f>
        <v>Low</v>
      </c>
    </row>
    <row r="4258" spans="1:22" x14ac:dyDescent="0.3">
      <c r="A4258" t="s">
        <v>4446</v>
      </c>
      <c r="B4258" t="s">
        <v>525</v>
      </c>
      <c r="C4258" t="s">
        <v>26</v>
      </c>
      <c r="D4258" t="s">
        <v>19</v>
      </c>
      <c r="E4258" t="s">
        <v>20</v>
      </c>
      <c r="F4258" t="s">
        <v>73</v>
      </c>
      <c r="G4258">
        <v>15</v>
      </c>
      <c r="H4258">
        <v>12</v>
      </c>
      <c r="I4258">
        <v>56.4</v>
      </c>
      <c r="J4258">
        <v>10</v>
      </c>
      <c r="K4258">
        <v>29</v>
      </c>
      <c r="L4258">
        <v>1829.65</v>
      </c>
      <c r="M4258" s="1">
        <v>45397</v>
      </c>
      <c r="N4258">
        <v>0.65800000000000003</v>
      </c>
      <c r="O4258" t="s">
        <v>22</v>
      </c>
      <c r="P4258" t="s">
        <v>23</v>
      </c>
      <c r="Q4258">
        <f t="shared" si="330"/>
        <v>15</v>
      </c>
      <c r="R4258">
        <f t="shared" si="331"/>
        <v>0</v>
      </c>
      <c r="S4258">
        <f t="shared" si="332"/>
        <v>15</v>
      </c>
      <c r="T4258">
        <f t="shared" si="333"/>
        <v>15</v>
      </c>
      <c r="U4258">
        <f t="shared" si="334"/>
        <v>45</v>
      </c>
      <c r="V4258" t="str">
        <f>IF(U4258&lt;=40,"Low",
 IF(U4258&lt;=75,"Medium","High"))</f>
        <v>Medium</v>
      </c>
    </row>
    <row r="4259" spans="1:22" x14ac:dyDescent="0.3">
      <c r="A4259" t="s">
        <v>4447</v>
      </c>
      <c r="B4259" t="s">
        <v>50</v>
      </c>
      <c r="C4259" t="s">
        <v>82</v>
      </c>
      <c r="D4259" t="s">
        <v>46</v>
      </c>
      <c r="E4259" t="s">
        <v>47</v>
      </c>
      <c r="F4259" t="s">
        <v>38</v>
      </c>
      <c r="G4259">
        <v>20</v>
      </c>
      <c r="H4259">
        <v>12</v>
      </c>
      <c r="I4259">
        <v>73.3</v>
      </c>
      <c r="J4259">
        <v>2</v>
      </c>
      <c r="K4259">
        <v>19</v>
      </c>
      <c r="L4259">
        <v>7373.46</v>
      </c>
      <c r="M4259" s="1">
        <v>45407</v>
      </c>
      <c r="N4259">
        <v>7.2999999999999995E-2</v>
      </c>
      <c r="O4259" t="s">
        <v>39</v>
      </c>
      <c r="P4259" t="s">
        <v>23</v>
      </c>
      <c r="Q4259">
        <f t="shared" si="330"/>
        <v>15</v>
      </c>
      <c r="R4259">
        <f t="shared" si="331"/>
        <v>0</v>
      </c>
      <c r="S4259">
        <f t="shared" si="332"/>
        <v>15</v>
      </c>
      <c r="T4259">
        <f t="shared" si="333"/>
        <v>0</v>
      </c>
      <c r="U4259">
        <f t="shared" si="334"/>
        <v>30</v>
      </c>
      <c r="V4259" t="str">
        <f>IF(U4259&lt;=40,"Low",
 IF(U4259&lt;=75,"Medium","High"))</f>
        <v>Low</v>
      </c>
    </row>
    <row r="4260" spans="1:22" x14ac:dyDescent="0.3">
      <c r="A4260" t="s">
        <v>4448</v>
      </c>
      <c r="B4260" t="s">
        <v>107</v>
      </c>
      <c r="C4260" t="s">
        <v>18</v>
      </c>
      <c r="D4260" t="s">
        <v>32</v>
      </c>
      <c r="E4260" t="s">
        <v>33</v>
      </c>
      <c r="F4260" t="s">
        <v>38</v>
      </c>
      <c r="G4260">
        <v>22</v>
      </c>
      <c r="H4260">
        <v>12</v>
      </c>
      <c r="I4260">
        <v>14.5</v>
      </c>
      <c r="J4260">
        <v>14</v>
      </c>
      <c r="K4260">
        <v>25</v>
      </c>
      <c r="L4260">
        <v>933.05</v>
      </c>
      <c r="M4260" s="1">
        <v>45476</v>
      </c>
      <c r="N4260">
        <v>0.92300000000000004</v>
      </c>
      <c r="O4260" t="s">
        <v>22</v>
      </c>
      <c r="P4260" t="s">
        <v>28</v>
      </c>
      <c r="Q4260">
        <f t="shared" si="330"/>
        <v>15</v>
      </c>
      <c r="R4260">
        <f t="shared" si="331"/>
        <v>30</v>
      </c>
      <c r="S4260">
        <f t="shared" si="332"/>
        <v>15</v>
      </c>
      <c r="T4260">
        <f t="shared" si="333"/>
        <v>30</v>
      </c>
      <c r="U4260">
        <f t="shared" si="334"/>
        <v>90</v>
      </c>
      <c r="V4260" t="str">
        <f>IF(U4260&lt;=40,"Low",
 IF(U4260&lt;=75,"Medium","High"))</f>
        <v>High</v>
      </c>
    </row>
    <row r="4261" spans="1:22" x14ac:dyDescent="0.3">
      <c r="A4261" t="s">
        <v>4449</v>
      </c>
      <c r="B4261" t="s">
        <v>162</v>
      </c>
      <c r="C4261" t="s">
        <v>82</v>
      </c>
      <c r="D4261" t="s">
        <v>46</v>
      </c>
      <c r="E4261" t="s">
        <v>33</v>
      </c>
      <c r="F4261" t="s">
        <v>38</v>
      </c>
      <c r="G4261">
        <v>12</v>
      </c>
      <c r="H4261">
        <v>3</v>
      </c>
      <c r="I4261">
        <v>36.1</v>
      </c>
      <c r="J4261">
        <v>5</v>
      </c>
      <c r="K4261">
        <v>54</v>
      </c>
      <c r="L4261">
        <v>1348.46</v>
      </c>
      <c r="M4261" s="1">
        <v>45359</v>
      </c>
      <c r="N4261">
        <v>0.83099999999999996</v>
      </c>
      <c r="O4261" t="s">
        <v>22</v>
      </c>
      <c r="P4261" t="s">
        <v>23</v>
      </c>
      <c r="Q4261">
        <f t="shared" si="330"/>
        <v>30</v>
      </c>
      <c r="R4261">
        <f t="shared" si="331"/>
        <v>30</v>
      </c>
      <c r="S4261">
        <f t="shared" si="332"/>
        <v>25</v>
      </c>
      <c r="T4261">
        <f t="shared" si="333"/>
        <v>0</v>
      </c>
      <c r="U4261">
        <f t="shared" si="334"/>
        <v>85</v>
      </c>
      <c r="V4261" t="str">
        <f>IF(U4261&lt;=40,"Low",
 IF(U4261&lt;=75,"Medium","High"))</f>
        <v>High</v>
      </c>
    </row>
    <row r="4262" spans="1:22" x14ac:dyDescent="0.3">
      <c r="A4262" t="s">
        <v>4450</v>
      </c>
      <c r="B4262" t="s">
        <v>257</v>
      </c>
      <c r="C4262" t="s">
        <v>42</v>
      </c>
      <c r="D4262" t="s">
        <v>19</v>
      </c>
      <c r="E4262" t="s">
        <v>20</v>
      </c>
      <c r="F4262" t="s">
        <v>21</v>
      </c>
      <c r="G4262">
        <v>16</v>
      </c>
      <c r="H4262">
        <v>12</v>
      </c>
      <c r="I4262">
        <v>60</v>
      </c>
      <c r="J4262">
        <v>6</v>
      </c>
      <c r="K4262">
        <v>45</v>
      </c>
      <c r="L4262">
        <v>3417.24</v>
      </c>
      <c r="M4262" s="1">
        <v>46074</v>
      </c>
      <c r="N4262">
        <v>0.64700000000000002</v>
      </c>
      <c r="O4262" t="s">
        <v>22</v>
      </c>
      <c r="P4262" t="s">
        <v>23</v>
      </c>
      <c r="Q4262">
        <f t="shared" si="330"/>
        <v>30</v>
      </c>
      <c r="R4262">
        <f t="shared" si="331"/>
        <v>0</v>
      </c>
      <c r="S4262">
        <f t="shared" si="332"/>
        <v>15</v>
      </c>
      <c r="T4262">
        <f t="shared" si="333"/>
        <v>15</v>
      </c>
      <c r="U4262">
        <f t="shared" si="334"/>
        <v>60</v>
      </c>
      <c r="V4262" t="str">
        <f>IF(U4262&lt;=40,"Low",
 IF(U4262&lt;=75,"Medium","High"))</f>
        <v>Medium</v>
      </c>
    </row>
    <row r="4263" spans="1:22" x14ac:dyDescent="0.3">
      <c r="A4263" t="s">
        <v>4451</v>
      </c>
      <c r="B4263" t="s">
        <v>269</v>
      </c>
      <c r="C4263" t="s">
        <v>128</v>
      </c>
      <c r="D4263" t="s">
        <v>66</v>
      </c>
      <c r="E4263" t="s">
        <v>47</v>
      </c>
      <c r="F4263" t="s">
        <v>67</v>
      </c>
      <c r="G4263">
        <v>29</v>
      </c>
      <c r="H4263">
        <v>24</v>
      </c>
      <c r="I4263">
        <v>44.7</v>
      </c>
      <c r="J4263">
        <v>12</v>
      </c>
      <c r="K4263">
        <v>10</v>
      </c>
      <c r="L4263">
        <v>7388.19</v>
      </c>
      <c r="M4263" s="1">
        <v>45666</v>
      </c>
      <c r="N4263">
        <v>0.28999999999999998</v>
      </c>
      <c r="O4263" t="s">
        <v>54</v>
      </c>
      <c r="P4263" t="s">
        <v>23</v>
      </c>
      <c r="Q4263">
        <f t="shared" si="330"/>
        <v>0</v>
      </c>
      <c r="R4263">
        <f t="shared" si="331"/>
        <v>15</v>
      </c>
      <c r="S4263">
        <f t="shared" si="332"/>
        <v>0</v>
      </c>
      <c r="T4263">
        <f t="shared" si="333"/>
        <v>30</v>
      </c>
      <c r="U4263">
        <f t="shared" si="334"/>
        <v>45</v>
      </c>
      <c r="V4263" t="str">
        <f>IF(U4263&lt;=40,"Low",
 IF(U4263&lt;=75,"Medium","High"))</f>
        <v>Medium</v>
      </c>
    </row>
    <row r="4264" spans="1:22" x14ac:dyDescent="0.3">
      <c r="A4264" t="s">
        <v>4452</v>
      </c>
      <c r="B4264" t="s">
        <v>114</v>
      </c>
      <c r="C4264" t="s">
        <v>82</v>
      </c>
      <c r="D4264" t="s">
        <v>32</v>
      </c>
      <c r="E4264" t="s">
        <v>20</v>
      </c>
      <c r="F4264" t="s">
        <v>38</v>
      </c>
      <c r="G4264">
        <v>19</v>
      </c>
      <c r="H4264">
        <v>12</v>
      </c>
      <c r="I4264">
        <v>73.3</v>
      </c>
      <c r="J4264">
        <v>2</v>
      </c>
      <c r="K4264">
        <v>25</v>
      </c>
      <c r="L4264">
        <v>2398.23</v>
      </c>
      <c r="M4264" s="1">
        <v>45647</v>
      </c>
      <c r="N4264">
        <v>0.14199999999999999</v>
      </c>
      <c r="O4264" t="s">
        <v>39</v>
      </c>
      <c r="P4264" t="s">
        <v>23</v>
      </c>
      <c r="Q4264">
        <f t="shared" si="330"/>
        <v>15</v>
      </c>
      <c r="R4264">
        <f t="shared" si="331"/>
        <v>0</v>
      </c>
      <c r="S4264">
        <f t="shared" si="332"/>
        <v>15</v>
      </c>
      <c r="T4264">
        <f t="shared" si="333"/>
        <v>0</v>
      </c>
      <c r="U4264">
        <f t="shared" si="334"/>
        <v>30</v>
      </c>
      <c r="V4264" t="str">
        <f>IF(U4264&lt;=40,"Low",
 IF(U4264&lt;=75,"Medium","High"))</f>
        <v>Low</v>
      </c>
    </row>
    <row r="4265" spans="1:22" x14ac:dyDescent="0.3">
      <c r="A4265" t="s">
        <v>4453</v>
      </c>
      <c r="B4265" t="s">
        <v>144</v>
      </c>
      <c r="C4265" t="s">
        <v>18</v>
      </c>
      <c r="D4265" t="s">
        <v>66</v>
      </c>
      <c r="E4265" t="s">
        <v>47</v>
      </c>
      <c r="F4265" t="s">
        <v>38</v>
      </c>
      <c r="G4265">
        <v>15</v>
      </c>
      <c r="H4265">
        <v>36</v>
      </c>
      <c r="I4265">
        <v>77.7</v>
      </c>
      <c r="J4265">
        <v>2</v>
      </c>
      <c r="K4265">
        <v>17</v>
      </c>
      <c r="L4265">
        <v>5770.35</v>
      </c>
      <c r="M4265" s="1">
        <v>45777</v>
      </c>
      <c r="N4265">
        <v>1.2E-2</v>
      </c>
      <c r="O4265" t="s">
        <v>39</v>
      </c>
      <c r="P4265" t="s">
        <v>23</v>
      </c>
      <c r="Q4265">
        <f t="shared" si="330"/>
        <v>15</v>
      </c>
      <c r="R4265">
        <f t="shared" si="331"/>
        <v>0</v>
      </c>
      <c r="S4265">
        <f t="shared" si="332"/>
        <v>0</v>
      </c>
      <c r="T4265">
        <f t="shared" si="333"/>
        <v>0</v>
      </c>
      <c r="U4265">
        <f t="shared" si="334"/>
        <v>15</v>
      </c>
      <c r="V4265" t="str">
        <f>IF(U4265&lt;=40,"Low",
 IF(U4265&lt;=75,"Medium","High"))</f>
        <v>Low</v>
      </c>
    </row>
    <row r="4266" spans="1:22" x14ac:dyDescent="0.3">
      <c r="A4266" t="s">
        <v>4454</v>
      </c>
      <c r="B4266" t="s">
        <v>520</v>
      </c>
      <c r="C4266" t="s">
        <v>59</v>
      </c>
      <c r="D4266" t="s">
        <v>32</v>
      </c>
      <c r="E4266" t="s">
        <v>37</v>
      </c>
      <c r="F4266" t="s">
        <v>67</v>
      </c>
      <c r="G4266">
        <v>20</v>
      </c>
      <c r="H4266">
        <v>36</v>
      </c>
      <c r="I4266">
        <v>73.099999999999994</v>
      </c>
      <c r="J4266">
        <v>3</v>
      </c>
      <c r="K4266">
        <v>5</v>
      </c>
      <c r="L4266">
        <v>3702.81</v>
      </c>
      <c r="M4266" s="1">
        <v>45973</v>
      </c>
      <c r="N4266">
        <v>2.1999999999999999E-2</v>
      </c>
      <c r="O4266" t="s">
        <v>39</v>
      </c>
      <c r="P4266" t="s">
        <v>23</v>
      </c>
      <c r="Q4266">
        <f t="shared" si="330"/>
        <v>0</v>
      </c>
      <c r="R4266">
        <f t="shared" si="331"/>
        <v>0</v>
      </c>
      <c r="S4266">
        <f t="shared" si="332"/>
        <v>0</v>
      </c>
      <c r="T4266">
        <f t="shared" si="333"/>
        <v>0</v>
      </c>
      <c r="U4266">
        <f t="shared" si="334"/>
        <v>0</v>
      </c>
      <c r="V4266" t="str">
        <f>IF(U4266&lt;=40,"Low",
 IF(U4266&lt;=75,"Medium","High"))</f>
        <v>Low</v>
      </c>
    </row>
    <row r="4267" spans="1:22" x14ac:dyDescent="0.3">
      <c r="A4267" t="s">
        <v>4455</v>
      </c>
      <c r="B4267" t="s">
        <v>153</v>
      </c>
      <c r="C4267" t="s">
        <v>82</v>
      </c>
      <c r="D4267" t="s">
        <v>46</v>
      </c>
      <c r="E4267" t="s">
        <v>33</v>
      </c>
      <c r="F4267" t="s">
        <v>73</v>
      </c>
      <c r="G4267">
        <v>8</v>
      </c>
      <c r="H4267">
        <v>6</v>
      </c>
      <c r="I4267">
        <v>21</v>
      </c>
      <c r="J4267">
        <v>14</v>
      </c>
      <c r="K4267">
        <v>5</v>
      </c>
      <c r="L4267">
        <v>934.94</v>
      </c>
      <c r="M4267" s="1">
        <v>45833</v>
      </c>
      <c r="N4267">
        <v>0.94099999999999995</v>
      </c>
      <c r="O4267" t="s">
        <v>22</v>
      </c>
      <c r="P4267" t="s">
        <v>28</v>
      </c>
      <c r="Q4267">
        <f t="shared" si="330"/>
        <v>0</v>
      </c>
      <c r="R4267">
        <f t="shared" si="331"/>
        <v>30</v>
      </c>
      <c r="S4267">
        <f t="shared" si="332"/>
        <v>15</v>
      </c>
      <c r="T4267">
        <f t="shared" si="333"/>
        <v>30</v>
      </c>
      <c r="U4267">
        <f t="shared" si="334"/>
        <v>75</v>
      </c>
      <c r="V4267" t="str">
        <f>IF(U4267&lt;=40,"Low",
 IF(U4267&lt;=75,"Medium","High"))</f>
        <v>Medium</v>
      </c>
    </row>
    <row r="4268" spans="1:22" x14ac:dyDescent="0.3">
      <c r="A4268" t="s">
        <v>4456</v>
      </c>
      <c r="B4268" t="s">
        <v>157</v>
      </c>
      <c r="C4268" t="s">
        <v>59</v>
      </c>
      <c r="D4268" t="s">
        <v>19</v>
      </c>
      <c r="E4268" t="s">
        <v>47</v>
      </c>
      <c r="F4268" t="s">
        <v>38</v>
      </c>
      <c r="G4268">
        <v>10</v>
      </c>
      <c r="H4268">
        <v>48</v>
      </c>
      <c r="I4268">
        <v>83.3</v>
      </c>
      <c r="J4268">
        <v>7</v>
      </c>
      <c r="K4268">
        <v>5</v>
      </c>
      <c r="L4268">
        <v>7822.03</v>
      </c>
      <c r="M4268" s="1">
        <v>45505</v>
      </c>
      <c r="N4268">
        <v>1.2E-2</v>
      </c>
      <c r="O4268" t="s">
        <v>39</v>
      </c>
      <c r="P4268" t="s">
        <v>23</v>
      </c>
      <c r="Q4268">
        <f t="shared" si="330"/>
        <v>0</v>
      </c>
      <c r="R4268">
        <f t="shared" si="331"/>
        <v>0</v>
      </c>
      <c r="S4268">
        <f t="shared" si="332"/>
        <v>0</v>
      </c>
      <c r="T4268">
        <f t="shared" si="333"/>
        <v>15</v>
      </c>
      <c r="U4268">
        <f t="shared" si="334"/>
        <v>15</v>
      </c>
      <c r="V4268" t="str">
        <f>IF(U4268&lt;=40,"Low",
 IF(U4268&lt;=75,"Medium","High"))</f>
        <v>Low</v>
      </c>
    </row>
    <row r="4269" spans="1:22" x14ac:dyDescent="0.3">
      <c r="A4269" t="s">
        <v>4457</v>
      </c>
      <c r="B4269" t="s">
        <v>174</v>
      </c>
      <c r="C4269" t="s">
        <v>42</v>
      </c>
      <c r="D4269" t="s">
        <v>19</v>
      </c>
      <c r="E4269" t="s">
        <v>33</v>
      </c>
      <c r="F4269" t="s">
        <v>27</v>
      </c>
      <c r="G4269">
        <v>23</v>
      </c>
      <c r="H4269">
        <v>6</v>
      </c>
      <c r="I4269">
        <v>54.1</v>
      </c>
      <c r="J4269">
        <v>3</v>
      </c>
      <c r="K4269">
        <v>85</v>
      </c>
      <c r="L4269">
        <v>1552.46</v>
      </c>
      <c r="M4269" s="1">
        <v>45892</v>
      </c>
      <c r="N4269">
        <v>0.878</v>
      </c>
      <c r="O4269" t="s">
        <v>22</v>
      </c>
      <c r="P4269" t="s">
        <v>28</v>
      </c>
      <c r="Q4269">
        <f t="shared" si="330"/>
        <v>30</v>
      </c>
      <c r="R4269">
        <f t="shared" si="331"/>
        <v>15</v>
      </c>
      <c r="S4269">
        <f t="shared" si="332"/>
        <v>15</v>
      </c>
      <c r="T4269">
        <f t="shared" si="333"/>
        <v>0</v>
      </c>
      <c r="U4269">
        <f t="shared" si="334"/>
        <v>60</v>
      </c>
      <c r="V4269" t="str">
        <f>IF(U4269&lt;=40,"Low",
 IF(U4269&lt;=75,"Medium","High"))</f>
        <v>Medium</v>
      </c>
    </row>
    <row r="4270" spans="1:22" x14ac:dyDescent="0.3">
      <c r="A4270" t="s">
        <v>4458</v>
      </c>
      <c r="B4270" t="s">
        <v>56</v>
      </c>
      <c r="C4270" t="s">
        <v>53</v>
      </c>
      <c r="D4270" t="s">
        <v>46</v>
      </c>
      <c r="E4270" t="s">
        <v>47</v>
      </c>
      <c r="F4270" t="s">
        <v>21</v>
      </c>
      <c r="G4270">
        <v>6</v>
      </c>
      <c r="H4270">
        <v>24</v>
      </c>
      <c r="I4270">
        <v>80</v>
      </c>
      <c r="J4270">
        <v>12</v>
      </c>
      <c r="K4270">
        <v>6</v>
      </c>
      <c r="L4270">
        <v>7139.7</v>
      </c>
      <c r="M4270" s="1">
        <v>45451</v>
      </c>
      <c r="N4270">
        <v>8.5999999999999993E-2</v>
      </c>
      <c r="O4270" t="s">
        <v>39</v>
      </c>
      <c r="P4270" t="s">
        <v>23</v>
      </c>
      <c r="Q4270">
        <f t="shared" si="330"/>
        <v>0</v>
      </c>
      <c r="R4270">
        <f t="shared" si="331"/>
        <v>0</v>
      </c>
      <c r="S4270">
        <f t="shared" si="332"/>
        <v>0</v>
      </c>
      <c r="T4270">
        <f t="shared" si="333"/>
        <v>30</v>
      </c>
      <c r="U4270">
        <f t="shared" si="334"/>
        <v>30</v>
      </c>
      <c r="V4270" t="str">
        <f>IF(U4270&lt;=40,"Low",
 IF(U4270&lt;=75,"Medium","High"))</f>
        <v>Low</v>
      </c>
    </row>
    <row r="4271" spans="1:22" x14ac:dyDescent="0.3">
      <c r="A4271" t="s">
        <v>4459</v>
      </c>
      <c r="B4271" t="s">
        <v>120</v>
      </c>
      <c r="C4271" t="s">
        <v>26</v>
      </c>
      <c r="D4271" t="s">
        <v>19</v>
      </c>
      <c r="E4271" t="s">
        <v>20</v>
      </c>
      <c r="F4271" t="s">
        <v>27</v>
      </c>
      <c r="G4271">
        <v>34</v>
      </c>
      <c r="H4271">
        <v>6</v>
      </c>
      <c r="I4271">
        <v>46.9</v>
      </c>
      <c r="J4271">
        <v>10</v>
      </c>
      <c r="K4271">
        <v>18</v>
      </c>
      <c r="L4271">
        <v>1562.61</v>
      </c>
      <c r="M4271" s="1">
        <v>45974</v>
      </c>
      <c r="N4271">
        <v>0.51400000000000001</v>
      </c>
      <c r="O4271" t="s">
        <v>22</v>
      </c>
      <c r="P4271" t="s">
        <v>28</v>
      </c>
      <c r="Q4271">
        <f t="shared" si="330"/>
        <v>15</v>
      </c>
      <c r="R4271">
        <f t="shared" si="331"/>
        <v>15</v>
      </c>
      <c r="S4271">
        <f t="shared" si="332"/>
        <v>15</v>
      </c>
      <c r="T4271">
        <f t="shared" si="333"/>
        <v>15</v>
      </c>
      <c r="U4271">
        <f t="shared" si="334"/>
        <v>60</v>
      </c>
      <c r="V4271" t="str">
        <f>IF(U4271&lt;=40,"Low",
 IF(U4271&lt;=75,"Medium","High"))</f>
        <v>Medium</v>
      </c>
    </row>
    <row r="4272" spans="1:22" x14ac:dyDescent="0.3">
      <c r="A4272" t="s">
        <v>4460</v>
      </c>
      <c r="B4272" t="s">
        <v>30</v>
      </c>
      <c r="C4272" t="s">
        <v>59</v>
      </c>
      <c r="D4272" t="s">
        <v>19</v>
      </c>
      <c r="E4272" t="s">
        <v>20</v>
      </c>
      <c r="F4272" t="s">
        <v>21</v>
      </c>
      <c r="G4272">
        <v>29</v>
      </c>
      <c r="H4272">
        <v>12</v>
      </c>
      <c r="I4272">
        <v>42.3</v>
      </c>
      <c r="J4272">
        <v>6</v>
      </c>
      <c r="K4272">
        <v>18</v>
      </c>
      <c r="L4272">
        <v>2297.7800000000002</v>
      </c>
      <c r="M4272" s="1">
        <v>45884</v>
      </c>
      <c r="N4272">
        <v>0.47</v>
      </c>
      <c r="O4272" t="s">
        <v>22</v>
      </c>
      <c r="P4272" t="s">
        <v>23</v>
      </c>
      <c r="Q4272">
        <f t="shared" si="330"/>
        <v>15</v>
      </c>
      <c r="R4272">
        <f t="shared" si="331"/>
        <v>15</v>
      </c>
      <c r="S4272">
        <f t="shared" si="332"/>
        <v>15</v>
      </c>
      <c r="T4272">
        <f t="shared" si="333"/>
        <v>15</v>
      </c>
      <c r="U4272">
        <f t="shared" si="334"/>
        <v>60</v>
      </c>
      <c r="V4272" t="str">
        <f>IF(U4272&lt;=40,"Low",
 IF(U4272&lt;=75,"Medium","High"))</f>
        <v>Medium</v>
      </c>
    </row>
    <row r="4273" spans="1:22" x14ac:dyDescent="0.3">
      <c r="A4273" t="s">
        <v>4461</v>
      </c>
      <c r="B4273" t="s">
        <v>139</v>
      </c>
      <c r="C4273" t="s">
        <v>26</v>
      </c>
      <c r="D4273" t="s">
        <v>66</v>
      </c>
      <c r="E4273" t="s">
        <v>20</v>
      </c>
      <c r="F4273" t="s">
        <v>67</v>
      </c>
      <c r="G4273">
        <v>22</v>
      </c>
      <c r="H4273">
        <v>6</v>
      </c>
      <c r="I4273">
        <v>44.4</v>
      </c>
      <c r="J4273">
        <v>9</v>
      </c>
      <c r="K4273">
        <v>42</v>
      </c>
      <c r="L4273">
        <v>2155.37</v>
      </c>
      <c r="M4273" s="1">
        <v>46032</v>
      </c>
      <c r="N4273">
        <v>0.85499999999999998</v>
      </c>
      <c r="O4273" t="s">
        <v>22</v>
      </c>
      <c r="P4273" t="s">
        <v>28</v>
      </c>
      <c r="Q4273">
        <f t="shared" si="330"/>
        <v>30</v>
      </c>
      <c r="R4273">
        <f t="shared" si="331"/>
        <v>15</v>
      </c>
      <c r="S4273">
        <f t="shared" si="332"/>
        <v>15</v>
      </c>
      <c r="T4273">
        <f t="shared" si="333"/>
        <v>15</v>
      </c>
      <c r="U4273">
        <f t="shared" si="334"/>
        <v>75</v>
      </c>
      <c r="V4273" t="str">
        <f>IF(U4273&lt;=40,"Low",
 IF(U4273&lt;=75,"Medium","High"))</f>
        <v>Medium</v>
      </c>
    </row>
    <row r="4274" spans="1:22" x14ac:dyDescent="0.3">
      <c r="A4274" t="s">
        <v>4462</v>
      </c>
      <c r="B4274" t="s">
        <v>762</v>
      </c>
      <c r="C4274" t="s">
        <v>42</v>
      </c>
      <c r="D4274" t="s">
        <v>32</v>
      </c>
      <c r="E4274" t="s">
        <v>33</v>
      </c>
      <c r="F4274" t="s">
        <v>38</v>
      </c>
      <c r="G4274">
        <v>18</v>
      </c>
      <c r="H4274">
        <v>6</v>
      </c>
      <c r="I4274">
        <v>34.9</v>
      </c>
      <c r="J4274">
        <v>3</v>
      </c>
      <c r="K4274">
        <v>22</v>
      </c>
      <c r="L4274">
        <v>1298.4000000000001</v>
      </c>
      <c r="M4274" s="1">
        <v>45987</v>
      </c>
      <c r="N4274">
        <v>0.66900000000000004</v>
      </c>
      <c r="O4274" t="s">
        <v>22</v>
      </c>
      <c r="P4274" t="s">
        <v>23</v>
      </c>
      <c r="Q4274">
        <f t="shared" si="330"/>
        <v>15</v>
      </c>
      <c r="R4274">
        <f t="shared" si="331"/>
        <v>30</v>
      </c>
      <c r="S4274">
        <f t="shared" si="332"/>
        <v>15</v>
      </c>
      <c r="T4274">
        <f t="shared" si="333"/>
        <v>0</v>
      </c>
      <c r="U4274">
        <f t="shared" si="334"/>
        <v>60</v>
      </c>
      <c r="V4274" t="str">
        <f>IF(U4274&lt;=40,"Low",
 IF(U4274&lt;=75,"Medium","High"))</f>
        <v>Medium</v>
      </c>
    </row>
    <row r="4275" spans="1:22" x14ac:dyDescent="0.3">
      <c r="A4275" t="s">
        <v>4463</v>
      </c>
      <c r="B4275" t="s">
        <v>208</v>
      </c>
      <c r="C4275" t="s">
        <v>82</v>
      </c>
      <c r="D4275" t="s">
        <v>19</v>
      </c>
      <c r="E4275" t="s">
        <v>20</v>
      </c>
      <c r="F4275" t="s">
        <v>48</v>
      </c>
      <c r="G4275">
        <v>3</v>
      </c>
      <c r="H4275">
        <v>6</v>
      </c>
      <c r="I4275">
        <v>56.9</v>
      </c>
      <c r="J4275">
        <v>4</v>
      </c>
      <c r="K4275">
        <v>24</v>
      </c>
      <c r="L4275">
        <v>1684.65</v>
      </c>
      <c r="M4275" s="1">
        <v>45650</v>
      </c>
      <c r="N4275">
        <v>0.48</v>
      </c>
      <c r="O4275" t="s">
        <v>22</v>
      </c>
      <c r="P4275" t="s">
        <v>28</v>
      </c>
      <c r="Q4275">
        <f t="shared" si="330"/>
        <v>15</v>
      </c>
      <c r="R4275">
        <f t="shared" si="331"/>
        <v>0</v>
      </c>
      <c r="S4275">
        <f t="shared" si="332"/>
        <v>15</v>
      </c>
      <c r="T4275">
        <f t="shared" si="333"/>
        <v>0</v>
      </c>
      <c r="U4275">
        <f t="shared" si="334"/>
        <v>30</v>
      </c>
      <c r="V4275" t="str">
        <f>IF(U4275&lt;=40,"Low",
 IF(U4275&lt;=75,"Medium","High"))</f>
        <v>Low</v>
      </c>
    </row>
    <row r="4276" spans="1:22" x14ac:dyDescent="0.3">
      <c r="A4276" t="s">
        <v>4464</v>
      </c>
      <c r="B4276" t="s">
        <v>216</v>
      </c>
      <c r="C4276" t="s">
        <v>36</v>
      </c>
      <c r="D4276" t="s">
        <v>32</v>
      </c>
      <c r="E4276" t="s">
        <v>33</v>
      </c>
      <c r="F4276" t="s">
        <v>21</v>
      </c>
      <c r="G4276">
        <v>7</v>
      </c>
      <c r="H4276">
        <v>6</v>
      </c>
      <c r="I4276">
        <v>28.8</v>
      </c>
      <c r="J4276">
        <v>6</v>
      </c>
      <c r="K4276">
        <v>26</v>
      </c>
      <c r="L4276">
        <v>1023.12</v>
      </c>
      <c r="M4276" s="1">
        <v>46001</v>
      </c>
      <c r="N4276">
        <v>0.78400000000000003</v>
      </c>
      <c r="O4276" t="s">
        <v>22</v>
      </c>
      <c r="P4276" t="s">
        <v>28</v>
      </c>
      <c r="Q4276">
        <f t="shared" si="330"/>
        <v>15</v>
      </c>
      <c r="R4276">
        <f t="shared" si="331"/>
        <v>30</v>
      </c>
      <c r="S4276">
        <f t="shared" si="332"/>
        <v>15</v>
      </c>
      <c r="T4276">
        <f t="shared" si="333"/>
        <v>15</v>
      </c>
      <c r="U4276">
        <f t="shared" si="334"/>
        <v>75</v>
      </c>
      <c r="V4276" t="str">
        <f>IF(U4276&lt;=40,"Low",
 IF(U4276&lt;=75,"Medium","High"))</f>
        <v>Medium</v>
      </c>
    </row>
    <row r="4277" spans="1:22" x14ac:dyDescent="0.3">
      <c r="A4277" t="s">
        <v>4465</v>
      </c>
      <c r="B4277" t="s">
        <v>440</v>
      </c>
      <c r="C4277" t="s">
        <v>36</v>
      </c>
      <c r="D4277" t="s">
        <v>19</v>
      </c>
      <c r="E4277" t="s">
        <v>33</v>
      </c>
      <c r="F4277" t="s">
        <v>21</v>
      </c>
      <c r="G4277">
        <v>31</v>
      </c>
      <c r="H4277">
        <v>6</v>
      </c>
      <c r="I4277">
        <v>45.8</v>
      </c>
      <c r="J4277">
        <v>5</v>
      </c>
      <c r="K4277">
        <v>23</v>
      </c>
      <c r="L4277">
        <v>1486.26</v>
      </c>
      <c r="M4277" s="1">
        <v>45940</v>
      </c>
      <c r="N4277">
        <v>0.55800000000000005</v>
      </c>
      <c r="O4277" t="s">
        <v>22</v>
      </c>
      <c r="P4277" t="s">
        <v>23</v>
      </c>
      <c r="Q4277">
        <f t="shared" si="330"/>
        <v>15</v>
      </c>
      <c r="R4277">
        <f t="shared" si="331"/>
        <v>15</v>
      </c>
      <c r="S4277">
        <f t="shared" si="332"/>
        <v>15</v>
      </c>
      <c r="T4277">
        <f t="shared" si="333"/>
        <v>0</v>
      </c>
      <c r="U4277">
        <f t="shared" si="334"/>
        <v>45</v>
      </c>
      <c r="V4277" t="str">
        <f>IF(U4277&lt;=40,"Low",
 IF(U4277&lt;=75,"Medium","High"))</f>
        <v>Medium</v>
      </c>
    </row>
    <row r="4278" spans="1:22" x14ac:dyDescent="0.3">
      <c r="A4278" t="s">
        <v>4466</v>
      </c>
      <c r="B4278" t="s">
        <v>402</v>
      </c>
      <c r="C4278" t="s">
        <v>82</v>
      </c>
      <c r="D4278" t="s">
        <v>19</v>
      </c>
      <c r="E4278" t="s">
        <v>33</v>
      </c>
      <c r="F4278" t="s">
        <v>67</v>
      </c>
      <c r="G4278">
        <v>29</v>
      </c>
      <c r="H4278">
        <v>6</v>
      </c>
      <c r="I4278">
        <v>24.9</v>
      </c>
      <c r="J4278">
        <v>6</v>
      </c>
      <c r="K4278">
        <v>54</v>
      </c>
      <c r="L4278">
        <v>733.9</v>
      </c>
      <c r="M4278" s="1">
        <v>45675</v>
      </c>
      <c r="N4278">
        <v>0.89500000000000002</v>
      </c>
      <c r="O4278" t="s">
        <v>22</v>
      </c>
      <c r="P4278" t="s">
        <v>23</v>
      </c>
      <c r="Q4278">
        <f t="shared" si="330"/>
        <v>30</v>
      </c>
      <c r="R4278">
        <f t="shared" si="331"/>
        <v>30</v>
      </c>
      <c r="S4278">
        <f t="shared" si="332"/>
        <v>15</v>
      </c>
      <c r="T4278">
        <f t="shared" si="333"/>
        <v>15</v>
      </c>
      <c r="U4278">
        <f t="shared" si="334"/>
        <v>90</v>
      </c>
      <c r="V4278" t="str">
        <f>IF(U4278&lt;=40,"Low",
 IF(U4278&lt;=75,"Medium","High"))</f>
        <v>High</v>
      </c>
    </row>
    <row r="4279" spans="1:22" x14ac:dyDescent="0.3">
      <c r="A4279" t="s">
        <v>4467</v>
      </c>
      <c r="B4279" t="s">
        <v>345</v>
      </c>
      <c r="C4279" t="s">
        <v>18</v>
      </c>
      <c r="D4279" t="s">
        <v>66</v>
      </c>
      <c r="E4279" t="s">
        <v>20</v>
      </c>
      <c r="F4279" t="s">
        <v>21</v>
      </c>
      <c r="G4279">
        <v>15</v>
      </c>
      <c r="H4279">
        <v>6</v>
      </c>
      <c r="I4279">
        <v>48.9</v>
      </c>
      <c r="J4279">
        <v>8</v>
      </c>
      <c r="K4279">
        <v>34</v>
      </c>
      <c r="L4279">
        <v>1879.98</v>
      </c>
      <c r="M4279" s="1">
        <v>45856</v>
      </c>
      <c r="N4279">
        <v>0.66100000000000003</v>
      </c>
      <c r="O4279" t="s">
        <v>22</v>
      </c>
      <c r="P4279" t="s">
        <v>23</v>
      </c>
      <c r="Q4279">
        <f t="shared" si="330"/>
        <v>30</v>
      </c>
      <c r="R4279">
        <f t="shared" si="331"/>
        <v>15</v>
      </c>
      <c r="S4279">
        <f t="shared" si="332"/>
        <v>15</v>
      </c>
      <c r="T4279">
        <f t="shared" si="333"/>
        <v>15</v>
      </c>
      <c r="U4279">
        <f t="shared" si="334"/>
        <v>75</v>
      </c>
      <c r="V4279" t="str">
        <f>IF(U4279&lt;=40,"Low",
 IF(U4279&lt;=75,"Medium","High"))</f>
        <v>Medium</v>
      </c>
    </row>
    <row r="4280" spans="1:22" x14ac:dyDescent="0.3">
      <c r="A4280" t="s">
        <v>4468</v>
      </c>
      <c r="B4280" t="s">
        <v>50</v>
      </c>
      <c r="C4280" t="s">
        <v>42</v>
      </c>
      <c r="D4280" t="s">
        <v>46</v>
      </c>
      <c r="E4280" t="s">
        <v>37</v>
      </c>
      <c r="F4280" t="s">
        <v>38</v>
      </c>
      <c r="G4280">
        <v>14</v>
      </c>
      <c r="H4280">
        <v>12</v>
      </c>
      <c r="I4280">
        <v>75.400000000000006</v>
      </c>
      <c r="J4280">
        <v>3</v>
      </c>
      <c r="K4280">
        <v>11</v>
      </c>
      <c r="L4280">
        <v>7079.72</v>
      </c>
      <c r="M4280" s="1">
        <v>45470</v>
      </c>
      <c r="N4280">
        <v>0.128</v>
      </c>
      <c r="O4280" t="s">
        <v>39</v>
      </c>
      <c r="P4280" t="s">
        <v>23</v>
      </c>
      <c r="Q4280">
        <f t="shared" si="330"/>
        <v>0</v>
      </c>
      <c r="R4280">
        <f t="shared" si="331"/>
        <v>0</v>
      </c>
      <c r="S4280">
        <f t="shared" si="332"/>
        <v>15</v>
      </c>
      <c r="T4280">
        <f t="shared" si="333"/>
        <v>0</v>
      </c>
      <c r="U4280">
        <f t="shared" si="334"/>
        <v>15</v>
      </c>
      <c r="V4280" t="str">
        <f>IF(U4280&lt;=40,"Low",
 IF(U4280&lt;=75,"Medium","High"))</f>
        <v>Low</v>
      </c>
    </row>
    <row r="4281" spans="1:22" x14ac:dyDescent="0.3">
      <c r="A4281" t="s">
        <v>4469</v>
      </c>
      <c r="B4281" t="s">
        <v>58</v>
      </c>
      <c r="C4281" t="s">
        <v>18</v>
      </c>
      <c r="D4281" t="s">
        <v>46</v>
      </c>
      <c r="E4281" t="s">
        <v>37</v>
      </c>
      <c r="F4281" t="s">
        <v>21</v>
      </c>
      <c r="G4281">
        <v>22</v>
      </c>
      <c r="H4281">
        <v>12</v>
      </c>
      <c r="I4281">
        <v>55.6</v>
      </c>
      <c r="J4281">
        <v>1</v>
      </c>
      <c r="K4281">
        <v>12</v>
      </c>
      <c r="L4281">
        <v>3827.51</v>
      </c>
      <c r="M4281" s="1">
        <v>45739</v>
      </c>
      <c r="N4281">
        <v>0.17100000000000001</v>
      </c>
      <c r="O4281" t="s">
        <v>39</v>
      </c>
      <c r="P4281" t="s">
        <v>23</v>
      </c>
      <c r="Q4281">
        <f t="shared" si="330"/>
        <v>0</v>
      </c>
      <c r="R4281">
        <f t="shared" si="331"/>
        <v>0</v>
      </c>
      <c r="S4281">
        <f t="shared" si="332"/>
        <v>15</v>
      </c>
      <c r="T4281">
        <f t="shared" si="333"/>
        <v>0</v>
      </c>
      <c r="U4281">
        <f t="shared" si="334"/>
        <v>15</v>
      </c>
      <c r="V4281" t="str">
        <f>IF(U4281&lt;=40,"Low",
 IF(U4281&lt;=75,"Medium","High"))</f>
        <v>Low</v>
      </c>
    </row>
    <row r="4282" spans="1:22" x14ac:dyDescent="0.3">
      <c r="A4282" t="s">
        <v>4470</v>
      </c>
      <c r="B4282" t="s">
        <v>379</v>
      </c>
      <c r="C4282" t="s">
        <v>70</v>
      </c>
      <c r="D4282" t="s">
        <v>19</v>
      </c>
      <c r="E4282" t="s">
        <v>47</v>
      </c>
      <c r="F4282" t="s">
        <v>21</v>
      </c>
      <c r="G4282">
        <v>16</v>
      </c>
      <c r="H4282">
        <v>12</v>
      </c>
      <c r="I4282">
        <v>80.8</v>
      </c>
      <c r="J4282">
        <v>8</v>
      </c>
      <c r="K4282">
        <v>17</v>
      </c>
      <c r="L4282">
        <v>5891.1</v>
      </c>
      <c r="M4282" s="1">
        <v>45388</v>
      </c>
      <c r="N4282">
        <v>0.13800000000000001</v>
      </c>
      <c r="O4282" t="s">
        <v>39</v>
      </c>
      <c r="P4282" t="s">
        <v>23</v>
      </c>
      <c r="Q4282">
        <f t="shared" si="330"/>
        <v>15</v>
      </c>
      <c r="R4282">
        <f t="shared" si="331"/>
        <v>0</v>
      </c>
      <c r="S4282">
        <f t="shared" si="332"/>
        <v>15</v>
      </c>
      <c r="T4282">
        <f t="shared" si="333"/>
        <v>15</v>
      </c>
      <c r="U4282">
        <f t="shared" si="334"/>
        <v>45</v>
      </c>
      <c r="V4282" t="str">
        <f>IF(U4282&lt;=40,"Low",
 IF(U4282&lt;=75,"Medium","High"))</f>
        <v>Medium</v>
      </c>
    </row>
    <row r="4283" spans="1:22" x14ac:dyDescent="0.3">
      <c r="A4283" t="s">
        <v>4471</v>
      </c>
      <c r="B4283" t="s">
        <v>326</v>
      </c>
      <c r="C4283" t="s">
        <v>31</v>
      </c>
      <c r="D4283" t="s">
        <v>43</v>
      </c>
      <c r="E4283" t="s">
        <v>37</v>
      </c>
      <c r="F4283" t="s">
        <v>67</v>
      </c>
      <c r="G4283">
        <v>23</v>
      </c>
      <c r="H4283">
        <v>24</v>
      </c>
      <c r="I4283">
        <v>66.599999999999994</v>
      </c>
      <c r="J4283">
        <v>3</v>
      </c>
      <c r="K4283">
        <v>5</v>
      </c>
      <c r="L4283">
        <v>2498.36</v>
      </c>
      <c r="M4283" s="1">
        <v>45648</v>
      </c>
      <c r="N4283">
        <v>3.3000000000000002E-2</v>
      </c>
      <c r="O4283" t="s">
        <v>39</v>
      </c>
      <c r="P4283" t="s">
        <v>23</v>
      </c>
      <c r="Q4283">
        <f t="shared" si="330"/>
        <v>0</v>
      </c>
      <c r="R4283">
        <f t="shared" si="331"/>
        <v>0</v>
      </c>
      <c r="S4283">
        <f t="shared" si="332"/>
        <v>0</v>
      </c>
      <c r="T4283">
        <f t="shared" si="333"/>
        <v>0</v>
      </c>
      <c r="U4283">
        <f t="shared" si="334"/>
        <v>0</v>
      </c>
      <c r="V4283" t="str">
        <f>IF(U4283&lt;=40,"Low",
 IF(U4283&lt;=75,"Medium","High"))</f>
        <v>Low</v>
      </c>
    </row>
    <row r="4284" spans="1:22" x14ac:dyDescent="0.3">
      <c r="A4284" t="s">
        <v>4472</v>
      </c>
      <c r="B4284" t="s">
        <v>263</v>
      </c>
      <c r="C4284" t="s">
        <v>70</v>
      </c>
      <c r="D4284" t="s">
        <v>32</v>
      </c>
      <c r="E4284" t="s">
        <v>37</v>
      </c>
      <c r="F4284" t="s">
        <v>21</v>
      </c>
      <c r="G4284">
        <v>25</v>
      </c>
      <c r="H4284">
        <v>24</v>
      </c>
      <c r="I4284">
        <v>59.7</v>
      </c>
      <c r="J4284">
        <v>8</v>
      </c>
      <c r="K4284">
        <v>22</v>
      </c>
      <c r="L4284">
        <v>5490.93</v>
      </c>
      <c r="M4284" s="1">
        <v>45807</v>
      </c>
      <c r="N4284">
        <v>0.16600000000000001</v>
      </c>
      <c r="O4284" t="s">
        <v>39</v>
      </c>
      <c r="P4284" t="s">
        <v>23</v>
      </c>
      <c r="Q4284">
        <f t="shared" si="330"/>
        <v>15</v>
      </c>
      <c r="R4284">
        <f t="shared" si="331"/>
        <v>0</v>
      </c>
      <c r="S4284">
        <f t="shared" si="332"/>
        <v>0</v>
      </c>
      <c r="T4284">
        <f t="shared" si="333"/>
        <v>15</v>
      </c>
      <c r="U4284">
        <f t="shared" si="334"/>
        <v>30</v>
      </c>
      <c r="V4284" t="str">
        <f>IF(U4284&lt;=40,"Low",
 IF(U4284&lt;=75,"Medium","High"))</f>
        <v>Low</v>
      </c>
    </row>
    <row r="4285" spans="1:22" x14ac:dyDescent="0.3">
      <c r="A4285" t="s">
        <v>4473</v>
      </c>
      <c r="B4285" t="s">
        <v>160</v>
      </c>
      <c r="C4285" t="s">
        <v>42</v>
      </c>
      <c r="D4285" t="s">
        <v>46</v>
      </c>
      <c r="E4285" t="s">
        <v>37</v>
      </c>
      <c r="F4285" t="s">
        <v>21</v>
      </c>
      <c r="G4285">
        <v>26</v>
      </c>
      <c r="H4285">
        <v>12</v>
      </c>
      <c r="I4285">
        <v>81.900000000000006</v>
      </c>
      <c r="J4285">
        <v>4</v>
      </c>
      <c r="K4285">
        <v>29</v>
      </c>
      <c r="L4285">
        <v>3852.13</v>
      </c>
      <c r="M4285" s="1">
        <v>45807</v>
      </c>
      <c r="N4285">
        <v>0.20200000000000001</v>
      </c>
      <c r="O4285" t="s">
        <v>54</v>
      </c>
      <c r="P4285" t="s">
        <v>23</v>
      </c>
      <c r="Q4285">
        <f t="shared" si="330"/>
        <v>15</v>
      </c>
      <c r="R4285">
        <f t="shared" si="331"/>
        <v>0</v>
      </c>
      <c r="S4285">
        <f t="shared" si="332"/>
        <v>15</v>
      </c>
      <c r="T4285">
        <f t="shared" si="333"/>
        <v>0</v>
      </c>
      <c r="U4285">
        <f t="shared" si="334"/>
        <v>30</v>
      </c>
      <c r="V4285" t="str">
        <f>IF(U4285&lt;=40,"Low",
 IF(U4285&lt;=75,"Medium","High"))</f>
        <v>Low</v>
      </c>
    </row>
    <row r="4286" spans="1:22" x14ac:dyDescent="0.3">
      <c r="A4286" t="s">
        <v>4474</v>
      </c>
      <c r="B4286" t="s">
        <v>120</v>
      </c>
      <c r="C4286" t="s">
        <v>36</v>
      </c>
      <c r="D4286" t="s">
        <v>32</v>
      </c>
      <c r="E4286" t="s">
        <v>20</v>
      </c>
      <c r="F4286" t="s">
        <v>27</v>
      </c>
      <c r="G4286">
        <v>31</v>
      </c>
      <c r="H4286">
        <v>12</v>
      </c>
      <c r="I4286">
        <v>54.9</v>
      </c>
      <c r="J4286">
        <v>3</v>
      </c>
      <c r="K4286">
        <v>8</v>
      </c>
      <c r="L4286">
        <v>2620.7199999999998</v>
      </c>
      <c r="M4286" s="1">
        <v>45619</v>
      </c>
      <c r="N4286">
        <v>0.215</v>
      </c>
      <c r="O4286" t="s">
        <v>54</v>
      </c>
      <c r="P4286" t="s">
        <v>23</v>
      </c>
      <c r="Q4286">
        <f t="shared" si="330"/>
        <v>0</v>
      </c>
      <c r="R4286">
        <f t="shared" si="331"/>
        <v>15</v>
      </c>
      <c r="S4286">
        <f t="shared" si="332"/>
        <v>15</v>
      </c>
      <c r="T4286">
        <f t="shared" si="333"/>
        <v>0</v>
      </c>
      <c r="U4286">
        <f t="shared" si="334"/>
        <v>30</v>
      </c>
      <c r="V4286" t="str">
        <f>IF(U4286&lt;=40,"Low",
 IF(U4286&lt;=75,"Medium","High"))</f>
        <v>Low</v>
      </c>
    </row>
    <row r="4287" spans="1:22" x14ac:dyDescent="0.3">
      <c r="A4287" t="s">
        <v>4475</v>
      </c>
      <c r="B4287" t="s">
        <v>525</v>
      </c>
      <c r="C4287" t="s">
        <v>36</v>
      </c>
      <c r="D4287" t="s">
        <v>32</v>
      </c>
      <c r="E4287" t="s">
        <v>37</v>
      </c>
      <c r="F4287" t="s">
        <v>27</v>
      </c>
      <c r="G4287">
        <v>27</v>
      </c>
      <c r="H4287">
        <v>24</v>
      </c>
      <c r="I4287">
        <v>79.2</v>
      </c>
      <c r="J4287">
        <v>5</v>
      </c>
      <c r="K4287">
        <v>40</v>
      </c>
      <c r="L4287">
        <v>4143.82</v>
      </c>
      <c r="M4287" s="1">
        <v>45413</v>
      </c>
      <c r="N4287">
        <v>0.14899999999999999</v>
      </c>
      <c r="O4287" t="s">
        <v>39</v>
      </c>
      <c r="P4287" t="s">
        <v>23</v>
      </c>
      <c r="Q4287">
        <f t="shared" si="330"/>
        <v>30</v>
      </c>
      <c r="R4287">
        <f t="shared" si="331"/>
        <v>0</v>
      </c>
      <c r="S4287">
        <f t="shared" si="332"/>
        <v>0</v>
      </c>
      <c r="T4287">
        <f t="shared" si="333"/>
        <v>0</v>
      </c>
      <c r="U4287">
        <f t="shared" si="334"/>
        <v>30</v>
      </c>
      <c r="V4287" t="str">
        <f>IF(U4287&lt;=40,"Low",
 IF(U4287&lt;=75,"Medium","High"))</f>
        <v>Low</v>
      </c>
    </row>
    <row r="4288" spans="1:22" x14ac:dyDescent="0.3">
      <c r="A4288" t="s">
        <v>4476</v>
      </c>
      <c r="B4288" t="s">
        <v>124</v>
      </c>
      <c r="C4288" t="s">
        <v>53</v>
      </c>
      <c r="D4288" t="s">
        <v>66</v>
      </c>
      <c r="E4288" t="s">
        <v>33</v>
      </c>
      <c r="F4288" t="s">
        <v>21</v>
      </c>
      <c r="G4288">
        <v>10</v>
      </c>
      <c r="H4288">
        <v>6</v>
      </c>
      <c r="I4288">
        <v>61.5</v>
      </c>
      <c r="J4288">
        <v>7</v>
      </c>
      <c r="K4288">
        <v>12</v>
      </c>
      <c r="L4288">
        <v>920.05</v>
      </c>
      <c r="M4288" s="1">
        <v>45816</v>
      </c>
      <c r="N4288">
        <v>0.36899999999999999</v>
      </c>
      <c r="O4288" t="s">
        <v>22</v>
      </c>
      <c r="P4288" t="s">
        <v>23</v>
      </c>
      <c r="Q4288">
        <f t="shared" si="330"/>
        <v>0</v>
      </c>
      <c r="R4288">
        <f t="shared" si="331"/>
        <v>0</v>
      </c>
      <c r="S4288">
        <f t="shared" si="332"/>
        <v>15</v>
      </c>
      <c r="T4288">
        <f t="shared" si="333"/>
        <v>15</v>
      </c>
      <c r="U4288">
        <f t="shared" si="334"/>
        <v>30</v>
      </c>
      <c r="V4288" t="str">
        <f>IF(U4288&lt;=40,"Low",
 IF(U4288&lt;=75,"Medium","High"))</f>
        <v>Low</v>
      </c>
    </row>
    <row r="4289" spans="1:22" x14ac:dyDescent="0.3">
      <c r="A4289" t="s">
        <v>4477</v>
      </c>
      <c r="B4289" t="s">
        <v>58</v>
      </c>
      <c r="C4289" t="s">
        <v>36</v>
      </c>
      <c r="D4289" t="s">
        <v>32</v>
      </c>
      <c r="E4289" t="s">
        <v>47</v>
      </c>
      <c r="F4289" t="s">
        <v>48</v>
      </c>
      <c r="G4289">
        <v>7</v>
      </c>
      <c r="H4289">
        <v>36</v>
      </c>
      <c r="I4289">
        <v>73.099999999999994</v>
      </c>
      <c r="J4289">
        <v>2</v>
      </c>
      <c r="K4289">
        <v>4</v>
      </c>
      <c r="L4289">
        <v>6209.36</v>
      </c>
      <c r="M4289" s="1">
        <v>45410</v>
      </c>
      <c r="N4289">
        <v>3.5999999999999997E-2</v>
      </c>
      <c r="O4289" t="s">
        <v>39</v>
      </c>
      <c r="P4289" t="s">
        <v>23</v>
      </c>
      <c r="Q4289">
        <f t="shared" si="330"/>
        <v>0</v>
      </c>
      <c r="R4289">
        <f t="shared" si="331"/>
        <v>0</v>
      </c>
      <c r="S4289">
        <f t="shared" si="332"/>
        <v>0</v>
      </c>
      <c r="T4289">
        <f t="shared" si="333"/>
        <v>0</v>
      </c>
      <c r="U4289">
        <f t="shared" si="334"/>
        <v>0</v>
      </c>
      <c r="V4289" t="str">
        <f>IF(U4289&lt;=40,"Low",
 IF(U4289&lt;=75,"Medium","High"))</f>
        <v>Low</v>
      </c>
    </row>
    <row r="4290" spans="1:22" x14ac:dyDescent="0.3">
      <c r="A4290" t="s">
        <v>4478</v>
      </c>
      <c r="B4290" t="s">
        <v>438</v>
      </c>
      <c r="C4290" t="s">
        <v>18</v>
      </c>
      <c r="D4290" t="s">
        <v>19</v>
      </c>
      <c r="E4290" t="s">
        <v>37</v>
      </c>
      <c r="F4290" t="s">
        <v>73</v>
      </c>
      <c r="G4290">
        <v>9</v>
      </c>
      <c r="H4290">
        <v>12</v>
      </c>
      <c r="I4290">
        <v>71.7</v>
      </c>
      <c r="J4290">
        <v>3</v>
      </c>
      <c r="K4290">
        <v>21</v>
      </c>
      <c r="L4290">
        <v>4881.03</v>
      </c>
      <c r="M4290" s="1">
        <v>45520</v>
      </c>
      <c r="N4290">
        <v>0.13400000000000001</v>
      </c>
      <c r="O4290" t="s">
        <v>39</v>
      </c>
      <c r="P4290" t="s">
        <v>23</v>
      </c>
      <c r="Q4290">
        <f t="shared" si="330"/>
        <v>15</v>
      </c>
      <c r="R4290">
        <f t="shared" si="331"/>
        <v>0</v>
      </c>
      <c r="S4290">
        <f t="shared" si="332"/>
        <v>15</v>
      </c>
      <c r="T4290">
        <f t="shared" si="333"/>
        <v>0</v>
      </c>
      <c r="U4290">
        <f t="shared" si="334"/>
        <v>30</v>
      </c>
      <c r="V4290" t="str">
        <f>IF(U4290&lt;=40,"Low",
 IF(U4290&lt;=75,"Medium","High"))</f>
        <v>Low</v>
      </c>
    </row>
    <row r="4291" spans="1:22" x14ac:dyDescent="0.3">
      <c r="A4291" t="s">
        <v>4479</v>
      </c>
      <c r="B4291" t="s">
        <v>293</v>
      </c>
      <c r="C4291" t="s">
        <v>53</v>
      </c>
      <c r="D4291" t="s">
        <v>19</v>
      </c>
      <c r="E4291" t="s">
        <v>20</v>
      </c>
      <c r="F4291" t="s">
        <v>27</v>
      </c>
      <c r="G4291">
        <v>13</v>
      </c>
      <c r="H4291">
        <v>12</v>
      </c>
      <c r="I4291">
        <v>47.3</v>
      </c>
      <c r="J4291">
        <v>5</v>
      </c>
      <c r="K4291">
        <v>44</v>
      </c>
      <c r="L4291">
        <v>1941.64</v>
      </c>
      <c r="M4291" s="1">
        <v>45935</v>
      </c>
      <c r="N4291">
        <v>0.64600000000000002</v>
      </c>
      <c r="O4291" t="s">
        <v>22</v>
      </c>
      <c r="P4291" t="s">
        <v>28</v>
      </c>
      <c r="Q4291">
        <f t="shared" ref="Q4291:Q4354" si="335">IF(K4291&gt;30,30,IF(K4291&gt;15,15,0))</f>
        <v>30</v>
      </c>
      <c r="R4291">
        <f t="shared" ref="R4291:R4354" si="336">IF(I4291&lt;40,30,IF(I4291&lt;55,15,0))</f>
        <v>15</v>
      </c>
      <c r="S4291">
        <f t="shared" ref="S4291:S4354" si="337">IF(H4291&lt;6,25,IF(H4291&lt;=12,15,0))</f>
        <v>15</v>
      </c>
      <c r="T4291">
        <f t="shared" ref="T4291:T4354" si="338">IF(J4291&gt;10,30,IF(J4291&gt;5,15,0))</f>
        <v>0</v>
      </c>
      <c r="U4291">
        <f t="shared" ref="U4291:U4354" si="339">SUM(Q4291:T4291)</f>
        <v>60</v>
      </c>
      <c r="V4291" t="str">
        <f>IF(U4291&lt;=40,"Low",
 IF(U4291&lt;=75,"Medium","High"))</f>
        <v>Medium</v>
      </c>
    </row>
    <row r="4292" spans="1:22" x14ac:dyDescent="0.3">
      <c r="A4292" t="s">
        <v>4480</v>
      </c>
      <c r="B4292" t="s">
        <v>525</v>
      </c>
      <c r="C4292" t="s">
        <v>36</v>
      </c>
      <c r="D4292" t="s">
        <v>66</v>
      </c>
      <c r="E4292" t="s">
        <v>37</v>
      </c>
      <c r="F4292" t="s">
        <v>27</v>
      </c>
      <c r="G4292">
        <v>15</v>
      </c>
      <c r="H4292">
        <v>24</v>
      </c>
      <c r="I4292">
        <v>53.6</v>
      </c>
      <c r="J4292">
        <v>2</v>
      </c>
      <c r="K4292">
        <v>20</v>
      </c>
      <c r="L4292">
        <v>8154.07</v>
      </c>
      <c r="M4292" s="1">
        <v>45667</v>
      </c>
      <c r="N4292">
        <v>0.111</v>
      </c>
      <c r="O4292" t="s">
        <v>39</v>
      </c>
      <c r="P4292" t="s">
        <v>23</v>
      </c>
      <c r="Q4292">
        <f t="shared" si="335"/>
        <v>15</v>
      </c>
      <c r="R4292">
        <f t="shared" si="336"/>
        <v>15</v>
      </c>
      <c r="S4292">
        <f t="shared" si="337"/>
        <v>0</v>
      </c>
      <c r="T4292">
        <f t="shared" si="338"/>
        <v>0</v>
      </c>
      <c r="U4292">
        <f t="shared" si="339"/>
        <v>30</v>
      </c>
      <c r="V4292" t="str">
        <f>IF(U4292&lt;=40,"Low",
 IF(U4292&lt;=75,"Medium","High"))</f>
        <v>Low</v>
      </c>
    </row>
    <row r="4293" spans="1:22" x14ac:dyDescent="0.3">
      <c r="A4293" t="s">
        <v>4481</v>
      </c>
      <c r="B4293" t="s">
        <v>77</v>
      </c>
      <c r="C4293" t="s">
        <v>42</v>
      </c>
      <c r="D4293" t="s">
        <v>66</v>
      </c>
      <c r="E4293" t="s">
        <v>33</v>
      </c>
      <c r="F4293" t="s">
        <v>67</v>
      </c>
      <c r="G4293">
        <v>42</v>
      </c>
      <c r="H4293">
        <v>3</v>
      </c>
      <c r="I4293">
        <v>38.700000000000003</v>
      </c>
      <c r="J4293">
        <v>11</v>
      </c>
      <c r="K4293">
        <v>17</v>
      </c>
      <c r="L4293">
        <v>922.33</v>
      </c>
      <c r="M4293" s="1">
        <v>46078</v>
      </c>
      <c r="N4293">
        <v>0.80700000000000005</v>
      </c>
      <c r="O4293" t="s">
        <v>22</v>
      </c>
      <c r="P4293" t="s">
        <v>23</v>
      </c>
      <c r="Q4293">
        <f t="shared" si="335"/>
        <v>15</v>
      </c>
      <c r="R4293">
        <f t="shared" si="336"/>
        <v>30</v>
      </c>
      <c r="S4293">
        <f t="shared" si="337"/>
        <v>25</v>
      </c>
      <c r="T4293">
        <f t="shared" si="338"/>
        <v>30</v>
      </c>
      <c r="U4293">
        <f t="shared" si="339"/>
        <v>100</v>
      </c>
      <c r="V4293" t="str">
        <f>IF(U4293&lt;=40,"Low",
 IF(U4293&lt;=75,"Medium","High"))</f>
        <v>High</v>
      </c>
    </row>
    <row r="4294" spans="1:22" x14ac:dyDescent="0.3">
      <c r="A4294" t="s">
        <v>4482</v>
      </c>
      <c r="B4294" t="s">
        <v>208</v>
      </c>
      <c r="C4294" t="s">
        <v>36</v>
      </c>
      <c r="D4294" t="s">
        <v>66</v>
      </c>
      <c r="E4294" t="s">
        <v>33</v>
      </c>
      <c r="F4294" t="s">
        <v>73</v>
      </c>
      <c r="G4294">
        <v>8</v>
      </c>
      <c r="H4294">
        <v>6</v>
      </c>
      <c r="I4294">
        <v>22.6</v>
      </c>
      <c r="J4294">
        <v>15</v>
      </c>
      <c r="K4294">
        <v>34</v>
      </c>
      <c r="L4294">
        <v>1034.81</v>
      </c>
      <c r="M4294" s="1">
        <v>45911</v>
      </c>
      <c r="N4294">
        <v>0.96199999999999997</v>
      </c>
      <c r="O4294" t="s">
        <v>22</v>
      </c>
      <c r="P4294" t="s">
        <v>28</v>
      </c>
      <c r="Q4294">
        <f t="shared" si="335"/>
        <v>30</v>
      </c>
      <c r="R4294">
        <f t="shared" si="336"/>
        <v>30</v>
      </c>
      <c r="S4294">
        <f t="shared" si="337"/>
        <v>15</v>
      </c>
      <c r="T4294">
        <f t="shared" si="338"/>
        <v>30</v>
      </c>
      <c r="U4294">
        <f t="shared" si="339"/>
        <v>105</v>
      </c>
      <c r="V4294" t="str">
        <f>IF(U4294&lt;=40,"Low",
 IF(U4294&lt;=75,"Medium","High"))</f>
        <v>High</v>
      </c>
    </row>
    <row r="4295" spans="1:22" x14ac:dyDescent="0.3">
      <c r="A4295" t="s">
        <v>4483</v>
      </c>
      <c r="B4295" t="s">
        <v>340</v>
      </c>
      <c r="C4295" t="s">
        <v>128</v>
      </c>
      <c r="D4295" t="s">
        <v>66</v>
      </c>
      <c r="E4295" t="s">
        <v>33</v>
      </c>
      <c r="F4295" t="s">
        <v>73</v>
      </c>
      <c r="G4295">
        <v>39</v>
      </c>
      <c r="H4295">
        <v>6</v>
      </c>
      <c r="I4295">
        <v>22.7</v>
      </c>
      <c r="J4295">
        <v>9</v>
      </c>
      <c r="K4295">
        <v>15</v>
      </c>
      <c r="L4295">
        <v>1431.49</v>
      </c>
      <c r="M4295" s="1">
        <v>45644</v>
      </c>
      <c r="N4295">
        <v>0.83699999999999997</v>
      </c>
      <c r="O4295" t="s">
        <v>22</v>
      </c>
      <c r="P4295" t="s">
        <v>23</v>
      </c>
      <c r="Q4295">
        <f t="shared" si="335"/>
        <v>0</v>
      </c>
      <c r="R4295">
        <f t="shared" si="336"/>
        <v>30</v>
      </c>
      <c r="S4295">
        <f t="shared" si="337"/>
        <v>15</v>
      </c>
      <c r="T4295">
        <f t="shared" si="338"/>
        <v>15</v>
      </c>
      <c r="U4295">
        <f t="shared" si="339"/>
        <v>60</v>
      </c>
      <c r="V4295" t="str">
        <f>IF(U4295&lt;=40,"Low",
 IF(U4295&lt;=75,"Medium","High"))</f>
        <v>Medium</v>
      </c>
    </row>
    <row r="4296" spans="1:22" x14ac:dyDescent="0.3">
      <c r="A4296" t="s">
        <v>4484</v>
      </c>
      <c r="B4296" t="s">
        <v>877</v>
      </c>
      <c r="C4296" t="s">
        <v>18</v>
      </c>
      <c r="D4296" t="s">
        <v>43</v>
      </c>
      <c r="E4296" t="s">
        <v>37</v>
      </c>
      <c r="F4296" t="s">
        <v>67</v>
      </c>
      <c r="G4296">
        <v>28</v>
      </c>
      <c r="H4296">
        <v>12</v>
      </c>
      <c r="I4296">
        <v>71.099999999999994</v>
      </c>
      <c r="J4296">
        <v>9</v>
      </c>
      <c r="K4296">
        <v>31</v>
      </c>
      <c r="L4296">
        <v>4548.54</v>
      </c>
      <c r="M4296" s="1">
        <v>45429</v>
      </c>
      <c r="N4296">
        <v>0.14000000000000001</v>
      </c>
      <c r="O4296" t="s">
        <v>39</v>
      </c>
      <c r="P4296" t="s">
        <v>23</v>
      </c>
      <c r="Q4296">
        <f t="shared" si="335"/>
        <v>30</v>
      </c>
      <c r="R4296">
        <f t="shared" si="336"/>
        <v>0</v>
      </c>
      <c r="S4296">
        <f t="shared" si="337"/>
        <v>15</v>
      </c>
      <c r="T4296">
        <f t="shared" si="338"/>
        <v>15</v>
      </c>
      <c r="U4296">
        <f t="shared" si="339"/>
        <v>60</v>
      </c>
      <c r="V4296" t="str">
        <f>IF(U4296&lt;=40,"Low",
 IF(U4296&lt;=75,"Medium","High"))</f>
        <v>Medium</v>
      </c>
    </row>
    <row r="4297" spans="1:22" x14ac:dyDescent="0.3">
      <c r="A4297" t="s">
        <v>4485</v>
      </c>
      <c r="B4297" t="s">
        <v>157</v>
      </c>
      <c r="C4297" t="s">
        <v>70</v>
      </c>
      <c r="D4297" t="s">
        <v>43</v>
      </c>
      <c r="E4297" t="s">
        <v>37</v>
      </c>
      <c r="F4297" t="s">
        <v>38</v>
      </c>
      <c r="G4297">
        <v>16</v>
      </c>
      <c r="H4297">
        <v>24</v>
      </c>
      <c r="I4297">
        <v>56.8</v>
      </c>
      <c r="J4297">
        <v>3</v>
      </c>
      <c r="K4297">
        <v>3</v>
      </c>
      <c r="L4297">
        <v>5615.48</v>
      </c>
      <c r="M4297" s="1">
        <v>45662</v>
      </c>
      <c r="N4297">
        <v>9.4E-2</v>
      </c>
      <c r="O4297" t="s">
        <v>39</v>
      </c>
      <c r="P4297" t="s">
        <v>23</v>
      </c>
      <c r="Q4297">
        <f t="shared" si="335"/>
        <v>0</v>
      </c>
      <c r="R4297">
        <f t="shared" si="336"/>
        <v>0</v>
      </c>
      <c r="S4297">
        <f t="shared" si="337"/>
        <v>0</v>
      </c>
      <c r="T4297">
        <f t="shared" si="338"/>
        <v>0</v>
      </c>
      <c r="U4297">
        <f t="shared" si="339"/>
        <v>0</v>
      </c>
      <c r="V4297" t="str">
        <f>IF(U4297&lt;=40,"Low",
 IF(U4297&lt;=75,"Medium","High"))</f>
        <v>Low</v>
      </c>
    </row>
    <row r="4298" spans="1:22" x14ac:dyDescent="0.3">
      <c r="A4298" t="s">
        <v>4486</v>
      </c>
      <c r="B4298" t="s">
        <v>84</v>
      </c>
      <c r="C4298" t="s">
        <v>42</v>
      </c>
      <c r="D4298" t="s">
        <v>43</v>
      </c>
      <c r="E4298" t="s">
        <v>37</v>
      </c>
      <c r="F4298" t="s">
        <v>21</v>
      </c>
      <c r="G4298">
        <v>23</v>
      </c>
      <c r="H4298">
        <v>24</v>
      </c>
      <c r="I4298">
        <v>76.5</v>
      </c>
      <c r="J4298">
        <v>2</v>
      </c>
      <c r="K4298">
        <v>9</v>
      </c>
      <c r="L4298">
        <v>5017.13</v>
      </c>
      <c r="M4298" s="1">
        <v>45448</v>
      </c>
      <c r="N4298">
        <v>2.5999999999999999E-2</v>
      </c>
      <c r="O4298" t="s">
        <v>39</v>
      </c>
      <c r="P4298" t="s">
        <v>23</v>
      </c>
      <c r="Q4298">
        <f t="shared" si="335"/>
        <v>0</v>
      </c>
      <c r="R4298">
        <f t="shared" si="336"/>
        <v>0</v>
      </c>
      <c r="S4298">
        <f t="shared" si="337"/>
        <v>0</v>
      </c>
      <c r="T4298">
        <f t="shared" si="338"/>
        <v>0</v>
      </c>
      <c r="U4298">
        <f t="shared" si="339"/>
        <v>0</v>
      </c>
      <c r="V4298" t="str">
        <f>IF(U4298&lt;=40,"Low",
 IF(U4298&lt;=75,"Medium","High"))</f>
        <v>Low</v>
      </c>
    </row>
    <row r="4299" spans="1:22" x14ac:dyDescent="0.3">
      <c r="A4299" t="s">
        <v>4487</v>
      </c>
      <c r="B4299" t="s">
        <v>137</v>
      </c>
      <c r="C4299" t="s">
        <v>42</v>
      </c>
      <c r="D4299" t="s">
        <v>32</v>
      </c>
      <c r="E4299" t="s">
        <v>33</v>
      </c>
      <c r="F4299" t="s">
        <v>21</v>
      </c>
      <c r="G4299">
        <v>30</v>
      </c>
      <c r="H4299">
        <v>6</v>
      </c>
      <c r="I4299">
        <v>44.6</v>
      </c>
      <c r="J4299">
        <v>3</v>
      </c>
      <c r="K4299">
        <v>5</v>
      </c>
      <c r="L4299">
        <v>1778.94</v>
      </c>
      <c r="M4299" s="1">
        <v>45852</v>
      </c>
      <c r="N4299">
        <v>0.34499999999999997</v>
      </c>
      <c r="O4299" t="s">
        <v>54</v>
      </c>
      <c r="P4299" t="s">
        <v>23</v>
      </c>
      <c r="Q4299">
        <f t="shared" si="335"/>
        <v>0</v>
      </c>
      <c r="R4299">
        <f t="shared" si="336"/>
        <v>15</v>
      </c>
      <c r="S4299">
        <f t="shared" si="337"/>
        <v>15</v>
      </c>
      <c r="T4299">
        <f t="shared" si="338"/>
        <v>0</v>
      </c>
      <c r="U4299">
        <f t="shared" si="339"/>
        <v>30</v>
      </c>
      <c r="V4299" t="str">
        <f>IF(U4299&lt;=40,"Low",
 IF(U4299&lt;=75,"Medium","High"))</f>
        <v>Low</v>
      </c>
    </row>
    <row r="4300" spans="1:22" x14ac:dyDescent="0.3">
      <c r="A4300" t="s">
        <v>4488</v>
      </c>
      <c r="B4300" t="s">
        <v>135</v>
      </c>
      <c r="C4300" t="s">
        <v>82</v>
      </c>
      <c r="D4300" t="s">
        <v>43</v>
      </c>
      <c r="E4300" t="s">
        <v>20</v>
      </c>
      <c r="F4300" t="s">
        <v>48</v>
      </c>
      <c r="G4300">
        <v>8</v>
      </c>
      <c r="H4300">
        <v>12</v>
      </c>
      <c r="I4300">
        <v>72.2</v>
      </c>
      <c r="J4300">
        <v>4</v>
      </c>
      <c r="K4300">
        <v>6</v>
      </c>
      <c r="L4300">
        <v>3401.34</v>
      </c>
      <c r="M4300" s="1">
        <v>45425</v>
      </c>
      <c r="N4300">
        <v>7.6999999999999999E-2</v>
      </c>
      <c r="O4300" t="s">
        <v>39</v>
      </c>
      <c r="P4300" t="s">
        <v>23</v>
      </c>
      <c r="Q4300">
        <f t="shared" si="335"/>
        <v>0</v>
      </c>
      <c r="R4300">
        <f t="shared" si="336"/>
        <v>0</v>
      </c>
      <c r="S4300">
        <f t="shared" si="337"/>
        <v>15</v>
      </c>
      <c r="T4300">
        <f t="shared" si="338"/>
        <v>0</v>
      </c>
      <c r="U4300">
        <f t="shared" si="339"/>
        <v>15</v>
      </c>
      <c r="V4300" t="str">
        <f>IF(U4300&lt;=40,"Low",
 IF(U4300&lt;=75,"Medium","High"))</f>
        <v>Low</v>
      </c>
    </row>
    <row r="4301" spans="1:22" x14ac:dyDescent="0.3">
      <c r="A4301" t="s">
        <v>4489</v>
      </c>
      <c r="B4301" t="s">
        <v>120</v>
      </c>
      <c r="C4301" t="s">
        <v>36</v>
      </c>
      <c r="D4301" t="s">
        <v>46</v>
      </c>
      <c r="E4301" t="s">
        <v>37</v>
      </c>
      <c r="F4301" t="s">
        <v>73</v>
      </c>
      <c r="G4301">
        <v>25</v>
      </c>
      <c r="H4301">
        <v>24</v>
      </c>
      <c r="I4301">
        <v>72.3</v>
      </c>
      <c r="J4301">
        <v>4</v>
      </c>
      <c r="K4301">
        <v>16</v>
      </c>
      <c r="L4301">
        <v>4332.08</v>
      </c>
      <c r="M4301" s="1">
        <v>46037</v>
      </c>
      <c r="N4301">
        <v>4.5999999999999999E-2</v>
      </c>
      <c r="O4301" t="s">
        <v>39</v>
      </c>
      <c r="P4301" t="s">
        <v>23</v>
      </c>
      <c r="Q4301">
        <f t="shared" si="335"/>
        <v>15</v>
      </c>
      <c r="R4301">
        <f t="shared" si="336"/>
        <v>0</v>
      </c>
      <c r="S4301">
        <f t="shared" si="337"/>
        <v>0</v>
      </c>
      <c r="T4301">
        <f t="shared" si="338"/>
        <v>0</v>
      </c>
      <c r="U4301">
        <f t="shared" si="339"/>
        <v>15</v>
      </c>
      <c r="V4301" t="str">
        <f>IF(U4301&lt;=40,"Low",
 IF(U4301&lt;=75,"Medium","High"))</f>
        <v>Low</v>
      </c>
    </row>
    <row r="4302" spans="1:22" x14ac:dyDescent="0.3">
      <c r="A4302" t="s">
        <v>4490</v>
      </c>
      <c r="B4302" t="s">
        <v>30</v>
      </c>
      <c r="C4302" t="s">
        <v>42</v>
      </c>
      <c r="D4302" t="s">
        <v>19</v>
      </c>
      <c r="E4302" t="s">
        <v>33</v>
      </c>
      <c r="F4302" t="s">
        <v>27</v>
      </c>
      <c r="G4302">
        <v>27</v>
      </c>
      <c r="H4302">
        <v>12</v>
      </c>
      <c r="I4302">
        <v>54.4</v>
      </c>
      <c r="J4302">
        <v>4</v>
      </c>
      <c r="K4302">
        <v>14</v>
      </c>
      <c r="L4302">
        <v>818.96</v>
      </c>
      <c r="M4302" s="1">
        <v>45633</v>
      </c>
      <c r="N4302">
        <v>0.23300000000000001</v>
      </c>
      <c r="O4302" t="s">
        <v>54</v>
      </c>
      <c r="P4302" t="s">
        <v>23</v>
      </c>
      <c r="Q4302">
        <f t="shared" si="335"/>
        <v>0</v>
      </c>
      <c r="R4302">
        <f t="shared" si="336"/>
        <v>15</v>
      </c>
      <c r="S4302">
        <f t="shared" si="337"/>
        <v>15</v>
      </c>
      <c r="T4302">
        <f t="shared" si="338"/>
        <v>0</v>
      </c>
      <c r="U4302">
        <f t="shared" si="339"/>
        <v>30</v>
      </c>
      <c r="V4302" t="str">
        <f>IF(U4302&lt;=40,"Low",
 IF(U4302&lt;=75,"Medium","High"))</f>
        <v>Low</v>
      </c>
    </row>
    <row r="4303" spans="1:22" x14ac:dyDescent="0.3">
      <c r="A4303" t="s">
        <v>4491</v>
      </c>
      <c r="B4303" t="s">
        <v>583</v>
      </c>
      <c r="C4303" t="s">
        <v>128</v>
      </c>
      <c r="D4303" t="s">
        <v>66</v>
      </c>
      <c r="E4303" t="s">
        <v>37</v>
      </c>
      <c r="F4303" t="s">
        <v>27</v>
      </c>
      <c r="G4303">
        <v>22</v>
      </c>
      <c r="H4303">
        <v>24</v>
      </c>
      <c r="I4303">
        <v>65.8</v>
      </c>
      <c r="J4303">
        <v>7</v>
      </c>
      <c r="K4303">
        <v>33</v>
      </c>
      <c r="L4303">
        <v>6155.94</v>
      </c>
      <c r="M4303" s="1">
        <v>45372</v>
      </c>
      <c r="N4303">
        <v>0.125</v>
      </c>
      <c r="O4303" t="s">
        <v>39</v>
      </c>
      <c r="P4303" t="s">
        <v>23</v>
      </c>
      <c r="Q4303">
        <f t="shared" si="335"/>
        <v>30</v>
      </c>
      <c r="R4303">
        <f t="shared" si="336"/>
        <v>0</v>
      </c>
      <c r="S4303">
        <f t="shared" si="337"/>
        <v>0</v>
      </c>
      <c r="T4303">
        <f t="shared" si="338"/>
        <v>15</v>
      </c>
      <c r="U4303">
        <f t="shared" si="339"/>
        <v>45</v>
      </c>
      <c r="V4303" t="str">
        <f>IF(U4303&lt;=40,"Low",
 IF(U4303&lt;=75,"Medium","High"))</f>
        <v>Medium</v>
      </c>
    </row>
    <row r="4304" spans="1:22" x14ac:dyDescent="0.3">
      <c r="A4304" t="s">
        <v>4492</v>
      </c>
      <c r="B4304" t="s">
        <v>25</v>
      </c>
      <c r="C4304" t="s">
        <v>31</v>
      </c>
      <c r="D4304" t="s">
        <v>32</v>
      </c>
      <c r="E4304" t="s">
        <v>33</v>
      </c>
      <c r="F4304" t="s">
        <v>67</v>
      </c>
      <c r="G4304">
        <v>28</v>
      </c>
      <c r="H4304">
        <v>12</v>
      </c>
      <c r="I4304">
        <v>36.700000000000003</v>
      </c>
      <c r="J4304">
        <v>8</v>
      </c>
      <c r="K4304">
        <v>16</v>
      </c>
      <c r="L4304">
        <v>1288.29</v>
      </c>
      <c r="M4304" s="1">
        <v>45953</v>
      </c>
      <c r="N4304">
        <v>0.55800000000000005</v>
      </c>
      <c r="O4304" t="s">
        <v>22</v>
      </c>
      <c r="P4304" t="s">
        <v>23</v>
      </c>
      <c r="Q4304">
        <f t="shared" si="335"/>
        <v>15</v>
      </c>
      <c r="R4304">
        <f t="shared" si="336"/>
        <v>30</v>
      </c>
      <c r="S4304">
        <f t="shared" si="337"/>
        <v>15</v>
      </c>
      <c r="T4304">
        <f t="shared" si="338"/>
        <v>15</v>
      </c>
      <c r="U4304">
        <f t="shared" si="339"/>
        <v>75</v>
      </c>
      <c r="V4304" t="str">
        <f>IF(U4304&lt;=40,"Low",
 IF(U4304&lt;=75,"Medium","High"))</f>
        <v>Medium</v>
      </c>
    </row>
    <row r="4305" spans="1:22" x14ac:dyDescent="0.3">
      <c r="A4305" t="s">
        <v>4493</v>
      </c>
      <c r="B4305" t="s">
        <v>63</v>
      </c>
      <c r="C4305" t="s">
        <v>36</v>
      </c>
      <c r="D4305" t="s">
        <v>66</v>
      </c>
      <c r="E4305" t="s">
        <v>33</v>
      </c>
      <c r="F4305" t="s">
        <v>48</v>
      </c>
      <c r="G4305">
        <v>14</v>
      </c>
      <c r="H4305">
        <v>3</v>
      </c>
      <c r="I4305">
        <v>53</v>
      </c>
      <c r="J4305">
        <v>5</v>
      </c>
      <c r="K4305">
        <v>35</v>
      </c>
      <c r="L4305">
        <v>1606.56</v>
      </c>
      <c r="M4305" s="1">
        <v>45605</v>
      </c>
      <c r="N4305">
        <v>0.751</v>
      </c>
      <c r="O4305" t="s">
        <v>22</v>
      </c>
      <c r="P4305" t="s">
        <v>28</v>
      </c>
      <c r="Q4305">
        <f t="shared" si="335"/>
        <v>30</v>
      </c>
      <c r="R4305">
        <f t="shared" si="336"/>
        <v>15</v>
      </c>
      <c r="S4305">
        <f t="shared" si="337"/>
        <v>25</v>
      </c>
      <c r="T4305">
        <f t="shared" si="338"/>
        <v>0</v>
      </c>
      <c r="U4305">
        <f t="shared" si="339"/>
        <v>70</v>
      </c>
      <c r="V4305" t="str">
        <f>IF(U4305&lt;=40,"Low",
 IF(U4305&lt;=75,"Medium","High"))</f>
        <v>Medium</v>
      </c>
    </row>
    <row r="4306" spans="1:22" x14ac:dyDescent="0.3">
      <c r="A4306" t="s">
        <v>4494</v>
      </c>
      <c r="B4306" t="s">
        <v>86</v>
      </c>
      <c r="C4306" t="s">
        <v>53</v>
      </c>
      <c r="D4306" t="s">
        <v>32</v>
      </c>
      <c r="E4306" t="s">
        <v>20</v>
      </c>
      <c r="F4306" t="s">
        <v>27</v>
      </c>
      <c r="G4306">
        <v>34</v>
      </c>
      <c r="H4306">
        <v>12</v>
      </c>
      <c r="I4306">
        <v>63</v>
      </c>
      <c r="J4306">
        <v>5</v>
      </c>
      <c r="K4306">
        <v>6</v>
      </c>
      <c r="L4306">
        <v>3806.63</v>
      </c>
      <c r="M4306" s="1">
        <v>45838</v>
      </c>
      <c r="N4306">
        <v>0.14699999999999999</v>
      </c>
      <c r="O4306" t="s">
        <v>39</v>
      </c>
      <c r="P4306" t="s">
        <v>23</v>
      </c>
      <c r="Q4306">
        <f t="shared" si="335"/>
        <v>0</v>
      </c>
      <c r="R4306">
        <f t="shared" si="336"/>
        <v>0</v>
      </c>
      <c r="S4306">
        <f t="shared" si="337"/>
        <v>15</v>
      </c>
      <c r="T4306">
        <f t="shared" si="338"/>
        <v>0</v>
      </c>
      <c r="U4306">
        <f t="shared" si="339"/>
        <v>15</v>
      </c>
      <c r="V4306" t="str">
        <f>IF(U4306&lt;=40,"Low",
 IF(U4306&lt;=75,"Medium","High"))</f>
        <v>Low</v>
      </c>
    </row>
    <row r="4307" spans="1:22" x14ac:dyDescent="0.3">
      <c r="A4307" t="s">
        <v>4495</v>
      </c>
      <c r="B4307" t="s">
        <v>284</v>
      </c>
      <c r="C4307" t="s">
        <v>42</v>
      </c>
      <c r="D4307" t="s">
        <v>46</v>
      </c>
      <c r="E4307" t="s">
        <v>37</v>
      </c>
      <c r="F4307" t="s">
        <v>21</v>
      </c>
      <c r="G4307">
        <v>32</v>
      </c>
      <c r="H4307">
        <v>12</v>
      </c>
      <c r="I4307">
        <v>70.5</v>
      </c>
      <c r="J4307">
        <v>3</v>
      </c>
      <c r="K4307">
        <v>18</v>
      </c>
      <c r="L4307">
        <v>4527.88</v>
      </c>
      <c r="M4307" s="1">
        <v>45979</v>
      </c>
      <c r="N4307">
        <v>7.9000000000000001E-2</v>
      </c>
      <c r="O4307" t="s">
        <v>39</v>
      </c>
      <c r="P4307" t="s">
        <v>23</v>
      </c>
      <c r="Q4307">
        <f t="shared" si="335"/>
        <v>15</v>
      </c>
      <c r="R4307">
        <f t="shared" si="336"/>
        <v>0</v>
      </c>
      <c r="S4307">
        <f t="shared" si="337"/>
        <v>15</v>
      </c>
      <c r="T4307">
        <f t="shared" si="338"/>
        <v>0</v>
      </c>
      <c r="U4307">
        <f t="shared" si="339"/>
        <v>30</v>
      </c>
      <c r="V4307" t="str">
        <f>IF(U4307&lt;=40,"Low",
 IF(U4307&lt;=75,"Medium","High"))</f>
        <v>Low</v>
      </c>
    </row>
    <row r="4308" spans="1:22" x14ac:dyDescent="0.3">
      <c r="A4308" t="s">
        <v>4496</v>
      </c>
      <c r="B4308" t="s">
        <v>530</v>
      </c>
      <c r="C4308" t="s">
        <v>82</v>
      </c>
      <c r="D4308" t="s">
        <v>19</v>
      </c>
      <c r="E4308" t="s">
        <v>33</v>
      </c>
      <c r="F4308" t="s">
        <v>48</v>
      </c>
      <c r="G4308">
        <v>41</v>
      </c>
      <c r="H4308">
        <v>3</v>
      </c>
      <c r="I4308">
        <v>37.5</v>
      </c>
      <c r="J4308">
        <v>5</v>
      </c>
      <c r="K4308">
        <v>40</v>
      </c>
      <c r="L4308">
        <v>1003.54</v>
      </c>
      <c r="M4308" s="1">
        <v>45391</v>
      </c>
      <c r="N4308">
        <v>0.753</v>
      </c>
      <c r="O4308" t="s">
        <v>22</v>
      </c>
      <c r="P4308" t="s">
        <v>28</v>
      </c>
      <c r="Q4308">
        <f t="shared" si="335"/>
        <v>30</v>
      </c>
      <c r="R4308">
        <f t="shared" si="336"/>
        <v>30</v>
      </c>
      <c r="S4308">
        <f t="shared" si="337"/>
        <v>25</v>
      </c>
      <c r="T4308">
        <f t="shared" si="338"/>
        <v>0</v>
      </c>
      <c r="U4308">
        <f t="shared" si="339"/>
        <v>85</v>
      </c>
      <c r="V4308" t="str">
        <f>IF(U4308&lt;=40,"Low",
 IF(U4308&lt;=75,"Medium","High"))</f>
        <v>High</v>
      </c>
    </row>
    <row r="4309" spans="1:22" x14ac:dyDescent="0.3">
      <c r="A4309" t="s">
        <v>4497</v>
      </c>
      <c r="B4309" t="s">
        <v>122</v>
      </c>
      <c r="C4309" t="s">
        <v>59</v>
      </c>
      <c r="D4309" t="s">
        <v>32</v>
      </c>
      <c r="E4309" t="s">
        <v>33</v>
      </c>
      <c r="F4309" t="s">
        <v>38</v>
      </c>
      <c r="G4309">
        <v>24</v>
      </c>
      <c r="H4309">
        <v>6</v>
      </c>
      <c r="I4309">
        <v>44.5</v>
      </c>
      <c r="J4309">
        <v>6</v>
      </c>
      <c r="K4309">
        <v>11</v>
      </c>
      <c r="L4309">
        <v>1567.29</v>
      </c>
      <c r="M4309" s="1">
        <v>45360</v>
      </c>
      <c r="N4309">
        <v>0.51900000000000002</v>
      </c>
      <c r="O4309" t="s">
        <v>22</v>
      </c>
      <c r="P4309" t="s">
        <v>28</v>
      </c>
      <c r="Q4309">
        <f t="shared" si="335"/>
        <v>0</v>
      </c>
      <c r="R4309">
        <f t="shared" si="336"/>
        <v>15</v>
      </c>
      <c r="S4309">
        <f t="shared" si="337"/>
        <v>15</v>
      </c>
      <c r="T4309">
        <f t="shared" si="338"/>
        <v>15</v>
      </c>
      <c r="U4309">
        <f t="shared" si="339"/>
        <v>45</v>
      </c>
      <c r="V4309" t="str">
        <f>IF(U4309&lt;=40,"Low",
 IF(U4309&lt;=75,"Medium","High"))</f>
        <v>Medium</v>
      </c>
    </row>
    <row r="4310" spans="1:22" x14ac:dyDescent="0.3">
      <c r="A4310" t="s">
        <v>4498</v>
      </c>
      <c r="B4310" t="s">
        <v>114</v>
      </c>
      <c r="C4310" t="s">
        <v>53</v>
      </c>
      <c r="D4310" t="s">
        <v>46</v>
      </c>
      <c r="E4310" t="s">
        <v>33</v>
      </c>
      <c r="F4310" t="s">
        <v>73</v>
      </c>
      <c r="G4310">
        <v>19</v>
      </c>
      <c r="H4310">
        <v>6</v>
      </c>
      <c r="I4310">
        <v>31.9</v>
      </c>
      <c r="J4310">
        <v>4</v>
      </c>
      <c r="K4310">
        <v>18</v>
      </c>
      <c r="L4310">
        <v>1431.06</v>
      </c>
      <c r="M4310" s="1">
        <v>45452</v>
      </c>
      <c r="N4310">
        <v>0.73799999999999999</v>
      </c>
      <c r="O4310" t="s">
        <v>22</v>
      </c>
      <c r="P4310" t="s">
        <v>23</v>
      </c>
      <c r="Q4310">
        <f t="shared" si="335"/>
        <v>15</v>
      </c>
      <c r="R4310">
        <f t="shared" si="336"/>
        <v>30</v>
      </c>
      <c r="S4310">
        <f t="shared" si="337"/>
        <v>15</v>
      </c>
      <c r="T4310">
        <f t="shared" si="338"/>
        <v>0</v>
      </c>
      <c r="U4310">
        <f t="shared" si="339"/>
        <v>60</v>
      </c>
      <c r="V4310" t="str">
        <f>IF(U4310&lt;=40,"Low",
 IF(U4310&lt;=75,"Medium","High"))</f>
        <v>Medium</v>
      </c>
    </row>
    <row r="4311" spans="1:22" x14ac:dyDescent="0.3">
      <c r="A4311" t="s">
        <v>4499</v>
      </c>
      <c r="B4311" t="s">
        <v>574</v>
      </c>
      <c r="C4311" t="s">
        <v>31</v>
      </c>
      <c r="D4311" t="s">
        <v>19</v>
      </c>
      <c r="E4311" t="s">
        <v>20</v>
      </c>
      <c r="F4311" t="s">
        <v>21</v>
      </c>
      <c r="G4311">
        <v>33</v>
      </c>
      <c r="H4311">
        <v>12</v>
      </c>
      <c r="I4311">
        <v>39.4</v>
      </c>
      <c r="J4311">
        <v>7</v>
      </c>
      <c r="K4311">
        <v>15</v>
      </c>
      <c r="L4311">
        <v>1928.2</v>
      </c>
      <c r="M4311" s="1">
        <v>45520</v>
      </c>
      <c r="N4311">
        <v>0.56200000000000006</v>
      </c>
      <c r="O4311" t="s">
        <v>22</v>
      </c>
      <c r="P4311" t="s">
        <v>28</v>
      </c>
      <c r="Q4311">
        <f t="shared" si="335"/>
        <v>0</v>
      </c>
      <c r="R4311">
        <f t="shared" si="336"/>
        <v>30</v>
      </c>
      <c r="S4311">
        <f t="shared" si="337"/>
        <v>15</v>
      </c>
      <c r="T4311">
        <f t="shared" si="338"/>
        <v>15</v>
      </c>
      <c r="U4311">
        <f t="shared" si="339"/>
        <v>60</v>
      </c>
      <c r="V4311" t="str">
        <f>IF(U4311&lt;=40,"Low",
 IF(U4311&lt;=75,"Medium","High"))</f>
        <v>Medium</v>
      </c>
    </row>
    <row r="4312" spans="1:22" x14ac:dyDescent="0.3">
      <c r="A4312" t="s">
        <v>4500</v>
      </c>
      <c r="B4312" t="s">
        <v>330</v>
      </c>
      <c r="C4312" t="s">
        <v>70</v>
      </c>
      <c r="D4312" t="s">
        <v>19</v>
      </c>
      <c r="E4312" t="s">
        <v>20</v>
      </c>
      <c r="F4312" t="s">
        <v>73</v>
      </c>
      <c r="G4312">
        <v>19</v>
      </c>
      <c r="H4312">
        <v>12</v>
      </c>
      <c r="I4312">
        <v>68.099999999999994</v>
      </c>
      <c r="J4312">
        <v>3</v>
      </c>
      <c r="K4312">
        <v>20</v>
      </c>
      <c r="L4312">
        <v>3511.24</v>
      </c>
      <c r="M4312" s="1">
        <v>45731</v>
      </c>
      <c r="N4312">
        <v>0.19800000000000001</v>
      </c>
      <c r="O4312" t="s">
        <v>54</v>
      </c>
      <c r="P4312" t="s">
        <v>28</v>
      </c>
      <c r="Q4312">
        <f t="shared" si="335"/>
        <v>15</v>
      </c>
      <c r="R4312">
        <f t="shared" si="336"/>
        <v>0</v>
      </c>
      <c r="S4312">
        <f t="shared" si="337"/>
        <v>15</v>
      </c>
      <c r="T4312">
        <f t="shared" si="338"/>
        <v>0</v>
      </c>
      <c r="U4312">
        <f t="shared" si="339"/>
        <v>30</v>
      </c>
      <c r="V4312" t="str">
        <f>IF(U4312&lt;=40,"Low",
 IF(U4312&lt;=75,"Medium","High"))</f>
        <v>Low</v>
      </c>
    </row>
    <row r="4313" spans="1:22" x14ac:dyDescent="0.3">
      <c r="A4313" t="s">
        <v>4501</v>
      </c>
      <c r="B4313" t="s">
        <v>461</v>
      </c>
      <c r="C4313" t="s">
        <v>26</v>
      </c>
      <c r="D4313" t="s">
        <v>19</v>
      </c>
      <c r="E4313" t="s">
        <v>20</v>
      </c>
      <c r="F4313" t="s">
        <v>21</v>
      </c>
      <c r="G4313">
        <v>14</v>
      </c>
      <c r="H4313">
        <v>12</v>
      </c>
      <c r="I4313">
        <v>69.400000000000006</v>
      </c>
      <c r="J4313">
        <v>4</v>
      </c>
      <c r="K4313">
        <v>12</v>
      </c>
      <c r="L4313">
        <v>3016.73</v>
      </c>
      <c r="M4313" s="1">
        <v>46050</v>
      </c>
      <c r="N4313">
        <v>0.184</v>
      </c>
      <c r="O4313" t="s">
        <v>54</v>
      </c>
      <c r="P4313" t="s">
        <v>28</v>
      </c>
      <c r="Q4313">
        <f t="shared" si="335"/>
        <v>0</v>
      </c>
      <c r="R4313">
        <f t="shared" si="336"/>
        <v>0</v>
      </c>
      <c r="S4313">
        <f t="shared" si="337"/>
        <v>15</v>
      </c>
      <c r="T4313">
        <f t="shared" si="338"/>
        <v>0</v>
      </c>
      <c r="U4313">
        <f t="shared" si="339"/>
        <v>15</v>
      </c>
      <c r="V4313" t="str">
        <f>IF(U4313&lt;=40,"Low",
 IF(U4313&lt;=75,"Medium","High"))</f>
        <v>Low</v>
      </c>
    </row>
    <row r="4314" spans="1:22" x14ac:dyDescent="0.3">
      <c r="A4314" t="s">
        <v>4502</v>
      </c>
      <c r="B4314" t="s">
        <v>65</v>
      </c>
      <c r="C4314" t="s">
        <v>42</v>
      </c>
      <c r="D4314" t="s">
        <v>32</v>
      </c>
      <c r="E4314" t="s">
        <v>37</v>
      </c>
      <c r="F4314" t="s">
        <v>48</v>
      </c>
      <c r="G4314">
        <v>33</v>
      </c>
      <c r="H4314">
        <v>24</v>
      </c>
      <c r="I4314">
        <v>56.9</v>
      </c>
      <c r="J4314">
        <v>7</v>
      </c>
      <c r="K4314">
        <v>12</v>
      </c>
      <c r="L4314">
        <v>3893.11</v>
      </c>
      <c r="M4314" s="1">
        <v>45746</v>
      </c>
      <c r="N4314">
        <v>0.185</v>
      </c>
      <c r="O4314" t="s">
        <v>54</v>
      </c>
      <c r="P4314" t="s">
        <v>23</v>
      </c>
      <c r="Q4314">
        <f t="shared" si="335"/>
        <v>0</v>
      </c>
      <c r="R4314">
        <f t="shared" si="336"/>
        <v>0</v>
      </c>
      <c r="S4314">
        <f t="shared" si="337"/>
        <v>0</v>
      </c>
      <c r="T4314">
        <f t="shared" si="338"/>
        <v>15</v>
      </c>
      <c r="U4314">
        <f t="shared" si="339"/>
        <v>15</v>
      </c>
      <c r="V4314" t="str">
        <f>IF(U4314&lt;=40,"Low",
 IF(U4314&lt;=75,"Medium","High"))</f>
        <v>Low</v>
      </c>
    </row>
    <row r="4315" spans="1:22" x14ac:dyDescent="0.3">
      <c r="A4315" t="s">
        <v>4503</v>
      </c>
      <c r="B4315" t="s">
        <v>101</v>
      </c>
      <c r="C4315" t="s">
        <v>53</v>
      </c>
      <c r="D4315" t="s">
        <v>19</v>
      </c>
      <c r="E4315" t="s">
        <v>20</v>
      </c>
      <c r="F4315" t="s">
        <v>48</v>
      </c>
      <c r="G4315">
        <v>11</v>
      </c>
      <c r="H4315">
        <v>12</v>
      </c>
      <c r="I4315">
        <v>47</v>
      </c>
      <c r="J4315">
        <v>7</v>
      </c>
      <c r="K4315">
        <v>18</v>
      </c>
      <c r="L4315">
        <v>1832.2</v>
      </c>
      <c r="M4315" s="1">
        <v>45976</v>
      </c>
      <c r="N4315">
        <v>0.35599999999999998</v>
      </c>
      <c r="O4315" t="s">
        <v>22</v>
      </c>
      <c r="P4315" t="s">
        <v>28</v>
      </c>
      <c r="Q4315">
        <f t="shared" si="335"/>
        <v>15</v>
      </c>
      <c r="R4315">
        <f t="shared" si="336"/>
        <v>15</v>
      </c>
      <c r="S4315">
        <f t="shared" si="337"/>
        <v>15</v>
      </c>
      <c r="T4315">
        <f t="shared" si="338"/>
        <v>15</v>
      </c>
      <c r="U4315">
        <f t="shared" si="339"/>
        <v>60</v>
      </c>
      <c r="V4315" t="str">
        <f>IF(U4315&lt;=40,"Low",
 IF(U4315&lt;=75,"Medium","High"))</f>
        <v>Medium</v>
      </c>
    </row>
    <row r="4316" spans="1:22" x14ac:dyDescent="0.3">
      <c r="A4316" t="s">
        <v>4504</v>
      </c>
      <c r="B4316" t="s">
        <v>278</v>
      </c>
      <c r="C4316" t="s">
        <v>26</v>
      </c>
      <c r="D4316" t="s">
        <v>66</v>
      </c>
      <c r="E4316" t="s">
        <v>37</v>
      </c>
      <c r="F4316" t="s">
        <v>21</v>
      </c>
      <c r="G4316">
        <v>4</v>
      </c>
      <c r="H4316">
        <v>12</v>
      </c>
      <c r="I4316">
        <v>72.7</v>
      </c>
      <c r="J4316">
        <v>3</v>
      </c>
      <c r="K4316">
        <v>40</v>
      </c>
      <c r="L4316">
        <v>2965.42</v>
      </c>
      <c r="M4316" s="1">
        <v>45494</v>
      </c>
      <c r="N4316">
        <v>0.26500000000000001</v>
      </c>
      <c r="O4316" t="s">
        <v>54</v>
      </c>
      <c r="P4316" t="s">
        <v>23</v>
      </c>
      <c r="Q4316">
        <f t="shared" si="335"/>
        <v>30</v>
      </c>
      <c r="R4316">
        <f t="shared" si="336"/>
        <v>0</v>
      </c>
      <c r="S4316">
        <f t="shared" si="337"/>
        <v>15</v>
      </c>
      <c r="T4316">
        <f t="shared" si="338"/>
        <v>0</v>
      </c>
      <c r="U4316">
        <f t="shared" si="339"/>
        <v>45</v>
      </c>
      <c r="V4316" t="str">
        <f>IF(U4316&lt;=40,"Low",
 IF(U4316&lt;=75,"Medium","High"))</f>
        <v>Medium</v>
      </c>
    </row>
    <row r="4317" spans="1:22" x14ac:dyDescent="0.3">
      <c r="A4317" t="s">
        <v>4505</v>
      </c>
      <c r="B4317" t="s">
        <v>877</v>
      </c>
      <c r="C4317" t="s">
        <v>70</v>
      </c>
      <c r="D4317" t="s">
        <v>46</v>
      </c>
      <c r="E4317" t="s">
        <v>37</v>
      </c>
      <c r="F4317" t="s">
        <v>67</v>
      </c>
      <c r="G4317">
        <v>19</v>
      </c>
      <c r="H4317">
        <v>12</v>
      </c>
      <c r="I4317">
        <v>69.400000000000006</v>
      </c>
      <c r="J4317">
        <v>6</v>
      </c>
      <c r="K4317">
        <v>13</v>
      </c>
      <c r="L4317">
        <v>3624.81</v>
      </c>
      <c r="M4317" s="1">
        <v>46000</v>
      </c>
      <c r="N4317">
        <v>0.104</v>
      </c>
      <c r="O4317" t="s">
        <v>39</v>
      </c>
      <c r="P4317" t="s">
        <v>23</v>
      </c>
      <c r="Q4317">
        <f t="shared" si="335"/>
        <v>0</v>
      </c>
      <c r="R4317">
        <f t="shared" si="336"/>
        <v>0</v>
      </c>
      <c r="S4317">
        <f t="shared" si="337"/>
        <v>15</v>
      </c>
      <c r="T4317">
        <f t="shared" si="338"/>
        <v>15</v>
      </c>
      <c r="U4317">
        <f t="shared" si="339"/>
        <v>30</v>
      </c>
      <c r="V4317" t="str">
        <f>IF(U4317&lt;=40,"Low",
 IF(U4317&lt;=75,"Medium","High"))</f>
        <v>Low</v>
      </c>
    </row>
    <row r="4318" spans="1:22" x14ac:dyDescent="0.3">
      <c r="A4318" t="s">
        <v>4506</v>
      </c>
      <c r="B4318" t="s">
        <v>291</v>
      </c>
      <c r="C4318" t="s">
        <v>31</v>
      </c>
      <c r="D4318" t="s">
        <v>32</v>
      </c>
      <c r="E4318" t="s">
        <v>33</v>
      </c>
      <c r="F4318" t="s">
        <v>38</v>
      </c>
      <c r="G4318">
        <v>22</v>
      </c>
      <c r="H4318">
        <v>6</v>
      </c>
      <c r="I4318">
        <v>41.1</v>
      </c>
      <c r="J4318">
        <v>9</v>
      </c>
      <c r="K4318">
        <v>31</v>
      </c>
      <c r="L4318">
        <v>916.09</v>
      </c>
      <c r="M4318" s="1">
        <v>45870</v>
      </c>
      <c r="N4318">
        <v>0.72799999999999998</v>
      </c>
      <c r="O4318" t="s">
        <v>22</v>
      </c>
      <c r="P4318" t="s">
        <v>28</v>
      </c>
      <c r="Q4318">
        <f t="shared" si="335"/>
        <v>30</v>
      </c>
      <c r="R4318">
        <f t="shared" si="336"/>
        <v>15</v>
      </c>
      <c r="S4318">
        <f t="shared" si="337"/>
        <v>15</v>
      </c>
      <c r="T4318">
        <f t="shared" si="338"/>
        <v>15</v>
      </c>
      <c r="U4318">
        <f t="shared" si="339"/>
        <v>75</v>
      </c>
      <c r="V4318" t="str">
        <f>IF(U4318&lt;=40,"Low",
 IF(U4318&lt;=75,"Medium","High"))</f>
        <v>Medium</v>
      </c>
    </row>
    <row r="4319" spans="1:22" x14ac:dyDescent="0.3">
      <c r="A4319" t="s">
        <v>4507</v>
      </c>
      <c r="B4319" t="s">
        <v>79</v>
      </c>
      <c r="C4319" t="s">
        <v>42</v>
      </c>
      <c r="D4319" t="s">
        <v>19</v>
      </c>
      <c r="E4319" t="s">
        <v>33</v>
      </c>
      <c r="F4319" t="s">
        <v>67</v>
      </c>
      <c r="G4319">
        <v>27</v>
      </c>
      <c r="H4319">
        <v>3</v>
      </c>
      <c r="I4319">
        <v>51.8</v>
      </c>
      <c r="J4319">
        <v>3</v>
      </c>
      <c r="K4319">
        <v>33</v>
      </c>
      <c r="L4319">
        <v>1444.61</v>
      </c>
      <c r="M4319" s="1">
        <v>46042</v>
      </c>
      <c r="N4319">
        <v>0.68200000000000005</v>
      </c>
      <c r="O4319" t="s">
        <v>22</v>
      </c>
      <c r="P4319" t="s">
        <v>28</v>
      </c>
      <c r="Q4319">
        <f t="shared" si="335"/>
        <v>30</v>
      </c>
      <c r="R4319">
        <f t="shared" si="336"/>
        <v>15</v>
      </c>
      <c r="S4319">
        <f t="shared" si="337"/>
        <v>25</v>
      </c>
      <c r="T4319">
        <f t="shared" si="338"/>
        <v>0</v>
      </c>
      <c r="U4319">
        <f t="shared" si="339"/>
        <v>70</v>
      </c>
      <c r="V4319" t="str">
        <f>IF(U4319&lt;=40,"Low",
 IF(U4319&lt;=75,"Medium","High"))</f>
        <v>Medium</v>
      </c>
    </row>
    <row r="4320" spans="1:22" x14ac:dyDescent="0.3">
      <c r="A4320" t="s">
        <v>4508</v>
      </c>
      <c r="B4320" t="s">
        <v>438</v>
      </c>
      <c r="C4320" t="s">
        <v>82</v>
      </c>
      <c r="D4320" t="s">
        <v>66</v>
      </c>
      <c r="E4320" t="s">
        <v>47</v>
      </c>
      <c r="F4320" t="s">
        <v>67</v>
      </c>
      <c r="G4320">
        <v>42</v>
      </c>
      <c r="H4320">
        <v>12</v>
      </c>
      <c r="I4320">
        <v>69.099999999999994</v>
      </c>
      <c r="J4320">
        <v>7</v>
      </c>
      <c r="K4320">
        <v>17</v>
      </c>
      <c r="L4320">
        <v>17299.55</v>
      </c>
      <c r="M4320" s="1">
        <v>45986</v>
      </c>
      <c r="N4320">
        <v>0.17499999999999999</v>
      </c>
      <c r="O4320" t="s">
        <v>39</v>
      </c>
      <c r="P4320" t="s">
        <v>23</v>
      </c>
      <c r="Q4320">
        <f t="shared" si="335"/>
        <v>15</v>
      </c>
      <c r="R4320">
        <f t="shared" si="336"/>
        <v>0</v>
      </c>
      <c r="S4320">
        <f t="shared" si="337"/>
        <v>15</v>
      </c>
      <c r="T4320">
        <f t="shared" si="338"/>
        <v>15</v>
      </c>
      <c r="U4320">
        <f t="shared" si="339"/>
        <v>45</v>
      </c>
      <c r="V4320" t="str">
        <f>IF(U4320&lt;=40,"Low",
 IF(U4320&lt;=75,"Medium","High"))</f>
        <v>Medium</v>
      </c>
    </row>
    <row r="4321" spans="1:22" x14ac:dyDescent="0.3">
      <c r="A4321" t="s">
        <v>4509</v>
      </c>
      <c r="B4321" t="s">
        <v>135</v>
      </c>
      <c r="C4321" t="s">
        <v>36</v>
      </c>
      <c r="D4321" t="s">
        <v>32</v>
      </c>
      <c r="E4321" t="s">
        <v>33</v>
      </c>
      <c r="F4321" t="s">
        <v>67</v>
      </c>
      <c r="G4321">
        <v>31</v>
      </c>
      <c r="H4321">
        <v>6</v>
      </c>
      <c r="I4321">
        <v>43</v>
      </c>
      <c r="J4321">
        <v>10</v>
      </c>
      <c r="K4321">
        <v>11</v>
      </c>
      <c r="L4321">
        <v>1804.32</v>
      </c>
      <c r="M4321" s="1">
        <v>45969</v>
      </c>
      <c r="N4321">
        <v>0.55600000000000005</v>
      </c>
      <c r="O4321" t="s">
        <v>22</v>
      </c>
      <c r="P4321" t="s">
        <v>23</v>
      </c>
      <c r="Q4321">
        <f t="shared" si="335"/>
        <v>0</v>
      </c>
      <c r="R4321">
        <f t="shared" si="336"/>
        <v>15</v>
      </c>
      <c r="S4321">
        <f t="shared" si="337"/>
        <v>15</v>
      </c>
      <c r="T4321">
        <f t="shared" si="338"/>
        <v>15</v>
      </c>
      <c r="U4321">
        <f t="shared" si="339"/>
        <v>45</v>
      </c>
      <c r="V4321" t="str">
        <f>IF(U4321&lt;=40,"Low",
 IF(U4321&lt;=75,"Medium","High"))</f>
        <v>Medium</v>
      </c>
    </row>
    <row r="4322" spans="1:22" x14ac:dyDescent="0.3">
      <c r="A4322" t="s">
        <v>4510</v>
      </c>
      <c r="B4322" t="s">
        <v>88</v>
      </c>
      <c r="C4322" t="s">
        <v>36</v>
      </c>
      <c r="D4322" t="s">
        <v>46</v>
      </c>
      <c r="E4322" t="s">
        <v>33</v>
      </c>
      <c r="F4322" t="s">
        <v>21</v>
      </c>
      <c r="G4322">
        <v>33</v>
      </c>
      <c r="H4322">
        <v>6</v>
      </c>
      <c r="I4322">
        <v>42</v>
      </c>
      <c r="J4322">
        <v>2</v>
      </c>
      <c r="K4322">
        <v>39</v>
      </c>
      <c r="L4322">
        <v>1900.87</v>
      </c>
      <c r="M4322" s="1">
        <v>45402</v>
      </c>
      <c r="N4322">
        <v>0.55400000000000005</v>
      </c>
      <c r="O4322" t="s">
        <v>22</v>
      </c>
      <c r="P4322" t="s">
        <v>28</v>
      </c>
      <c r="Q4322">
        <f t="shared" si="335"/>
        <v>30</v>
      </c>
      <c r="R4322">
        <f t="shared" si="336"/>
        <v>15</v>
      </c>
      <c r="S4322">
        <f t="shared" si="337"/>
        <v>15</v>
      </c>
      <c r="T4322">
        <f t="shared" si="338"/>
        <v>0</v>
      </c>
      <c r="U4322">
        <f t="shared" si="339"/>
        <v>60</v>
      </c>
      <c r="V4322" t="str">
        <f>IF(U4322&lt;=40,"Low",
 IF(U4322&lt;=75,"Medium","High"))</f>
        <v>Medium</v>
      </c>
    </row>
    <row r="4323" spans="1:22" x14ac:dyDescent="0.3">
      <c r="A4323" t="s">
        <v>4511</v>
      </c>
      <c r="B4323" t="s">
        <v>177</v>
      </c>
      <c r="C4323" t="s">
        <v>128</v>
      </c>
      <c r="D4323" t="s">
        <v>43</v>
      </c>
      <c r="E4323" t="s">
        <v>33</v>
      </c>
      <c r="F4323" t="s">
        <v>67</v>
      </c>
      <c r="G4323">
        <v>34</v>
      </c>
      <c r="H4323">
        <v>6</v>
      </c>
      <c r="I4323">
        <v>23.7</v>
      </c>
      <c r="J4323">
        <v>4</v>
      </c>
      <c r="K4323">
        <v>16</v>
      </c>
      <c r="L4323">
        <v>1269.51</v>
      </c>
      <c r="M4323" s="1">
        <v>45840</v>
      </c>
      <c r="N4323">
        <v>0.69199999999999995</v>
      </c>
      <c r="O4323" t="s">
        <v>22</v>
      </c>
      <c r="P4323" t="s">
        <v>28</v>
      </c>
      <c r="Q4323">
        <f t="shared" si="335"/>
        <v>15</v>
      </c>
      <c r="R4323">
        <f t="shared" si="336"/>
        <v>30</v>
      </c>
      <c r="S4323">
        <f t="shared" si="337"/>
        <v>15</v>
      </c>
      <c r="T4323">
        <f t="shared" si="338"/>
        <v>0</v>
      </c>
      <c r="U4323">
        <f t="shared" si="339"/>
        <v>60</v>
      </c>
      <c r="V4323" t="str">
        <f>IF(U4323&lt;=40,"Low",
 IF(U4323&lt;=75,"Medium","High"))</f>
        <v>Medium</v>
      </c>
    </row>
    <row r="4324" spans="1:22" x14ac:dyDescent="0.3">
      <c r="A4324" t="s">
        <v>4512</v>
      </c>
      <c r="B4324" t="s">
        <v>877</v>
      </c>
      <c r="C4324" t="s">
        <v>59</v>
      </c>
      <c r="D4324" t="s">
        <v>66</v>
      </c>
      <c r="E4324" t="s">
        <v>37</v>
      </c>
      <c r="F4324" t="s">
        <v>21</v>
      </c>
      <c r="G4324">
        <v>22</v>
      </c>
      <c r="H4324">
        <v>12</v>
      </c>
      <c r="I4324">
        <v>68.8</v>
      </c>
      <c r="J4324">
        <v>3</v>
      </c>
      <c r="K4324">
        <v>20</v>
      </c>
      <c r="L4324">
        <v>4357.91</v>
      </c>
      <c r="M4324" s="1">
        <v>45573</v>
      </c>
      <c r="N4324">
        <v>0.18</v>
      </c>
      <c r="O4324" t="s">
        <v>39</v>
      </c>
      <c r="P4324" t="s">
        <v>23</v>
      </c>
      <c r="Q4324">
        <f t="shared" si="335"/>
        <v>15</v>
      </c>
      <c r="R4324">
        <f t="shared" si="336"/>
        <v>0</v>
      </c>
      <c r="S4324">
        <f t="shared" si="337"/>
        <v>15</v>
      </c>
      <c r="T4324">
        <f t="shared" si="338"/>
        <v>0</v>
      </c>
      <c r="U4324">
        <f t="shared" si="339"/>
        <v>30</v>
      </c>
      <c r="V4324" t="str">
        <f>IF(U4324&lt;=40,"Low",
 IF(U4324&lt;=75,"Medium","High"))</f>
        <v>Low</v>
      </c>
    </row>
    <row r="4325" spans="1:22" x14ac:dyDescent="0.3">
      <c r="A4325" t="s">
        <v>4513</v>
      </c>
      <c r="B4325" t="s">
        <v>461</v>
      </c>
      <c r="C4325" t="s">
        <v>82</v>
      </c>
      <c r="D4325" t="s">
        <v>19</v>
      </c>
      <c r="E4325" t="s">
        <v>37</v>
      </c>
      <c r="F4325" t="s">
        <v>38</v>
      </c>
      <c r="G4325">
        <v>29</v>
      </c>
      <c r="H4325">
        <v>24</v>
      </c>
      <c r="I4325">
        <v>76.900000000000006</v>
      </c>
      <c r="J4325">
        <v>12</v>
      </c>
      <c r="K4325">
        <v>9</v>
      </c>
      <c r="L4325">
        <v>4400.13</v>
      </c>
      <c r="M4325" s="1">
        <v>45537</v>
      </c>
      <c r="N4325">
        <v>9.5000000000000001E-2</v>
      </c>
      <c r="O4325" t="s">
        <v>39</v>
      </c>
      <c r="P4325" t="s">
        <v>23</v>
      </c>
      <c r="Q4325">
        <f t="shared" si="335"/>
        <v>0</v>
      </c>
      <c r="R4325">
        <f t="shared" si="336"/>
        <v>0</v>
      </c>
      <c r="S4325">
        <f t="shared" si="337"/>
        <v>0</v>
      </c>
      <c r="T4325">
        <f t="shared" si="338"/>
        <v>30</v>
      </c>
      <c r="U4325">
        <f t="shared" si="339"/>
        <v>30</v>
      </c>
      <c r="V4325" t="str">
        <f>IF(U4325&lt;=40,"Low",
 IF(U4325&lt;=75,"Medium","High"))</f>
        <v>Low</v>
      </c>
    </row>
    <row r="4326" spans="1:22" x14ac:dyDescent="0.3">
      <c r="A4326" t="s">
        <v>4514</v>
      </c>
      <c r="B4326" t="s">
        <v>272</v>
      </c>
      <c r="C4326" t="s">
        <v>53</v>
      </c>
      <c r="D4326" t="s">
        <v>46</v>
      </c>
      <c r="E4326" t="s">
        <v>47</v>
      </c>
      <c r="F4326" t="s">
        <v>48</v>
      </c>
      <c r="G4326">
        <v>3</v>
      </c>
      <c r="H4326">
        <v>36</v>
      </c>
      <c r="I4326">
        <v>73</v>
      </c>
      <c r="J4326">
        <v>10</v>
      </c>
      <c r="K4326">
        <v>5</v>
      </c>
      <c r="L4326">
        <v>11886.29</v>
      </c>
      <c r="M4326" s="1">
        <v>45679</v>
      </c>
      <c r="N4326">
        <v>5.8000000000000003E-2</v>
      </c>
      <c r="O4326" t="s">
        <v>39</v>
      </c>
      <c r="P4326" t="s">
        <v>23</v>
      </c>
      <c r="Q4326">
        <f t="shared" si="335"/>
        <v>0</v>
      </c>
      <c r="R4326">
        <f t="shared" si="336"/>
        <v>0</v>
      </c>
      <c r="S4326">
        <f t="shared" si="337"/>
        <v>0</v>
      </c>
      <c r="T4326">
        <f t="shared" si="338"/>
        <v>15</v>
      </c>
      <c r="U4326">
        <f t="shared" si="339"/>
        <v>15</v>
      </c>
      <c r="V4326" t="str">
        <f>IF(U4326&lt;=40,"Low",
 IF(U4326&lt;=75,"Medium","High"))</f>
        <v>Low</v>
      </c>
    </row>
    <row r="4327" spans="1:22" x14ac:dyDescent="0.3">
      <c r="A4327" t="s">
        <v>4515</v>
      </c>
      <c r="B4327" t="s">
        <v>56</v>
      </c>
      <c r="C4327" t="s">
        <v>26</v>
      </c>
      <c r="D4327" t="s">
        <v>43</v>
      </c>
      <c r="E4327" t="s">
        <v>47</v>
      </c>
      <c r="F4327" t="s">
        <v>67</v>
      </c>
      <c r="G4327">
        <v>18</v>
      </c>
      <c r="H4327">
        <v>48</v>
      </c>
      <c r="I4327">
        <v>70.8</v>
      </c>
      <c r="J4327">
        <v>6</v>
      </c>
      <c r="K4327">
        <v>25</v>
      </c>
      <c r="L4327">
        <v>8877.7900000000009</v>
      </c>
      <c r="M4327" s="1">
        <v>45982</v>
      </c>
      <c r="N4327">
        <v>4.2999999999999997E-2</v>
      </c>
      <c r="O4327" t="s">
        <v>39</v>
      </c>
      <c r="P4327" t="s">
        <v>23</v>
      </c>
      <c r="Q4327">
        <f t="shared" si="335"/>
        <v>15</v>
      </c>
      <c r="R4327">
        <f t="shared" si="336"/>
        <v>0</v>
      </c>
      <c r="S4327">
        <f t="shared" si="337"/>
        <v>0</v>
      </c>
      <c r="T4327">
        <f t="shared" si="338"/>
        <v>15</v>
      </c>
      <c r="U4327">
        <f t="shared" si="339"/>
        <v>30</v>
      </c>
      <c r="V4327" t="str">
        <f>IF(U4327&lt;=40,"Low",
 IF(U4327&lt;=75,"Medium","High"))</f>
        <v>Low</v>
      </c>
    </row>
    <row r="4328" spans="1:22" x14ac:dyDescent="0.3">
      <c r="A4328" t="s">
        <v>4516</v>
      </c>
      <c r="B4328" t="s">
        <v>609</v>
      </c>
      <c r="C4328" t="s">
        <v>42</v>
      </c>
      <c r="D4328" t="s">
        <v>32</v>
      </c>
      <c r="E4328" t="s">
        <v>20</v>
      </c>
      <c r="F4328" t="s">
        <v>38</v>
      </c>
      <c r="G4328">
        <v>18</v>
      </c>
      <c r="H4328">
        <v>12</v>
      </c>
      <c r="I4328">
        <v>58.5</v>
      </c>
      <c r="J4328">
        <v>5</v>
      </c>
      <c r="K4328">
        <v>7</v>
      </c>
      <c r="L4328">
        <v>3148.88</v>
      </c>
      <c r="M4328" s="1">
        <v>45414</v>
      </c>
      <c r="N4328">
        <v>0.2</v>
      </c>
      <c r="O4328" t="s">
        <v>54</v>
      </c>
      <c r="P4328" t="s">
        <v>23</v>
      </c>
      <c r="Q4328">
        <f t="shared" si="335"/>
        <v>0</v>
      </c>
      <c r="R4328">
        <f t="shared" si="336"/>
        <v>0</v>
      </c>
      <c r="S4328">
        <f t="shared" si="337"/>
        <v>15</v>
      </c>
      <c r="T4328">
        <f t="shared" si="338"/>
        <v>0</v>
      </c>
      <c r="U4328">
        <f t="shared" si="339"/>
        <v>15</v>
      </c>
      <c r="V4328" t="str">
        <f>IF(U4328&lt;=40,"Low",
 IF(U4328&lt;=75,"Medium","High"))</f>
        <v>Low</v>
      </c>
    </row>
    <row r="4329" spans="1:22" x14ac:dyDescent="0.3">
      <c r="A4329" t="s">
        <v>4517</v>
      </c>
      <c r="B4329" t="s">
        <v>205</v>
      </c>
      <c r="C4329" t="s">
        <v>26</v>
      </c>
      <c r="D4329" t="s">
        <v>46</v>
      </c>
      <c r="E4329" t="s">
        <v>20</v>
      </c>
      <c r="F4329" t="s">
        <v>21</v>
      </c>
      <c r="G4329">
        <v>14</v>
      </c>
      <c r="H4329">
        <v>6</v>
      </c>
      <c r="I4329">
        <v>43.6</v>
      </c>
      <c r="J4329">
        <v>13</v>
      </c>
      <c r="K4329">
        <v>8</v>
      </c>
      <c r="L4329">
        <v>1867.38</v>
      </c>
      <c r="M4329" s="1">
        <v>46023</v>
      </c>
      <c r="N4329">
        <v>0.71099999999999997</v>
      </c>
      <c r="O4329" t="s">
        <v>22</v>
      </c>
      <c r="P4329" t="s">
        <v>28</v>
      </c>
      <c r="Q4329">
        <f t="shared" si="335"/>
        <v>0</v>
      </c>
      <c r="R4329">
        <f t="shared" si="336"/>
        <v>15</v>
      </c>
      <c r="S4329">
        <f t="shared" si="337"/>
        <v>15</v>
      </c>
      <c r="T4329">
        <f t="shared" si="338"/>
        <v>30</v>
      </c>
      <c r="U4329">
        <f t="shared" si="339"/>
        <v>60</v>
      </c>
      <c r="V4329" t="str">
        <f>IF(U4329&lt;=40,"Low",
 IF(U4329&lt;=75,"Medium","High"))</f>
        <v>Medium</v>
      </c>
    </row>
    <row r="4330" spans="1:22" x14ac:dyDescent="0.3">
      <c r="A4330" t="s">
        <v>4518</v>
      </c>
      <c r="B4330" t="s">
        <v>382</v>
      </c>
      <c r="C4330" t="s">
        <v>42</v>
      </c>
      <c r="D4330" t="s">
        <v>19</v>
      </c>
      <c r="E4330" t="s">
        <v>20</v>
      </c>
      <c r="F4330" t="s">
        <v>38</v>
      </c>
      <c r="G4330">
        <v>8</v>
      </c>
      <c r="H4330">
        <v>12</v>
      </c>
      <c r="I4330">
        <v>64.099999999999994</v>
      </c>
      <c r="J4330">
        <v>4</v>
      </c>
      <c r="K4330">
        <v>6</v>
      </c>
      <c r="L4330">
        <v>1724.6</v>
      </c>
      <c r="M4330" s="1">
        <v>45975</v>
      </c>
      <c r="N4330">
        <v>0.223</v>
      </c>
      <c r="O4330" t="s">
        <v>54</v>
      </c>
      <c r="P4330" t="s">
        <v>23</v>
      </c>
      <c r="Q4330">
        <f t="shared" si="335"/>
        <v>0</v>
      </c>
      <c r="R4330">
        <f t="shared" si="336"/>
        <v>0</v>
      </c>
      <c r="S4330">
        <f t="shared" si="337"/>
        <v>15</v>
      </c>
      <c r="T4330">
        <f t="shared" si="338"/>
        <v>0</v>
      </c>
      <c r="U4330">
        <f t="shared" si="339"/>
        <v>15</v>
      </c>
      <c r="V4330" t="str">
        <f>IF(U4330&lt;=40,"Low",
 IF(U4330&lt;=75,"Medium","High"))</f>
        <v>Low</v>
      </c>
    </row>
    <row r="4331" spans="1:22" x14ac:dyDescent="0.3">
      <c r="A4331" t="s">
        <v>4519</v>
      </c>
      <c r="B4331" t="s">
        <v>265</v>
      </c>
      <c r="C4331" t="s">
        <v>53</v>
      </c>
      <c r="D4331" t="s">
        <v>32</v>
      </c>
      <c r="E4331" t="s">
        <v>33</v>
      </c>
      <c r="F4331" t="s">
        <v>48</v>
      </c>
      <c r="G4331">
        <v>13</v>
      </c>
      <c r="H4331">
        <v>6</v>
      </c>
      <c r="I4331">
        <v>31.8</v>
      </c>
      <c r="J4331">
        <v>10</v>
      </c>
      <c r="K4331">
        <v>23</v>
      </c>
      <c r="L4331">
        <v>1806.18</v>
      </c>
      <c r="M4331" s="1">
        <v>45553</v>
      </c>
      <c r="N4331">
        <v>0.82299999999999995</v>
      </c>
      <c r="O4331" t="s">
        <v>22</v>
      </c>
      <c r="P4331" t="s">
        <v>28</v>
      </c>
      <c r="Q4331">
        <f t="shared" si="335"/>
        <v>15</v>
      </c>
      <c r="R4331">
        <f t="shared" si="336"/>
        <v>30</v>
      </c>
      <c r="S4331">
        <f t="shared" si="337"/>
        <v>15</v>
      </c>
      <c r="T4331">
        <f t="shared" si="338"/>
        <v>15</v>
      </c>
      <c r="U4331">
        <f t="shared" si="339"/>
        <v>75</v>
      </c>
      <c r="V4331" t="str">
        <f>IF(U4331&lt;=40,"Low",
 IF(U4331&lt;=75,"Medium","High"))</f>
        <v>Medium</v>
      </c>
    </row>
    <row r="4332" spans="1:22" x14ac:dyDescent="0.3">
      <c r="A4332" t="s">
        <v>4520</v>
      </c>
      <c r="B4332" t="s">
        <v>41</v>
      </c>
      <c r="C4332" t="s">
        <v>70</v>
      </c>
      <c r="D4332" t="s">
        <v>32</v>
      </c>
      <c r="E4332" t="s">
        <v>33</v>
      </c>
      <c r="F4332" t="s">
        <v>38</v>
      </c>
      <c r="G4332">
        <v>37</v>
      </c>
      <c r="H4332">
        <v>6</v>
      </c>
      <c r="I4332">
        <v>52</v>
      </c>
      <c r="J4332">
        <v>4</v>
      </c>
      <c r="K4332">
        <v>6</v>
      </c>
      <c r="L4332">
        <v>1462.6</v>
      </c>
      <c r="M4332" s="1">
        <v>45596</v>
      </c>
      <c r="N4332">
        <v>0.30399999999999999</v>
      </c>
      <c r="O4332" t="s">
        <v>54</v>
      </c>
      <c r="P4332" t="s">
        <v>23</v>
      </c>
      <c r="Q4332">
        <f t="shared" si="335"/>
        <v>0</v>
      </c>
      <c r="R4332">
        <f t="shared" si="336"/>
        <v>15</v>
      </c>
      <c r="S4332">
        <f t="shared" si="337"/>
        <v>15</v>
      </c>
      <c r="T4332">
        <f t="shared" si="338"/>
        <v>0</v>
      </c>
      <c r="U4332">
        <f t="shared" si="339"/>
        <v>30</v>
      </c>
      <c r="V4332" t="str">
        <f>IF(U4332&lt;=40,"Low",
 IF(U4332&lt;=75,"Medium","High"))</f>
        <v>Low</v>
      </c>
    </row>
    <row r="4333" spans="1:22" x14ac:dyDescent="0.3">
      <c r="A4333" t="s">
        <v>4521</v>
      </c>
      <c r="B4333" t="s">
        <v>291</v>
      </c>
      <c r="C4333" t="s">
        <v>42</v>
      </c>
      <c r="D4333" t="s">
        <v>32</v>
      </c>
      <c r="E4333" t="s">
        <v>33</v>
      </c>
      <c r="F4333" t="s">
        <v>73</v>
      </c>
      <c r="G4333">
        <v>13</v>
      </c>
      <c r="H4333">
        <v>3</v>
      </c>
      <c r="I4333">
        <v>48.5</v>
      </c>
      <c r="J4333">
        <v>14</v>
      </c>
      <c r="K4333">
        <v>41</v>
      </c>
      <c r="L4333">
        <v>1152.71</v>
      </c>
      <c r="M4333" s="1">
        <v>45386</v>
      </c>
      <c r="N4333">
        <v>0.88900000000000001</v>
      </c>
      <c r="O4333" t="s">
        <v>22</v>
      </c>
      <c r="P4333" t="s">
        <v>28</v>
      </c>
      <c r="Q4333">
        <f t="shared" si="335"/>
        <v>30</v>
      </c>
      <c r="R4333">
        <f t="shared" si="336"/>
        <v>15</v>
      </c>
      <c r="S4333">
        <f t="shared" si="337"/>
        <v>25</v>
      </c>
      <c r="T4333">
        <f t="shared" si="338"/>
        <v>30</v>
      </c>
      <c r="U4333">
        <f t="shared" si="339"/>
        <v>100</v>
      </c>
      <c r="V4333" t="str">
        <f>IF(U4333&lt;=40,"Low",
 IF(U4333&lt;=75,"Medium","High"))</f>
        <v>High</v>
      </c>
    </row>
    <row r="4334" spans="1:22" x14ac:dyDescent="0.3">
      <c r="A4334" t="s">
        <v>4522</v>
      </c>
      <c r="B4334" t="s">
        <v>525</v>
      </c>
      <c r="C4334" t="s">
        <v>82</v>
      </c>
      <c r="D4334" t="s">
        <v>19</v>
      </c>
      <c r="E4334" t="s">
        <v>33</v>
      </c>
      <c r="F4334" t="s">
        <v>21</v>
      </c>
      <c r="G4334">
        <v>51</v>
      </c>
      <c r="H4334">
        <v>12</v>
      </c>
      <c r="I4334">
        <v>23.8</v>
      </c>
      <c r="J4334">
        <v>5</v>
      </c>
      <c r="K4334">
        <v>30</v>
      </c>
      <c r="L4334">
        <v>1995.46</v>
      </c>
      <c r="M4334" s="1">
        <v>45881</v>
      </c>
      <c r="N4334">
        <v>0.69799999999999995</v>
      </c>
      <c r="O4334" t="s">
        <v>22</v>
      </c>
      <c r="P4334" t="s">
        <v>23</v>
      </c>
      <c r="Q4334">
        <f t="shared" si="335"/>
        <v>15</v>
      </c>
      <c r="R4334">
        <f t="shared" si="336"/>
        <v>30</v>
      </c>
      <c r="S4334">
        <f t="shared" si="337"/>
        <v>15</v>
      </c>
      <c r="T4334">
        <f t="shared" si="338"/>
        <v>0</v>
      </c>
      <c r="U4334">
        <f t="shared" si="339"/>
        <v>60</v>
      </c>
      <c r="V4334" t="str">
        <f>IF(U4334&lt;=40,"Low",
 IF(U4334&lt;=75,"Medium","High"))</f>
        <v>Medium</v>
      </c>
    </row>
    <row r="4335" spans="1:22" x14ac:dyDescent="0.3">
      <c r="A4335" t="s">
        <v>4523</v>
      </c>
      <c r="B4335" t="s">
        <v>205</v>
      </c>
      <c r="C4335" t="s">
        <v>59</v>
      </c>
      <c r="D4335" t="s">
        <v>32</v>
      </c>
      <c r="E4335" t="s">
        <v>20</v>
      </c>
      <c r="F4335" t="s">
        <v>67</v>
      </c>
      <c r="G4335">
        <v>8</v>
      </c>
      <c r="H4335">
        <v>12</v>
      </c>
      <c r="I4335">
        <v>73.400000000000006</v>
      </c>
      <c r="J4335">
        <v>5</v>
      </c>
      <c r="K4335">
        <v>6</v>
      </c>
      <c r="L4335">
        <v>1904.44</v>
      </c>
      <c r="M4335" s="1">
        <v>45474</v>
      </c>
      <c r="N4335">
        <v>0.125</v>
      </c>
      <c r="O4335" t="s">
        <v>39</v>
      </c>
      <c r="P4335" t="s">
        <v>23</v>
      </c>
      <c r="Q4335">
        <f t="shared" si="335"/>
        <v>0</v>
      </c>
      <c r="R4335">
        <f t="shared" si="336"/>
        <v>0</v>
      </c>
      <c r="S4335">
        <f t="shared" si="337"/>
        <v>15</v>
      </c>
      <c r="T4335">
        <f t="shared" si="338"/>
        <v>0</v>
      </c>
      <c r="U4335">
        <f t="shared" si="339"/>
        <v>15</v>
      </c>
      <c r="V4335" t="str">
        <f>IF(U4335&lt;=40,"Low",
 IF(U4335&lt;=75,"Medium","High"))</f>
        <v>Low</v>
      </c>
    </row>
    <row r="4336" spans="1:22" x14ac:dyDescent="0.3">
      <c r="A4336" t="s">
        <v>4524</v>
      </c>
      <c r="B4336" t="s">
        <v>444</v>
      </c>
      <c r="C4336" t="s">
        <v>18</v>
      </c>
      <c r="D4336" t="s">
        <v>19</v>
      </c>
      <c r="E4336" t="s">
        <v>20</v>
      </c>
      <c r="F4336" t="s">
        <v>27</v>
      </c>
      <c r="G4336">
        <v>33</v>
      </c>
      <c r="H4336">
        <v>12</v>
      </c>
      <c r="I4336">
        <v>54</v>
      </c>
      <c r="J4336">
        <v>6</v>
      </c>
      <c r="K4336">
        <v>23</v>
      </c>
      <c r="L4336">
        <v>2497.9699999999998</v>
      </c>
      <c r="M4336" s="1">
        <v>45564</v>
      </c>
      <c r="N4336">
        <v>0.40799999999999997</v>
      </c>
      <c r="O4336" t="s">
        <v>22</v>
      </c>
      <c r="P4336" t="s">
        <v>28</v>
      </c>
      <c r="Q4336">
        <f t="shared" si="335"/>
        <v>15</v>
      </c>
      <c r="R4336">
        <f t="shared" si="336"/>
        <v>15</v>
      </c>
      <c r="S4336">
        <f t="shared" si="337"/>
        <v>15</v>
      </c>
      <c r="T4336">
        <f t="shared" si="338"/>
        <v>15</v>
      </c>
      <c r="U4336">
        <f t="shared" si="339"/>
        <v>60</v>
      </c>
      <c r="V4336" t="str">
        <f>IF(U4336&lt;=40,"Low",
 IF(U4336&lt;=75,"Medium","High"))</f>
        <v>Medium</v>
      </c>
    </row>
    <row r="4337" spans="1:22" x14ac:dyDescent="0.3">
      <c r="A4337" t="s">
        <v>4525</v>
      </c>
      <c r="B4337" t="s">
        <v>75</v>
      </c>
      <c r="C4337" t="s">
        <v>42</v>
      </c>
      <c r="D4337" t="s">
        <v>46</v>
      </c>
      <c r="E4337" t="s">
        <v>47</v>
      </c>
      <c r="F4337" t="s">
        <v>67</v>
      </c>
      <c r="G4337">
        <v>19</v>
      </c>
      <c r="H4337">
        <v>36</v>
      </c>
      <c r="I4337">
        <v>69.3</v>
      </c>
      <c r="J4337">
        <v>8</v>
      </c>
      <c r="K4337">
        <v>4</v>
      </c>
      <c r="L4337">
        <v>8268.15</v>
      </c>
      <c r="M4337" s="1">
        <v>45639</v>
      </c>
      <c r="N4337">
        <v>3.2000000000000001E-2</v>
      </c>
      <c r="O4337" t="s">
        <v>39</v>
      </c>
      <c r="P4337" t="s">
        <v>23</v>
      </c>
      <c r="Q4337">
        <f t="shared" si="335"/>
        <v>0</v>
      </c>
      <c r="R4337">
        <f t="shared" si="336"/>
        <v>0</v>
      </c>
      <c r="S4337">
        <f t="shared" si="337"/>
        <v>0</v>
      </c>
      <c r="T4337">
        <f t="shared" si="338"/>
        <v>15</v>
      </c>
      <c r="U4337">
        <f t="shared" si="339"/>
        <v>15</v>
      </c>
      <c r="V4337" t="str">
        <f>IF(U4337&lt;=40,"Low",
 IF(U4337&lt;=75,"Medium","High"))</f>
        <v>Low</v>
      </c>
    </row>
    <row r="4338" spans="1:22" x14ac:dyDescent="0.3">
      <c r="A4338" t="s">
        <v>4526</v>
      </c>
      <c r="B4338" t="s">
        <v>122</v>
      </c>
      <c r="C4338" t="s">
        <v>36</v>
      </c>
      <c r="D4338" t="s">
        <v>66</v>
      </c>
      <c r="E4338" t="s">
        <v>37</v>
      </c>
      <c r="F4338" t="s">
        <v>21</v>
      </c>
      <c r="G4338">
        <v>29</v>
      </c>
      <c r="H4338">
        <v>12</v>
      </c>
      <c r="I4338">
        <v>79.3</v>
      </c>
      <c r="J4338">
        <v>7</v>
      </c>
      <c r="K4338">
        <v>25</v>
      </c>
      <c r="L4338">
        <v>4073.14</v>
      </c>
      <c r="M4338" s="1">
        <v>45645</v>
      </c>
      <c r="N4338">
        <v>0.158</v>
      </c>
      <c r="O4338" t="s">
        <v>39</v>
      </c>
      <c r="P4338" t="s">
        <v>23</v>
      </c>
      <c r="Q4338">
        <f t="shared" si="335"/>
        <v>15</v>
      </c>
      <c r="R4338">
        <f t="shared" si="336"/>
        <v>0</v>
      </c>
      <c r="S4338">
        <f t="shared" si="337"/>
        <v>15</v>
      </c>
      <c r="T4338">
        <f t="shared" si="338"/>
        <v>15</v>
      </c>
      <c r="U4338">
        <f t="shared" si="339"/>
        <v>45</v>
      </c>
      <c r="V4338" t="str">
        <f>IF(U4338&lt;=40,"Low",
 IF(U4338&lt;=75,"Medium","High"))</f>
        <v>Medium</v>
      </c>
    </row>
    <row r="4339" spans="1:22" x14ac:dyDescent="0.3">
      <c r="A4339" t="s">
        <v>4527</v>
      </c>
      <c r="B4339" t="s">
        <v>30</v>
      </c>
      <c r="C4339" t="s">
        <v>128</v>
      </c>
      <c r="D4339" t="s">
        <v>43</v>
      </c>
      <c r="E4339" t="s">
        <v>47</v>
      </c>
      <c r="F4339" t="s">
        <v>21</v>
      </c>
      <c r="G4339">
        <v>39</v>
      </c>
      <c r="H4339">
        <v>24</v>
      </c>
      <c r="I4339">
        <v>76.900000000000006</v>
      </c>
      <c r="J4339">
        <v>4</v>
      </c>
      <c r="K4339">
        <v>14</v>
      </c>
      <c r="L4339">
        <v>7614.2</v>
      </c>
      <c r="M4339" s="1">
        <v>45934</v>
      </c>
      <c r="N4339">
        <v>1.9E-2</v>
      </c>
      <c r="O4339" t="s">
        <v>39</v>
      </c>
      <c r="P4339" t="s">
        <v>23</v>
      </c>
      <c r="Q4339">
        <f t="shared" si="335"/>
        <v>0</v>
      </c>
      <c r="R4339">
        <f t="shared" si="336"/>
        <v>0</v>
      </c>
      <c r="S4339">
        <f t="shared" si="337"/>
        <v>0</v>
      </c>
      <c r="T4339">
        <f t="shared" si="338"/>
        <v>0</v>
      </c>
      <c r="U4339">
        <f t="shared" si="339"/>
        <v>0</v>
      </c>
      <c r="V4339" t="str">
        <f>IF(U4339&lt;=40,"Low",
 IF(U4339&lt;=75,"Medium","High"))</f>
        <v>Low</v>
      </c>
    </row>
    <row r="4340" spans="1:22" x14ac:dyDescent="0.3">
      <c r="A4340" t="s">
        <v>4528</v>
      </c>
      <c r="B4340" t="s">
        <v>17</v>
      </c>
      <c r="C4340" t="s">
        <v>18</v>
      </c>
      <c r="D4340" t="s">
        <v>19</v>
      </c>
      <c r="E4340" t="s">
        <v>20</v>
      </c>
      <c r="F4340" t="s">
        <v>21</v>
      </c>
      <c r="G4340">
        <v>9</v>
      </c>
      <c r="H4340">
        <v>12</v>
      </c>
      <c r="I4340">
        <v>30.7</v>
      </c>
      <c r="J4340">
        <v>12</v>
      </c>
      <c r="K4340">
        <v>4</v>
      </c>
      <c r="L4340">
        <v>2157.46</v>
      </c>
      <c r="M4340" s="1">
        <v>45710</v>
      </c>
      <c r="N4340">
        <v>0.68899999999999995</v>
      </c>
      <c r="O4340" t="s">
        <v>22</v>
      </c>
      <c r="P4340" t="s">
        <v>28</v>
      </c>
      <c r="Q4340">
        <f t="shared" si="335"/>
        <v>0</v>
      </c>
      <c r="R4340">
        <f t="shared" si="336"/>
        <v>30</v>
      </c>
      <c r="S4340">
        <f t="shared" si="337"/>
        <v>15</v>
      </c>
      <c r="T4340">
        <f t="shared" si="338"/>
        <v>30</v>
      </c>
      <c r="U4340">
        <f t="shared" si="339"/>
        <v>75</v>
      </c>
      <c r="V4340" t="str">
        <f>IF(U4340&lt;=40,"Low",
 IF(U4340&lt;=75,"Medium","High"))</f>
        <v>Medium</v>
      </c>
    </row>
    <row r="4341" spans="1:22" x14ac:dyDescent="0.3">
      <c r="A4341" t="s">
        <v>4529</v>
      </c>
      <c r="B4341" t="s">
        <v>345</v>
      </c>
      <c r="C4341" t="s">
        <v>70</v>
      </c>
      <c r="D4341" t="s">
        <v>19</v>
      </c>
      <c r="E4341" t="s">
        <v>20</v>
      </c>
      <c r="F4341" t="s">
        <v>21</v>
      </c>
      <c r="G4341">
        <v>18</v>
      </c>
      <c r="H4341">
        <v>12</v>
      </c>
      <c r="I4341">
        <v>44.7</v>
      </c>
      <c r="J4341">
        <v>6</v>
      </c>
      <c r="K4341">
        <v>5</v>
      </c>
      <c r="L4341">
        <v>2002.92</v>
      </c>
      <c r="M4341" s="1">
        <v>45389</v>
      </c>
      <c r="N4341">
        <v>0.41299999999999998</v>
      </c>
      <c r="O4341" t="s">
        <v>22</v>
      </c>
      <c r="P4341" t="s">
        <v>23</v>
      </c>
      <c r="Q4341">
        <f t="shared" si="335"/>
        <v>0</v>
      </c>
      <c r="R4341">
        <f t="shared" si="336"/>
        <v>15</v>
      </c>
      <c r="S4341">
        <f t="shared" si="337"/>
        <v>15</v>
      </c>
      <c r="T4341">
        <f t="shared" si="338"/>
        <v>15</v>
      </c>
      <c r="U4341">
        <f t="shared" si="339"/>
        <v>45</v>
      </c>
      <c r="V4341" t="str">
        <f>IF(U4341&lt;=40,"Low",
 IF(U4341&lt;=75,"Medium","High"))</f>
        <v>Medium</v>
      </c>
    </row>
    <row r="4342" spans="1:22" x14ac:dyDescent="0.3">
      <c r="A4342" t="s">
        <v>4530</v>
      </c>
      <c r="B4342" t="s">
        <v>126</v>
      </c>
      <c r="C4342" t="s">
        <v>82</v>
      </c>
      <c r="D4342" t="s">
        <v>32</v>
      </c>
      <c r="E4342" t="s">
        <v>20</v>
      </c>
      <c r="F4342" t="s">
        <v>73</v>
      </c>
      <c r="G4342">
        <v>9</v>
      </c>
      <c r="H4342">
        <v>12</v>
      </c>
      <c r="I4342">
        <v>53.3</v>
      </c>
      <c r="J4342">
        <v>4</v>
      </c>
      <c r="K4342">
        <v>10</v>
      </c>
      <c r="L4342">
        <v>2620.87</v>
      </c>
      <c r="M4342" s="1">
        <v>45787</v>
      </c>
      <c r="N4342">
        <v>0.222</v>
      </c>
      <c r="O4342" t="s">
        <v>54</v>
      </c>
      <c r="P4342" t="s">
        <v>23</v>
      </c>
      <c r="Q4342">
        <f t="shared" si="335"/>
        <v>0</v>
      </c>
      <c r="R4342">
        <f t="shared" si="336"/>
        <v>15</v>
      </c>
      <c r="S4342">
        <f t="shared" si="337"/>
        <v>15</v>
      </c>
      <c r="T4342">
        <f t="shared" si="338"/>
        <v>0</v>
      </c>
      <c r="U4342">
        <f t="shared" si="339"/>
        <v>30</v>
      </c>
      <c r="V4342" t="str">
        <f>IF(U4342&lt;=40,"Low",
 IF(U4342&lt;=75,"Medium","High"))</f>
        <v>Low</v>
      </c>
    </row>
    <row r="4343" spans="1:22" x14ac:dyDescent="0.3">
      <c r="A4343" t="s">
        <v>4531</v>
      </c>
      <c r="B4343" t="s">
        <v>81</v>
      </c>
      <c r="C4343" t="s">
        <v>42</v>
      </c>
      <c r="D4343" t="s">
        <v>66</v>
      </c>
      <c r="E4343" t="s">
        <v>33</v>
      </c>
      <c r="F4343" t="s">
        <v>21</v>
      </c>
      <c r="G4343">
        <v>27</v>
      </c>
      <c r="H4343">
        <v>6</v>
      </c>
      <c r="I4343">
        <v>15.1</v>
      </c>
      <c r="J4343">
        <v>7</v>
      </c>
      <c r="K4343">
        <v>38</v>
      </c>
      <c r="L4343">
        <v>1659.65</v>
      </c>
      <c r="M4343" s="1">
        <v>45572</v>
      </c>
      <c r="N4343">
        <v>0.83199999999999996</v>
      </c>
      <c r="O4343" t="s">
        <v>22</v>
      </c>
      <c r="P4343" t="s">
        <v>28</v>
      </c>
      <c r="Q4343">
        <f t="shared" si="335"/>
        <v>30</v>
      </c>
      <c r="R4343">
        <f t="shared" si="336"/>
        <v>30</v>
      </c>
      <c r="S4343">
        <f t="shared" si="337"/>
        <v>15</v>
      </c>
      <c r="T4343">
        <f t="shared" si="338"/>
        <v>15</v>
      </c>
      <c r="U4343">
        <f t="shared" si="339"/>
        <v>90</v>
      </c>
      <c r="V4343" t="str">
        <f>IF(U4343&lt;=40,"Low",
 IF(U4343&lt;=75,"Medium","High"))</f>
        <v>High</v>
      </c>
    </row>
    <row r="4344" spans="1:22" x14ac:dyDescent="0.3">
      <c r="A4344" t="s">
        <v>4532</v>
      </c>
      <c r="B4344" t="s">
        <v>77</v>
      </c>
      <c r="C4344" t="s">
        <v>53</v>
      </c>
      <c r="D4344" t="s">
        <v>32</v>
      </c>
      <c r="E4344" t="s">
        <v>33</v>
      </c>
      <c r="F4344" t="s">
        <v>73</v>
      </c>
      <c r="G4344">
        <v>20</v>
      </c>
      <c r="H4344">
        <v>12</v>
      </c>
      <c r="I4344">
        <v>41</v>
      </c>
      <c r="J4344">
        <v>7</v>
      </c>
      <c r="K4344">
        <v>8</v>
      </c>
      <c r="L4344">
        <v>1126.8699999999999</v>
      </c>
      <c r="M4344" s="1">
        <v>45597</v>
      </c>
      <c r="N4344">
        <v>0.42799999999999999</v>
      </c>
      <c r="O4344" t="s">
        <v>22</v>
      </c>
      <c r="P4344" t="s">
        <v>23</v>
      </c>
      <c r="Q4344">
        <f t="shared" si="335"/>
        <v>0</v>
      </c>
      <c r="R4344">
        <f t="shared" si="336"/>
        <v>15</v>
      </c>
      <c r="S4344">
        <f t="shared" si="337"/>
        <v>15</v>
      </c>
      <c r="T4344">
        <f t="shared" si="338"/>
        <v>15</v>
      </c>
      <c r="U4344">
        <f t="shared" si="339"/>
        <v>45</v>
      </c>
      <c r="V4344" t="str">
        <f>IF(U4344&lt;=40,"Low",
 IF(U4344&lt;=75,"Medium","High"))</f>
        <v>Medium</v>
      </c>
    </row>
    <row r="4345" spans="1:22" x14ac:dyDescent="0.3">
      <c r="A4345" t="s">
        <v>4533</v>
      </c>
      <c r="B4345" t="s">
        <v>253</v>
      </c>
      <c r="C4345" t="s">
        <v>53</v>
      </c>
      <c r="D4345" t="s">
        <v>32</v>
      </c>
      <c r="E4345" t="s">
        <v>47</v>
      </c>
      <c r="F4345" t="s">
        <v>27</v>
      </c>
      <c r="G4345">
        <v>13</v>
      </c>
      <c r="H4345">
        <v>24</v>
      </c>
      <c r="I4345">
        <v>78.900000000000006</v>
      </c>
      <c r="J4345">
        <v>5</v>
      </c>
      <c r="K4345">
        <v>8</v>
      </c>
      <c r="L4345">
        <v>8002.22</v>
      </c>
      <c r="M4345" s="1">
        <v>45499</v>
      </c>
      <c r="N4345">
        <v>2.4E-2</v>
      </c>
      <c r="O4345" t="s">
        <v>39</v>
      </c>
      <c r="P4345" t="s">
        <v>23</v>
      </c>
      <c r="Q4345">
        <f t="shared" si="335"/>
        <v>0</v>
      </c>
      <c r="R4345">
        <f t="shared" si="336"/>
        <v>0</v>
      </c>
      <c r="S4345">
        <f t="shared" si="337"/>
        <v>0</v>
      </c>
      <c r="T4345">
        <f t="shared" si="338"/>
        <v>0</v>
      </c>
      <c r="U4345">
        <f t="shared" si="339"/>
        <v>0</v>
      </c>
      <c r="V4345" t="str">
        <f>IF(U4345&lt;=40,"Low",
 IF(U4345&lt;=75,"Medium","High"))</f>
        <v>Low</v>
      </c>
    </row>
    <row r="4346" spans="1:22" x14ac:dyDescent="0.3">
      <c r="A4346" t="s">
        <v>4534</v>
      </c>
      <c r="B4346" t="s">
        <v>345</v>
      </c>
      <c r="C4346" t="s">
        <v>36</v>
      </c>
      <c r="D4346" t="s">
        <v>46</v>
      </c>
      <c r="E4346" t="s">
        <v>47</v>
      </c>
      <c r="F4346" t="s">
        <v>38</v>
      </c>
      <c r="G4346">
        <v>25</v>
      </c>
      <c r="H4346">
        <v>36</v>
      </c>
      <c r="I4346">
        <v>61.8</v>
      </c>
      <c r="J4346">
        <v>9</v>
      </c>
      <c r="K4346">
        <v>46</v>
      </c>
      <c r="L4346">
        <v>10102.41</v>
      </c>
      <c r="M4346" s="1">
        <v>45430</v>
      </c>
      <c r="N4346">
        <v>0.159</v>
      </c>
      <c r="O4346" t="s">
        <v>39</v>
      </c>
      <c r="P4346" t="s">
        <v>23</v>
      </c>
      <c r="Q4346">
        <f t="shared" si="335"/>
        <v>30</v>
      </c>
      <c r="R4346">
        <f t="shared" si="336"/>
        <v>0</v>
      </c>
      <c r="S4346">
        <f t="shared" si="337"/>
        <v>0</v>
      </c>
      <c r="T4346">
        <f t="shared" si="338"/>
        <v>15</v>
      </c>
      <c r="U4346">
        <f t="shared" si="339"/>
        <v>45</v>
      </c>
      <c r="V4346" t="str">
        <f>IF(U4346&lt;=40,"Low",
 IF(U4346&lt;=75,"Medium","High"))</f>
        <v>Medium</v>
      </c>
    </row>
    <row r="4347" spans="1:22" x14ac:dyDescent="0.3">
      <c r="A4347" t="s">
        <v>4535</v>
      </c>
      <c r="B4347" t="s">
        <v>157</v>
      </c>
      <c r="C4347" t="s">
        <v>18</v>
      </c>
      <c r="D4347" t="s">
        <v>43</v>
      </c>
      <c r="E4347" t="s">
        <v>33</v>
      </c>
      <c r="F4347" t="s">
        <v>21</v>
      </c>
      <c r="G4347">
        <v>29</v>
      </c>
      <c r="H4347">
        <v>6</v>
      </c>
      <c r="I4347">
        <v>40.200000000000003</v>
      </c>
      <c r="J4347">
        <v>6</v>
      </c>
      <c r="K4347">
        <v>15</v>
      </c>
      <c r="L4347">
        <v>1358.54</v>
      </c>
      <c r="M4347" s="1">
        <v>45536</v>
      </c>
      <c r="N4347">
        <v>0.47599999999999998</v>
      </c>
      <c r="O4347" t="s">
        <v>22</v>
      </c>
      <c r="P4347" t="s">
        <v>28</v>
      </c>
      <c r="Q4347">
        <f t="shared" si="335"/>
        <v>0</v>
      </c>
      <c r="R4347">
        <f t="shared" si="336"/>
        <v>15</v>
      </c>
      <c r="S4347">
        <f t="shared" si="337"/>
        <v>15</v>
      </c>
      <c r="T4347">
        <f t="shared" si="338"/>
        <v>15</v>
      </c>
      <c r="U4347">
        <f t="shared" si="339"/>
        <v>45</v>
      </c>
      <c r="V4347" t="str">
        <f>IF(U4347&lt;=40,"Low",
 IF(U4347&lt;=75,"Medium","High"))</f>
        <v>Medium</v>
      </c>
    </row>
    <row r="4348" spans="1:22" x14ac:dyDescent="0.3">
      <c r="A4348" t="s">
        <v>4536</v>
      </c>
      <c r="B4348" t="s">
        <v>438</v>
      </c>
      <c r="C4348" t="s">
        <v>31</v>
      </c>
      <c r="D4348" t="s">
        <v>32</v>
      </c>
      <c r="E4348" t="s">
        <v>33</v>
      </c>
      <c r="F4348" t="s">
        <v>38</v>
      </c>
      <c r="G4348">
        <v>19</v>
      </c>
      <c r="H4348">
        <v>12</v>
      </c>
      <c r="I4348">
        <v>33.1</v>
      </c>
      <c r="J4348">
        <v>9</v>
      </c>
      <c r="K4348">
        <v>5</v>
      </c>
      <c r="L4348">
        <v>1054.06</v>
      </c>
      <c r="M4348" s="1">
        <v>45989</v>
      </c>
      <c r="N4348">
        <v>0.58699999999999997</v>
      </c>
      <c r="O4348" t="s">
        <v>22</v>
      </c>
      <c r="P4348" t="s">
        <v>28</v>
      </c>
      <c r="Q4348">
        <f t="shared" si="335"/>
        <v>0</v>
      </c>
      <c r="R4348">
        <f t="shared" si="336"/>
        <v>30</v>
      </c>
      <c r="S4348">
        <f t="shared" si="337"/>
        <v>15</v>
      </c>
      <c r="T4348">
        <f t="shared" si="338"/>
        <v>15</v>
      </c>
      <c r="U4348">
        <f t="shared" si="339"/>
        <v>60</v>
      </c>
      <c r="V4348" t="str">
        <f>IF(U4348&lt;=40,"Low",
 IF(U4348&lt;=75,"Medium","High"))</f>
        <v>Medium</v>
      </c>
    </row>
    <row r="4349" spans="1:22" x14ac:dyDescent="0.3">
      <c r="A4349" t="s">
        <v>4537</v>
      </c>
      <c r="B4349" t="s">
        <v>122</v>
      </c>
      <c r="C4349" t="s">
        <v>36</v>
      </c>
      <c r="D4349" t="s">
        <v>43</v>
      </c>
      <c r="E4349" t="s">
        <v>20</v>
      </c>
      <c r="F4349" t="s">
        <v>21</v>
      </c>
      <c r="G4349">
        <v>21</v>
      </c>
      <c r="H4349">
        <v>6</v>
      </c>
      <c r="I4349">
        <v>39.700000000000003</v>
      </c>
      <c r="J4349">
        <v>8</v>
      </c>
      <c r="K4349">
        <v>39</v>
      </c>
      <c r="L4349">
        <v>2944.67</v>
      </c>
      <c r="M4349" s="1">
        <v>45985</v>
      </c>
      <c r="N4349">
        <v>0.75600000000000001</v>
      </c>
      <c r="O4349" t="s">
        <v>22</v>
      </c>
      <c r="P4349" t="s">
        <v>28</v>
      </c>
      <c r="Q4349">
        <f t="shared" si="335"/>
        <v>30</v>
      </c>
      <c r="R4349">
        <f t="shared" si="336"/>
        <v>30</v>
      </c>
      <c r="S4349">
        <f t="shared" si="337"/>
        <v>15</v>
      </c>
      <c r="T4349">
        <f t="shared" si="338"/>
        <v>15</v>
      </c>
      <c r="U4349">
        <f t="shared" si="339"/>
        <v>90</v>
      </c>
      <c r="V4349" t="str">
        <f>IF(U4349&lt;=40,"Low",
 IF(U4349&lt;=75,"Medium","High"))</f>
        <v>High</v>
      </c>
    </row>
    <row r="4350" spans="1:22" x14ac:dyDescent="0.3">
      <c r="A4350" t="s">
        <v>4538</v>
      </c>
      <c r="B4350" t="s">
        <v>153</v>
      </c>
      <c r="C4350" t="s">
        <v>53</v>
      </c>
      <c r="D4350" t="s">
        <v>66</v>
      </c>
      <c r="E4350" t="s">
        <v>33</v>
      </c>
      <c r="F4350" t="s">
        <v>27</v>
      </c>
      <c r="G4350">
        <v>20</v>
      </c>
      <c r="H4350">
        <v>6</v>
      </c>
      <c r="I4350">
        <v>51</v>
      </c>
      <c r="J4350">
        <v>3</v>
      </c>
      <c r="K4350">
        <v>5</v>
      </c>
      <c r="L4350">
        <v>1559.98</v>
      </c>
      <c r="M4350" s="1">
        <v>46038</v>
      </c>
      <c r="N4350">
        <v>0.39900000000000002</v>
      </c>
      <c r="O4350" t="s">
        <v>22</v>
      </c>
      <c r="P4350" t="s">
        <v>28</v>
      </c>
      <c r="Q4350">
        <f t="shared" si="335"/>
        <v>0</v>
      </c>
      <c r="R4350">
        <f t="shared" si="336"/>
        <v>15</v>
      </c>
      <c r="S4350">
        <f t="shared" si="337"/>
        <v>15</v>
      </c>
      <c r="T4350">
        <f t="shared" si="338"/>
        <v>0</v>
      </c>
      <c r="U4350">
        <f t="shared" si="339"/>
        <v>30</v>
      </c>
      <c r="V4350" t="str">
        <f>IF(U4350&lt;=40,"Low",
 IF(U4350&lt;=75,"Medium","High"))</f>
        <v>Low</v>
      </c>
    </row>
    <row r="4351" spans="1:22" x14ac:dyDescent="0.3">
      <c r="A4351" t="s">
        <v>4539</v>
      </c>
      <c r="B4351" t="s">
        <v>69</v>
      </c>
      <c r="C4351" t="s">
        <v>59</v>
      </c>
      <c r="D4351" t="s">
        <v>32</v>
      </c>
      <c r="E4351" t="s">
        <v>20</v>
      </c>
      <c r="F4351" t="s">
        <v>67</v>
      </c>
      <c r="G4351">
        <v>13</v>
      </c>
      <c r="H4351">
        <v>12</v>
      </c>
      <c r="I4351">
        <v>63.1</v>
      </c>
      <c r="J4351">
        <v>1</v>
      </c>
      <c r="K4351">
        <v>21</v>
      </c>
      <c r="L4351">
        <v>3099.1</v>
      </c>
      <c r="M4351" s="1">
        <v>45373</v>
      </c>
      <c r="N4351">
        <v>0.32100000000000001</v>
      </c>
      <c r="O4351" t="s">
        <v>54</v>
      </c>
      <c r="P4351" t="s">
        <v>23</v>
      </c>
      <c r="Q4351">
        <f t="shared" si="335"/>
        <v>15</v>
      </c>
      <c r="R4351">
        <f t="shared" si="336"/>
        <v>0</v>
      </c>
      <c r="S4351">
        <f t="shared" si="337"/>
        <v>15</v>
      </c>
      <c r="T4351">
        <f t="shared" si="338"/>
        <v>0</v>
      </c>
      <c r="U4351">
        <f t="shared" si="339"/>
        <v>30</v>
      </c>
      <c r="V4351" t="str">
        <f>IF(U4351&lt;=40,"Low",
 IF(U4351&lt;=75,"Medium","High"))</f>
        <v>Low</v>
      </c>
    </row>
    <row r="4352" spans="1:22" x14ac:dyDescent="0.3">
      <c r="A4352" t="s">
        <v>4540</v>
      </c>
      <c r="B4352" t="s">
        <v>112</v>
      </c>
      <c r="C4352" t="s">
        <v>31</v>
      </c>
      <c r="D4352" t="s">
        <v>46</v>
      </c>
      <c r="E4352" t="s">
        <v>33</v>
      </c>
      <c r="F4352" t="s">
        <v>38</v>
      </c>
      <c r="G4352">
        <v>2</v>
      </c>
      <c r="H4352">
        <v>3</v>
      </c>
      <c r="I4352">
        <v>29.5</v>
      </c>
      <c r="J4352">
        <v>5</v>
      </c>
      <c r="K4352">
        <v>12</v>
      </c>
      <c r="L4352">
        <v>909.03</v>
      </c>
      <c r="M4352" s="1">
        <v>46006</v>
      </c>
      <c r="N4352">
        <v>0.752</v>
      </c>
      <c r="O4352" t="s">
        <v>22</v>
      </c>
      <c r="P4352" t="s">
        <v>23</v>
      </c>
      <c r="Q4352">
        <f t="shared" si="335"/>
        <v>0</v>
      </c>
      <c r="R4352">
        <f t="shared" si="336"/>
        <v>30</v>
      </c>
      <c r="S4352">
        <f t="shared" si="337"/>
        <v>25</v>
      </c>
      <c r="T4352">
        <f t="shared" si="338"/>
        <v>0</v>
      </c>
      <c r="U4352">
        <f t="shared" si="339"/>
        <v>55</v>
      </c>
      <c r="V4352" t="str">
        <f>IF(U4352&lt;=40,"Low",
 IF(U4352&lt;=75,"Medium","High"))</f>
        <v>Medium</v>
      </c>
    </row>
    <row r="4353" spans="1:22" x14ac:dyDescent="0.3">
      <c r="A4353" t="s">
        <v>4541</v>
      </c>
      <c r="B4353" t="s">
        <v>101</v>
      </c>
      <c r="C4353" t="s">
        <v>36</v>
      </c>
      <c r="D4353" t="s">
        <v>19</v>
      </c>
      <c r="E4353" t="s">
        <v>20</v>
      </c>
      <c r="F4353" t="s">
        <v>38</v>
      </c>
      <c r="G4353">
        <v>12</v>
      </c>
      <c r="H4353">
        <v>6</v>
      </c>
      <c r="I4353">
        <v>51.6</v>
      </c>
      <c r="J4353">
        <v>5</v>
      </c>
      <c r="K4353">
        <v>39</v>
      </c>
      <c r="L4353">
        <v>3048.13</v>
      </c>
      <c r="M4353" s="1">
        <v>45612</v>
      </c>
      <c r="N4353">
        <v>0.60799999999999998</v>
      </c>
      <c r="O4353" t="s">
        <v>22</v>
      </c>
      <c r="P4353" t="s">
        <v>28</v>
      </c>
      <c r="Q4353">
        <f t="shared" si="335"/>
        <v>30</v>
      </c>
      <c r="R4353">
        <f t="shared" si="336"/>
        <v>15</v>
      </c>
      <c r="S4353">
        <f t="shared" si="337"/>
        <v>15</v>
      </c>
      <c r="T4353">
        <f t="shared" si="338"/>
        <v>0</v>
      </c>
      <c r="U4353">
        <f t="shared" si="339"/>
        <v>60</v>
      </c>
      <c r="V4353" t="str">
        <f>IF(U4353&lt;=40,"Low",
 IF(U4353&lt;=75,"Medium","High"))</f>
        <v>Medium</v>
      </c>
    </row>
    <row r="4354" spans="1:22" x14ac:dyDescent="0.3">
      <c r="A4354" t="s">
        <v>4542</v>
      </c>
      <c r="B4354" t="s">
        <v>274</v>
      </c>
      <c r="C4354" t="s">
        <v>82</v>
      </c>
      <c r="D4354" t="s">
        <v>43</v>
      </c>
      <c r="E4354" t="s">
        <v>20</v>
      </c>
      <c r="F4354" t="s">
        <v>38</v>
      </c>
      <c r="G4354">
        <v>24</v>
      </c>
      <c r="H4354">
        <v>12</v>
      </c>
      <c r="I4354">
        <v>58.7</v>
      </c>
      <c r="J4354">
        <v>4</v>
      </c>
      <c r="K4354">
        <v>13</v>
      </c>
      <c r="L4354">
        <v>2018.58</v>
      </c>
      <c r="M4354" s="1">
        <v>45822</v>
      </c>
      <c r="N4354">
        <v>0.20699999999999999</v>
      </c>
      <c r="O4354" t="s">
        <v>54</v>
      </c>
      <c r="P4354" t="s">
        <v>23</v>
      </c>
      <c r="Q4354">
        <f t="shared" si="335"/>
        <v>0</v>
      </c>
      <c r="R4354">
        <f t="shared" si="336"/>
        <v>0</v>
      </c>
      <c r="S4354">
        <f t="shared" si="337"/>
        <v>15</v>
      </c>
      <c r="T4354">
        <f t="shared" si="338"/>
        <v>0</v>
      </c>
      <c r="U4354">
        <f t="shared" si="339"/>
        <v>15</v>
      </c>
      <c r="V4354" t="str">
        <f>IF(U4354&lt;=40,"Low",
 IF(U4354&lt;=75,"Medium","High"))</f>
        <v>Low</v>
      </c>
    </row>
    <row r="4355" spans="1:22" x14ac:dyDescent="0.3">
      <c r="A4355" t="s">
        <v>4543</v>
      </c>
      <c r="B4355" t="s">
        <v>205</v>
      </c>
      <c r="C4355" t="s">
        <v>26</v>
      </c>
      <c r="D4355" t="s">
        <v>46</v>
      </c>
      <c r="E4355" t="s">
        <v>20</v>
      </c>
      <c r="F4355" t="s">
        <v>21</v>
      </c>
      <c r="G4355">
        <v>14</v>
      </c>
      <c r="H4355">
        <v>6</v>
      </c>
      <c r="I4355">
        <v>44.6</v>
      </c>
      <c r="J4355">
        <v>6</v>
      </c>
      <c r="K4355">
        <v>13</v>
      </c>
      <c r="L4355">
        <v>1334.57</v>
      </c>
      <c r="M4355" s="1">
        <v>45801</v>
      </c>
      <c r="N4355">
        <v>0.502</v>
      </c>
      <c r="O4355" t="s">
        <v>22</v>
      </c>
      <c r="P4355" t="s">
        <v>28</v>
      </c>
      <c r="Q4355">
        <f t="shared" ref="Q4355:Q4418" si="340">IF(K4355&gt;30,30,IF(K4355&gt;15,15,0))</f>
        <v>0</v>
      </c>
      <c r="R4355">
        <f t="shared" ref="R4355:R4418" si="341">IF(I4355&lt;40,30,IF(I4355&lt;55,15,0))</f>
        <v>15</v>
      </c>
      <c r="S4355">
        <f t="shared" ref="S4355:S4418" si="342">IF(H4355&lt;6,25,IF(H4355&lt;=12,15,0))</f>
        <v>15</v>
      </c>
      <c r="T4355">
        <f t="shared" ref="T4355:T4418" si="343">IF(J4355&gt;10,30,IF(J4355&gt;5,15,0))</f>
        <v>15</v>
      </c>
      <c r="U4355">
        <f t="shared" ref="U4355:U4418" si="344">SUM(Q4355:T4355)</f>
        <v>45</v>
      </c>
      <c r="V4355" t="str">
        <f>IF(U4355&lt;=40,"Low",
 IF(U4355&lt;=75,"Medium","High"))</f>
        <v>Medium</v>
      </c>
    </row>
    <row r="4356" spans="1:22" x14ac:dyDescent="0.3">
      <c r="A4356" t="s">
        <v>4544</v>
      </c>
      <c r="B4356" t="s">
        <v>191</v>
      </c>
      <c r="C4356" t="s">
        <v>36</v>
      </c>
      <c r="D4356" t="s">
        <v>46</v>
      </c>
      <c r="E4356" t="s">
        <v>33</v>
      </c>
      <c r="F4356" t="s">
        <v>73</v>
      </c>
      <c r="G4356">
        <v>15</v>
      </c>
      <c r="H4356">
        <v>3</v>
      </c>
      <c r="I4356">
        <v>15.8</v>
      </c>
      <c r="J4356">
        <v>5</v>
      </c>
      <c r="K4356">
        <v>24</v>
      </c>
      <c r="L4356">
        <v>1127.83</v>
      </c>
      <c r="M4356" s="1">
        <v>45474</v>
      </c>
      <c r="N4356">
        <v>0.80900000000000005</v>
      </c>
      <c r="O4356" t="s">
        <v>22</v>
      </c>
      <c r="P4356" t="s">
        <v>28</v>
      </c>
      <c r="Q4356">
        <f t="shared" si="340"/>
        <v>15</v>
      </c>
      <c r="R4356">
        <f t="shared" si="341"/>
        <v>30</v>
      </c>
      <c r="S4356">
        <f t="shared" si="342"/>
        <v>25</v>
      </c>
      <c r="T4356">
        <f t="shared" si="343"/>
        <v>0</v>
      </c>
      <c r="U4356">
        <f t="shared" si="344"/>
        <v>70</v>
      </c>
      <c r="V4356" t="str">
        <f>IF(U4356&lt;=40,"Low",
 IF(U4356&lt;=75,"Medium","High"))</f>
        <v>Medium</v>
      </c>
    </row>
    <row r="4357" spans="1:22" x14ac:dyDescent="0.3">
      <c r="A4357" t="s">
        <v>4545</v>
      </c>
      <c r="B4357" t="s">
        <v>164</v>
      </c>
      <c r="C4357" t="s">
        <v>36</v>
      </c>
      <c r="D4357" t="s">
        <v>32</v>
      </c>
      <c r="E4357" t="s">
        <v>20</v>
      </c>
      <c r="F4357" t="s">
        <v>73</v>
      </c>
      <c r="G4357">
        <v>27</v>
      </c>
      <c r="H4357">
        <v>24</v>
      </c>
      <c r="I4357">
        <v>59.8</v>
      </c>
      <c r="J4357">
        <v>3</v>
      </c>
      <c r="K4357">
        <v>9</v>
      </c>
      <c r="L4357">
        <v>4187.05</v>
      </c>
      <c r="M4357" s="1">
        <v>45474</v>
      </c>
      <c r="N4357">
        <v>0.14199999999999999</v>
      </c>
      <c r="O4357" t="s">
        <v>39</v>
      </c>
      <c r="P4357" t="s">
        <v>23</v>
      </c>
      <c r="Q4357">
        <f t="shared" si="340"/>
        <v>0</v>
      </c>
      <c r="R4357">
        <f t="shared" si="341"/>
        <v>0</v>
      </c>
      <c r="S4357">
        <f t="shared" si="342"/>
        <v>0</v>
      </c>
      <c r="T4357">
        <f t="shared" si="343"/>
        <v>0</v>
      </c>
      <c r="U4357">
        <f t="shared" si="344"/>
        <v>0</v>
      </c>
      <c r="V4357" t="str">
        <f>IF(U4357&lt;=40,"Low",
 IF(U4357&lt;=75,"Medium","High"))</f>
        <v>Low</v>
      </c>
    </row>
    <row r="4358" spans="1:22" x14ac:dyDescent="0.3">
      <c r="A4358" t="s">
        <v>4546</v>
      </c>
      <c r="B4358" t="s">
        <v>332</v>
      </c>
      <c r="C4358" t="s">
        <v>70</v>
      </c>
      <c r="D4358" t="s">
        <v>32</v>
      </c>
      <c r="E4358" t="s">
        <v>47</v>
      </c>
      <c r="F4358" t="s">
        <v>27</v>
      </c>
      <c r="G4358">
        <v>6</v>
      </c>
      <c r="H4358">
        <v>36</v>
      </c>
      <c r="I4358">
        <v>63.2</v>
      </c>
      <c r="J4358">
        <v>7</v>
      </c>
      <c r="K4358">
        <v>19</v>
      </c>
      <c r="L4358">
        <v>10317.26</v>
      </c>
      <c r="M4358" s="1">
        <v>45504</v>
      </c>
      <c r="N4358">
        <v>0.111</v>
      </c>
      <c r="O4358" t="s">
        <v>39</v>
      </c>
      <c r="P4358" t="s">
        <v>23</v>
      </c>
      <c r="Q4358">
        <f t="shared" si="340"/>
        <v>15</v>
      </c>
      <c r="R4358">
        <f t="shared" si="341"/>
        <v>0</v>
      </c>
      <c r="S4358">
        <f t="shared" si="342"/>
        <v>0</v>
      </c>
      <c r="T4358">
        <f t="shared" si="343"/>
        <v>15</v>
      </c>
      <c r="U4358">
        <f t="shared" si="344"/>
        <v>30</v>
      </c>
      <c r="V4358" t="str">
        <f>IF(U4358&lt;=40,"Low",
 IF(U4358&lt;=75,"Medium","High"))</f>
        <v>Low</v>
      </c>
    </row>
    <row r="4359" spans="1:22" x14ac:dyDescent="0.3">
      <c r="A4359" t="s">
        <v>4547</v>
      </c>
      <c r="B4359" t="s">
        <v>109</v>
      </c>
      <c r="C4359" t="s">
        <v>59</v>
      </c>
      <c r="D4359" t="s">
        <v>46</v>
      </c>
      <c r="E4359" t="s">
        <v>20</v>
      </c>
      <c r="F4359" t="s">
        <v>73</v>
      </c>
      <c r="G4359">
        <v>26</v>
      </c>
      <c r="H4359">
        <v>12</v>
      </c>
      <c r="I4359">
        <v>48.3</v>
      </c>
      <c r="J4359">
        <v>5</v>
      </c>
      <c r="K4359">
        <v>11</v>
      </c>
      <c r="L4359">
        <v>1423.08</v>
      </c>
      <c r="M4359" s="1">
        <v>45545</v>
      </c>
      <c r="N4359">
        <v>0.38900000000000001</v>
      </c>
      <c r="O4359" t="s">
        <v>22</v>
      </c>
      <c r="P4359" t="s">
        <v>23</v>
      </c>
      <c r="Q4359">
        <f t="shared" si="340"/>
        <v>0</v>
      </c>
      <c r="R4359">
        <f t="shared" si="341"/>
        <v>15</v>
      </c>
      <c r="S4359">
        <f t="shared" si="342"/>
        <v>15</v>
      </c>
      <c r="T4359">
        <f t="shared" si="343"/>
        <v>0</v>
      </c>
      <c r="U4359">
        <f t="shared" si="344"/>
        <v>30</v>
      </c>
      <c r="V4359" t="str">
        <f>IF(U4359&lt;=40,"Low",
 IF(U4359&lt;=75,"Medium","High"))</f>
        <v>Low</v>
      </c>
    </row>
    <row r="4360" spans="1:22" x14ac:dyDescent="0.3">
      <c r="A4360" t="s">
        <v>4548</v>
      </c>
      <c r="B4360" t="s">
        <v>17</v>
      </c>
      <c r="C4360" t="s">
        <v>36</v>
      </c>
      <c r="D4360" t="s">
        <v>32</v>
      </c>
      <c r="E4360" t="s">
        <v>47</v>
      </c>
      <c r="F4360" t="s">
        <v>48</v>
      </c>
      <c r="G4360">
        <v>28</v>
      </c>
      <c r="H4360">
        <v>36</v>
      </c>
      <c r="I4360">
        <v>93.5</v>
      </c>
      <c r="J4360">
        <v>6</v>
      </c>
      <c r="K4360">
        <v>25</v>
      </c>
      <c r="L4360">
        <v>7728.12</v>
      </c>
      <c r="M4360" s="1">
        <v>45618</v>
      </c>
      <c r="N4360">
        <v>2.5000000000000001E-2</v>
      </c>
      <c r="O4360" t="s">
        <v>39</v>
      </c>
      <c r="P4360" t="s">
        <v>23</v>
      </c>
      <c r="Q4360">
        <f t="shared" si="340"/>
        <v>15</v>
      </c>
      <c r="R4360">
        <f t="shared" si="341"/>
        <v>0</v>
      </c>
      <c r="S4360">
        <f t="shared" si="342"/>
        <v>0</v>
      </c>
      <c r="T4360">
        <f t="shared" si="343"/>
        <v>15</v>
      </c>
      <c r="U4360">
        <f t="shared" si="344"/>
        <v>30</v>
      </c>
      <c r="V4360" t="str">
        <f>IF(U4360&lt;=40,"Low",
 IF(U4360&lt;=75,"Medium","High"))</f>
        <v>Low</v>
      </c>
    </row>
    <row r="4361" spans="1:22" x14ac:dyDescent="0.3">
      <c r="A4361" t="s">
        <v>4549</v>
      </c>
      <c r="B4361" t="s">
        <v>107</v>
      </c>
      <c r="C4361" t="s">
        <v>70</v>
      </c>
      <c r="D4361" t="s">
        <v>32</v>
      </c>
      <c r="E4361" t="s">
        <v>47</v>
      </c>
      <c r="F4361" t="s">
        <v>38</v>
      </c>
      <c r="G4361">
        <v>19</v>
      </c>
      <c r="H4361">
        <v>24</v>
      </c>
      <c r="I4361">
        <v>71.400000000000006</v>
      </c>
      <c r="J4361">
        <v>7</v>
      </c>
      <c r="K4361">
        <v>14</v>
      </c>
      <c r="L4361">
        <v>7899.97</v>
      </c>
      <c r="M4361" s="1">
        <v>45681</v>
      </c>
      <c r="N4361">
        <v>0.11</v>
      </c>
      <c r="O4361" t="s">
        <v>39</v>
      </c>
      <c r="P4361" t="s">
        <v>23</v>
      </c>
      <c r="Q4361">
        <f t="shared" si="340"/>
        <v>0</v>
      </c>
      <c r="R4361">
        <f t="shared" si="341"/>
        <v>0</v>
      </c>
      <c r="S4361">
        <f t="shared" si="342"/>
        <v>0</v>
      </c>
      <c r="T4361">
        <f t="shared" si="343"/>
        <v>15</v>
      </c>
      <c r="U4361">
        <f t="shared" si="344"/>
        <v>15</v>
      </c>
      <c r="V4361" t="str">
        <f>IF(U4361&lt;=40,"Low",
 IF(U4361&lt;=75,"Medium","High"))</f>
        <v>Low</v>
      </c>
    </row>
    <row r="4362" spans="1:22" x14ac:dyDescent="0.3">
      <c r="A4362" t="s">
        <v>4550</v>
      </c>
      <c r="B4362" t="s">
        <v>267</v>
      </c>
      <c r="C4362" t="s">
        <v>42</v>
      </c>
      <c r="D4362" t="s">
        <v>66</v>
      </c>
      <c r="E4362" t="s">
        <v>47</v>
      </c>
      <c r="F4362" t="s">
        <v>38</v>
      </c>
      <c r="G4362">
        <v>28</v>
      </c>
      <c r="H4362">
        <v>36</v>
      </c>
      <c r="I4362">
        <v>78</v>
      </c>
      <c r="J4362">
        <v>7</v>
      </c>
      <c r="K4362">
        <v>42</v>
      </c>
      <c r="L4362">
        <v>8867.51</v>
      </c>
      <c r="M4362" s="1">
        <v>45611</v>
      </c>
      <c r="N4362">
        <v>8.5000000000000006E-2</v>
      </c>
      <c r="O4362" t="s">
        <v>39</v>
      </c>
      <c r="P4362" t="s">
        <v>23</v>
      </c>
      <c r="Q4362">
        <f t="shared" si="340"/>
        <v>30</v>
      </c>
      <c r="R4362">
        <f t="shared" si="341"/>
        <v>0</v>
      </c>
      <c r="S4362">
        <f t="shared" si="342"/>
        <v>0</v>
      </c>
      <c r="T4362">
        <f t="shared" si="343"/>
        <v>15</v>
      </c>
      <c r="U4362">
        <f t="shared" si="344"/>
        <v>45</v>
      </c>
      <c r="V4362" t="str">
        <f>IF(U4362&lt;=40,"Low",
 IF(U4362&lt;=75,"Medium","High"))</f>
        <v>Medium</v>
      </c>
    </row>
    <row r="4363" spans="1:22" x14ac:dyDescent="0.3">
      <c r="A4363" t="s">
        <v>4551</v>
      </c>
      <c r="B4363" t="s">
        <v>442</v>
      </c>
      <c r="C4363" t="s">
        <v>36</v>
      </c>
      <c r="D4363" t="s">
        <v>32</v>
      </c>
      <c r="E4363" t="s">
        <v>37</v>
      </c>
      <c r="F4363" t="s">
        <v>73</v>
      </c>
      <c r="G4363">
        <v>20</v>
      </c>
      <c r="H4363">
        <v>24</v>
      </c>
      <c r="I4363">
        <v>72.099999999999994</v>
      </c>
      <c r="J4363">
        <v>3</v>
      </c>
      <c r="K4363">
        <v>8</v>
      </c>
      <c r="L4363">
        <v>4071.17</v>
      </c>
      <c r="M4363" s="1">
        <v>45779</v>
      </c>
      <c r="N4363">
        <v>7.3999999999999996E-2</v>
      </c>
      <c r="O4363" t="s">
        <v>39</v>
      </c>
      <c r="P4363" t="s">
        <v>23</v>
      </c>
      <c r="Q4363">
        <f t="shared" si="340"/>
        <v>0</v>
      </c>
      <c r="R4363">
        <f t="shared" si="341"/>
        <v>0</v>
      </c>
      <c r="S4363">
        <f t="shared" si="342"/>
        <v>0</v>
      </c>
      <c r="T4363">
        <f t="shared" si="343"/>
        <v>0</v>
      </c>
      <c r="U4363">
        <f t="shared" si="344"/>
        <v>0</v>
      </c>
      <c r="V4363" t="str">
        <f>IF(U4363&lt;=40,"Low",
 IF(U4363&lt;=75,"Medium","High"))</f>
        <v>Low</v>
      </c>
    </row>
    <row r="4364" spans="1:22" x14ac:dyDescent="0.3">
      <c r="A4364" t="s">
        <v>4552</v>
      </c>
      <c r="B4364" t="s">
        <v>604</v>
      </c>
      <c r="C4364" t="s">
        <v>31</v>
      </c>
      <c r="D4364" t="s">
        <v>19</v>
      </c>
      <c r="E4364" t="s">
        <v>37</v>
      </c>
      <c r="F4364" t="s">
        <v>27</v>
      </c>
      <c r="G4364">
        <v>14</v>
      </c>
      <c r="H4364">
        <v>24</v>
      </c>
      <c r="I4364">
        <v>66.099999999999994</v>
      </c>
      <c r="J4364">
        <v>6</v>
      </c>
      <c r="K4364">
        <v>25</v>
      </c>
      <c r="L4364">
        <v>4216.1899999999996</v>
      </c>
      <c r="M4364" s="1">
        <v>45463</v>
      </c>
      <c r="N4364">
        <v>0.17599999999999999</v>
      </c>
      <c r="O4364" t="s">
        <v>39</v>
      </c>
      <c r="P4364" t="s">
        <v>23</v>
      </c>
      <c r="Q4364">
        <f t="shared" si="340"/>
        <v>15</v>
      </c>
      <c r="R4364">
        <f t="shared" si="341"/>
        <v>0</v>
      </c>
      <c r="S4364">
        <f t="shared" si="342"/>
        <v>0</v>
      </c>
      <c r="T4364">
        <f t="shared" si="343"/>
        <v>15</v>
      </c>
      <c r="U4364">
        <f t="shared" si="344"/>
        <v>30</v>
      </c>
      <c r="V4364" t="str">
        <f>IF(U4364&lt;=40,"Low",
 IF(U4364&lt;=75,"Medium","High"))</f>
        <v>Low</v>
      </c>
    </row>
    <row r="4365" spans="1:22" x14ac:dyDescent="0.3">
      <c r="A4365" t="s">
        <v>4553</v>
      </c>
      <c r="B4365" t="s">
        <v>101</v>
      </c>
      <c r="C4365" t="s">
        <v>36</v>
      </c>
      <c r="D4365" t="s">
        <v>46</v>
      </c>
      <c r="E4365" t="s">
        <v>47</v>
      </c>
      <c r="F4365" t="s">
        <v>27</v>
      </c>
      <c r="G4365">
        <v>15</v>
      </c>
      <c r="H4365">
        <v>24</v>
      </c>
      <c r="I4365">
        <v>65</v>
      </c>
      <c r="J4365">
        <v>4</v>
      </c>
      <c r="K4365">
        <v>9</v>
      </c>
      <c r="L4365">
        <v>13881.63</v>
      </c>
      <c r="M4365" s="1">
        <v>46029</v>
      </c>
      <c r="N4365">
        <v>7.3999999999999996E-2</v>
      </c>
      <c r="O4365" t="s">
        <v>39</v>
      </c>
      <c r="P4365" t="s">
        <v>23</v>
      </c>
      <c r="Q4365">
        <f t="shared" si="340"/>
        <v>0</v>
      </c>
      <c r="R4365">
        <f t="shared" si="341"/>
        <v>0</v>
      </c>
      <c r="S4365">
        <f t="shared" si="342"/>
        <v>0</v>
      </c>
      <c r="T4365">
        <f t="shared" si="343"/>
        <v>0</v>
      </c>
      <c r="U4365">
        <f t="shared" si="344"/>
        <v>0</v>
      </c>
      <c r="V4365" t="str">
        <f>IF(U4365&lt;=40,"Low",
 IF(U4365&lt;=75,"Medium","High"))</f>
        <v>Low</v>
      </c>
    </row>
    <row r="4366" spans="1:22" x14ac:dyDescent="0.3">
      <c r="A4366" t="s">
        <v>4554</v>
      </c>
      <c r="B4366" t="s">
        <v>470</v>
      </c>
      <c r="C4366" t="s">
        <v>70</v>
      </c>
      <c r="D4366" t="s">
        <v>19</v>
      </c>
      <c r="E4366" t="s">
        <v>33</v>
      </c>
      <c r="F4366" t="s">
        <v>48</v>
      </c>
      <c r="G4366">
        <v>46</v>
      </c>
      <c r="H4366">
        <v>6</v>
      </c>
      <c r="I4366">
        <v>35.299999999999997</v>
      </c>
      <c r="J4366">
        <v>5</v>
      </c>
      <c r="K4366">
        <v>33</v>
      </c>
      <c r="L4366">
        <v>1616.26</v>
      </c>
      <c r="M4366" s="1">
        <v>45960</v>
      </c>
      <c r="N4366">
        <v>0.63100000000000001</v>
      </c>
      <c r="O4366" t="s">
        <v>22</v>
      </c>
      <c r="P4366" t="s">
        <v>23</v>
      </c>
      <c r="Q4366">
        <f t="shared" si="340"/>
        <v>30</v>
      </c>
      <c r="R4366">
        <f t="shared" si="341"/>
        <v>30</v>
      </c>
      <c r="S4366">
        <f t="shared" si="342"/>
        <v>15</v>
      </c>
      <c r="T4366">
        <f t="shared" si="343"/>
        <v>0</v>
      </c>
      <c r="U4366">
        <f t="shared" si="344"/>
        <v>75</v>
      </c>
      <c r="V4366" t="str">
        <f>IF(U4366&lt;=40,"Low",
 IF(U4366&lt;=75,"Medium","High"))</f>
        <v>Medium</v>
      </c>
    </row>
    <row r="4367" spans="1:22" x14ac:dyDescent="0.3">
      <c r="A4367" t="s">
        <v>4555</v>
      </c>
      <c r="B4367" t="s">
        <v>63</v>
      </c>
      <c r="C4367" t="s">
        <v>59</v>
      </c>
      <c r="D4367" t="s">
        <v>66</v>
      </c>
      <c r="E4367" t="s">
        <v>20</v>
      </c>
      <c r="F4367" t="s">
        <v>48</v>
      </c>
      <c r="G4367">
        <v>13</v>
      </c>
      <c r="H4367">
        <v>6</v>
      </c>
      <c r="I4367">
        <v>53.4</v>
      </c>
      <c r="J4367">
        <v>5</v>
      </c>
      <c r="K4367">
        <v>7</v>
      </c>
      <c r="L4367">
        <v>2082.13</v>
      </c>
      <c r="M4367" s="1">
        <v>45386</v>
      </c>
      <c r="N4367">
        <v>0.34399999999999997</v>
      </c>
      <c r="O4367" t="s">
        <v>54</v>
      </c>
      <c r="P4367" t="s">
        <v>23</v>
      </c>
      <c r="Q4367">
        <f t="shared" si="340"/>
        <v>0</v>
      </c>
      <c r="R4367">
        <f t="shared" si="341"/>
        <v>15</v>
      </c>
      <c r="S4367">
        <f t="shared" si="342"/>
        <v>15</v>
      </c>
      <c r="T4367">
        <f t="shared" si="343"/>
        <v>0</v>
      </c>
      <c r="U4367">
        <f t="shared" si="344"/>
        <v>30</v>
      </c>
      <c r="V4367" t="str">
        <f>IF(U4367&lt;=40,"Low",
 IF(U4367&lt;=75,"Medium","High"))</f>
        <v>Low</v>
      </c>
    </row>
    <row r="4368" spans="1:22" x14ac:dyDescent="0.3">
      <c r="A4368" t="s">
        <v>4556</v>
      </c>
      <c r="B4368" t="s">
        <v>94</v>
      </c>
      <c r="C4368" t="s">
        <v>42</v>
      </c>
      <c r="D4368" t="s">
        <v>66</v>
      </c>
      <c r="E4368" t="s">
        <v>47</v>
      </c>
      <c r="F4368" t="s">
        <v>67</v>
      </c>
      <c r="G4368">
        <v>8</v>
      </c>
      <c r="H4368">
        <v>12</v>
      </c>
      <c r="I4368">
        <v>81.3</v>
      </c>
      <c r="J4368">
        <v>7</v>
      </c>
      <c r="K4368">
        <v>10</v>
      </c>
      <c r="L4368">
        <v>6635.12</v>
      </c>
      <c r="M4368" s="1">
        <v>45685</v>
      </c>
      <c r="N4368">
        <v>0.13500000000000001</v>
      </c>
      <c r="O4368" t="s">
        <v>39</v>
      </c>
      <c r="P4368" t="s">
        <v>23</v>
      </c>
      <c r="Q4368">
        <f t="shared" si="340"/>
        <v>0</v>
      </c>
      <c r="R4368">
        <f t="shared" si="341"/>
        <v>0</v>
      </c>
      <c r="S4368">
        <f t="shared" si="342"/>
        <v>15</v>
      </c>
      <c r="T4368">
        <f t="shared" si="343"/>
        <v>15</v>
      </c>
      <c r="U4368">
        <f t="shared" si="344"/>
        <v>30</v>
      </c>
      <c r="V4368" t="str">
        <f>IF(U4368&lt;=40,"Low",
 IF(U4368&lt;=75,"Medium","High"))</f>
        <v>Low</v>
      </c>
    </row>
    <row r="4369" spans="1:22" x14ac:dyDescent="0.3">
      <c r="A4369" t="s">
        <v>4557</v>
      </c>
      <c r="B4369" t="s">
        <v>174</v>
      </c>
      <c r="C4369" t="s">
        <v>82</v>
      </c>
      <c r="D4369" t="s">
        <v>32</v>
      </c>
      <c r="E4369" t="s">
        <v>37</v>
      </c>
      <c r="F4369" t="s">
        <v>38</v>
      </c>
      <c r="G4369">
        <v>15</v>
      </c>
      <c r="H4369">
        <v>24</v>
      </c>
      <c r="I4369">
        <v>65.5</v>
      </c>
      <c r="J4369">
        <v>5</v>
      </c>
      <c r="K4369">
        <v>20</v>
      </c>
      <c r="L4369">
        <v>4500.0600000000004</v>
      </c>
      <c r="M4369" s="1">
        <v>45943</v>
      </c>
      <c r="N4369">
        <v>0.115</v>
      </c>
      <c r="O4369" t="s">
        <v>39</v>
      </c>
      <c r="P4369" t="s">
        <v>23</v>
      </c>
      <c r="Q4369">
        <f t="shared" si="340"/>
        <v>15</v>
      </c>
      <c r="R4369">
        <f t="shared" si="341"/>
        <v>0</v>
      </c>
      <c r="S4369">
        <f t="shared" si="342"/>
        <v>0</v>
      </c>
      <c r="T4369">
        <f t="shared" si="343"/>
        <v>0</v>
      </c>
      <c r="U4369">
        <f t="shared" si="344"/>
        <v>15</v>
      </c>
      <c r="V4369" t="str">
        <f>IF(U4369&lt;=40,"Low",
 IF(U4369&lt;=75,"Medium","High"))</f>
        <v>Low</v>
      </c>
    </row>
    <row r="4370" spans="1:22" x14ac:dyDescent="0.3">
      <c r="A4370" t="s">
        <v>4558</v>
      </c>
      <c r="B4370" t="s">
        <v>227</v>
      </c>
      <c r="C4370" t="s">
        <v>70</v>
      </c>
      <c r="D4370" t="s">
        <v>32</v>
      </c>
      <c r="E4370" t="s">
        <v>47</v>
      </c>
      <c r="F4370" t="s">
        <v>27</v>
      </c>
      <c r="G4370">
        <v>18</v>
      </c>
      <c r="H4370">
        <v>12</v>
      </c>
      <c r="I4370">
        <v>100</v>
      </c>
      <c r="J4370">
        <v>7</v>
      </c>
      <c r="K4370">
        <v>5</v>
      </c>
      <c r="L4370">
        <v>5860.17</v>
      </c>
      <c r="M4370" s="1">
        <v>45606</v>
      </c>
      <c r="N4370">
        <v>2.8000000000000001E-2</v>
      </c>
      <c r="O4370" t="s">
        <v>39</v>
      </c>
      <c r="P4370" t="s">
        <v>23</v>
      </c>
      <c r="Q4370">
        <f t="shared" si="340"/>
        <v>0</v>
      </c>
      <c r="R4370">
        <f t="shared" si="341"/>
        <v>0</v>
      </c>
      <c r="S4370">
        <f t="shared" si="342"/>
        <v>15</v>
      </c>
      <c r="T4370">
        <f t="shared" si="343"/>
        <v>15</v>
      </c>
      <c r="U4370">
        <f t="shared" si="344"/>
        <v>30</v>
      </c>
      <c r="V4370" t="str">
        <f>IF(U4370&lt;=40,"Low",
 IF(U4370&lt;=75,"Medium","High"))</f>
        <v>Low</v>
      </c>
    </row>
    <row r="4371" spans="1:22" x14ac:dyDescent="0.3">
      <c r="A4371" t="s">
        <v>4559</v>
      </c>
      <c r="B4371" t="s">
        <v>103</v>
      </c>
      <c r="C4371" t="s">
        <v>70</v>
      </c>
      <c r="D4371" t="s">
        <v>66</v>
      </c>
      <c r="E4371" t="s">
        <v>37</v>
      </c>
      <c r="F4371" t="s">
        <v>48</v>
      </c>
      <c r="G4371">
        <v>35</v>
      </c>
      <c r="H4371">
        <v>24</v>
      </c>
      <c r="I4371">
        <v>48.9</v>
      </c>
      <c r="J4371">
        <v>9</v>
      </c>
      <c r="K4371">
        <v>22</v>
      </c>
      <c r="L4371">
        <v>4894.96</v>
      </c>
      <c r="M4371" s="1">
        <v>45658</v>
      </c>
      <c r="N4371">
        <v>0.34300000000000003</v>
      </c>
      <c r="O4371" t="s">
        <v>54</v>
      </c>
      <c r="P4371" t="s">
        <v>23</v>
      </c>
      <c r="Q4371">
        <f t="shared" si="340"/>
        <v>15</v>
      </c>
      <c r="R4371">
        <f t="shared" si="341"/>
        <v>15</v>
      </c>
      <c r="S4371">
        <f t="shared" si="342"/>
        <v>0</v>
      </c>
      <c r="T4371">
        <f t="shared" si="343"/>
        <v>15</v>
      </c>
      <c r="U4371">
        <f t="shared" si="344"/>
        <v>45</v>
      </c>
      <c r="V4371" t="str">
        <f>IF(U4371&lt;=40,"Low",
 IF(U4371&lt;=75,"Medium","High"))</f>
        <v>Medium</v>
      </c>
    </row>
    <row r="4372" spans="1:22" x14ac:dyDescent="0.3">
      <c r="A4372" t="s">
        <v>4560</v>
      </c>
      <c r="B4372" t="s">
        <v>135</v>
      </c>
      <c r="C4372" t="s">
        <v>70</v>
      </c>
      <c r="D4372" t="s">
        <v>32</v>
      </c>
      <c r="E4372" t="s">
        <v>47</v>
      </c>
      <c r="F4372" t="s">
        <v>38</v>
      </c>
      <c r="G4372">
        <v>24</v>
      </c>
      <c r="H4372">
        <v>36</v>
      </c>
      <c r="I4372">
        <v>84.8</v>
      </c>
      <c r="J4372">
        <v>5</v>
      </c>
      <c r="K4372">
        <v>7</v>
      </c>
      <c r="L4372">
        <v>11413.92</v>
      </c>
      <c r="M4372" s="1">
        <v>46075</v>
      </c>
      <c r="N4372">
        <v>1.6E-2</v>
      </c>
      <c r="O4372" t="s">
        <v>39</v>
      </c>
      <c r="P4372" t="s">
        <v>23</v>
      </c>
      <c r="Q4372">
        <f t="shared" si="340"/>
        <v>0</v>
      </c>
      <c r="R4372">
        <f t="shared" si="341"/>
        <v>0</v>
      </c>
      <c r="S4372">
        <f t="shared" si="342"/>
        <v>0</v>
      </c>
      <c r="T4372">
        <f t="shared" si="343"/>
        <v>0</v>
      </c>
      <c r="U4372">
        <f t="shared" si="344"/>
        <v>0</v>
      </c>
      <c r="V4372" t="str">
        <f>IF(U4372&lt;=40,"Low",
 IF(U4372&lt;=75,"Medium","High"))</f>
        <v>Low</v>
      </c>
    </row>
    <row r="4373" spans="1:22" x14ac:dyDescent="0.3">
      <c r="A4373" t="s">
        <v>4561</v>
      </c>
      <c r="B4373" t="s">
        <v>122</v>
      </c>
      <c r="C4373" t="s">
        <v>18</v>
      </c>
      <c r="D4373" t="s">
        <v>46</v>
      </c>
      <c r="E4373" t="s">
        <v>37</v>
      </c>
      <c r="F4373" t="s">
        <v>27</v>
      </c>
      <c r="G4373">
        <v>36</v>
      </c>
      <c r="H4373">
        <v>12</v>
      </c>
      <c r="I4373">
        <v>78.2</v>
      </c>
      <c r="J4373">
        <v>3</v>
      </c>
      <c r="K4373">
        <v>14</v>
      </c>
      <c r="L4373">
        <v>5018.87</v>
      </c>
      <c r="M4373" s="1">
        <v>45900</v>
      </c>
      <c r="N4373">
        <v>7.0000000000000007E-2</v>
      </c>
      <c r="O4373" t="s">
        <v>39</v>
      </c>
      <c r="P4373" t="s">
        <v>23</v>
      </c>
      <c r="Q4373">
        <f t="shared" si="340"/>
        <v>0</v>
      </c>
      <c r="R4373">
        <f t="shared" si="341"/>
        <v>0</v>
      </c>
      <c r="S4373">
        <f t="shared" si="342"/>
        <v>15</v>
      </c>
      <c r="T4373">
        <f t="shared" si="343"/>
        <v>0</v>
      </c>
      <c r="U4373">
        <f t="shared" si="344"/>
        <v>15</v>
      </c>
      <c r="V4373" t="str">
        <f>IF(U4373&lt;=40,"Low",
 IF(U4373&lt;=75,"Medium","High"))</f>
        <v>Low</v>
      </c>
    </row>
    <row r="4374" spans="1:22" x14ac:dyDescent="0.3">
      <c r="A4374" t="s">
        <v>4562</v>
      </c>
      <c r="B4374" t="s">
        <v>61</v>
      </c>
      <c r="C4374" t="s">
        <v>42</v>
      </c>
      <c r="D4374" t="s">
        <v>46</v>
      </c>
      <c r="E4374" t="s">
        <v>37</v>
      </c>
      <c r="F4374" t="s">
        <v>48</v>
      </c>
      <c r="G4374">
        <v>9</v>
      </c>
      <c r="H4374">
        <v>12</v>
      </c>
      <c r="I4374">
        <v>73.900000000000006</v>
      </c>
      <c r="J4374">
        <v>2</v>
      </c>
      <c r="K4374">
        <v>61</v>
      </c>
      <c r="L4374">
        <v>3526.88</v>
      </c>
      <c r="M4374" s="1">
        <v>45551</v>
      </c>
      <c r="N4374">
        <v>0.504</v>
      </c>
      <c r="O4374" t="s">
        <v>22</v>
      </c>
      <c r="P4374" t="s">
        <v>23</v>
      </c>
      <c r="Q4374">
        <f t="shared" si="340"/>
        <v>30</v>
      </c>
      <c r="R4374">
        <f t="shared" si="341"/>
        <v>0</v>
      </c>
      <c r="S4374">
        <f t="shared" si="342"/>
        <v>15</v>
      </c>
      <c r="T4374">
        <f t="shared" si="343"/>
        <v>0</v>
      </c>
      <c r="U4374">
        <f t="shared" si="344"/>
        <v>45</v>
      </c>
      <c r="V4374" t="str">
        <f>IF(U4374&lt;=40,"Low",
 IF(U4374&lt;=75,"Medium","High"))</f>
        <v>Medium</v>
      </c>
    </row>
    <row r="4375" spans="1:22" x14ac:dyDescent="0.3">
      <c r="A4375" t="s">
        <v>4563</v>
      </c>
      <c r="B4375" t="s">
        <v>556</v>
      </c>
      <c r="C4375" t="s">
        <v>18</v>
      </c>
      <c r="D4375" t="s">
        <v>43</v>
      </c>
      <c r="E4375" t="s">
        <v>20</v>
      </c>
      <c r="F4375" t="s">
        <v>27</v>
      </c>
      <c r="G4375">
        <v>18</v>
      </c>
      <c r="H4375">
        <v>12</v>
      </c>
      <c r="I4375">
        <v>44.2</v>
      </c>
      <c r="J4375">
        <v>7</v>
      </c>
      <c r="K4375">
        <v>17</v>
      </c>
      <c r="L4375">
        <v>1972.17</v>
      </c>
      <c r="M4375" s="1">
        <v>45761</v>
      </c>
      <c r="N4375">
        <v>0.35399999999999998</v>
      </c>
      <c r="O4375" t="s">
        <v>22</v>
      </c>
      <c r="P4375" t="s">
        <v>28</v>
      </c>
      <c r="Q4375">
        <f t="shared" si="340"/>
        <v>15</v>
      </c>
      <c r="R4375">
        <f t="shared" si="341"/>
        <v>15</v>
      </c>
      <c r="S4375">
        <f t="shared" si="342"/>
        <v>15</v>
      </c>
      <c r="T4375">
        <f t="shared" si="343"/>
        <v>15</v>
      </c>
      <c r="U4375">
        <f t="shared" si="344"/>
        <v>60</v>
      </c>
      <c r="V4375" t="str">
        <f>IF(U4375&lt;=40,"Low",
 IF(U4375&lt;=75,"Medium","High"))</f>
        <v>Medium</v>
      </c>
    </row>
    <row r="4376" spans="1:22" x14ac:dyDescent="0.3">
      <c r="A4376" t="s">
        <v>4564</v>
      </c>
      <c r="B4376" t="s">
        <v>609</v>
      </c>
      <c r="C4376" t="s">
        <v>36</v>
      </c>
      <c r="D4376" t="s">
        <v>46</v>
      </c>
      <c r="E4376" t="s">
        <v>47</v>
      </c>
      <c r="F4376" t="s">
        <v>27</v>
      </c>
      <c r="G4376">
        <v>10</v>
      </c>
      <c r="H4376">
        <v>48</v>
      </c>
      <c r="I4376">
        <v>96</v>
      </c>
      <c r="J4376">
        <v>4</v>
      </c>
      <c r="K4376">
        <v>9</v>
      </c>
      <c r="L4376">
        <v>9042.33</v>
      </c>
      <c r="M4376" s="1">
        <v>45934</v>
      </c>
      <c r="N4376">
        <v>8.0000000000000002E-3</v>
      </c>
      <c r="O4376" t="s">
        <v>39</v>
      </c>
      <c r="P4376" t="s">
        <v>23</v>
      </c>
      <c r="Q4376">
        <f t="shared" si="340"/>
        <v>0</v>
      </c>
      <c r="R4376">
        <f t="shared" si="341"/>
        <v>0</v>
      </c>
      <c r="S4376">
        <f t="shared" si="342"/>
        <v>0</v>
      </c>
      <c r="T4376">
        <f t="shared" si="343"/>
        <v>0</v>
      </c>
      <c r="U4376">
        <f t="shared" si="344"/>
        <v>0</v>
      </c>
      <c r="V4376" t="str">
        <f>IF(U4376&lt;=40,"Low",
 IF(U4376&lt;=75,"Medium","High"))</f>
        <v>Low</v>
      </c>
    </row>
    <row r="4377" spans="1:22" x14ac:dyDescent="0.3">
      <c r="A4377" t="s">
        <v>4565</v>
      </c>
      <c r="B4377" t="s">
        <v>150</v>
      </c>
      <c r="C4377" t="s">
        <v>82</v>
      </c>
      <c r="D4377" t="s">
        <v>19</v>
      </c>
      <c r="E4377" t="s">
        <v>47</v>
      </c>
      <c r="F4377" t="s">
        <v>21</v>
      </c>
      <c r="G4377">
        <v>20</v>
      </c>
      <c r="H4377">
        <v>36</v>
      </c>
      <c r="I4377">
        <v>45.7</v>
      </c>
      <c r="J4377">
        <v>5</v>
      </c>
      <c r="K4377">
        <v>8</v>
      </c>
      <c r="L4377">
        <v>11835.29</v>
      </c>
      <c r="M4377" s="1">
        <v>45553</v>
      </c>
      <c r="N4377">
        <v>5.8000000000000003E-2</v>
      </c>
      <c r="O4377" t="s">
        <v>39</v>
      </c>
      <c r="P4377" t="s">
        <v>23</v>
      </c>
      <c r="Q4377">
        <f t="shared" si="340"/>
        <v>0</v>
      </c>
      <c r="R4377">
        <f t="shared" si="341"/>
        <v>15</v>
      </c>
      <c r="S4377">
        <f t="shared" si="342"/>
        <v>0</v>
      </c>
      <c r="T4377">
        <f t="shared" si="343"/>
        <v>0</v>
      </c>
      <c r="U4377">
        <f t="shared" si="344"/>
        <v>15</v>
      </c>
      <c r="V4377" t="str">
        <f>IF(U4377&lt;=40,"Low",
 IF(U4377&lt;=75,"Medium","High"))</f>
        <v>Low</v>
      </c>
    </row>
    <row r="4378" spans="1:22" x14ac:dyDescent="0.3">
      <c r="A4378" t="s">
        <v>4566</v>
      </c>
      <c r="B4378" t="s">
        <v>160</v>
      </c>
      <c r="C4378" t="s">
        <v>18</v>
      </c>
      <c r="D4378" t="s">
        <v>32</v>
      </c>
      <c r="E4378" t="s">
        <v>47</v>
      </c>
      <c r="F4378" t="s">
        <v>27</v>
      </c>
      <c r="G4378">
        <v>33</v>
      </c>
      <c r="H4378">
        <v>36</v>
      </c>
      <c r="I4378">
        <v>65.8</v>
      </c>
      <c r="J4378">
        <v>5</v>
      </c>
      <c r="K4378">
        <v>16</v>
      </c>
      <c r="L4378">
        <v>8691.34</v>
      </c>
      <c r="M4378" s="1">
        <v>45404</v>
      </c>
      <c r="N4378">
        <v>2.1999999999999999E-2</v>
      </c>
      <c r="O4378" t="s">
        <v>39</v>
      </c>
      <c r="P4378" t="s">
        <v>23</v>
      </c>
      <c r="Q4378">
        <f t="shared" si="340"/>
        <v>15</v>
      </c>
      <c r="R4378">
        <f t="shared" si="341"/>
        <v>0</v>
      </c>
      <c r="S4378">
        <f t="shared" si="342"/>
        <v>0</v>
      </c>
      <c r="T4378">
        <f t="shared" si="343"/>
        <v>0</v>
      </c>
      <c r="U4378">
        <f t="shared" si="344"/>
        <v>15</v>
      </c>
      <c r="V4378" t="str">
        <f>IF(U4378&lt;=40,"Low",
 IF(U4378&lt;=75,"Medium","High"))</f>
        <v>Low</v>
      </c>
    </row>
    <row r="4379" spans="1:22" x14ac:dyDescent="0.3">
      <c r="A4379" t="s">
        <v>4567</v>
      </c>
      <c r="B4379" t="s">
        <v>88</v>
      </c>
      <c r="C4379" t="s">
        <v>53</v>
      </c>
      <c r="D4379" t="s">
        <v>19</v>
      </c>
      <c r="E4379" t="s">
        <v>37</v>
      </c>
      <c r="F4379" t="s">
        <v>21</v>
      </c>
      <c r="G4379">
        <v>23</v>
      </c>
      <c r="H4379">
        <v>12</v>
      </c>
      <c r="I4379">
        <v>81.099999999999994</v>
      </c>
      <c r="J4379">
        <v>2</v>
      </c>
      <c r="K4379">
        <v>11</v>
      </c>
      <c r="L4379">
        <v>3493.84</v>
      </c>
      <c r="M4379" s="1">
        <v>45589</v>
      </c>
      <c r="N4379">
        <v>6.0999999999999999E-2</v>
      </c>
      <c r="O4379" t="s">
        <v>39</v>
      </c>
      <c r="P4379" t="s">
        <v>23</v>
      </c>
      <c r="Q4379">
        <f t="shared" si="340"/>
        <v>0</v>
      </c>
      <c r="R4379">
        <f t="shared" si="341"/>
        <v>0</v>
      </c>
      <c r="S4379">
        <f t="shared" si="342"/>
        <v>15</v>
      </c>
      <c r="T4379">
        <f t="shared" si="343"/>
        <v>0</v>
      </c>
      <c r="U4379">
        <f t="shared" si="344"/>
        <v>15</v>
      </c>
      <c r="V4379" t="str">
        <f>IF(U4379&lt;=40,"Low",
 IF(U4379&lt;=75,"Medium","High"))</f>
        <v>Low</v>
      </c>
    </row>
    <row r="4380" spans="1:22" x14ac:dyDescent="0.3">
      <c r="A4380" t="s">
        <v>4568</v>
      </c>
      <c r="B4380" t="s">
        <v>334</v>
      </c>
      <c r="C4380" t="s">
        <v>42</v>
      </c>
      <c r="D4380" t="s">
        <v>43</v>
      </c>
      <c r="E4380" t="s">
        <v>20</v>
      </c>
      <c r="F4380" t="s">
        <v>48</v>
      </c>
      <c r="G4380">
        <v>49</v>
      </c>
      <c r="H4380">
        <v>6</v>
      </c>
      <c r="I4380">
        <v>51.6</v>
      </c>
      <c r="J4380">
        <v>12</v>
      </c>
      <c r="K4380">
        <v>28</v>
      </c>
      <c r="L4380">
        <v>2605.37</v>
      </c>
      <c r="M4380" s="1">
        <v>45993</v>
      </c>
      <c r="N4380">
        <v>0.69099999999999995</v>
      </c>
      <c r="O4380" t="s">
        <v>22</v>
      </c>
      <c r="P4380" t="s">
        <v>28</v>
      </c>
      <c r="Q4380">
        <f t="shared" si="340"/>
        <v>15</v>
      </c>
      <c r="R4380">
        <f t="shared" si="341"/>
        <v>15</v>
      </c>
      <c r="S4380">
        <f t="shared" si="342"/>
        <v>15</v>
      </c>
      <c r="T4380">
        <f t="shared" si="343"/>
        <v>30</v>
      </c>
      <c r="U4380">
        <f t="shared" si="344"/>
        <v>75</v>
      </c>
      <c r="V4380" t="str">
        <f>IF(U4380&lt;=40,"Low",
 IF(U4380&lt;=75,"Medium","High"))</f>
        <v>Medium</v>
      </c>
    </row>
    <row r="4381" spans="1:22" x14ac:dyDescent="0.3">
      <c r="A4381" t="s">
        <v>4569</v>
      </c>
      <c r="B4381" t="s">
        <v>442</v>
      </c>
      <c r="C4381" t="s">
        <v>36</v>
      </c>
      <c r="D4381" t="s">
        <v>19</v>
      </c>
      <c r="E4381" t="s">
        <v>33</v>
      </c>
      <c r="F4381" t="s">
        <v>27</v>
      </c>
      <c r="G4381">
        <v>23</v>
      </c>
      <c r="H4381">
        <v>6</v>
      </c>
      <c r="I4381">
        <v>58.2</v>
      </c>
      <c r="J4381">
        <v>5</v>
      </c>
      <c r="K4381">
        <v>20</v>
      </c>
      <c r="L4381">
        <v>2374.87</v>
      </c>
      <c r="M4381" s="1">
        <v>45690</v>
      </c>
      <c r="N4381">
        <v>0.39</v>
      </c>
      <c r="O4381" t="s">
        <v>22</v>
      </c>
      <c r="P4381" t="s">
        <v>23</v>
      </c>
      <c r="Q4381">
        <f t="shared" si="340"/>
        <v>15</v>
      </c>
      <c r="R4381">
        <f t="shared" si="341"/>
        <v>0</v>
      </c>
      <c r="S4381">
        <f t="shared" si="342"/>
        <v>15</v>
      </c>
      <c r="T4381">
        <f t="shared" si="343"/>
        <v>0</v>
      </c>
      <c r="U4381">
        <f t="shared" si="344"/>
        <v>30</v>
      </c>
      <c r="V4381" t="str">
        <f>IF(U4381&lt;=40,"Low",
 IF(U4381&lt;=75,"Medium","High"))</f>
        <v>Low</v>
      </c>
    </row>
    <row r="4382" spans="1:22" x14ac:dyDescent="0.3">
      <c r="A4382" t="s">
        <v>4570</v>
      </c>
      <c r="B4382" t="s">
        <v>139</v>
      </c>
      <c r="C4382" t="s">
        <v>42</v>
      </c>
      <c r="D4382" t="s">
        <v>46</v>
      </c>
      <c r="E4382" t="s">
        <v>47</v>
      </c>
      <c r="F4382" t="s">
        <v>21</v>
      </c>
      <c r="G4382">
        <v>21</v>
      </c>
      <c r="H4382">
        <v>24</v>
      </c>
      <c r="I4382">
        <v>59.9</v>
      </c>
      <c r="J4382">
        <v>4</v>
      </c>
      <c r="K4382">
        <v>17</v>
      </c>
      <c r="L4382">
        <v>6273.28</v>
      </c>
      <c r="M4382" s="1">
        <v>45785</v>
      </c>
      <c r="N4382">
        <v>0.124</v>
      </c>
      <c r="O4382" t="s">
        <v>39</v>
      </c>
      <c r="P4382" t="s">
        <v>23</v>
      </c>
      <c r="Q4382">
        <f t="shared" si="340"/>
        <v>15</v>
      </c>
      <c r="R4382">
        <f t="shared" si="341"/>
        <v>0</v>
      </c>
      <c r="S4382">
        <f t="shared" si="342"/>
        <v>0</v>
      </c>
      <c r="T4382">
        <f t="shared" si="343"/>
        <v>0</v>
      </c>
      <c r="U4382">
        <f t="shared" si="344"/>
        <v>15</v>
      </c>
      <c r="V4382" t="str">
        <f>IF(U4382&lt;=40,"Low",
 IF(U4382&lt;=75,"Medium","High"))</f>
        <v>Low</v>
      </c>
    </row>
    <row r="4383" spans="1:22" x14ac:dyDescent="0.3">
      <c r="A4383" t="s">
        <v>4571</v>
      </c>
      <c r="B4383" t="s">
        <v>172</v>
      </c>
      <c r="C4383" t="s">
        <v>42</v>
      </c>
      <c r="D4383" t="s">
        <v>19</v>
      </c>
      <c r="E4383" t="s">
        <v>37</v>
      </c>
      <c r="F4383" t="s">
        <v>38</v>
      </c>
      <c r="G4383">
        <v>42</v>
      </c>
      <c r="H4383">
        <v>36</v>
      </c>
      <c r="I4383">
        <v>54.7</v>
      </c>
      <c r="J4383">
        <v>7</v>
      </c>
      <c r="K4383">
        <v>14</v>
      </c>
      <c r="L4383">
        <v>6093.22</v>
      </c>
      <c r="M4383" s="1">
        <v>45379</v>
      </c>
      <c r="N4383">
        <v>5.8999999999999997E-2</v>
      </c>
      <c r="O4383" t="s">
        <v>39</v>
      </c>
      <c r="P4383" t="s">
        <v>23</v>
      </c>
      <c r="Q4383">
        <f t="shared" si="340"/>
        <v>0</v>
      </c>
      <c r="R4383">
        <f t="shared" si="341"/>
        <v>15</v>
      </c>
      <c r="S4383">
        <f t="shared" si="342"/>
        <v>0</v>
      </c>
      <c r="T4383">
        <f t="shared" si="343"/>
        <v>15</v>
      </c>
      <c r="U4383">
        <f t="shared" si="344"/>
        <v>30</v>
      </c>
      <c r="V4383" t="str">
        <f>IF(U4383&lt;=40,"Low",
 IF(U4383&lt;=75,"Medium","High"))</f>
        <v>Low</v>
      </c>
    </row>
    <row r="4384" spans="1:22" x14ac:dyDescent="0.3">
      <c r="A4384" t="s">
        <v>4572</v>
      </c>
      <c r="B4384" t="s">
        <v>94</v>
      </c>
      <c r="C4384" t="s">
        <v>36</v>
      </c>
      <c r="D4384" t="s">
        <v>66</v>
      </c>
      <c r="E4384" t="s">
        <v>20</v>
      </c>
      <c r="F4384" t="s">
        <v>67</v>
      </c>
      <c r="G4384">
        <v>23</v>
      </c>
      <c r="H4384">
        <v>12</v>
      </c>
      <c r="I4384">
        <v>47.6</v>
      </c>
      <c r="J4384">
        <v>6</v>
      </c>
      <c r="K4384">
        <v>12</v>
      </c>
      <c r="L4384">
        <v>2539.4499999999998</v>
      </c>
      <c r="M4384" s="1">
        <v>45523</v>
      </c>
      <c r="N4384">
        <v>0.28799999999999998</v>
      </c>
      <c r="O4384" t="s">
        <v>54</v>
      </c>
      <c r="P4384" t="s">
        <v>23</v>
      </c>
      <c r="Q4384">
        <f t="shared" si="340"/>
        <v>0</v>
      </c>
      <c r="R4384">
        <f t="shared" si="341"/>
        <v>15</v>
      </c>
      <c r="S4384">
        <f t="shared" si="342"/>
        <v>15</v>
      </c>
      <c r="T4384">
        <f t="shared" si="343"/>
        <v>15</v>
      </c>
      <c r="U4384">
        <f t="shared" si="344"/>
        <v>45</v>
      </c>
      <c r="V4384" t="str">
        <f>IF(U4384&lt;=40,"Low",
 IF(U4384&lt;=75,"Medium","High"))</f>
        <v>Medium</v>
      </c>
    </row>
    <row r="4385" spans="1:22" x14ac:dyDescent="0.3">
      <c r="A4385" t="s">
        <v>4573</v>
      </c>
      <c r="B4385" t="s">
        <v>291</v>
      </c>
      <c r="C4385" t="s">
        <v>36</v>
      </c>
      <c r="D4385" t="s">
        <v>19</v>
      </c>
      <c r="E4385" t="s">
        <v>33</v>
      </c>
      <c r="F4385" t="s">
        <v>21</v>
      </c>
      <c r="G4385">
        <v>26</v>
      </c>
      <c r="H4385">
        <v>6</v>
      </c>
      <c r="I4385">
        <v>44</v>
      </c>
      <c r="J4385">
        <v>7</v>
      </c>
      <c r="K4385">
        <v>14</v>
      </c>
      <c r="L4385">
        <v>1580.88</v>
      </c>
      <c r="M4385" s="1">
        <v>45921</v>
      </c>
      <c r="N4385">
        <v>0.52200000000000002</v>
      </c>
      <c r="O4385" t="s">
        <v>22</v>
      </c>
      <c r="P4385" t="s">
        <v>28</v>
      </c>
      <c r="Q4385">
        <f t="shared" si="340"/>
        <v>0</v>
      </c>
      <c r="R4385">
        <f t="shared" si="341"/>
        <v>15</v>
      </c>
      <c r="S4385">
        <f t="shared" si="342"/>
        <v>15</v>
      </c>
      <c r="T4385">
        <f t="shared" si="343"/>
        <v>15</v>
      </c>
      <c r="U4385">
        <f t="shared" si="344"/>
        <v>45</v>
      </c>
      <c r="V4385" t="str">
        <f>IF(U4385&lt;=40,"Low",
 IF(U4385&lt;=75,"Medium","High"))</f>
        <v>Medium</v>
      </c>
    </row>
    <row r="4386" spans="1:22" x14ac:dyDescent="0.3">
      <c r="A4386" t="s">
        <v>4574</v>
      </c>
      <c r="B4386" t="s">
        <v>162</v>
      </c>
      <c r="C4386" t="s">
        <v>53</v>
      </c>
      <c r="D4386" t="s">
        <v>66</v>
      </c>
      <c r="E4386" t="s">
        <v>47</v>
      </c>
      <c r="F4386" t="s">
        <v>73</v>
      </c>
      <c r="G4386">
        <v>28</v>
      </c>
      <c r="H4386">
        <v>36</v>
      </c>
      <c r="I4386">
        <v>74.3</v>
      </c>
      <c r="J4386">
        <v>3</v>
      </c>
      <c r="K4386">
        <v>6</v>
      </c>
      <c r="L4386">
        <v>11095.33</v>
      </c>
      <c r="M4386" s="1">
        <v>45868</v>
      </c>
      <c r="N4386">
        <v>1.2E-2</v>
      </c>
      <c r="O4386" t="s">
        <v>39</v>
      </c>
      <c r="P4386" t="s">
        <v>23</v>
      </c>
      <c r="Q4386">
        <f t="shared" si="340"/>
        <v>0</v>
      </c>
      <c r="R4386">
        <f t="shared" si="341"/>
        <v>0</v>
      </c>
      <c r="S4386">
        <f t="shared" si="342"/>
        <v>0</v>
      </c>
      <c r="T4386">
        <f t="shared" si="343"/>
        <v>0</v>
      </c>
      <c r="U4386">
        <f t="shared" si="344"/>
        <v>0</v>
      </c>
      <c r="V4386" t="str">
        <f>IF(U4386&lt;=40,"Low",
 IF(U4386&lt;=75,"Medium","High"))</f>
        <v>Low</v>
      </c>
    </row>
    <row r="4387" spans="1:22" x14ac:dyDescent="0.3">
      <c r="A4387" t="s">
        <v>4575</v>
      </c>
      <c r="B4387" t="s">
        <v>284</v>
      </c>
      <c r="C4387" t="s">
        <v>36</v>
      </c>
      <c r="D4387" t="s">
        <v>43</v>
      </c>
      <c r="E4387" t="s">
        <v>47</v>
      </c>
      <c r="F4387" t="s">
        <v>73</v>
      </c>
      <c r="G4387">
        <v>45</v>
      </c>
      <c r="H4387">
        <v>36</v>
      </c>
      <c r="I4387">
        <v>70.099999999999994</v>
      </c>
      <c r="J4387">
        <v>4</v>
      </c>
      <c r="K4387">
        <v>11</v>
      </c>
      <c r="L4387">
        <v>7627.55</v>
      </c>
      <c r="M4387" s="1">
        <v>45429</v>
      </c>
      <c r="N4387">
        <v>2.5000000000000001E-2</v>
      </c>
      <c r="O4387" t="s">
        <v>39</v>
      </c>
      <c r="P4387" t="s">
        <v>23</v>
      </c>
      <c r="Q4387">
        <f t="shared" si="340"/>
        <v>0</v>
      </c>
      <c r="R4387">
        <f t="shared" si="341"/>
        <v>0</v>
      </c>
      <c r="S4387">
        <f t="shared" si="342"/>
        <v>0</v>
      </c>
      <c r="T4387">
        <f t="shared" si="343"/>
        <v>0</v>
      </c>
      <c r="U4387">
        <f t="shared" si="344"/>
        <v>0</v>
      </c>
      <c r="V4387" t="str">
        <f>IF(U4387&lt;=40,"Low",
 IF(U4387&lt;=75,"Medium","High"))</f>
        <v>Low</v>
      </c>
    </row>
    <row r="4388" spans="1:22" x14ac:dyDescent="0.3">
      <c r="A4388" t="s">
        <v>4576</v>
      </c>
      <c r="B4388" t="s">
        <v>72</v>
      </c>
      <c r="C4388" t="s">
        <v>26</v>
      </c>
      <c r="D4388" t="s">
        <v>43</v>
      </c>
      <c r="E4388" t="s">
        <v>37</v>
      </c>
      <c r="F4388" t="s">
        <v>21</v>
      </c>
      <c r="G4388">
        <v>11</v>
      </c>
      <c r="H4388">
        <v>24</v>
      </c>
      <c r="I4388">
        <v>76</v>
      </c>
      <c r="J4388">
        <v>9</v>
      </c>
      <c r="K4388">
        <v>28</v>
      </c>
      <c r="L4388">
        <v>4917.2700000000004</v>
      </c>
      <c r="M4388" s="1">
        <v>45947</v>
      </c>
      <c r="N4388">
        <v>0.11899999999999999</v>
      </c>
      <c r="O4388" t="s">
        <v>39</v>
      </c>
      <c r="P4388" t="s">
        <v>23</v>
      </c>
      <c r="Q4388">
        <f t="shared" si="340"/>
        <v>15</v>
      </c>
      <c r="R4388">
        <f t="shared" si="341"/>
        <v>0</v>
      </c>
      <c r="S4388">
        <f t="shared" si="342"/>
        <v>0</v>
      </c>
      <c r="T4388">
        <f t="shared" si="343"/>
        <v>15</v>
      </c>
      <c r="U4388">
        <f t="shared" si="344"/>
        <v>30</v>
      </c>
      <c r="V4388" t="str">
        <f>IF(U4388&lt;=40,"Low",
 IF(U4388&lt;=75,"Medium","High"))</f>
        <v>Low</v>
      </c>
    </row>
    <row r="4389" spans="1:22" x14ac:dyDescent="0.3">
      <c r="A4389" t="s">
        <v>4577</v>
      </c>
      <c r="B4389" t="s">
        <v>186</v>
      </c>
      <c r="C4389" t="s">
        <v>42</v>
      </c>
      <c r="D4389" t="s">
        <v>19</v>
      </c>
      <c r="E4389" t="s">
        <v>37</v>
      </c>
      <c r="F4389" t="s">
        <v>21</v>
      </c>
      <c r="G4389">
        <v>26</v>
      </c>
      <c r="H4389">
        <v>36</v>
      </c>
      <c r="I4389">
        <v>86.2</v>
      </c>
      <c r="J4389">
        <v>11</v>
      </c>
      <c r="K4389">
        <v>26</v>
      </c>
      <c r="L4389">
        <v>4911.9799999999996</v>
      </c>
      <c r="M4389" s="1">
        <v>45737</v>
      </c>
      <c r="N4389">
        <v>5.8999999999999997E-2</v>
      </c>
      <c r="O4389" t="s">
        <v>39</v>
      </c>
      <c r="P4389" t="s">
        <v>28</v>
      </c>
      <c r="Q4389">
        <f t="shared" si="340"/>
        <v>15</v>
      </c>
      <c r="R4389">
        <f t="shared" si="341"/>
        <v>0</v>
      </c>
      <c r="S4389">
        <f t="shared" si="342"/>
        <v>0</v>
      </c>
      <c r="T4389">
        <f t="shared" si="343"/>
        <v>30</v>
      </c>
      <c r="U4389">
        <f t="shared" si="344"/>
        <v>45</v>
      </c>
      <c r="V4389" t="str">
        <f>IF(U4389&lt;=40,"Low",
 IF(U4389&lt;=75,"Medium","High"))</f>
        <v>Medium</v>
      </c>
    </row>
    <row r="4390" spans="1:22" x14ac:dyDescent="0.3">
      <c r="A4390" t="s">
        <v>4578</v>
      </c>
      <c r="B4390" t="s">
        <v>118</v>
      </c>
      <c r="C4390" t="s">
        <v>42</v>
      </c>
      <c r="D4390" t="s">
        <v>19</v>
      </c>
      <c r="E4390" t="s">
        <v>20</v>
      </c>
      <c r="F4390" t="s">
        <v>21</v>
      </c>
      <c r="G4390">
        <v>28</v>
      </c>
      <c r="H4390">
        <v>24</v>
      </c>
      <c r="I4390">
        <v>51</v>
      </c>
      <c r="J4390">
        <v>1</v>
      </c>
      <c r="K4390">
        <v>16</v>
      </c>
      <c r="L4390">
        <v>3614.88</v>
      </c>
      <c r="M4390" s="1">
        <v>45531</v>
      </c>
      <c r="N4390">
        <v>0.115</v>
      </c>
      <c r="O4390" t="s">
        <v>39</v>
      </c>
      <c r="P4390" t="s">
        <v>23</v>
      </c>
      <c r="Q4390">
        <f t="shared" si="340"/>
        <v>15</v>
      </c>
      <c r="R4390">
        <f t="shared" si="341"/>
        <v>15</v>
      </c>
      <c r="S4390">
        <f t="shared" si="342"/>
        <v>0</v>
      </c>
      <c r="T4390">
        <f t="shared" si="343"/>
        <v>0</v>
      </c>
      <c r="U4390">
        <f t="shared" si="344"/>
        <v>30</v>
      </c>
      <c r="V4390" t="str">
        <f>IF(U4390&lt;=40,"Low",
 IF(U4390&lt;=75,"Medium","High"))</f>
        <v>Low</v>
      </c>
    </row>
    <row r="4391" spans="1:22" x14ac:dyDescent="0.3">
      <c r="A4391" t="s">
        <v>4579</v>
      </c>
      <c r="B4391" t="s">
        <v>107</v>
      </c>
      <c r="C4391" t="s">
        <v>42</v>
      </c>
      <c r="D4391" t="s">
        <v>66</v>
      </c>
      <c r="E4391" t="s">
        <v>20</v>
      </c>
      <c r="F4391" t="s">
        <v>21</v>
      </c>
      <c r="G4391">
        <v>21</v>
      </c>
      <c r="H4391">
        <v>24</v>
      </c>
      <c r="I4391">
        <v>35.5</v>
      </c>
      <c r="J4391">
        <v>2</v>
      </c>
      <c r="K4391">
        <v>9</v>
      </c>
      <c r="L4391">
        <v>2833.14</v>
      </c>
      <c r="M4391" s="1">
        <v>45462</v>
      </c>
      <c r="N4391">
        <v>0.13400000000000001</v>
      </c>
      <c r="O4391" t="s">
        <v>39</v>
      </c>
      <c r="P4391" t="s">
        <v>23</v>
      </c>
      <c r="Q4391">
        <f t="shared" si="340"/>
        <v>0</v>
      </c>
      <c r="R4391">
        <f t="shared" si="341"/>
        <v>30</v>
      </c>
      <c r="S4391">
        <f t="shared" si="342"/>
        <v>0</v>
      </c>
      <c r="T4391">
        <f t="shared" si="343"/>
        <v>0</v>
      </c>
      <c r="U4391">
        <f t="shared" si="344"/>
        <v>30</v>
      </c>
      <c r="V4391" t="str">
        <f>IF(U4391&lt;=40,"Low",
 IF(U4391&lt;=75,"Medium","High"))</f>
        <v>Low</v>
      </c>
    </row>
    <row r="4392" spans="1:22" x14ac:dyDescent="0.3">
      <c r="A4392" t="s">
        <v>4580</v>
      </c>
      <c r="B4392" t="s">
        <v>45</v>
      </c>
      <c r="C4392" t="s">
        <v>70</v>
      </c>
      <c r="D4392" t="s">
        <v>43</v>
      </c>
      <c r="E4392" t="s">
        <v>33</v>
      </c>
      <c r="F4392" t="s">
        <v>73</v>
      </c>
      <c r="G4392">
        <v>17</v>
      </c>
      <c r="H4392">
        <v>12</v>
      </c>
      <c r="I4392">
        <v>10.1</v>
      </c>
      <c r="J4392">
        <v>12</v>
      </c>
      <c r="K4392">
        <v>22</v>
      </c>
      <c r="L4392">
        <v>1939.14</v>
      </c>
      <c r="M4392" s="1">
        <v>45474</v>
      </c>
      <c r="N4392">
        <v>0.88100000000000001</v>
      </c>
      <c r="O4392" t="s">
        <v>22</v>
      </c>
      <c r="P4392" t="s">
        <v>23</v>
      </c>
      <c r="Q4392">
        <f t="shared" si="340"/>
        <v>15</v>
      </c>
      <c r="R4392">
        <f t="shared" si="341"/>
        <v>30</v>
      </c>
      <c r="S4392">
        <f t="shared" si="342"/>
        <v>15</v>
      </c>
      <c r="T4392">
        <f t="shared" si="343"/>
        <v>30</v>
      </c>
      <c r="U4392">
        <f t="shared" si="344"/>
        <v>90</v>
      </c>
      <c r="V4392" t="str">
        <f>IF(U4392&lt;=40,"Low",
 IF(U4392&lt;=75,"Medium","High"))</f>
        <v>High</v>
      </c>
    </row>
    <row r="4393" spans="1:22" x14ac:dyDescent="0.3">
      <c r="A4393" t="s">
        <v>4581</v>
      </c>
      <c r="B4393" t="s">
        <v>58</v>
      </c>
      <c r="C4393" t="s">
        <v>36</v>
      </c>
      <c r="D4393" t="s">
        <v>43</v>
      </c>
      <c r="E4393" t="s">
        <v>47</v>
      </c>
      <c r="F4393" t="s">
        <v>27</v>
      </c>
      <c r="G4393">
        <v>24</v>
      </c>
      <c r="H4393">
        <v>36</v>
      </c>
      <c r="I4393">
        <v>78.900000000000006</v>
      </c>
      <c r="J4393">
        <v>6</v>
      </c>
      <c r="K4393">
        <v>25</v>
      </c>
      <c r="L4393">
        <v>6088.85</v>
      </c>
      <c r="M4393" s="1">
        <v>45654</v>
      </c>
      <c r="N4393">
        <v>4.2000000000000003E-2</v>
      </c>
      <c r="O4393" t="s">
        <v>39</v>
      </c>
      <c r="P4393" t="s">
        <v>23</v>
      </c>
      <c r="Q4393">
        <f t="shared" si="340"/>
        <v>15</v>
      </c>
      <c r="R4393">
        <f t="shared" si="341"/>
        <v>0</v>
      </c>
      <c r="S4393">
        <f t="shared" si="342"/>
        <v>0</v>
      </c>
      <c r="T4393">
        <f t="shared" si="343"/>
        <v>15</v>
      </c>
      <c r="U4393">
        <f t="shared" si="344"/>
        <v>30</v>
      </c>
      <c r="V4393" t="str">
        <f>IF(U4393&lt;=40,"Low",
 IF(U4393&lt;=75,"Medium","High"))</f>
        <v>Low</v>
      </c>
    </row>
    <row r="4394" spans="1:22" x14ac:dyDescent="0.3">
      <c r="A4394" t="s">
        <v>4582</v>
      </c>
      <c r="B4394" t="s">
        <v>170</v>
      </c>
      <c r="C4394" t="s">
        <v>59</v>
      </c>
      <c r="D4394" t="s">
        <v>19</v>
      </c>
      <c r="E4394" t="s">
        <v>33</v>
      </c>
      <c r="F4394" t="s">
        <v>38</v>
      </c>
      <c r="G4394">
        <v>44</v>
      </c>
      <c r="H4394">
        <v>6</v>
      </c>
      <c r="I4394">
        <v>45.9</v>
      </c>
      <c r="J4394">
        <v>5</v>
      </c>
      <c r="K4394">
        <v>9</v>
      </c>
      <c r="L4394">
        <v>1422.57</v>
      </c>
      <c r="M4394" s="1">
        <v>45988</v>
      </c>
      <c r="N4394">
        <v>0.35799999999999998</v>
      </c>
      <c r="O4394" t="s">
        <v>22</v>
      </c>
      <c r="P4394" t="s">
        <v>28</v>
      </c>
      <c r="Q4394">
        <f t="shared" si="340"/>
        <v>0</v>
      </c>
      <c r="R4394">
        <f t="shared" si="341"/>
        <v>15</v>
      </c>
      <c r="S4394">
        <f t="shared" si="342"/>
        <v>15</v>
      </c>
      <c r="T4394">
        <f t="shared" si="343"/>
        <v>0</v>
      </c>
      <c r="U4394">
        <f t="shared" si="344"/>
        <v>30</v>
      </c>
      <c r="V4394" t="str">
        <f>IF(U4394&lt;=40,"Low",
 IF(U4394&lt;=75,"Medium","High"))</f>
        <v>Low</v>
      </c>
    </row>
    <row r="4395" spans="1:22" x14ac:dyDescent="0.3">
      <c r="A4395" t="s">
        <v>4583</v>
      </c>
      <c r="B4395" t="s">
        <v>101</v>
      </c>
      <c r="C4395" t="s">
        <v>42</v>
      </c>
      <c r="D4395" t="s">
        <v>32</v>
      </c>
      <c r="E4395" t="s">
        <v>37</v>
      </c>
      <c r="F4395" t="s">
        <v>21</v>
      </c>
      <c r="G4395">
        <v>18</v>
      </c>
      <c r="H4395">
        <v>12</v>
      </c>
      <c r="I4395">
        <v>68.8</v>
      </c>
      <c r="J4395">
        <v>8</v>
      </c>
      <c r="K4395">
        <v>14</v>
      </c>
      <c r="L4395">
        <v>4958.3999999999996</v>
      </c>
      <c r="M4395" s="1">
        <v>45617</v>
      </c>
      <c r="N4395">
        <v>0.22800000000000001</v>
      </c>
      <c r="O4395" t="s">
        <v>54</v>
      </c>
      <c r="P4395" t="s">
        <v>23</v>
      </c>
      <c r="Q4395">
        <f t="shared" si="340"/>
        <v>0</v>
      </c>
      <c r="R4395">
        <f t="shared" si="341"/>
        <v>0</v>
      </c>
      <c r="S4395">
        <f t="shared" si="342"/>
        <v>15</v>
      </c>
      <c r="T4395">
        <f t="shared" si="343"/>
        <v>15</v>
      </c>
      <c r="U4395">
        <f t="shared" si="344"/>
        <v>30</v>
      </c>
      <c r="V4395" t="str">
        <f>IF(U4395&lt;=40,"Low",
 IF(U4395&lt;=75,"Medium","High"))</f>
        <v>Low</v>
      </c>
    </row>
    <row r="4396" spans="1:22" x14ac:dyDescent="0.3">
      <c r="A4396" t="s">
        <v>4584</v>
      </c>
      <c r="B4396" t="s">
        <v>222</v>
      </c>
      <c r="C4396" t="s">
        <v>26</v>
      </c>
      <c r="D4396" t="s">
        <v>19</v>
      </c>
      <c r="E4396" t="s">
        <v>20</v>
      </c>
      <c r="F4396" t="s">
        <v>67</v>
      </c>
      <c r="G4396">
        <v>6</v>
      </c>
      <c r="H4396">
        <v>12</v>
      </c>
      <c r="I4396">
        <v>46.1</v>
      </c>
      <c r="J4396">
        <v>3</v>
      </c>
      <c r="K4396">
        <v>5</v>
      </c>
      <c r="L4396">
        <v>1655.15</v>
      </c>
      <c r="M4396" s="1">
        <v>45824</v>
      </c>
      <c r="N4396">
        <v>0.30399999999999999</v>
      </c>
      <c r="O4396" t="s">
        <v>54</v>
      </c>
      <c r="P4396" t="s">
        <v>23</v>
      </c>
      <c r="Q4396">
        <f t="shared" si="340"/>
        <v>0</v>
      </c>
      <c r="R4396">
        <f t="shared" si="341"/>
        <v>15</v>
      </c>
      <c r="S4396">
        <f t="shared" si="342"/>
        <v>15</v>
      </c>
      <c r="T4396">
        <f t="shared" si="343"/>
        <v>0</v>
      </c>
      <c r="U4396">
        <f t="shared" si="344"/>
        <v>30</v>
      </c>
      <c r="V4396" t="str">
        <f>IF(U4396&lt;=40,"Low",
 IF(U4396&lt;=75,"Medium","High"))</f>
        <v>Low</v>
      </c>
    </row>
    <row r="4397" spans="1:22" x14ac:dyDescent="0.3">
      <c r="A4397" t="s">
        <v>4585</v>
      </c>
      <c r="B4397" t="s">
        <v>90</v>
      </c>
      <c r="C4397" t="s">
        <v>53</v>
      </c>
      <c r="D4397" t="s">
        <v>46</v>
      </c>
      <c r="E4397" t="s">
        <v>20</v>
      </c>
      <c r="F4397" t="s">
        <v>21</v>
      </c>
      <c r="G4397">
        <v>16</v>
      </c>
      <c r="H4397">
        <v>6</v>
      </c>
      <c r="I4397">
        <v>45.3</v>
      </c>
      <c r="J4397">
        <v>4</v>
      </c>
      <c r="K4397">
        <v>22</v>
      </c>
      <c r="L4397">
        <v>3712.72</v>
      </c>
      <c r="M4397" s="1">
        <v>45453</v>
      </c>
      <c r="N4397">
        <v>0.50700000000000001</v>
      </c>
      <c r="O4397" t="s">
        <v>22</v>
      </c>
      <c r="P4397" t="s">
        <v>23</v>
      </c>
      <c r="Q4397">
        <f t="shared" si="340"/>
        <v>15</v>
      </c>
      <c r="R4397">
        <f t="shared" si="341"/>
        <v>15</v>
      </c>
      <c r="S4397">
        <f t="shared" si="342"/>
        <v>15</v>
      </c>
      <c r="T4397">
        <f t="shared" si="343"/>
        <v>0</v>
      </c>
      <c r="U4397">
        <f t="shared" si="344"/>
        <v>45</v>
      </c>
      <c r="V4397" t="str">
        <f>IF(U4397&lt;=40,"Low",
 IF(U4397&lt;=75,"Medium","High"))</f>
        <v>Medium</v>
      </c>
    </row>
    <row r="4398" spans="1:22" x14ac:dyDescent="0.3">
      <c r="A4398" t="s">
        <v>4586</v>
      </c>
      <c r="B4398" t="s">
        <v>222</v>
      </c>
      <c r="C4398" t="s">
        <v>70</v>
      </c>
      <c r="D4398" t="s">
        <v>46</v>
      </c>
      <c r="E4398" t="s">
        <v>47</v>
      </c>
      <c r="F4398" t="s">
        <v>27</v>
      </c>
      <c r="G4398">
        <v>12</v>
      </c>
      <c r="H4398">
        <v>12</v>
      </c>
      <c r="I4398">
        <v>80.900000000000006</v>
      </c>
      <c r="J4398">
        <v>6</v>
      </c>
      <c r="K4398">
        <v>19</v>
      </c>
      <c r="L4398">
        <v>6458.53</v>
      </c>
      <c r="M4398" s="1">
        <v>45395</v>
      </c>
      <c r="N4398">
        <v>0.15</v>
      </c>
      <c r="O4398" t="s">
        <v>39</v>
      </c>
      <c r="P4398" t="s">
        <v>23</v>
      </c>
      <c r="Q4398">
        <f t="shared" si="340"/>
        <v>15</v>
      </c>
      <c r="R4398">
        <f t="shared" si="341"/>
        <v>0</v>
      </c>
      <c r="S4398">
        <f t="shared" si="342"/>
        <v>15</v>
      </c>
      <c r="T4398">
        <f t="shared" si="343"/>
        <v>15</v>
      </c>
      <c r="U4398">
        <f t="shared" si="344"/>
        <v>45</v>
      </c>
      <c r="V4398" t="str">
        <f>IF(U4398&lt;=40,"Low",
 IF(U4398&lt;=75,"Medium","High"))</f>
        <v>Medium</v>
      </c>
    </row>
    <row r="4399" spans="1:22" x14ac:dyDescent="0.3">
      <c r="A4399" t="s">
        <v>4587</v>
      </c>
      <c r="B4399" t="s">
        <v>216</v>
      </c>
      <c r="C4399" t="s">
        <v>42</v>
      </c>
      <c r="D4399" t="s">
        <v>19</v>
      </c>
      <c r="E4399" t="s">
        <v>33</v>
      </c>
      <c r="F4399" t="s">
        <v>27</v>
      </c>
      <c r="G4399">
        <v>16</v>
      </c>
      <c r="H4399">
        <v>6</v>
      </c>
      <c r="I4399">
        <v>61.1</v>
      </c>
      <c r="J4399">
        <v>9</v>
      </c>
      <c r="K4399">
        <v>21</v>
      </c>
      <c r="L4399">
        <v>1602.91</v>
      </c>
      <c r="M4399" s="1">
        <v>45649</v>
      </c>
      <c r="N4399">
        <v>0.44900000000000001</v>
      </c>
      <c r="O4399" t="s">
        <v>22</v>
      </c>
      <c r="P4399" t="s">
        <v>23</v>
      </c>
      <c r="Q4399">
        <f t="shared" si="340"/>
        <v>15</v>
      </c>
      <c r="R4399">
        <f t="shared" si="341"/>
        <v>0</v>
      </c>
      <c r="S4399">
        <f t="shared" si="342"/>
        <v>15</v>
      </c>
      <c r="T4399">
        <f t="shared" si="343"/>
        <v>15</v>
      </c>
      <c r="U4399">
        <f t="shared" si="344"/>
        <v>45</v>
      </c>
      <c r="V4399" t="str">
        <f>IF(U4399&lt;=40,"Low",
 IF(U4399&lt;=75,"Medium","High"))</f>
        <v>Medium</v>
      </c>
    </row>
    <row r="4400" spans="1:22" x14ac:dyDescent="0.3">
      <c r="A4400" t="s">
        <v>4588</v>
      </c>
      <c r="B4400" t="s">
        <v>137</v>
      </c>
      <c r="C4400" t="s">
        <v>70</v>
      </c>
      <c r="D4400" t="s">
        <v>66</v>
      </c>
      <c r="E4400" t="s">
        <v>37</v>
      </c>
      <c r="F4400" t="s">
        <v>48</v>
      </c>
      <c r="G4400">
        <v>18</v>
      </c>
      <c r="H4400">
        <v>12</v>
      </c>
      <c r="I4400">
        <v>36.4</v>
      </c>
      <c r="J4400">
        <v>3</v>
      </c>
      <c r="K4400">
        <v>12</v>
      </c>
      <c r="L4400">
        <v>3809.54</v>
      </c>
      <c r="M4400" s="1">
        <v>45469</v>
      </c>
      <c r="N4400">
        <v>0.23599999999999999</v>
      </c>
      <c r="O4400" t="s">
        <v>54</v>
      </c>
      <c r="P4400" t="s">
        <v>23</v>
      </c>
      <c r="Q4400">
        <f t="shared" si="340"/>
        <v>0</v>
      </c>
      <c r="R4400">
        <f t="shared" si="341"/>
        <v>30</v>
      </c>
      <c r="S4400">
        <f t="shared" si="342"/>
        <v>15</v>
      </c>
      <c r="T4400">
        <f t="shared" si="343"/>
        <v>0</v>
      </c>
      <c r="U4400">
        <f t="shared" si="344"/>
        <v>45</v>
      </c>
      <c r="V4400" t="str">
        <f>IF(U4400&lt;=40,"Low",
 IF(U4400&lt;=75,"Medium","High"))</f>
        <v>Medium</v>
      </c>
    </row>
    <row r="4401" spans="1:22" x14ac:dyDescent="0.3">
      <c r="A4401" t="s">
        <v>4589</v>
      </c>
      <c r="B4401" t="s">
        <v>400</v>
      </c>
      <c r="C4401" t="s">
        <v>42</v>
      </c>
      <c r="D4401" t="s">
        <v>46</v>
      </c>
      <c r="E4401" t="s">
        <v>33</v>
      </c>
      <c r="F4401" t="s">
        <v>48</v>
      </c>
      <c r="G4401">
        <v>47</v>
      </c>
      <c r="H4401">
        <v>12</v>
      </c>
      <c r="I4401">
        <v>40.1</v>
      </c>
      <c r="J4401">
        <v>3</v>
      </c>
      <c r="K4401">
        <v>50</v>
      </c>
      <c r="L4401">
        <v>2338.4699999999998</v>
      </c>
      <c r="M4401" s="1">
        <v>45491</v>
      </c>
      <c r="N4401">
        <v>0.69499999999999995</v>
      </c>
      <c r="O4401" t="s">
        <v>22</v>
      </c>
      <c r="P4401" t="s">
        <v>23</v>
      </c>
      <c r="Q4401">
        <f t="shared" si="340"/>
        <v>30</v>
      </c>
      <c r="R4401">
        <f t="shared" si="341"/>
        <v>15</v>
      </c>
      <c r="S4401">
        <f t="shared" si="342"/>
        <v>15</v>
      </c>
      <c r="T4401">
        <f t="shared" si="343"/>
        <v>0</v>
      </c>
      <c r="U4401">
        <f t="shared" si="344"/>
        <v>60</v>
      </c>
      <c r="V4401" t="str">
        <f>IF(U4401&lt;=40,"Low",
 IF(U4401&lt;=75,"Medium","High"))</f>
        <v>Medium</v>
      </c>
    </row>
    <row r="4402" spans="1:22" x14ac:dyDescent="0.3">
      <c r="A4402" t="s">
        <v>4590</v>
      </c>
      <c r="B4402" t="s">
        <v>442</v>
      </c>
      <c r="C4402" t="s">
        <v>42</v>
      </c>
      <c r="D4402" t="s">
        <v>32</v>
      </c>
      <c r="E4402" t="s">
        <v>33</v>
      </c>
      <c r="F4402" t="s">
        <v>27</v>
      </c>
      <c r="G4402">
        <v>12</v>
      </c>
      <c r="H4402">
        <v>12</v>
      </c>
      <c r="I4402">
        <v>29.4</v>
      </c>
      <c r="J4402">
        <v>3</v>
      </c>
      <c r="K4402">
        <v>11</v>
      </c>
      <c r="L4402">
        <v>1547.03</v>
      </c>
      <c r="M4402" s="1">
        <v>45545</v>
      </c>
      <c r="N4402">
        <v>0.44700000000000001</v>
      </c>
      <c r="O4402" t="s">
        <v>22</v>
      </c>
      <c r="P4402" t="s">
        <v>23</v>
      </c>
      <c r="Q4402">
        <f t="shared" si="340"/>
        <v>0</v>
      </c>
      <c r="R4402">
        <f t="shared" si="341"/>
        <v>30</v>
      </c>
      <c r="S4402">
        <f t="shared" si="342"/>
        <v>15</v>
      </c>
      <c r="T4402">
        <f t="shared" si="343"/>
        <v>0</v>
      </c>
      <c r="U4402">
        <f t="shared" si="344"/>
        <v>45</v>
      </c>
      <c r="V4402" t="str">
        <f>IF(U4402&lt;=40,"Low",
 IF(U4402&lt;=75,"Medium","High"))</f>
        <v>Medium</v>
      </c>
    </row>
    <row r="4403" spans="1:22" x14ac:dyDescent="0.3">
      <c r="A4403" t="s">
        <v>4591</v>
      </c>
      <c r="B4403" t="s">
        <v>465</v>
      </c>
      <c r="C4403" t="s">
        <v>36</v>
      </c>
      <c r="D4403" t="s">
        <v>19</v>
      </c>
      <c r="E4403" t="s">
        <v>20</v>
      </c>
      <c r="F4403" t="s">
        <v>21</v>
      </c>
      <c r="G4403">
        <v>21</v>
      </c>
      <c r="H4403">
        <v>6</v>
      </c>
      <c r="I4403">
        <v>36.1</v>
      </c>
      <c r="J4403">
        <v>8</v>
      </c>
      <c r="K4403">
        <v>22</v>
      </c>
      <c r="L4403">
        <v>3303.91</v>
      </c>
      <c r="M4403" s="1">
        <v>45393</v>
      </c>
      <c r="N4403">
        <v>0.47699999999999998</v>
      </c>
      <c r="O4403" t="s">
        <v>22</v>
      </c>
      <c r="P4403" t="s">
        <v>23</v>
      </c>
      <c r="Q4403">
        <f t="shared" si="340"/>
        <v>15</v>
      </c>
      <c r="R4403">
        <f t="shared" si="341"/>
        <v>30</v>
      </c>
      <c r="S4403">
        <f t="shared" si="342"/>
        <v>15</v>
      </c>
      <c r="T4403">
        <f t="shared" si="343"/>
        <v>15</v>
      </c>
      <c r="U4403">
        <f t="shared" si="344"/>
        <v>75</v>
      </c>
      <c r="V4403" t="str">
        <f>IF(U4403&lt;=40,"Low",
 IF(U4403&lt;=75,"Medium","High"))</f>
        <v>Medium</v>
      </c>
    </row>
    <row r="4404" spans="1:22" x14ac:dyDescent="0.3">
      <c r="A4404" t="s">
        <v>4592</v>
      </c>
      <c r="B4404" t="s">
        <v>155</v>
      </c>
      <c r="C4404" t="s">
        <v>70</v>
      </c>
      <c r="D4404" t="s">
        <v>66</v>
      </c>
      <c r="E4404" t="s">
        <v>33</v>
      </c>
      <c r="F4404" t="s">
        <v>21</v>
      </c>
      <c r="G4404">
        <v>37</v>
      </c>
      <c r="H4404">
        <v>6</v>
      </c>
      <c r="I4404">
        <v>22.4</v>
      </c>
      <c r="J4404">
        <v>12</v>
      </c>
      <c r="K4404">
        <v>25</v>
      </c>
      <c r="L4404">
        <v>1844.51</v>
      </c>
      <c r="M4404" s="1">
        <v>45933</v>
      </c>
      <c r="N4404">
        <v>0.90900000000000003</v>
      </c>
      <c r="O4404" t="s">
        <v>22</v>
      </c>
      <c r="P4404" t="s">
        <v>28</v>
      </c>
      <c r="Q4404">
        <f t="shared" si="340"/>
        <v>15</v>
      </c>
      <c r="R4404">
        <f t="shared" si="341"/>
        <v>30</v>
      </c>
      <c r="S4404">
        <f t="shared" si="342"/>
        <v>15</v>
      </c>
      <c r="T4404">
        <f t="shared" si="343"/>
        <v>30</v>
      </c>
      <c r="U4404">
        <f t="shared" si="344"/>
        <v>90</v>
      </c>
      <c r="V4404" t="str">
        <f>IF(U4404&lt;=40,"Low",
 IF(U4404&lt;=75,"Medium","High"))</f>
        <v>High</v>
      </c>
    </row>
    <row r="4405" spans="1:22" x14ac:dyDescent="0.3">
      <c r="A4405" t="s">
        <v>4593</v>
      </c>
      <c r="B4405" t="s">
        <v>197</v>
      </c>
      <c r="C4405" t="s">
        <v>18</v>
      </c>
      <c r="D4405" t="s">
        <v>19</v>
      </c>
      <c r="E4405" t="s">
        <v>37</v>
      </c>
      <c r="F4405" t="s">
        <v>27</v>
      </c>
      <c r="G4405">
        <v>22</v>
      </c>
      <c r="H4405">
        <v>24</v>
      </c>
      <c r="I4405">
        <v>68.599999999999994</v>
      </c>
      <c r="J4405">
        <v>5</v>
      </c>
      <c r="K4405">
        <v>3</v>
      </c>
      <c r="L4405">
        <v>4310.5200000000004</v>
      </c>
      <c r="M4405" s="1">
        <v>45744</v>
      </c>
      <c r="N4405">
        <v>4.3999999999999997E-2</v>
      </c>
      <c r="O4405" t="s">
        <v>39</v>
      </c>
      <c r="P4405" t="s">
        <v>23</v>
      </c>
      <c r="Q4405">
        <f t="shared" si="340"/>
        <v>0</v>
      </c>
      <c r="R4405">
        <f t="shared" si="341"/>
        <v>0</v>
      </c>
      <c r="S4405">
        <f t="shared" si="342"/>
        <v>0</v>
      </c>
      <c r="T4405">
        <f t="shared" si="343"/>
        <v>0</v>
      </c>
      <c r="U4405">
        <f t="shared" si="344"/>
        <v>0</v>
      </c>
      <c r="V4405" t="str">
        <f>IF(U4405&lt;=40,"Low",
 IF(U4405&lt;=75,"Medium","High"))</f>
        <v>Low</v>
      </c>
    </row>
    <row r="4406" spans="1:22" x14ac:dyDescent="0.3">
      <c r="A4406" t="s">
        <v>4594</v>
      </c>
      <c r="B4406" t="s">
        <v>413</v>
      </c>
      <c r="C4406" t="s">
        <v>26</v>
      </c>
      <c r="D4406" t="s">
        <v>46</v>
      </c>
      <c r="E4406" t="s">
        <v>20</v>
      </c>
      <c r="F4406" t="s">
        <v>27</v>
      </c>
      <c r="G4406">
        <v>9</v>
      </c>
      <c r="H4406">
        <v>24</v>
      </c>
      <c r="I4406">
        <v>51.9</v>
      </c>
      <c r="J4406">
        <v>5</v>
      </c>
      <c r="K4406">
        <v>2</v>
      </c>
      <c r="L4406">
        <v>2391.19</v>
      </c>
      <c r="M4406" s="1">
        <v>45646</v>
      </c>
      <c r="N4406">
        <v>0.16500000000000001</v>
      </c>
      <c r="O4406" t="s">
        <v>39</v>
      </c>
      <c r="P4406" t="s">
        <v>23</v>
      </c>
      <c r="Q4406">
        <f t="shared" si="340"/>
        <v>0</v>
      </c>
      <c r="R4406">
        <f t="shared" si="341"/>
        <v>15</v>
      </c>
      <c r="S4406">
        <f t="shared" si="342"/>
        <v>0</v>
      </c>
      <c r="T4406">
        <f t="shared" si="343"/>
        <v>0</v>
      </c>
      <c r="U4406">
        <f t="shared" si="344"/>
        <v>15</v>
      </c>
      <c r="V4406" t="str">
        <f>IF(U4406&lt;=40,"Low",
 IF(U4406&lt;=75,"Medium","High"))</f>
        <v>Low</v>
      </c>
    </row>
    <row r="4407" spans="1:22" x14ac:dyDescent="0.3">
      <c r="A4407" t="s">
        <v>4595</v>
      </c>
      <c r="B4407" t="s">
        <v>265</v>
      </c>
      <c r="C4407" t="s">
        <v>59</v>
      </c>
      <c r="D4407" t="s">
        <v>19</v>
      </c>
      <c r="E4407" t="s">
        <v>33</v>
      </c>
      <c r="F4407" t="s">
        <v>48</v>
      </c>
      <c r="G4407">
        <v>18</v>
      </c>
      <c r="H4407">
        <v>12</v>
      </c>
      <c r="I4407">
        <v>55.5</v>
      </c>
      <c r="J4407">
        <v>8</v>
      </c>
      <c r="K4407">
        <v>47</v>
      </c>
      <c r="L4407">
        <v>849.92</v>
      </c>
      <c r="M4407" s="1">
        <v>45590</v>
      </c>
      <c r="N4407">
        <v>0.72199999999999998</v>
      </c>
      <c r="O4407" t="s">
        <v>22</v>
      </c>
      <c r="P4407" t="s">
        <v>28</v>
      </c>
      <c r="Q4407">
        <f t="shared" si="340"/>
        <v>30</v>
      </c>
      <c r="R4407">
        <f t="shared" si="341"/>
        <v>0</v>
      </c>
      <c r="S4407">
        <f t="shared" si="342"/>
        <v>15</v>
      </c>
      <c r="T4407">
        <f t="shared" si="343"/>
        <v>15</v>
      </c>
      <c r="U4407">
        <f t="shared" si="344"/>
        <v>60</v>
      </c>
      <c r="V4407" t="str">
        <f>IF(U4407&lt;=40,"Low",
 IF(U4407&lt;=75,"Medium","High"))</f>
        <v>Medium</v>
      </c>
    </row>
    <row r="4408" spans="1:22" x14ac:dyDescent="0.3">
      <c r="A4408" t="s">
        <v>4596</v>
      </c>
      <c r="B4408" t="s">
        <v>69</v>
      </c>
      <c r="C4408" t="s">
        <v>26</v>
      </c>
      <c r="D4408" t="s">
        <v>19</v>
      </c>
      <c r="E4408" t="s">
        <v>33</v>
      </c>
      <c r="F4408" t="s">
        <v>38</v>
      </c>
      <c r="G4408">
        <v>30</v>
      </c>
      <c r="H4408">
        <v>12</v>
      </c>
      <c r="I4408">
        <v>32.1</v>
      </c>
      <c r="J4408">
        <v>5</v>
      </c>
      <c r="K4408">
        <v>3</v>
      </c>
      <c r="L4408">
        <v>1095.49</v>
      </c>
      <c r="M4408" s="1">
        <v>45349</v>
      </c>
      <c r="N4408">
        <v>0.64200000000000002</v>
      </c>
      <c r="O4408" t="s">
        <v>22</v>
      </c>
      <c r="P4408" t="s">
        <v>28</v>
      </c>
      <c r="Q4408">
        <f t="shared" si="340"/>
        <v>0</v>
      </c>
      <c r="R4408">
        <f t="shared" si="341"/>
        <v>30</v>
      </c>
      <c r="S4408">
        <f t="shared" si="342"/>
        <v>15</v>
      </c>
      <c r="T4408">
        <f t="shared" si="343"/>
        <v>0</v>
      </c>
      <c r="U4408">
        <f t="shared" si="344"/>
        <v>45</v>
      </c>
      <c r="V4408" t="str">
        <f>IF(U4408&lt;=40,"Low",
 IF(U4408&lt;=75,"Medium","High"))</f>
        <v>Medium</v>
      </c>
    </row>
    <row r="4409" spans="1:22" x14ac:dyDescent="0.3">
      <c r="A4409" t="s">
        <v>4597</v>
      </c>
      <c r="B4409" t="s">
        <v>465</v>
      </c>
      <c r="C4409" t="s">
        <v>42</v>
      </c>
      <c r="D4409" t="s">
        <v>66</v>
      </c>
      <c r="E4409" t="s">
        <v>37</v>
      </c>
      <c r="F4409" t="s">
        <v>48</v>
      </c>
      <c r="G4409">
        <v>31</v>
      </c>
      <c r="H4409">
        <v>36</v>
      </c>
      <c r="I4409">
        <v>46.9</v>
      </c>
      <c r="J4409">
        <v>9</v>
      </c>
      <c r="K4409">
        <v>14</v>
      </c>
      <c r="L4409">
        <v>4449.09</v>
      </c>
      <c r="M4409" s="1">
        <v>45983</v>
      </c>
      <c r="N4409">
        <v>8.5000000000000006E-2</v>
      </c>
      <c r="O4409" t="s">
        <v>39</v>
      </c>
      <c r="P4409" t="s">
        <v>23</v>
      </c>
      <c r="Q4409">
        <f t="shared" si="340"/>
        <v>0</v>
      </c>
      <c r="R4409">
        <f t="shared" si="341"/>
        <v>15</v>
      </c>
      <c r="S4409">
        <f t="shared" si="342"/>
        <v>0</v>
      </c>
      <c r="T4409">
        <f t="shared" si="343"/>
        <v>15</v>
      </c>
      <c r="U4409">
        <f t="shared" si="344"/>
        <v>30</v>
      </c>
      <c r="V4409" t="str">
        <f>IF(U4409&lt;=40,"Low",
 IF(U4409&lt;=75,"Medium","High"))</f>
        <v>Low</v>
      </c>
    </row>
    <row r="4410" spans="1:22" x14ac:dyDescent="0.3">
      <c r="A4410" t="s">
        <v>4598</v>
      </c>
      <c r="B4410" t="s">
        <v>525</v>
      </c>
      <c r="C4410" t="s">
        <v>18</v>
      </c>
      <c r="D4410" t="s">
        <v>46</v>
      </c>
      <c r="E4410" t="s">
        <v>37</v>
      </c>
      <c r="F4410" t="s">
        <v>21</v>
      </c>
      <c r="G4410">
        <v>26</v>
      </c>
      <c r="H4410">
        <v>24</v>
      </c>
      <c r="I4410">
        <v>61.1</v>
      </c>
      <c r="J4410">
        <v>6</v>
      </c>
      <c r="K4410">
        <v>37</v>
      </c>
      <c r="L4410">
        <v>2675.17</v>
      </c>
      <c r="M4410" s="1">
        <v>45905</v>
      </c>
      <c r="N4410">
        <v>0.26900000000000002</v>
      </c>
      <c r="O4410" t="s">
        <v>54</v>
      </c>
      <c r="P4410" t="s">
        <v>23</v>
      </c>
      <c r="Q4410">
        <f t="shared" si="340"/>
        <v>30</v>
      </c>
      <c r="R4410">
        <f t="shared" si="341"/>
        <v>0</v>
      </c>
      <c r="S4410">
        <f t="shared" si="342"/>
        <v>0</v>
      </c>
      <c r="T4410">
        <f t="shared" si="343"/>
        <v>15</v>
      </c>
      <c r="U4410">
        <f t="shared" si="344"/>
        <v>45</v>
      </c>
      <c r="V4410" t="str">
        <f>IF(U4410&lt;=40,"Low",
 IF(U4410&lt;=75,"Medium","High"))</f>
        <v>Medium</v>
      </c>
    </row>
    <row r="4411" spans="1:22" x14ac:dyDescent="0.3">
      <c r="A4411" t="s">
        <v>4599</v>
      </c>
      <c r="B4411" t="s">
        <v>144</v>
      </c>
      <c r="C4411" t="s">
        <v>36</v>
      </c>
      <c r="D4411" t="s">
        <v>66</v>
      </c>
      <c r="E4411" t="s">
        <v>20</v>
      </c>
      <c r="F4411" t="s">
        <v>48</v>
      </c>
      <c r="G4411">
        <v>48</v>
      </c>
      <c r="H4411">
        <v>12</v>
      </c>
      <c r="I4411">
        <v>37.4</v>
      </c>
      <c r="J4411">
        <v>9</v>
      </c>
      <c r="K4411">
        <v>67</v>
      </c>
      <c r="L4411">
        <v>3104.58</v>
      </c>
      <c r="M4411" s="1">
        <v>45882</v>
      </c>
      <c r="N4411">
        <v>0.81399999999999995</v>
      </c>
      <c r="O4411" t="s">
        <v>22</v>
      </c>
      <c r="P4411" t="s">
        <v>28</v>
      </c>
      <c r="Q4411">
        <f t="shared" si="340"/>
        <v>30</v>
      </c>
      <c r="R4411">
        <f t="shared" si="341"/>
        <v>30</v>
      </c>
      <c r="S4411">
        <f t="shared" si="342"/>
        <v>15</v>
      </c>
      <c r="T4411">
        <f t="shared" si="343"/>
        <v>15</v>
      </c>
      <c r="U4411">
        <f t="shared" si="344"/>
        <v>90</v>
      </c>
      <c r="V4411" t="str">
        <f>IF(U4411&lt;=40,"Low",
 IF(U4411&lt;=75,"Medium","High"))</f>
        <v>High</v>
      </c>
    </row>
    <row r="4412" spans="1:22" x14ac:dyDescent="0.3">
      <c r="A4412" t="s">
        <v>4600</v>
      </c>
      <c r="B4412" t="s">
        <v>442</v>
      </c>
      <c r="C4412" t="s">
        <v>42</v>
      </c>
      <c r="D4412" t="s">
        <v>46</v>
      </c>
      <c r="E4412" t="s">
        <v>37</v>
      </c>
      <c r="F4412" t="s">
        <v>21</v>
      </c>
      <c r="G4412">
        <v>35</v>
      </c>
      <c r="H4412">
        <v>24</v>
      </c>
      <c r="I4412">
        <v>53.5</v>
      </c>
      <c r="J4412">
        <v>4</v>
      </c>
      <c r="K4412">
        <v>41</v>
      </c>
      <c r="L4412">
        <v>6339.66</v>
      </c>
      <c r="M4412" s="1">
        <v>45476</v>
      </c>
      <c r="N4412">
        <v>0.34799999999999998</v>
      </c>
      <c r="O4412" t="s">
        <v>54</v>
      </c>
      <c r="P4412" t="s">
        <v>23</v>
      </c>
      <c r="Q4412">
        <f t="shared" si="340"/>
        <v>30</v>
      </c>
      <c r="R4412">
        <f t="shared" si="341"/>
        <v>15</v>
      </c>
      <c r="S4412">
        <f t="shared" si="342"/>
        <v>0</v>
      </c>
      <c r="T4412">
        <f t="shared" si="343"/>
        <v>0</v>
      </c>
      <c r="U4412">
        <f t="shared" si="344"/>
        <v>45</v>
      </c>
      <c r="V4412" t="str">
        <f>IF(U4412&lt;=40,"Low",
 IF(U4412&lt;=75,"Medium","High"))</f>
        <v>Medium</v>
      </c>
    </row>
    <row r="4413" spans="1:22" x14ac:dyDescent="0.3">
      <c r="A4413" t="s">
        <v>4601</v>
      </c>
      <c r="B4413" t="s">
        <v>263</v>
      </c>
      <c r="C4413" t="s">
        <v>42</v>
      </c>
      <c r="D4413" t="s">
        <v>32</v>
      </c>
      <c r="E4413" t="s">
        <v>37</v>
      </c>
      <c r="F4413" t="s">
        <v>38</v>
      </c>
      <c r="G4413">
        <v>44</v>
      </c>
      <c r="H4413">
        <v>12</v>
      </c>
      <c r="I4413">
        <v>75</v>
      </c>
      <c r="J4413">
        <v>3</v>
      </c>
      <c r="K4413">
        <v>5</v>
      </c>
      <c r="L4413">
        <v>5762.11</v>
      </c>
      <c r="M4413" s="1">
        <v>45387</v>
      </c>
      <c r="N4413">
        <v>5.2999999999999999E-2</v>
      </c>
      <c r="O4413" t="s">
        <v>39</v>
      </c>
      <c r="P4413" t="s">
        <v>23</v>
      </c>
      <c r="Q4413">
        <f t="shared" si="340"/>
        <v>0</v>
      </c>
      <c r="R4413">
        <f t="shared" si="341"/>
        <v>0</v>
      </c>
      <c r="S4413">
        <f t="shared" si="342"/>
        <v>15</v>
      </c>
      <c r="T4413">
        <f t="shared" si="343"/>
        <v>0</v>
      </c>
      <c r="U4413">
        <f t="shared" si="344"/>
        <v>15</v>
      </c>
      <c r="V4413" t="str">
        <f>IF(U4413&lt;=40,"Low",
 IF(U4413&lt;=75,"Medium","High"))</f>
        <v>Low</v>
      </c>
    </row>
    <row r="4414" spans="1:22" x14ac:dyDescent="0.3">
      <c r="A4414" t="s">
        <v>4602</v>
      </c>
      <c r="B4414" t="s">
        <v>107</v>
      </c>
      <c r="C4414" t="s">
        <v>59</v>
      </c>
      <c r="D4414" t="s">
        <v>32</v>
      </c>
      <c r="E4414" t="s">
        <v>37</v>
      </c>
      <c r="F4414" t="s">
        <v>21</v>
      </c>
      <c r="G4414">
        <v>37</v>
      </c>
      <c r="H4414">
        <v>24</v>
      </c>
      <c r="I4414">
        <v>67.3</v>
      </c>
      <c r="J4414">
        <v>9</v>
      </c>
      <c r="K4414">
        <v>29</v>
      </c>
      <c r="L4414">
        <v>5523.46</v>
      </c>
      <c r="M4414" s="1">
        <v>45396</v>
      </c>
      <c r="N4414">
        <v>0.13</v>
      </c>
      <c r="O4414" t="s">
        <v>39</v>
      </c>
      <c r="P4414" t="s">
        <v>23</v>
      </c>
      <c r="Q4414">
        <f t="shared" si="340"/>
        <v>15</v>
      </c>
      <c r="R4414">
        <f t="shared" si="341"/>
        <v>0</v>
      </c>
      <c r="S4414">
        <f t="shared" si="342"/>
        <v>0</v>
      </c>
      <c r="T4414">
        <f t="shared" si="343"/>
        <v>15</v>
      </c>
      <c r="U4414">
        <f t="shared" si="344"/>
        <v>30</v>
      </c>
      <c r="V4414" t="str">
        <f>IF(U4414&lt;=40,"Low",
 IF(U4414&lt;=75,"Medium","High"))</f>
        <v>Low</v>
      </c>
    </row>
    <row r="4415" spans="1:22" x14ac:dyDescent="0.3">
      <c r="A4415" t="s">
        <v>4603</v>
      </c>
      <c r="B4415" t="s">
        <v>269</v>
      </c>
      <c r="C4415" t="s">
        <v>59</v>
      </c>
      <c r="D4415" t="s">
        <v>46</v>
      </c>
      <c r="E4415" t="s">
        <v>20</v>
      </c>
      <c r="F4415" t="s">
        <v>48</v>
      </c>
      <c r="G4415">
        <v>20</v>
      </c>
      <c r="H4415">
        <v>12</v>
      </c>
      <c r="I4415">
        <v>60.1</v>
      </c>
      <c r="J4415">
        <v>6</v>
      </c>
      <c r="K4415">
        <v>5</v>
      </c>
      <c r="L4415">
        <v>2802.02</v>
      </c>
      <c r="M4415" s="1">
        <v>45740</v>
      </c>
      <c r="N4415">
        <v>0.19700000000000001</v>
      </c>
      <c r="O4415" t="s">
        <v>54</v>
      </c>
      <c r="P4415" t="s">
        <v>23</v>
      </c>
      <c r="Q4415">
        <f t="shared" si="340"/>
        <v>0</v>
      </c>
      <c r="R4415">
        <f t="shared" si="341"/>
        <v>0</v>
      </c>
      <c r="S4415">
        <f t="shared" si="342"/>
        <v>15</v>
      </c>
      <c r="T4415">
        <f t="shared" si="343"/>
        <v>15</v>
      </c>
      <c r="U4415">
        <f t="shared" si="344"/>
        <v>30</v>
      </c>
      <c r="V4415" t="str">
        <f>IF(U4415&lt;=40,"Low",
 IF(U4415&lt;=75,"Medium","High"))</f>
        <v>Low</v>
      </c>
    </row>
    <row r="4416" spans="1:22" x14ac:dyDescent="0.3">
      <c r="A4416" t="s">
        <v>4604</v>
      </c>
      <c r="B4416" t="s">
        <v>470</v>
      </c>
      <c r="C4416" t="s">
        <v>82</v>
      </c>
      <c r="D4416" t="s">
        <v>19</v>
      </c>
      <c r="E4416" t="s">
        <v>37</v>
      </c>
      <c r="F4416" t="s">
        <v>21</v>
      </c>
      <c r="G4416">
        <v>17</v>
      </c>
      <c r="H4416">
        <v>24</v>
      </c>
      <c r="I4416">
        <v>57.7</v>
      </c>
      <c r="J4416">
        <v>10</v>
      </c>
      <c r="K4416">
        <v>1</v>
      </c>
      <c r="L4416">
        <v>3932.65</v>
      </c>
      <c r="M4416" s="1">
        <v>45813</v>
      </c>
      <c r="N4416">
        <v>0.253</v>
      </c>
      <c r="O4416" t="s">
        <v>54</v>
      </c>
      <c r="P4416" t="s">
        <v>28</v>
      </c>
      <c r="Q4416">
        <f t="shared" si="340"/>
        <v>0</v>
      </c>
      <c r="R4416">
        <f t="shared" si="341"/>
        <v>0</v>
      </c>
      <c r="S4416">
        <f t="shared" si="342"/>
        <v>0</v>
      </c>
      <c r="T4416">
        <f t="shared" si="343"/>
        <v>15</v>
      </c>
      <c r="U4416">
        <f t="shared" si="344"/>
        <v>15</v>
      </c>
      <c r="V4416" t="str">
        <f>IF(U4416&lt;=40,"Low",
 IF(U4416&lt;=75,"Medium","High"))</f>
        <v>Low</v>
      </c>
    </row>
    <row r="4417" spans="1:22" x14ac:dyDescent="0.3">
      <c r="A4417" t="s">
        <v>4605</v>
      </c>
      <c r="B4417" t="s">
        <v>131</v>
      </c>
      <c r="C4417" t="s">
        <v>82</v>
      </c>
      <c r="D4417" t="s">
        <v>46</v>
      </c>
      <c r="E4417" t="s">
        <v>37</v>
      </c>
      <c r="F4417" t="s">
        <v>21</v>
      </c>
      <c r="G4417">
        <v>21</v>
      </c>
      <c r="H4417">
        <v>12</v>
      </c>
      <c r="I4417">
        <v>71.5</v>
      </c>
      <c r="J4417">
        <v>4</v>
      </c>
      <c r="K4417">
        <v>2</v>
      </c>
      <c r="L4417">
        <v>2539.9699999999998</v>
      </c>
      <c r="M4417" s="1">
        <v>46077</v>
      </c>
      <c r="N4417">
        <v>8.7999999999999995E-2</v>
      </c>
      <c r="O4417" t="s">
        <v>39</v>
      </c>
      <c r="P4417" t="s">
        <v>28</v>
      </c>
      <c r="Q4417">
        <f t="shared" si="340"/>
        <v>0</v>
      </c>
      <c r="R4417">
        <f t="shared" si="341"/>
        <v>0</v>
      </c>
      <c r="S4417">
        <f t="shared" si="342"/>
        <v>15</v>
      </c>
      <c r="T4417">
        <f t="shared" si="343"/>
        <v>0</v>
      </c>
      <c r="U4417">
        <f t="shared" si="344"/>
        <v>15</v>
      </c>
      <c r="V4417" t="str">
        <f>IF(U4417&lt;=40,"Low",
 IF(U4417&lt;=75,"Medium","High"))</f>
        <v>Low</v>
      </c>
    </row>
    <row r="4418" spans="1:22" x14ac:dyDescent="0.3">
      <c r="A4418" t="s">
        <v>4606</v>
      </c>
      <c r="B4418" t="s">
        <v>72</v>
      </c>
      <c r="C4418" t="s">
        <v>82</v>
      </c>
      <c r="D4418" t="s">
        <v>66</v>
      </c>
      <c r="E4418" t="s">
        <v>37</v>
      </c>
      <c r="F4418" t="s">
        <v>48</v>
      </c>
      <c r="G4418">
        <v>22</v>
      </c>
      <c r="H4418">
        <v>24</v>
      </c>
      <c r="I4418">
        <v>57</v>
      </c>
      <c r="J4418">
        <v>5</v>
      </c>
      <c r="K4418">
        <v>21</v>
      </c>
      <c r="L4418">
        <v>3115.02</v>
      </c>
      <c r="M4418" s="1">
        <v>45730</v>
      </c>
      <c r="N4418">
        <v>0.14499999999999999</v>
      </c>
      <c r="O4418" t="s">
        <v>39</v>
      </c>
      <c r="P4418" t="s">
        <v>23</v>
      </c>
      <c r="Q4418">
        <f t="shared" si="340"/>
        <v>15</v>
      </c>
      <c r="R4418">
        <f t="shared" si="341"/>
        <v>0</v>
      </c>
      <c r="S4418">
        <f t="shared" si="342"/>
        <v>0</v>
      </c>
      <c r="T4418">
        <f t="shared" si="343"/>
        <v>0</v>
      </c>
      <c r="U4418">
        <f t="shared" si="344"/>
        <v>15</v>
      </c>
      <c r="V4418" t="str">
        <f>IF(U4418&lt;=40,"Low",
 IF(U4418&lt;=75,"Medium","High"))</f>
        <v>Low</v>
      </c>
    </row>
    <row r="4419" spans="1:22" x14ac:dyDescent="0.3">
      <c r="A4419" t="s">
        <v>4607</v>
      </c>
      <c r="B4419" t="s">
        <v>278</v>
      </c>
      <c r="C4419" t="s">
        <v>42</v>
      </c>
      <c r="D4419" t="s">
        <v>19</v>
      </c>
      <c r="E4419" t="s">
        <v>37</v>
      </c>
      <c r="F4419" t="s">
        <v>67</v>
      </c>
      <c r="G4419">
        <v>17</v>
      </c>
      <c r="H4419">
        <v>24</v>
      </c>
      <c r="I4419">
        <v>81.400000000000006</v>
      </c>
      <c r="J4419">
        <v>5</v>
      </c>
      <c r="K4419">
        <v>34</v>
      </c>
      <c r="L4419">
        <v>4598.3599999999997</v>
      </c>
      <c r="M4419" s="1">
        <v>45591</v>
      </c>
      <c r="N4419">
        <v>0.14299999999999999</v>
      </c>
      <c r="O4419" t="s">
        <v>39</v>
      </c>
      <c r="P4419" t="s">
        <v>23</v>
      </c>
      <c r="Q4419">
        <f t="shared" ref="Q4419:Q4482" si="345">IF(K4419&gt;30,30,IF(K4419&gt;15,15,0))</f>
        <v>30</v>
      </c>
      <c r="R4419">
        <f t="shared" ref="R4419:R4482" si="346">IF(I4419&lt;40,30,IF(I4419&lt;55,15,0))</f>
        <v>0</v>
      </c>
      <c r="S4419">
        <f t="shared" ref="S4419:S4482" si="347">IF(H4419&lt;6,25,IF(H4419&lt;=12,15,0))</f>
        <v>0</v>
      </c>
      <c r="T4419">
        <f t="shared" ref="T4419:T4482" si="348">IF(J4419&gt;10,30,IF(J4419&gt;5,15,0))</f>
        <v>0</v>
      </c>
      <c r="U4419">
        <f t="shared" ref="U4419:U4482" si="349">SUM(Q4419:T4419)</f>
        <v>30</v>
      </c>
      <c r="V4419" t="str">
        <f>IF(U4419&lt;=40,"Low",
 IF(U4419&lt;=75,"Medium","High"))</f>
        <v>Low</v>
      </c>
    </row>
    <row r="4420" spans="1:22" x14ac:dyDescent="0.3">
      <c r="A4420" t="s">
        <v>4608</v>
      </c>
      <c r="B4420" t="s">
        <v>300</v>
      </c>
      <c r="C4420" t="s">
        <v>18</v>
      </c>
      <c r="D4420" t="s">
        <v>66</v>
      </c>
      <c r="E4420" t="s">
        <v>47</v>
      </c>
      <c r="F4420" t="s">
        <v>38</v>
      </c>
      <c r="G4420">
        <v>25</v>
      </c>
      <c r="H4420">
        <v>48</v>
      </c>
      <c r="I4420">
        <v>78.099999999999994</v>
      </c>
      <c r="J4420">
        <v>4</v>
      </c>
      <c r="K4420">
        <v>16</v>
      </c>
      <c r="L4420">
        <v>7085.97</v>
      </c>
      <c r="M4420" s="1">
        <v>45845</v>
      </c>
      <c r="N4420">
        <v>1.0999999999999999E-2</v>
      </c>
      <c r="O4420" t="s">
        <v>39</v>
      </c>
      <c r="P4420" t="s">
        <v>23</v>
      </c>
      <c r="Q4420">
        <f t="shared" si="345"/>
        <v>15</v>
      </c>
      <c r="R4420">
        <f t="shared" si="346"/>
        <v>0</v>
      </c>
      <c r="S4420">
        <f t="shared" si="347"/>
        <v>0</v>
      </c>
      <c r="T4420">
        <f t="shared" si="348"/>
        <v>0</v>
      </c>
      <c r="U4420">
        <f t="shared" si="349"/>
        <v>15</v>
      </c>
      <c r="V4420" t="str">
        <f>IF(U4420&lt;=40,"Low",
 IF(U4420&lt;=75,"Medium","High"))</f>
        <v>Low</v>
      </c>
    </row>
    <row r="4421" spans="1:22" x14ac:dyDescent="0.3">
      <c r="A4421" t="s">
        <v>4609</v>
      </c>
      <c r="B4421" t="s">
        <v>574</v>
      </c>
      <c r="C4421" t="s">
        <v>70</v>
      </c>
      <c r="D4421" t="s">
        <v>66</v>
      </c>
      <c r="E4421" t="s">
        <v>33</v>
      </c>
      <c r="F4421" t="s">
        <v>27</v>
      </c>
      <c r="G4421">
        <v>22</v>
      </c>
      <c r="H4421">
        <v>6</v>
      </c>
      <c r="I4421">
        <v>33.5</v>
      </c>
      <c r="J4421">
        <v>9</v>
      </c>
      <c r="K4421">
        <v>83</v>
      </c>
      <c r="L4421">
        <v>969.49</v>
      </c>
      <c r="M4421" s="1">
        <v>45819</v>
      </c>
      <c r="N4421">
        <v>0.96099999999999997</v>
      </c>
      <c r="O4421" t="s">
        <v>22</v>
      </c>
      <c r="P4421" t="s">
        <v>28</v>
      </c>
      <c r="Q4421">
        <f t="shared" si="345"/>
        <v>30</v>
      </c>
      <c r="R4421">
        <f t="shared" si="346"/>
        <v>30</v>
      </c>
      <c r="S4421">
        <f t="shared" si="347"/>
        <v>15</v>
      </c>
      <c r="T4421">
        <f t="shared" si="348"/>
        <v>15</v>
      </c>
      <c r="U4421">
        <f t="shared" si="349"/>
        <v>90</v>
      </c>
      <c r="V4421" t="str">
        <f>IF(U4421&lt;=40,"Low",
 IF(U4421&lt;=75,"Medium","High"))</f>
        <v>High</v>
      </c>
    </row>
    <row r="4422" spans="1:22" x14ac:dyDescent="0.3">
      <c r="A4422" t="s">
        <v>4610</v>
      </c>
      <c r="B4422" t="s">
        <v>86</v>
      </c>
      <c r="C4422" t="s">
        <v>42</v>
      </c>
      <c r="D4422" t="s">
        <v>43</v>
      </c>
      <c r="E4422" t="s">
        <v>47</v>
      </c>
      <c r="F4422" t="s">
        <v>67</v>
      </c>
      <c r="G4422">
        <v>22</v>
      </c>
      <c r="H4422">
        <v>48</v>
      </c>
      <c r="I4422">
        <v>80.5</v>
      </c>
      <c r="J4422">
        <v>2</v>
      </c>
      <c r="K4422">
        <v>21</v>
      </c>
      <c r="L4422">
        <v>16766.5</v>
      </c>
      <c r="M4422" s="1">
        <v>45365</v>
      </c>
      <c r="N4422">
        <v>1.0999999999999999E-2</v>
      </c>
      <c r="O4422" t="s">
        <v>39</v>
      </c>
      <c r="P4422" t="s">
        <v>23</v>
      </c>
      <c r="Q4422">
        <f t="shared" si="345"/>
        <v>15</v>
      </c>
      <c r="R4422">
        <f t="shared" si="346"/>
        <v>0</v>
      </c>
      <c r="S4422">
        <f t="shared" si="347"/>
        <v>0</v>
      </c>
      <c r="T4422">
        <f t="shared" si="348"/>
        <v>0</v>
      </c>
      <c r="U4422">
        <f t="shared" si="349"/>
        <v>15</v>
      </c>
      <c r="V4422" t="str">
        <f>IF(U4422&lt;=40,"Low",
 IF(U4422&lt;=75,"Medium","High"))</f>
        <v>Low</v>
      </c>
    </row>
    <row r="4423" spans="1:22" x14ac:dyDescent="0.3">
      <c r="A4423" t="s">
        <v>4611</v>
      </c>
      <c r="B4423" t="s">
        <v>30</v>
      </c>
      <c r="C4423" t="s">
        <v>26</v>
      </c>
      <c r="D4423" t="s">
        <v>66</v>
      </c>
      <c r="E4423" t="s">
        <v>20</v>
      </c>
      <c r="F4423" t="s">
        <v>21</v>
      </c>
      <c r="G4423">
        <v>45</v>
      </c>
      <c r="H4423">
        <v>24</v>
      </c>
      <c r="I4423">
        <v>46.8</v>
      </c>
      <c r="J4423">
        <v>11</v>
      </c>
      <c r="K4423">
        <v>39</v>
      </c>
      <c r="L4423">
        <v>3003.19</v>
      </c>
      <c r="M4423" s="1">
        <v>45439</v>
      </c>
      <c r="N4423">
        <v>0.56699999999999995</v>
      </c>
      <c r="O4423" t="s">
        <v>22</v>
      </c>
      <c r="P4423" t="s">
        <v>23</v>
      </c>
      <c r="Q4423">
        <f t="shared" si="345"/>
        <v>30</v>
      </c>
      <c r="R4423">
        <f t="shared" si="346"/>
        <v>15</v>
      </c>
      <c r="S4423">
        <f t="shared" si="347"/>
        <v>0</v>
      </c>
      <c r="T4423">
        <f t="shared" si="348"/>
        <v>30</v>
      </c>
      <c r="U4423">
        <f t="shared" si="349"/>
        <v>75</v>
      </c>
      <c r="V4423" t="str">
        <f>IF(U4423&lt;=40,"Low",
 IF(U4423&lt;=75,"Medium","High"))</f>
        <v>Medium</v>
      </c>
    </row>
    <row r="4424" spans="1:22" x14ac:dyDescent="0.3">
      <c r="A4424" t="s">
        <v>4612</v>
      </c>
      <c r="B4424" t="s">
        <v>413</v>
      </c>
      <c r="C4424" t="s">
        <v>36</v>
      </c>
      <c r="D4424" t="s">
        <v>66</v>
      </c>
      <c r="E4424" t="s">
        <v>37</v>
      </c>
      <c r="F4424" t="s">
        <v>73</v>
      </c>
      <c r="G4424">
        <v>24</v>
      </c>
      <c r="H4424">
        <v>24</v>
      </c>
      <c r="I4424">
        <v>85.2</v>
      </c>
      <c r="J4424">
        <v>7</v>
      </c>
      <c r="K4424">
        <v>40</v>
      </c>
      <c r="L4424">
        <v>8095.26</v>
      </c>
      <c r="M4424" s="1">
        <v>45854</v>
      </c>
      <c r="N4424">
        <v>0.11</v>
      </c>
      <c r="O4424" t="s">
        <v>39</v>
      </c>
      <c r="P4424" t="s">
        <v>23</v>
      </c>
      <c r="Q4424">
        <f t="shared" si="345"/>
        <v>30</v>
      </c>
      <c r="R4424">
        <f t="shared" si="346"/>
        <v>0</v>
      </c>
      <c r="S4424">
        <f t="shared" si="347"/>
        <v>0</v>
      </c>
      <c r="T4424">
        <f t="shared" si="348"/>
        <v>15</v>
      </c>
      <c r="U4424">
        <f t="shared" si="349"/>
        <v>45</v>
      </c>
      <c r="V4424" t="str">
        <f>IF(U4424&lt;=40,"Low",
 IF(U4424&lt;=75,"Medium","High"))</f>
        <v>Medium</v>
      </c>
    </row>
    <row r="4425" spans="1:22" x14ac:dyDescent="0.3">
      <c r="A4425" t="s">
        <v>4613</v>
      </c>
      <c r="B4425" t="s">
        <v>79</v>
      </c>
      <c r="C4425" t="s">
        <v>31</v>
      </c>
      <c r="D4425" t="s">
        <v>19</v>
      </c>
      <c r="E4425" t="s">
        <v>33</v>
      </c>
      <c r="F4425" t="s">
        <v>38</v>
      </c>
      <c r="G4425">
        <v>2</v>
      </c>
      <c r="H4425">
        <v>12</v>
      </c>
      <c r="I4425">
        <v>35.9</v>
      </c>
      <c r="J4425">
        <v>8</v>
      </c>
      <c r="K4425">
        <v>35</v>
      </c>
      <c r="L4425">
        <v>894.94</v>
      </c>
      <c r="M4425" s="1">
        <v>45409</v>
      </c>
      <c r="N4425">
        <v>0.874</v>
      </c>
      <c r="O4425" t="s">
        <v>22</v>
      </c>
      <c r="P4425" t="s">
        <v>28</v>
      </c>
      <c r="Q4425">
        <f t="shared" si="345"/>
        <v>30</v>
      </c>
      <c r="R4425">
        <f t="shared" si="346"/>
        <v>30</v>
      </c>
      <c r="S4425">
        <f t="shared" si="347"/>
        <v>15</v>
      </c>
      <c r="T4425">
        <f t="shared" si="348"/>
        <v>15</v>
      </c>
      <c r="U4425">
        <f t="shared" si="349"/>
        <v>90</v>
      </c>
      <c r="V4425" t="str">
        <f>IF(U4425&lt;=40,"Low",
 IF(U4425&lt;=75,"Medium","High"))</f>
        <v>High</v>
      </c>
    </row>
    <row r="4426" spans="1:22" x14ac:dyDescent="0.3">
      <c r="A4426" t="s">
        <v>4614</v>
      </c>
      <c r="B4426" t="s">
        <v>122</v>
      </c>
      <c r="C4426" t="s">
        <v>18</v>
      </c>
      <c r="D4426" t="s">
        <v>43</v>
      </c>
      <c r="E4426" t="s">
        <v>20</v>
      </c>
      <c r="F4426" t="s">
        <v>21</v>
      </c>
      <c r="G4426">
        <v>42</v>
      </c>
      <c r="H4426">
        <v>12</v>
      </c>
      <c r="I4426">
        <v>52</v>
      </c>
      <c r="J4426">
        <v>3</v>
      </c>
      <c r="K4426">
        <v>13</v>
      </c>
      <c r="L4426">
        <v>2467.58</v>
      </c>
      <c r="M4426" s="1">
        <v>45937</v>
      </c>
      <c r="N4426">
        <v>0.16900000000000001</v>
      </c>
      <c r="O4426" t="s">
        <v>39</v>
      </c>
      <c r="P4426" t="s">
        <v>23</v>
      </c>
      <c r="Q4426">
        <f t="shared" si="345"/>
        <v>0</v>
      </c>
      <c r="R4426">
        <f t="shared" si="346"/>
        <v>15</v>
      </c>
      <c r="S4426">
        <f t="shared" si="347"/>
        <v>15</v>
      </c>
      <c r="T4426">
        <f t="shared" si="348"/>
        <v>0</v>
      </c>
      <c r="U4426">
        <f t="shared" si="349"/>
        <v>30</v>
      </c>
      <c r="V4426" t="str">
        <f>IF(U4426&lt;=40,"Low",
 IF(U4426&lt;=75,"Medium","High"))</f>
        <v>Low</v>
      </c>
    </row>
    <row r="4427" spans="1:22" x14ac:dyDescent="0.3">
      <c r="A4427" t="s">
        <v>4615</v>
      </c>
      <c r="B4427" t="s">
        <v>118</v>
      </c>
      <c r="C4427" t="s">
        <v>18</v>
      </c>
      <c r="D4427" t="s">
        <v>32</v>
      </c>
      <c r="E4427" t="s">
        <v>37</v>
      </c>
      <c r="F4427" t="s">
        <v>21</v>
      </c>
      <c r="G4427">
        <v>16</v>
      </c>
      <c r="H4427">
        <v>12</v>
      </c>
      <c r="I4427">
        <v>61.1</v>
      </c>
      <c r="J4427">
        <v>4</v>
      </c>
      <c r="K4427">
        <v>6</v>
      </c>
      <c r="L4427">
        <v>3998.65</v>
      </c>
      <c r="M4427" s="1">
        <v>46011</v>
      </c>
      <c r="N4427">
        <v>0.14000000000000001</v>
      </c>
      <c r="O4427" t="s">
        <v>39</v>
      </c>
      <c r="P4427" t="s">
        <v>23</v>
      </c>
      <c r="Q4427">
        <f t="shared" si="345"/>
        <v>0</v>
      </c>
      <c r="R4427">
        <f t="shared" si="346"/>
        <v>0</v>
      </c>
      <c r="S4427">
        <f t="shared" si="347"/>
        <v>15</v>
      </c>
      <c r="T4427">
        <f t="shared" si="348"/>
        <v>0</v>
      </c>
      <c r="U4427">
        <f t="shared" si="349"/>
        <v>15</v>
      </c>
      <c r="V4427" t="str">
        <f>IF(U4427&lt;=40,"Low",
 IF(U4427&lt;=75,"Medium","High"))</f>
        <v>Low</v>
      </c>
    </row>
    <row r="4428" spans="1:22" x14ac:dyDescent="0.3">
      <c r="A4428" t="s">
        <v>4616</v>
      </c>
      <c r="B4428" t="s">
        <v>461</v>
      </c>
      <c r="C4428" t="s">
        <v>70</v>
      </c>
      <c r="D4428" t="s">
        <v>19</v>
      </c>
      <c r="E4428" t="s">
        <v>37</v>
      </c>
      <c r="F4428" t="s">
        <v>38</v>
      </c>
      <c r="G4428">
        <v>6</v>
      </c>
      <c r="H4428">
        <v>12</v>
      </c>
      <c r="I4428">
        <v>73.099999999999994</v>
      </c>
      <c r="J4428">
        <v>5</v>
      </c>
      <c r="K4428">
        <v>8</v>
      </c>
      <c r="L4428">
        <v>2607.3000000000002</v>
      </c>
      <c r="M4428" s="1">
        <v>45494</v>
      </c>
      <c r="N4428">
        <v>0.107</v>
      </c>
      <c r="O4428" t="s">
        <v>39</v>
      </c>
      <c r="P4428" t="s">
        <v>23</v>
      </c>
      <c r="Q4428">
        <f t="shared" si="345"/>
        <v>0</v>
      </c>
      <c r="R4428">
        <f t="shared" si="346"/>
        <v>0</v>
      </c>
      <c r="S4428">
        <f t="shared" si="347"/>
        <v>15</v>
      </c>
      <c r="T4428">
        <f t="shared" si="348"/>
        <v>0</v>
      </c>
      <c r="U4428">
        <f t="shared" si="349"/>
        <v>15</v>
      </c>
      <c r="V4428" t="str">
        <f>IF(U4428&lt;=40,"Low",
 IF(U4428&lt;=75,"Medium","High"))</f>
        <v>Low</v>
      </c>
    </row>
    <row r="4429" spans="1:22" x14ac:dyDescent="0.3">
      <c r="A4429" t="s">
        <v>4617</v>
      </c>
      <c r="B4429" t="s">
        <v>81</v>
      </c>
      <c r="C4429" t="s">
        <v>42</v>
      </c>
      <c r="D4429" t="s">
        <v>32</v>
      </c>
      <c r="E4429" t="s">
        <v>33</v>
      </c>
      <c r="F4429" t="s">
        <v>21</v>
      </c>
      <c r="G4429">
        <v>21</v>
      </c>
      <c r="H4429">
        <v>12</v>
      </c>
      <c r="I4429">
        <v>49.5</v>
      </c>
      <c r="J4429">
        <v>7</v>
      </c>
      <c r="K4429">
        <v>27</v>
      </c>
      <c r="L4429">
        <v>1468.97</v>
      </c>
      <c r="M4429" s="1">
        <v>45718</v>
      </c>
      <c r="N4429">
        <v>0.33400000000000002</v>
      </c>
      <c r="O4429" t="s">
        <v>54</v>
      </c>
      <c r="P4429" t="s">
        <v>23</v>
      </c>
      <c r="Q4429">
        <f t="shared" si="345"/>
        <v>15</v>
      </c>
      <c r="R4429">
        <f t="shared" si="346"/>
        <v>15</v>
      </c>
      <c r="S4429">
        <f t="shared" si="347"/>
        <v>15</v>
      </c>
      <c r="T4429">
        <f t="shared" si="348"/>
        <v>15</v>
      </c>
      <c r="U4429">
        <f t="shared" si="349"/>
        <v>60</v>
      </c>
      <c r="V4429" t="str">
        <f>IF(U4429&lt;=40,"Low",
 IF(U4429&lt;=75,"Medium","High"))</f>
        <v>Medium</v>
      </c>
    </row>
    <row r="4430" spans="1:22" x14ac:dyDescent="0.3">
      <c r="A4430" t="s">
        <v>4618</v>
      </c>
      <c r="B4430" t="s">
        <v>350</v>
      </c>
      <c r="C4430" t="s">
        <v>70</v>
      </c>
      <c r="D4430" t="s">
        <v>19</v>
      </c>
      <c r="E4430" t="s">
        <v>37</v>
      </c>
      <c r="F4430" t="s">
        <v>48</v>
      </c>
      <c r="G4430">
        <v>10</v>
      </c>
      <c r="H4430">
        <v>24</v>
      </c>
      <c r="I4430">
        <v>59.7</v>
      </c>
      <c r="J4430">
        <v>5</v>
      </c>
      <c r="K4430">
        <v>10</v>
      </c>
      <c r="L4430">
        <v>3628.8</v>
      </c>
      <c r="M4430" s="1">
        <v>45578</v>
      </c>
      <c r="N4430">
        <v>0.12</v>
      </c>
      <c r="O4430" t="s">
        <v>39</v>
      </c>
      <c r="P4430" t="s">
        <v>23</v>
      </c>
      <c r="Q4430">
        <f t="shared" si="345"/>
        <v>0</v>
      </c>
      <c r="R4430">
        <f t="shared" si="346"/>
        <v>0</v>
      </c>
      <c r="S4430">
        <f t="shared" si="347"/>
        <v>0</v>
      </c>
      <c r="T4430">
        <f t="shared" si="348"/>
        <v>0</v>
      </c>
      <c r="U4430">
        <f t="shared" si="349"/>
        <v>0</v>
      </c>
      <c r="V4430" t="str">
        <f>IF(U4430&lt;=40,"Low",
 IF(U4430&lt;=75,"Medium","High"))</f>
        <v>Low</v>
      </c>
    </row>
    <row r="4431" spans="1:22" x14ac:dyDescent="0.3">
      <c r="A4431" t="s">
        <v>4619</v>
      </c>
      <c r="B4431" t="s">
        <v>402</v>
      </c>
      <c r="C4431" t="s">
        <v>31</v>
      </c>
      <c r="D4431" t="s">
        <v>32</v>
      </c>
      <c r="E4431" t="s">
        <v>33</v>
      </c>
      <c r="F4431" t="s">
        <v>27</v>
      </c>
      <c r="G4431">
        <v>14</v>
      </c>
      <c r="H4431">
        <v>6</v>
      </c>
      <c r="I4431">
        <v>19.100000000000001</v>
      </c>
      <c r="J4431">
        <v>5</v>
      </c>
      <c r="K4431">
        <v>7</v>
      </c>
      <c r="L4431">
        <v>911.59</v>
      </c>
      <c r="M4431" s="1">
        <v>45729</v>
      </c>
      <c r="N4431">
        <v>0.72199999999999998</v>
      </c>
      <c r="O4431" t="s">
        <v>22</v>
      </c>
      <c r="P4431" t="s">
        <v>28</v>
      </c>
      <c r="Q4431">
        <f t="shared" si="345"/>
        <v>0</v>
      </c>
      <c r="R4431">
        <f t="shared" si="346"/>
        <v>30</v>
      </c>
      <c r="S4431">
        <f t="shared" si="347"/>
        <v>15</v>
      </c>
      <c r="T4431">
        <f t="shared" si="348"/>
        <v>0</v>
      </c>
      <c r="U4431">
        <f t="shared" si="349"/>
        <v>45</v>
      </c>
      <c r="V4431" t="str">
        <f>IF(U4431&lt;=40,"Low",
 IF(U4431&lt;=75,"Medium","High"))</f>
        <v>Medium</v>
      </c>
    </row>
    <row r="4432" spans="1:22" x14ac:dyDescent="0.3">
      <c r="A4432" t="s">
        <v>4620</v>
      </c>
      <c r="B4432" t="s">
        <v>444</v>
      </c>
      <c r="C4432" t="s">
        <v>59</v>
      </c>
      <c r="D4432" t="s">
        <v>32</v>
      </c>
      <c r="E4432" t="s">
        <v>47</v>
      </c>
      <c r="F4432" t="s">
        <v>67</v>
      </c>
      <c r="G4432">
        <v>16</v>
      </c>
      <c r="H4432">
        <v>36</v>
      </c>
      <c r="I4432">
        <v>64.2</v>
      </c>
      <c r="J4432">
        <v>9</v>
      </c>
      <c r="K4432">
        <v>38</v>
      </c>
      <c r="L4432">
        <v>6454.8</v>
      </c>
      <c r="M4432" s="1">
        <v>45798</v>
      </c>
      <c r="N4432">
        <v>0.19600000000000001</v>
      </c>
      <c r="O4432" t="s">
        <v>54</v>
      </c>
      <c r="P4432" t="s">
        <v>23</v>
      </c>
      <c r="Q4432">
        <f t="shared" si="345"/>
        <v>30</v>
      </c>
      <c r="R4432">
        <f t="shared" si="346"/>
        <v>0</v>
      </c>
      <c r="S4432">
        <f t="shared" si="347"/>
        <v>0</v>
      </c>
      <c r="T4432">
        <f t="shared" si="348"/>
        <v>15</v>
      </c>
      <c r="U4432">
        <f t="shared" si="349"/>
        <v>45</v>
      </c>
      <c r="V4432" t="str">
        <f>IF(U4432&lt;=40,"Low",
 IF(U4432&lt;=75,"Medium","High"))</f>
        <v>Medium</v>
      </c>
    </row>
    <row r="4433" spans="1:22" x14ac:dyDescent="0.3">
      <c r="A4433" t="s">
        <v>4621</v>
      </c>
      <c r="B4433" t="s">
        <v>717</v>
      </c>
      <c r="C4433" t="s">
        <v>36</v>
      </c>
      <c r="D4433" t="s">
        <v>46</v>
      </c>
      <c r="E4433" t="s">
        <v>47</v>
      </c>
      <c r="F4433" t="s">
        <v>38</v>
      </c>
      <c r="G4433">
        <v>15</v>
      </c>
      <c r="H4433">
        <v>24</v>
      </c>
      <c r="I4433">
        <v>73.8</v>
      </c>
      <c r="J4433">
        <v>7</v>
      </c>
      <c r="K4433">
        <v>4</v>
      </c>
      <c r="L4433">
        <v>9340.01</v>
      </c>
      <c r="M4433" s="1">
        <v>45357</v>
      </c>
      <c r="N4433">
        <v>0.06</v>
      </c>
      <c r="O4433" t="s">
        <v>39</v>
      </c>
      <c r="P4433" t="s">
        <v>23</v>
      </c>
      <c r="Q4433">
        <f t="shared" si="345"/>
        <v>0</v>
      </c>
      <c r="R4433">
        <f t="shared" si="346"/>
        <v>0</v>
      </c>
      <c r="S4433">
        <f t="shared" si="347"/>
        <v>0</v>
      </c>
      <c r="T4433">
        <f t="shared" si="348"/>
        <v>15</v>
      </c>
      <c r="U4433">
        <f t="shared" si="349"/>
        <v>15</v>
      </c>
      <c r="V4433" t="str">
        <f>IF(U4433&lt;=40,"Low",
 IF(U4433&lt;=75,"Medium","High"))</f>
        <v>Low</v>
      </c>
    </row>
    <row r="4434" spans="1:22" x14ac:dyDescent="0.3">
      <c r="A4434" t="s">
        <v>4622</v>
      </c>
      <c r="B4434" t="s">
        <v>400</v>
      </c>
      <c r="C4434" t="s">
        <v>82</v>
      </c>
      <c r="D4434" t="s">
        <v>32</v>
      </c>
      <c r="E4434" t="s">
        <v>33</v>
      </c>
      <c r="F4434" t="s">
        <v>48</v>
      </c>
      <c r="G4434">
        <v>11</v>
      </c>
      <c r="H4434">
        <v>3</v>
      </c>
      <c r="I4434">
        <v>51.2</v>
      </c>
      <c r="J4434">
        <v>8</v>
      </c>
      <c r="K4434">
        <v>16</v>
      </c>
      <c r="L4434">
        <v>1415.81</v>
      </c>
      <c r="M4434" s="1">
        <v>46002</v>
      </c>
      <c r="N4434">
        <v>0.65100000000000002</v>
      </c>
      <c r="O4434" t="s">
        <v>22</v>
      </c>
      <c r="P4434" t="s">
        <v>23</v>
      </c>
      <c r="Q4434">
        <f t="shared" si="345"/>
        <v>15</v>
      </c>
      <c r="R4434">
        <f t="shared" si="346"/>
        <v>15</v>
      </c>
      <c r="S4434">
        <f t="shared" si="347"/>
        <v>25</v>
      </c>
      <c r="T4434">
        <f t="shared" si="348"/>
        <v>15</v>
      </c>
      <c r="U4434">
        <f t="shared" si="349"/>
        <v>70</v>
      </c>
      <c r="V4434" t="str">
        <f>IF(U4434&lt;=40,"Low",
 IF(U4434&lt;=75,"Medium","High"))</f>
        <v>Medium</v>
      </c>
    </row>
    <row r="4435" spans="1:22" x14ac:dyDescent="0.3">
      <c r="A4435" t="s">
        <v>4623</v>
      </c>
      <c r="B4435" t="s">
        <v>245</v>
      </c>
      <c r="C4435" t="s">
        <v>128</v>
      </c>
      <c r="D4435" t="s">
        <v>19</v>
      </c>
      <c r="E4435" t="s">
        <v>47</v>
      </c>
      <c r="F4435" t="s">
        <v>21</v>
      </c>
      <c r="G4435">
        <v>44</v>
      </c>
      <c r="H4435">
        <v>24</v>
      </c>
      <c r="I4435">
        <v>68</v>
      </c>
      <c r="J4435">
        <v>5</v>
      </c>
      <c r="K4435">
        <v>35</v>
      </c>
      <c r="L4435">
        <v>6843.09</v>
      </c>
      <c r="M4435" s="1">
        <v>45618</v>
      </c>
      <c r="N4435">
        <v>8.4000000000000005E-2</v>
      </c>
      <c r="O4435" t="s">
        <v>39</v>
      </c>
      <c r="P4435" t="s">
        <v>23</v>
      </c>
      <c r="Q4435">
        <f t="shared" si="345"/>
        <v>30</v>
      </c>
      <c r="R4435">
        <f t="shared" si="346"/>
        <v>0</v>
      </c>
      <c r="S4435">
        <f t="shared" si="347"/>
        <v>0</v>
      </c>
      <c r="T4435">
        <f t="shared" si="348"/>
        <v>0</v>
      </c>
      <c r="U4435">
        <f t="shared" si="349"/>
        <v>30</v>
      </c>
      <c r="V4435" t="str">
        <f>IF(U4435&lt;=40,"Low",
 IF(U4435&lt;=75,"Medium","High"))</f>
        <v>Low</v>
      </c>
    </row>
    <row r="4436" spans="1:22" x14ac:dyDescent="0.3">
      <c r="A4436" t="s">
        <v>4624</v>
      </c>
      <c r="B4436" t="s">
        <v>762</v>
      </c>
      <c r="C4436" t="s">
        <v>42</v>
      </c>
      <c r="D4436" t="s">
        <v>19</v>
      </c>
      <c r="E4436" t="s">
        <v>47</v>
      </c>
      <c r="F4436" t="s">
        <v>21</v>
      </c>
      <c r="G4436">
        <v>14</v>
      </c>
      <c r="H4436">
        <v>24</v>
      </c>
      <c r="I4436">
        <v>70.900000000000006</v>
      </c>
      <c r="J4436">
        <v>7</v>
      </c>
      <c r="K4436">
        <v>16</v>
      </c>
      <c r="L4436">
        <v>8323.5</v>
      </c>
      <c r="M4436" s="1">
        <v>45489</v>
      </c>
      <c r="N4436">
        <v>0.129</v>
      </c>
      <c r="O4436" t="s">
        <v>39</v>
      </c>
      <c r="P4436" t="s">
        <v>23</v>
      </c>
      <c r="Q4436">
        <f t="shared" si="345"/>
        <v>15</v>
      </c>
      <c r="R4436">
        <f t="shared" si="346"/>
        <v>0</v>
      </c>
      <c r="S4436">
        <f t="shared" si="347"/>
        <v>0</v>
      </c>
      <c r="T4436">
        <f t="shared" si="348"/>
        <v>15</v>
      </c>
      <c r="U4436">
        <f t="shared" si="349"/>
        <v>30</v>
      </c>
      <c r="V4436" t="str">
        <f>IF(U4436&lt;=40,"Low",
 IF(U4436&lt;=75,"Medium","High"))</f>
        <v>Low</v>
      </c>
    </row>
    <row r="4437" spans="1:22" x14ac:dyDescent="0.3">
      <c r="A4437" t="s">
        <v>4625</v>
      </c>
      <c r="B4437" t="s">
        <v>137</v>
      </c>
      <c r="C4437" t="s">
        <v>70</v>
      </c>
      <c r="D4437" t="s">
        <v>19</v>
      </c>
      <c r="E4437" t="s">
        <v>20</v>
      </c>
      <c r="F4437" t="s">
        <v>27</v>
      </c>
      <c r="G4437">
        <v>13</v>
      </c>
      <c r="H4437">
        <v>6</v>
      </c>
      <c r="I4437">
        <v>29.9</v>
      </c>
      <c r="J4437">
        <v>11</v>
      </c>
      <c r="K4437">
        <v>33</v>
      </c>
      <c r="L4437">
        <v>2285.17</v>
      </c>
      <c r="M4437" s="1">
        <v>45372</v>
      </c>
      <c r="N4437">
        <v>0.90300000000000002</v>
      </c>
      <c r="O4437" t="s">
        <v>22</v>
      </c>
      <c r="P4437" t="s">
        <v>23</v>
      </c>
      <c r="Q4437">
        <f t="shared" si="345"/>
        <v>30</v>
      </c>
      <c r="R4437">
        <f t="shared" si="346"/>
        <v>30</v>
      </c>
      <c r="S4437">
        <f t="shared" si="347"/>
        <v>15</v>
      </c>
      <c r="T4437">
        <f t="shared" si="348"/>
        <v>30</v>
      </c>
      <c r="U4437">
        <f t="shared" si="349"/>
        <v>105</v>
      </c>
      <c r="V4437" t="str">
        <f>IF(U4437&lt;=40,"Low",
 IF(U4437&lt;=75,"Medium","High"))</f>
        <v>High</v>
      </c>
    </row>
    <row r="4438" spans="1:22" x14ac:dyDescent="0.3">
      <c r="A4438" t="s">
        <v>4626</v>
      </c>
      <c r="B4438" t="s">
        <v>391</v>
      </c>
      <c r="C4438" t="s">
        <v>18</v>
      </c>
      <c r="D4438" t="s">
        <v>32</v>
      </c>
      <c r="E4438" t="s">
        <v>37</v>
      </c>
      <c r="F4438" t="s">
        <v>21</v>
      </c>
      <c r="G4438">
        <v>10</v>
      </c>
      <c r="H4438">
        <v>24</v>
      </c>
      <c r="I4438">
        <v>82.2</v>
      </c>
      <c r="J4438">
        <v>14</v>
      </c>
      <c r="K4438">
        <v>7</v>
      </c>
      <c r="L4438">
        <v>4136.6499999999996</v>
      </c>
      <c r="M4438" s="1">
        <v>46073</v>
      </c>
      <c r="N4438">
        <v>6.2E-2</v>
      </c>
      <c r="O4438" t="s">
        <v>39</v>
      </c>
      <c r="P4438" t="s">
        <v>23</v>
      </c>
      <c r="Q4438">
        <f t="shared" si="345"/>
        <v>0</v>
      </c>
      <c r="R4438">
        <f t="shared" si="346"/>
        <v>0</v>
      </c>
      <c r="S4438">
        <f t="shared" si="347"/>
        <v>0</v>
      </c>
      <c r="T4438">
        <f t="shared" si="348"/>
        <v>30</v>
      </c>
      <c r="U4438">
        <f t="shared" si="349"/>
        <v>30</v>
      </c>
      <c r="V4438" t="str">
        <f>IF(U4438&lt;=40,"Low",
 IF(U4438&lt;=75,"Medium","High"))</f>
        <v>Low</v>
      </c>
    </row>
    <row r="4439" spans="1:22" x14ac:dyDescent="0.3">
      <c r="A4439" t="s">
        <v>4627</v>
      </c>
      <c r="B4439" t="s">
        <v>400</v>
      </c>
      <c r="C4439" t="s">
        <v>31</v>
      </c>
      <c r="D4439" t="s">
        <v>19</v>
      </c>
      <c r="E4439" t="s">
        <v>20</v>
      </c>
      <c r="F4439" t="s">
        <v>38</v>
      </c>
      <c r="G4439">
        <v>18</v>
      </c>
      <c r="H4439">
        <v>12</v>
      </c>
      <c r="I4439">
        <v>54.8</v>
      </c>
      <c r="J4439">
        <v>5</v>
      </c>
      <c r="K4439">
        <v>6</v>
      </c>
      <c r="L4439">
        <v>1656.42</v>
      </c>
      <c r="M4439" s="1">
        <v>45903</v>
      </c>
      <c r="N4439">
        <v>0.24099999999999999</v>
      </c>
      <c r="O4439" t="s">
        <v>54</v>
      </c>
      <c r="P4439" t="s">
        <v>23</v>
      </c>
      <c r="Q4439">
        <f t="shared" si="345"/>
        <v>0</v>
      </c>
      <c r="R4439">
        <f t="shared" si="346"/>
        <v>15</v>
      </c>
      <c r="S4439">
        <f t="shared" si="347"/>
        <v>15</v>
      </c>
      <c r="T4439">
        <f t="shared" si="348"/>
        <v>0</v>
      </c>
      <c r="U4439">
        <f t="shared" si="349"/>
        <v>30</v>
      </c>
      <c r="V4439" t="str">
        <f>IF(U4439&lt;=40,"Low",
 IF(U4439&lt;=75,"Medium","High"))</f>
        <v>Low</v>
      </c>
    </row>
    <row r="4440" spans="1:22" x14ac:dyDescent="0.3">
      <c r="A4440" t="s">
        <v>4628</v>
      </c>
      <c r="B4440" t="s">
        <v>227</v>
      </c>
      <c r="C4440" t="s">
        <v>26</v>
      </c>
      <c r="D4440" t="s">
        <v>46</v>
      </c>
      <c r="E4440" t="s">
        <v>37</v>
      </c>
      <c r="F4440" t="s">
        <v>27</v>
      </c>
      <c r="G4440">
        <v>4</v>
      </c>
      <c r="H4440">
        <v>12</v>
      </c>
      <c r="I4440">
        <v>68.599999999999994</v>
      </c>
      <c r="J4440">
        <v>5</v>
      </c>
      <c r="K4440">
        <v>10</v>
      </c>
      <c r="L4440">
        <v>4327.38</v>
      </c>
      <c r="M4440" s="1">
        <v>45681</v>
      </c>
      <c r="N4440">
        <v>0.127</v>
      </c>
      <c r="O4440" t="s">
        <v>39</v>
      </c>
      <c r="P4440" t="s">
        <v>23</v>
      </c>
      <c r="Q4440">
        <f t="shared" si="345"/>
        <v>0</v>
      </c>
      <c r="R4440">
        <f t="shared" si="346"/>
        <v>0</v>
      </c>
      <c r="S4440">
        <f t="shared" si="347"/>
        <v>15</v>
      </c>
      <c r="T4440">
        <f t="shared" si="348"/>
        <v>0</v>
      </c>
      <c r="U4440">
        <f t="shared" si="349"/>
        <v>15</v>
      </c>
      <c r="V4440" t="str">
        <f>IF(U4440&lt;=40,"Low",
 IF(U4440&lt;=75,"Medium","High"))</f>
        <v>Low</v>
      </c>
    </row>
    <row r="4441" spans="1:22" x14ac:dyDescent="0.3">
      <c r="A4441" t="s">
        <v>4629</v>
      </c>
      <c r="B4441" t="s">
        <v>112</v>
      </c>
      <c r="C4441" t="s">
        <v>70</v>
      </c>
      <c r="D4441" t="s">
        <v>32</v>
      </c>
      <c r="E4441" t="s">
        <v>20</v>
      </c>
      <c r="F4441" t="s">
        <v>73</v>
      </c>
      <c r="G4441">
        <v>44</v>
      </c>
      <c r="H4441">
        <v>12</v>
      </c>
      <c r="I4441">
        <v>62.5</v>
      </c>
      <c r="J4441">
        <v>9</v>
      </c>
      <c r="K4441">
        <v>17</v>
      </c>
      <c r="L4441">
        <v>2407.75</v>
      </c>
      <c r="M4441" s="1">
        <v>45981</v>
      </c>
      <c r="N4441">
        <v>0.28399999999999997</v>
      </c>
      <c r="O4441" t="s">
        <v>54</v>
      </c>
      <c r="P4441" t="s">
        <v>28</v>
      </c>
      <c r="Q4441">
        <f t="shared" si="345"/>
        <v>15</v>
      </c>
      <c r="R4441">
        <f t="shared" si="346"/>
        <v>0</v>
      </c>
      <c r="S4441">
        <f t="shared" si="347"/>
        <v>15</v>
      </c>
      <c r="T4441">
        <f t="shared" si="348"/>
        <v>15</v>
      </c>
      <c r="U4441">
        <f t="shared" si="349"/>
        <v>45</v>
      </c>
      <c r="V4441" t="str">
        <f>IF(U4441&lt;=40,"Low",
 IF(U4441&lt;=75,"Medium","High"))</f>
        <v>Medium</v>
      </c>
    </row>
    <row r="4442" spans="1:22" x14ac:dyDescent="0.3">
      <c r="A4442" t="s">
        <v>4630</v>
      </c>
      <c r="B4442" t="s">
        <v>94</v>
      </c>
      <c r="C4442" t="s">
        <v>53</v>
      </c>
      <c r="D4442" t="s">
        <v>46</v>
      </c>
      <c r="E4442" t="s">
        <v>20</v>
      </c>
      <c r="F4442" t="s">
        <v>21</v>
      </c>
      <c r="G4442">
        <v>10</v>
      </c>
      <c r="H4442">
        <v>12</v>
      </c>
      <c r="I4442">
        <v>53</v>
      </c>
      <c r="J4442">
        <v>2</v>
      </c>
      <c r="K4442">
        <v>38</v>
      </c>
      <c r="L4442">
        <v>2466.0300000000002</v>
      </c>
      <c r="M4442" s="1">
        <v>45681</v>
      </c>
      <c r="N4442">
        <v>0.42799999999999999</v>
      </c>
      <c r="O4442" t="s">
        <v>22</v>
      </c>
      <c r="P4442" t="s">
        <v>23</v>
      </c>
      <c r="Q4442">
        <f t="shared" si="345"/>
        <v>30</v>
      </c>
      <c r="R4442">
        <f t="shared" si="346"/>
        <v>15</v>
      </c>
      <c r="S4442">
        <f t="shared" si="347"/>
        <v>15</v>
      </c>
      <c r="T4442">
        <f t="shared" si="348"/>
        <v>0</v>
      </c>
      <c r="U4442">
        <f t="shared" si="349"/>
        <v>60</v>
      </c>
      <c r="V4442" t="str">
        <f>IF(U4442&lt;=40,"Low",
 IF(U4442&lt;=75,"Medium","High"))</f>
        <v>Medium</v>
      </c>
    </row>
    <row r="4443" spans="1:22" x14ac:dyDescent="0.3">
      <c r="A4443" t="s">
        <v>4631</v>
      </c>
      <c r="B4443" t="s">
        <v>122</v>
      </c>
      <c r="C4443" t="s">
        <v>53</v>
      </c>
      <c r="D4443" t="s">
        <v>46</v>
      </c>
      <c r="E4443" t="s">
        <v>20</v>
      </c>
      <c r="F4443" t="s">
        <v>21</v>
      </c>
      <c r="G4443">
        <v>21</v>
      </c>
      <c r="H4443">
        <v>6</v>
      </c>
      <c r="I4443">
        <v>56</v>
      </c>
      <c r="J4443">
        <v>2</v>
      </c>
      <c r="K4443">
        <v>6</v>
      </c>
      <c r="L4443">
        <v>2966.26</v>
      </c>
      <c r="M4443" s="1">
        <v>45851</v>
      </c>
      <c r="N4443">
        <v>0.187</v>
      </c>
      <c r="O4443" t="s">
        <v>54</v>
      </c>
      <c r="P4443" t="s">
        <v>23</v>
      </c>
      <c r="Q4443">
        <f t="shared" si="345"/>
        <v>0</v>
      </c>
      <c r="R4443">
        <f t="shared" si="346"/>
        <v>0</v>
      </c>
      <c r="S4443">
        <f t="shared" si="347"/>
        <v>15</v>
      </c>
      <c r="T4443">
        <f t="shared" si="348"/>
        <v>0</v>
      </c>
      <c r="U4443">
        <f t="shared" si="349"/>
        <v>15</v>
      </c>
      <c r="V4443" t="str">
        <f>IF(U4443&lt;=40,"Low",
 IF(U4443&lt;=75,"Medium","High"))</f>
        <v>Low</v>
      </c>
    </row>
    <row r="4444" spans="1:22" x14ac:dyDescent="0.3">
      <c r="A4444" t="s">
        <v>4632</v>
      </c>
      <c r="B4444" t="s">
        <v>99</v>
      </c>
      <c r="C4444" t="s">
        <v>70</v>
      </c>
      <c r="D4444" t="s">
        <v>19</v>
      </c>
      <c r="E4444" t="s">
        <v>33</v>
      </c>
      <c r="F4444" t="s">
        <v>38</v>
      </c>
      <c r="G4444">
        <v>4</v>
      </c>
      <c r="H4444">
        <v>3</v>
      </c>
      <c r="I4444">
        <v>53.9</v>
      </c>
      <c r="J4444">
        <v>10</v>
      </c>
      <c r="K4444">
        <v>47</v>
      </c>
      <c r="L4444">
        <v>1189.69</v>
      </c>
      <c r="M4444" s="1">
        <v>46047</v>
      </c>
      <c r="N4444">
        <v>0.88400000000000001</v>
      </c>
      <c r="O4444" t="s">
        <v>22</v>
      </c>
      <c r="P4444" t="s">
        <v>28</v>
      </c>
      <c r="Q4444">
        <f t="shared" si="345"/>
        <v>30</v>
      </c>
      <c r="R4444">
        <f t="shared" si="346"/>
        <v>15</v>
      </c>
      <c r="S4444">
        <f t="shared" si="347"/>
        <v>25</v>
      </c>
      <c r="T4444">
        <f t="shared" si="348"/>
        <v>15</v>
      </c>
      <c r="U4444">
        <f t="shared" si="349"/>
        <v>85</v>
      </c>
      <c r="V4444" t="str">
        <f>IF(U4444&lt;=40,"Low",
 IF(U4444&lt;=75,"Medium","High"))</f>
        <v>High</v>
      </c>
    </row>
    <row r="4445" spans="1:22" x14ac:dyDescent="0.3">
      <c r="A4445" t="s">
        <v>4633</v>
      </c>
      <c r="B4445" t="s">
        <v>133</v>
      </c>
      <c r="C4445" t="s">
        <v>18</v>
      </c>
      <c r="D4445" t="s">
        <v>19</v>
      </c>
      <c r="E4445" t="s">
        <v>47</v>
      </c>
      <c r="F4445" t="s">
        <v>48</v>
      </c>
      <c r="G4445">
        <v>24</v>
      </c>
      <c r="H4445">
        <v>12</v>
      </c>
      <c r="I4445">
        <v>76.2</v>
      </c>
      <c r="J4445">
        <v>7</v>
      </c>
      <c r="K4445">
        <v>29</v>
      </c>
      <c r="L4445">
        <v>7259.04</v>
      </c>
      <c r="M4445" s="1">
        <v>45864</v>
      </c>
      <c r="N4445">
        <v>0.252</v>
      </c>
      <c r="O4445" t="s">
        <v>54</v>
      </c>
      <c r="P4445" t="s">
        <v>23</v>
      </c>
      <c r="Q4445">
        <f t="shared" si="345"/>
        <v>15</v>
      </c>
      <c r="R4445">
        <f t="shared" si="346"/>
        <v>0</v>
      </c>
      <c r="S4445">
        <f t="shared" si="347"/>
        <v>15</v>
      </c>
      <c r="T4445">
        <f t="shared" si="348"/>
        <v>15</v>
      </c>
      <c r="U4445">
        <f t="shared" si="349"/>
        <v>45</v>
      </c>
      <c r="V4445" t="str">
        <f>IF(U4445&lt;=40,"Low",
 IF(U4445&lt;=75,"Medium","High"))</f>
        <v>Medium</v>
      </c>
    </row>
    <row r="4446" spans="1:22" x14ac:dyDescent="0.3">
      <c r="A4446" t="s">
        <v>4634</v>
      </c>
      <c r="B4446" t="s">
        <v>419</v>
      </c>
      <c r="C4446" t="s">
        <v>82</v>
      </c>
      <c r="D4446" t="s">
        <v>19</v>
      </c>
      <c r="E4446" t="s">
        <v>20</v>
      </c>
      <c r="F4446" t="s">
        <v>48</v>
      </c>
      <c r="G4446">
        <v>28</v>
      </c>
      <c r="H4446">
        <v>6</v>
      </c>
      <c r="I4446">
        <v>57.1</v>
      </c>
      <c r="J4446">
        <v>5</v>
      </c>
      <c r="K4446">
        <v>14</v>
      </c>
      <c r="L4446">
        <v>2481.54</v>
      </c>
      <c r="M4446" s="1">
        <v>45524</v>
      </c>
      <c r="N4446">
        <v>0.251</v>
      </c>
      <c r="O4446" t="s">
        <v>54</v>
      </c>
      <c r="P4446" t="s">
        <v>23</v>
      </c>
      <c r="Q4446">
        <f t="shared" si="345"/>
        <v>0</v>
      </c>
      <c r="R4446">
        <f t="shared" si="346"/>
        <v>0</v>
      </c>
      <c r="S4446">
        <f t="shared" si="347"/>
        <v>15</v>
      </c>
      <c r="T4446">
        <f t="shared" si="348"/>
        <v>0</v>
      </c>
      <c r="U4446">
        <f t="shared" si="349"/>
        <v>15</v>
      </c>
      <c r="V4446" t="str">
        <f>IF(U4446&lt;=40,"Low",
 IF(U4446&lt;=75,"Medium","High"))</f>
        <v>Low</v>
      </c>
    </row>
    <row r="4447" spans="1:22" x14ac:dyDescent="0.3">
      <c r="A4447" t="s">
        <v>4635</v>
      </c>
      <c r="B4447" t="s">
        <v>272</v>
      </c>
      <c r="C4447" t="s">
        <v>26</v>
      </c>
      <c r="D4447" t="s">
        <v>46</v>
      </c>
      <c r="E4447" t="s">
        <v>20</v>
      </c>
      <c r="F4447" t="s">
        <v>21</v>
      </c>
      <c r="G4447">
        <v>15</v>
      </c>
      <c r="H4447">
        <v>24</v>
      </c>
      <c r="I4447">
        <v>57.4</v>
      </c>
      <c r="J4447">
        <v>5</v>
      </c>
      <c r="K4447">
        <v>15</v>
      </c>
      <c r="L4447">
        <v>2163.4499999999998</v>
      </c>
      <c r="M4447" s="1">
        <v>46030</v>
      </c>
      <c r="N4447">
        <v>0.26</v>
      </c>
      <c r="O4447" t="s">
        <v>54</v>
      </c>
      <c r="P4447" t="s">
        <v>28</v>
      </c>
      <c r="Q4447">
        <f t="shared" si="345"/>
        <v>0</v>
      </c>
      <c r="R4447">
        <f t="shared" si="346"/>
        <v>0</v>
      </c>
      <c r="S4447">
        <f t="shared" si="347"/>
        <v>0</v>
      </c>
      <c r="T4447">
        <f t="shared" si="348"/>
        <v>0</v>
      </c>
      <c r="U4447">
        <f t="shared" si="349"/>
        <v>0</v>
      </c>
      <c r="V4447" t="str">
        <f>IF(U4447&lt;=40,"Low",
 IF(U4447&lt;=75,"Medium","High"))</f>
        <v>Low</v>
      </c>
    </row>
    <row r="4448" spans="1:22" x14ac:dyDescent="0.3">
      <c r="A4448" t="s">
        <v>4636</v>
      </c>
      <c r="B4448" t="s">
        <v>157</v>
      </c>
      <c r="C4448" t="s">
        <v>70</v>
      </c>
      <c r="D4448" t="s">
        <v>43</v>
      </c>
      <c r="E4448" t="s">
        <v>47</v>
      </c>
      <c r="F4448" t="s">
        <v>67</v>
      </c>
      <c r="G4448">
        <v>6</v>
      </c>
      <c r="H4448">
        <v>24</v>
      </c>
      <c r="I4448">
        <v>80.7</v>
      </c>
      <c r="J4448">
        <v>5</v>
      </c>
      <c r="K4448">
        <v>4</v>
      </c>
      <c r="L4448">
        <v>5075.6499999999996</v>
      </c>
      <c r="M4448" s="1">
        <v>45365</v>
      </c>
      <c r="N4448">
        <v>4.8000000000000001E-2</v>
      </c>
      <c r="O4448" t="s">
        <v>39</v>
      </c>
      <c r="P4448" t="s">
        <v>23</v>
      </c>
      <c r="Q4448">
        <f t="shared" si="345"/>
        <v>0</v>
      </c>
      <c r="R4448">
        <f t="shared" si="346"/>
        <v>0</v>
      </c>
      <c r="S4448">
        <f t="shared" si="347"/>
        <v>0</v>
      </c>
      <c r="T4448">
        <f t="shared" si="348"/>
        <v>0</v>
      </c>
      <c r="U4448">
        <f t="shared" si="349"/>
        <v>0</v>
      </c>
      <c r="V4448" t="str">
        <f>IF(U4448&lt;=40,"Low",
 IF(U4448&lt;=75,"Medium","High"))</f>
        <v>Low</v>
      </c>
    </row>
    <row r="4449" spans="1:22" x14ac:dyDescent="0.3">
      <c r="A4449" t="s">
        <v>4637</v>
      </c>
      <c r="B4449" t="s">
        <v>413</v>
      </c>
      <c r="C4449" t="s">
        <v>31</v>
      </c>
      <c r="D4449" t="s">
        <v>32</v>
      </c>
      <c r="E4449" t="s">
        <v>20</v>
      </c>
      <c r="F4449" t="s">
        <v>21</v>
      </c>
      <c r="G4449">
        <v>22</v>
      </c>
      <c r="H4449">
        <v>6</v>
      </c>
      <c r="I4449">
        <v>46.5</v>
      </c>
      <c r="J4449">
        <v>4</v>
      </c>
      <c r="K4449">
        <v>19</v>
      </c>
      <c r="L4449">
        <v>2654.8</v>
      </c>
      <c r="M4449" s="1">
        <v>46020</v>
      </c>
      <c r="N4449">
        <v>0.41099999999999998</v>
      </c>
      <c r="O4449" t="s">
        <v>22</v>
      </c>
      <c r="P4449" t="s">
        <v>28</v>
      </c>
      <c r="Q4449">
        <f t="shared" si="345"/>
        <v>15</v>
      </c>
      <c r="R4449">
        <f t="shared" si="346"/>
        <v>15</v>
      </c>
      <c r="S4449">
        <f t="shared" si="347"/>
        <v>15</v>
      </c>
      <c r="T4449">
        <f t="shared" si="348"/>
        <v>0</v>
      </c>
      <c r="U4449">
        <f t="shared" si="349"/>
        <v>45</v>
      </c>
      <c r="V4449" t="str">
        <f>IF(U4449&lt;=40,"Low",
 IF(U4449&lt;=75,"Medium","High"))</f>
        <v>Medium</v>
      </c>
    </row>
    <row r="4450" spans="1:22" x14ac:dyDescent="0.3">
      <c r="A4450" t="s">
        <v>4638</v>
      </c>
      <c r="B4450" t="s">
        <v>316</v>
      </c>
      <c r="C4450" t="s">
        <v>18</v>
      </c>
      <c r="D4450" t="s">
        <v>19</v>
      </c>
      <c r="E4450" t="s">
        <v>37</v>
      </c>
      <c r="F4450" t="s">
        <v>38</v>
      </c>
      <c r="G4450">
        <v>21</v>
      </c>
      <c r="H4450">
        <v>12</v>
      </c>
      <c r="I4450">
        <v>63.6</v>
      </c>
      <c r="J4450">
        <v>4</v>
      </c>
      <c r="K4450">
        <v>11</v>
      </c>
      <c r="L4450">
        <v>3229.89</v>
      </c>
      <c r="M4450" s="1">
        <v>46051</v>
      </c>
      <c r="N4450">
        <v>0.113</v>
      </c>
      <c r="O4450" t="s">
        <v>39</v>
      </c>
      <c r="P4450" t="s">
        <v>23</v>
      </c>
      <c r="Q4450">
        <f t="shared" si="345"/>
        <v>0</v>
      </c>
      <c r="R4450">
        <f t="shared" si="346"/>
        <v>0</v>
      </c>
      <c r="S4450">
        <f t="shared" si="347"/>
        <v>15</v>
      </c>
      <c r="T4450">
        <f t="shared" si="348"/>
        <v>0</v>
      </c>
      <c r="U4450">
        <f t="shared" si="349"/>
        <v>15</v>
      </c>
      <c r="V4450" t="str">
        <f>IF(U4450&lt;=40,"Low",
 IF(U4450&lt;=75,"Medium","High"))</f>
        <v>Low</v>
      </c>
    </row>
    <row r="4451" spans="1:22" x14ac:dyDescent="0.3">
      <c r="A4451" t="s">
        <v>4639</v>
      </c>
      <c r="B4451" t="s">
        <v>72</v>
      </c>
      <c r="C4451" t="s">
        <v>31</v>
      </c>
      <c r="D4451" t="s">
        <v>19</v>
      </c>
      <c r="E4451" t="s">
        <v>47</v>
      </c>
      <c r="F4451" t="s">
        <v>48</v>
      </c>
      <c r="G4451">
        <v>50</v>
      </c>
      <c r="H4451">
        <v>24</v>
      </c>
      <c r="I4451">
        <v>79.3</v>
      </c>
      <c r="J4451">
        <v>8</v>
      </c>
      <c r="K4451">
        <v>16</v>
      </c>
      <c r="L4451">
        <v>7012.42</v>
      </c>
      <c r="M4451" s="1">
        <v>45416</v>
      </c>
      <c r="N4451">
        <v>4.1000000000000002E-2</v>
      </c>
      <c r="O4451" t="s">
        <v>39</v>
      </c>
      <c r="P4451" t="s">
        <v>23</v>
      </c>
      <c r="Q4451">
        <f t="shared" si="345"/>
        <v>15</v>
      </c>
      <c r="R4451">
        <f t="shared" si="346"/>
        <v>0</v>
      </c>
      <c r="S4451">
        <f t="shared" si="347"/>
        <v>0</v>
      </c>
      <c r="T4451">
        <f t="shared" si="348"/>
        <v>15</v>
      </c>
      <c r="U4451">
        <f t="shared" si="349"/>
        <v>30</v>
      </c>
      <c r="V4451" t="str">
        <f>IF(U4451&lt;=40,"Low",
 IF(U4451&lt;=75,"Medium","High"))</f>
        <v>Low</v>
      </c>
    </row>
    <row r="4452" spans="1:22" x14ac:dyDescent="0.3">
      <c r="A4452" t="s">
        <v>4640</v>
      </c>
      <c r="B4452" t="s">
        <v>424</v>
      </c>
      <c r="C4452" t="s">
        <v>82</v>
      </c>
      <c r="D4452" t="s">
        <v>19</v>
      </c>
      <c r="E4452" t="s">
        <v>47</v>
      </c>
      <c r="F4452" t="s">
        <v>21</v>
      </c>
      <c r="G4452">
        <v>4</v>
      </c>
      <c r="H4452">
        <v>36</v>
      </c>
      <c r="I4452">
        <v>81.3</v>
      </c>
      <c r="J4452">
        <v>5</v>
      </c>
      <c r="K4452">
        <v>20</v>
      </c>
      <c r="L4452">
        <v>6876.43</v>
      </c>
      <c r="M4452" s="1">
        <v>45389</v>
      </c>
      <c r="N4452">
        <v>6.8000000000000005E-2</v>
      </c>
      <c r="O4452" t="s">
        <v>39</v>
      </c>
      <c r="P4452" t="s">
        <v>23</v>
      </c>
      <c r="Q4452">
        <f t="shared" si="345"/>
        <v>15</v>
      </c>
      <c r="R4452">
        <f t="shared" si="346"/>
        <v>0</v>
      </c>
      <c r="S4452">
        <f t="shared" si="347"/>
        <v>0</v>
      </c>
      <c r="T4452">
        <f t="shared" si="348"/>
        <v>0</v>
      </c>
      <c r="U4452">
        <f t="shared" si="349"/>
        <v>15</v>
      </c>
      <c r="V4452" t="str">
        <f>IF(U4452&lt;=40,"Low",
 IF(U4452&lt;=75,"Medium","High"))</f>
        <v>Low</v>
      </c>
    </row>
    <row r="4453" spans="1:22" x14ac:dyDescent="0.3">
      <c r="A4453" t="s">
        <v>4641</v>
      </c>
      <c r="B4453" t="s">
        <v>45</v>
      </c>
      <c r="C4453" t="s">
        <v>36</v>
      </c>
      <c r="D4453" t="s">
        <v>66</v>
      </c>
      <c r="E4453" t="s">
        <v>33</v>
      </c>
      <c r="F4453" t="s">
        <v>21</v>
      </c>
      <c r="G4453">
        <v>4</v>
      </c>
      <c r="H4453">
        <v>6</v>
      </c>
      <c r="I4453">
        <v>53</v>
      </c>
      <c r="J4453">
        <v>6</v>
      </c>
      <c r="K4453">
        <v>12</v>
      </c>
      <c r="L4453">
        <v>1462.25</v>
      </c>
      <c r="M4453" s="1">
        <v>45961</v>
      </c>
      <c r="N4453">
        <v>0.42499999999999999</v>
      </c>
      <c r="O4453" t="s">
        <v>22</v>
      </c>
      <c r="P4453" t="s">
        <v>28</v>
      </c>
      <c r="Q4453">
        <f t="shared" si="345"/>
        <v>0</v>
      </c>
      <c r="R4453">
        <f t="shared" si="346"/>
        <v>15</v>
      </c>
      <c r="S4453">
        <f t="shared" si="347"/>
        <v>15</v>
      </c>
      <c r="T4453">
        <f t="shared" si="348"/>
        <v>15</v>
      </c>
      <c r="U4453">
        <f t="shared" si="349"/>
        <v>45</v>
      </c>
      <c r="V4453" t="str">
        <f>IF(U4453&lt;=40,"Low",
 IF(U4453&lt;=75,"Medium","High"))</f>
        <v>Medium</v>
      </c>
    </row>
    <row r="4454" spans="1:22" x14ac:dyDescent="0.3">
      <c r="A4454" t="s">
        <v>4642</v>
      </c>
      <c r="B4454" t="s">
        <v>118</v>
      </c>
      <c r="C4454" t="s">
        <v>53</v>
      </c>
      <c r="D4454" t="s">
        <v>46</v>
      </c>
      <c r="E4454" t="s">
        <v>20</v>
      </c>
      <c r="F4454" t="s">
        <v>21</v>
      </c>
      <c r="G4454">
        <v>25</v>
      </c>
      <c r="H4454">
        <v>6</v>
      </c>
      <c r="I4454">
        <v>61.6</v>
      </c>
      <c r="J4454">
        <v>10</v>
      </c>
      <c r="K4454">
        <v>10</v>
      </c>
      <c r="L4454">
        <v>2358.06</v>
      </c>
      <c r="M4454" s="1">
        <v>45367</v>
      </c>
      <c r="N4454">
        <v>0.40400000000000003</v>
      </c>
      <c r="O4454" t="s">
        <v>22</v>
      </c>
      <c r="P4454" t="s">
        <v>28</v>
      </c>
      <c r="Q4454">
        <f t="shared" si="345"/>
        <v>0</v>
      </c>
      <c r="R4454">
        <f t="shared" si="346"/>
        <v>0</v>
      </c>
      <c r="S4454">
        <f t="shared" si="347"/>
        <v>15</v>
      </c>
      <c r="T4454">
        <f t="shared" si="348"/>
        <v>15</v>
      </c>
      <c r="U4454">
        <f t="shared" si="349"/>
        <v>30</v>
      </c>
      <c r="V4454" t="str">
        <f>IF(U4454&lt;=40,"Low",
 IF(U4454&lt;=75,"Medium","High"))</f>
        <v>Low</v>
      </c>
    </row>
    <row r="4455" spans="1:22" x14ac:dyDescent="0.3">
      <c r="A4455" t="s">
        <v>4643</v>
      </c>
      <c r="B4455" t="s">
        <v>357</v>
      </c>
      <c r="C4455" t="s">
        <v>53</v>
      </c>
      <c r="D4455" t="s">
        <v>46</v>
      </c>
      <c r="E4455" t="s">
        <v>47</v>
      </c>
      <c r="F4455" t="s">
        <v>21</v>
      </c>
      <c r="G4455">
        <v>11</v>
      </c>
      <c r="H4455">
        <v>24</v>
      </c>
      <c r="I4455">
        <v>84.2</v>
      </c>
      <c r="J4455">
        <v>4</v>
      </c>
      <c r="K4455">
        <v>14</v>
      </c>
      <c r="L4455">
        <v>9748.8799999999992</v>
      </c>
      <c r="M4455" s="1">
        <v>45936</v>
      </c>
      <c r="N4455">
        <v>2.9000000000000001E-2</v>
      </c>
      <c r="O4455" t="s">
        <v>39</v>
      </c>
      <c r="P4455" t="s">
        <v>23</v>
      </c>
      <c r="Q4455">
        <f t="shared" si="345"/>
        <v>0</v>
      </c>
      <c r="R4455">
        <f t="shared" si="346"/>
        <v>0</v>
      </c>
      <c r="S4455">
        <f t="shared" si="347"/>
        <v>0</v>
      </c>
      <c r="T4455">
        <f t="shared" si="348"/>
        <v>0</v>
      </c>
      <c r="U4455">
        <f t="shared" si="349"/>
        <v>0</v>
      </c>
      <c r="V4455" t="str">
        <f>IF(U4455&lt;=40,"Low",
 IF(U4455&lt;=75,"Medium","High"))</f>
        <v>Low</v>
      </c>
    </row>
    <row r="4456" spans="1:22" x14ac:dyDescent="0.3">
      <c r="A4456" t="s">
        <v>4644</v>
      </c>
      <c r="B4456" t="s">
        <v>717</v>
      </c>
      <c r="C4456" t="s">
        <v>53</v>
      </c>
      <c r="D4456" t="s">
        <v>32</v>
      </c>
      <c r="E4456" t="s">
        <v>20</v>
      </c>
      <c r="F4456" t="s">
        <v>21</v>
      </c>
      <c r="G4456">
        <v>18</v>
      </c>
      <c r="H4456">
        <v>12</v>
      </c>
      <c r="I4456">
        <v>49.6</v>
      </c>
      <c r="J4456">
        <v>2</v>
      </c>
      <c r="K4456">
        <v>6</v>
      </c>
      <c r="L4456">
        <v>3660.53</v>
      </c>
      <c r="M4456" s="1">
        <v>45606</v>
      </c>
      <c r="N4456">
        <v>0.23899999999999999</v>
      </c>
      <c r="O4456" t="s">
        <v>54</v>
      </c>
      <c r="P4456" t="s">
        <v>23</v>
      </c>
      <c r="Q4456">
        <f t="shared" si="345"/>
        <v>0</v>
      </c>
      <c r="R4456">
        <f t="shared" si="346"/>
        <v>15</v>
      </c>
      <c r="S4456">
        <f t="shared" si="347"/>
        <v>15</v>
      </c>
      <c r="T4456">
        <f t="shared" si="348"/>
        <v>0</v>
      </c>
      <c r="U4456">
        <f t="shared" si="349"/>
        <v>30</v>
      </c>
      <c r="V4456" t="str">
        <f>IF(U4456&lt;=40,"Low",
 IF(U4456&lt;=75,"Medium","High"))</f>
        <v>Low</v>
      </c>
    </row>
    <row r="4457" spans="1:22" x14ac:dyDescent="0.3">
      <c r="A4457" t="s">
        <v>4645</v>
      </c>
      <c r="B4457" t="s">
        <v>150</v>
      </c>
      <c r="C4457" t="s">
        <v>42</v>
      </c>
      <c r="D4457" t="s">
        <v>19</v>
      </c>
      <c r="E4457" t="s">
        <v>20</v>
      </c>
      <c r="F4457" t="s">
        <v>48</v>
      </c>
      <c r="G4457">
        <v>7</v>
      </c>
      <c r="H4457">
        <v>6</v>
      </c>
      <c r="I4457">
        <v>49</v>
      </c>
      <c r="J4457">
        <v>3</v>
      </c>
      <c r="K4457">
        <v>30</v>
      </c>
      <c r="L4457">
        <v>2365.08</v>
      </c>
      <c r="M4457" s="1">
        <v>45365</v>
      </c>
      <c r="N4457">
        <v>0.57099999999999995</v>
      </c>
      <c r="O4457" t="s">
        <v>22</v>
      </c>
      <c r="P4457" t="s">
        <v>28</v>
      </c>
      <c r="Q4457">
        <f t="shared" si="345"/>
        <v>15</v>
      </c>
      <c r="R4457">
        <f t="shared" si="346"/>
        <v>15</v>
      </c>
      <c r="S4457">
        <f t="shared" si="347"/>
        <v>15</v>
      </c>
      <c r="T4457">
        <f t="shared" si="348"/>
        <v>0</v>
      </c>
      <c r="U4457">
        <f t="shared" si="349"/>
        <v>45</v>
      </c>
      <c r="V4457" t="str">
        <f>IF(U4457&lt;=40,"Low",
 IF(U4457&lt;=75,"Medium","High"))</f>
        <v>Medium</v>
      </c>
    </row>
    <row r="4458" spans="1:22" x14ac:dyDescent="0.3">
      <c r="A4458" t="s">
        <v>4646</v>
      </c>
      <c r="B4458" t="s">
        <v>413</v>
      </c>
      <c r="C4458" t="s">
        <v>59</v>
      </c>
      <c r="D4458" t="s">
        <v>19</v>
      </c>
      <c r="E4458" t="s">
        <v>33</v>
      </c>
      <c r="F4458" t="s">
        <v>38</v>
      </c>
      <c r="G4458">
        <v>6</v>
      </c>
      <c r="H4458">
        <v>6</v>
      </c>
      <c r="I4458">
        <v>47.4</v>
      </c>
      <c r="J4458">
        <v>5</v>
      </c>
      <c r="K4458">
        <v>19</v>
      </c>
      <c r="L4458">
        <v>1082.67</v>
      </c>
      <c r="M4458" s="1">
        <v>45818</v>
      </c>
      <c r="N4458">
        <v>0.73699999999999999</v>
      </c>
      <c r="O4458" t="s">
        <v>22</v>
      </c>
      <c r="P4458" t="s">
        <v>23</v>
      </c>
      <c r="Q4458">
        <f t="shared" si="345"/>
        <v>15</v>
      </c>
      <c r="R4458">
        <f t="shared" si="346"/>
        <v>15</v>
      </c>
      <c r="S4458">
        <f t="shared" si="347"/>
        <v>15</v>
      </c>
      <c r="T4458">
        <f t="shared" si="348"/>
        <v>0</v>
      </c>
      <c r="U4458">
        <f t="shared" si="349"/>
        <v>45</v>
      </c>
      <c r="V4458" t="str">
        <f>IF(U4458&lt;=40,"Low",
 IF(U4458&lt;=75,"Medium","High"))</f>
        <v>Medium</v>
      </c>
    </row>
    <row r="4459" spans="1:22" x14ac:dyDescent="0.3">
      <c r="A4459" t="s">
        <v>4647</v>
      </c>
      <c r="B4459" t="s">
        <v>41</v>
      </c>
      <c r="C4459" t="s">
        <v>42</v>
      </c>
      <c r="D4459" t="s">
        <v>43</v>
      </c>
      <c r="E4459" t="s">
        <v>33</v>
      </c>
      <c r="F4459" t="s">
        <v>38</v>
      </c>
      <c r="G4459">
        <v>15</v>
      </c>
      <c r="H4459">
        <v>6</v>
      </c>
      <c r="I4459">
        <v>34.1</v>
      </c>
      <c r="J4459">
        <v>6</v>
      </c>
      <c r="K4459">
        <v>44</v>
      </c>
      <c r="L4459">
        <v>1124.5899999999999</v>
      </c>
      <c r="M4459" s="1">
        <v>45552</v>
      </c>
      <c r="N4459">
        <v>0.82</v>
      </c>
      <c r="O4459" t="s">
        <v>22</v>
      </c>
      <c r="P4459" t="s">
        <v>28</v>
      </c>
      <c r="Q4459">
        <f t="shared" si="345"/>
        <v>30</v>
      </c>
      <c r="R4459">
        <f t="shared" si="346"/>
        <v>30</v>
      </c>
      <c r="S4459">
        <f t="shared" si="347"/>
        <v>15</v>
      </c>
      <c r="T4459">
        <f t="shared" si="348"/>
        <v>15</v>
      </c>
      <c r="U4459">
        <f t="shared" si="349"/>
        <v>90</v>
      </c>
      <c r="V4459" t="str">
        <f>IF(U4459&lt;=40,"Low",
 IF(U4459&lt;=75,"Medium","High"))</f>
        <v>High</v>
      </c>
    </row>
    <row r="4460" spans="1:22" x14ac:dyDescent="0.3">
      <c r="A4460" t="s">
        <v>4648</v>
      </c>
      <c r="B4460" t="s">
        <v>379</v>
      </c>
      <c r="C4460" t="s">
        <v>82</v>
      </c>
      <c r="D4460" t="s">
        <v>32</v>
      </c>
      <c r="E4460" t="s">
        <v>37</v>
      </c>
      <c r="F4460" t="s">
        <v>48</v>
      </c>
      <c r="G4460">
        <v>3</v>
      </c>
      <c r="H4460">
        <v>12</v>
      </c>
      <c r="I4460">
        <v>61.8</v>
      </c>
      <c r="J4460">
        <v>6</v>
      </c>
      <c r="K4460">
        <v>8</v>
      </c>
      <c r="L4460">
        <v>4318.6400000000003</v>
      </c>
      <c r="M4460" s="1">
        <v>45459</v>
      </c>
      <c r="N4460">
        <v>0.221</v>
      </c>
      <c r="O4460" t="s">
        <v>54</v>
      </c>
      <c r="P4460" t="s">
        <v>23</v>
      </c>
      <c r="Q4460">
        <f t="shared" si="345"/>
        <v>0</v>
      </c>
      <c r="R4460">
        <f t="shared" si="346"/>
        <v>0</v>
      </c>
      <c r="S4460">
        <f t="shared" si="347"/>
        <v>15</v>
      </c>
      <c r="T4460">
        <f t="shared" si="348"/>
        <v>15</v>
      </c>
      <c r="U4460">
        <f t="shared" si="349"/>
        <v>30</v>
      </c>
      <c r="V4460" t="str">
        <f>IF(U4460&lt;=40,"Low",
 IF(U4460&lt;=75,"Medium","High"))</f>
        <v>Low</v>
      </c>
    </row>
    <row r="4461" spans="1:22" x14ac:dyDescent="0.3">
      <c r="A4461" t="s">
        <v>4649</v>
      </c>
      <c r="B4461" t="s">
        <v>295</v>
      </c>
      <c r="C4461" t="s">
        <v>36</v>
      </c>
      <c r="D4461" t="s">
        <v>19</v>
      </c>
      <c r="E4461" t="s">
        <v>37</v>
      </c>
      <c r="F4461" t="s">
        <v>38</v>
      </c>
      <c r="G4461">
        <v>40</v>
      </c>
      <c r="H4461">
        <v>24</v>
      </c>
      <c r="I4461">
        <v>82.5</v>
      </c>
      <c r="J4461">
        <v>5</v>
      </c>
      <c r="K4461">
        <v>13</v>
      </c>
      <c r="L4461">
        <v>4389.5</v>
      </c>
      <c r="M4461" s="1">
        <v>45748</v>
      </c>
      <c r="N4461">
        <v>2.4E-2</v>
      </c>
      <c r="O4461" t="s">
        <v>39</v>
      </c>
      <c r="P4461" t="s">
        <v>23</v>
      </c>
      <c r="Q4461">
        <f t="shared" si="345"/>
        <v>0</v>
      </c>
      <c r="R4461">
        <f t="shared" si="346"/>
        <v>0</v>
      </c>
      <c r="S4461">
        <f t="shared" si="347"/>
        <v>0</v>
      </c>
      <c r="T4461">
        <f t="shared" si="348"/>
        <v>0</v>
      </c>
      <c r="U4461">
        <f t="shared" si="349"/>
        <v>0</v>
      </c>
      <c r="V4461" t="str">
        <f>IF(U4461&lt;=40,"Low",
 IF(U4461&lt;=75,"Medium","High"))</f>
        <v>Low</v>
      </c>
    </row>
    <row r="4462" spans="1:22" x14ac:dyDescent="0.3">
      <c r="A4462" t="s">
        <v>4650</v>
      </c>
      <c r="B4462" t="s">
        <v>186</v>
      </c>
      <c r="C4462" t="s">
        <v>82</v>
      </c>
      <c r="D4462" t="s">
        <v>32</v>
      </c>
      <c r="E4462" t="s">
        <v>47</v>
      </c>
      <c r="F4462" t="s">
        <v>48</v>
      </c>
      <c r="G4462">
        <v>15</v>
      </c>
      <c r="H4462">
        <v>36</v>
      </c>
      <c r="I4462">
        <v>86.6</v>
      </c>
      <c r="J4462">
        <v>5</v>
      </c>
      <c r="K4462">
        <v>1</v>
      </c>
      <c r="L4462">
        <v>7819.49</v>
      </c>
      <c r="M4462" s="1">
        <v>45369</v>
      </c>
      <c r="N4462">
        <v>1.7000000000000001E-2</v>
      </c>
      <c r="O4462" t="s">
        <v>39</v>
      </c>
      <c r="P4462" t="s">
        <v>23</v>
      </c>
      <c r="Q4462">
        <f t="shared" si="345"/>
        <v>0</v>
      </c>
      <c r="R4462">
        <f t="shared" si="346"/>
        <v>0</v>
      </c>
      <c r="S4462">
        <f t="shared" si="347"/>
        <v>0</v>
      </c>
      <c r="T4462">
        <f t="shared" si="348"/>
        <v>0</v>
      </c>
      <c r="U4462">
        <f t="shared" si="349"/>
        <v>0</v>
      </c>
      <c r="V4462" t="str">
        <f>IF(U4462&lt;=40,"Low",
 IF(U4462&lt;=75,"Medium","High"))</f>
        <v>Low</v>
      </c>
    </row>
    <row r="4463" spans="1:22" x14ac:dyDescent="0.3">
      <c r="A4463" t="s">
        <v>4651</v>
      </c>
      <c r="B4463" t="s">
        <v>640</v>
      </c>
      <c r="C4463" t="s">
        <v>36</v>
      </c>
      <c r="D4463" t="s">
        <v>46</v>
      </c>
      <c r="E4463" t="s">
        <v>37</v>
      </c>
      <c r="F4463" t="s">
        <v>27</v>
      </c>
      <c r="G4463">
        <v>41</v>
      </c>
      <c r="H4463">
        <v>24</v>
      </c>
      <c r="I4463">
        <v>69.599999999999994</v>
      </c>
      <c r="J4463">
        <v>3</v>
      </c>
      <c r="K4463">
        <v>3</v>
      </c>
      <c r="L4463">
        <v>3497.17</v>
      </c>
      <c r="M4463" s="1">
        <v>45636</v>
      </c>
      <c r="N4463">
        <v>3.9E-2</v>
      </c>
      <c r="O4463" t="s">
        <v>39</v>
      </c>
      <c r="P4463" t="s">
        <v>23</v>
      </c>
      <c r="Q4463">
        <f t="shared" si="345"/>
        <v>0</v>
      </c>
      <c r="R4463">
        <f t="shared" si="346"/>
        <v>0</v>
      </c>
      <c r="S4463">
        <f t="shared" si="347"/>
        <v>0</v>
      </c>
      <c r="T4463">
        <f t="shared" si="348"/>
        <v>0</v>
      </c>
      <c r="U4463">
        <f t="shared" si="349"/>
        <v>0</v>
      </c>
      <c r="V4463" t="str">
        <f>IF(U4463&lt;=40,"Low",
 IF(U4463&lt;=75,"Medium","High"))</f>
        <v>Low</v>
      </c>
    </row>
    <row r="4464" spans="1:22" x14ac:dyDescent="0.3">
      <c r="A4464" t="s">
        <v>4652</v>
      </c>
      <c r="B4464" t="s">
        <v>272</v>
      </c>
      <c r="C4464" t="s">
        <v>26</v>
      </c>
      <c r="D4464" t="s">
        <v>32</v>
      </c>
      <c r="E4464" t="s">
        <v>20</v>
      </c>
      <c r="F4464" t="s">
        <v>27</v>
      </c>
      <c r="G4464">
        <v>26</v>
      </c>
      <c r="H4464">
        <v>12</v>
      </c>
      <c r="I4464">
        <v>43.4</v>
      </c>
      <c r="J4464">
        <v>3</v>
      </c>
      <c r="K4464">
        <v>25</v>
      </c>
      <c r="L4464">
        <v>2191.4</v>
      </c>
      <c r="M4464" s="1">
        <v>45799</v>
      </c>
      <c r="N4464">
        <v>0.32400000000000001</v>
      </c>
      <c r="O4464" t="s">
        <v>54</v>
      </c>
      <c r="P4464" t="s">
        <v>23</v>
      </c>
      <c r="Q4464">
        <f t="shared" si="345"/>
        <v>15</v>
      </c>
      <c r="R4464">
        <f t="shared" si="346"/>
        <v>15</v>
      </c>
      <c r="S4464">
        <f t="shared" si="347"/>
        <v>15</v>
      </c>
      <c r="T4464">
        <f t="shared" si="348"/>
        <v>0</v>
      </c>
      <c r="U4464">
        <f t="shared" si="349"/>
        <v>45</v>
      </c>
      <c r="V4464" t="str">
        <f>IF(U4464&lt;=40,"Low",
 IF(U4464&lt;=75,"Medium","High"))</f>
        <v>Medium</v>
      </c>
    </row>
    <row r="4465" spans="1:22" x14ac:dyDescent="0.3">
      <c r="A4465" t="s">
        <v>4653</v>
      </c>
      <c r="B4465" t="s">
        <v>109</v>
      </c>
      <c r="C4465" t="s">
        <v>42</v>
      </c>
      <c r="D4465" t="s">
        <v>66</v>
      </c>
      <c r="E4465" t="s">
        <v>33</v>
      </c>
      <c r="F4465" t="s">
        <v>21</v>
      </c>
      <c r="G4465">
        <v>42</v>
      </c>
      <c r="H4465">
        <v>6</v>
      </c>
      <c r="I4465">
        <v>39.5</v>
      </c>
      <c r="J4465">
        <v>7</v>
      </c>
      <c r="K4465">
        <v>18</v>
      </c>
      <c r="L4465">
        <v>857.02</v>
      </c>
      <c r="M4465" s="1">
        <v>45878</v>
      </c>
      <c r="N4465">
        <v>0.317</v>
      </c>
      <c r="O4465" t="s">
        <v>54</v>
      </c>
      <c r="P4465" t="s">
        <v>23</v>
      </c>
      <c r="Q4465">
        <f t="shared" si="345"/>
        <v>15</v>
      </c>
      <c r="R4465">
        <f t="shared" si="346"/>
        <v>30</v>
      </c>
      <c r="S4465">
        <f t="shared" si="347"/>
        <v>15</v>
      </c>
      <c r="T4465">
        <f t="shared" si="348"/>
        <v>15</v>
      </c>
      <c r="U4465">
        <f t="shared" si="349"/>
        <v>75</v>
      </c>
      <c r="V4465" t="str">
        <f>IF(U4465&lt;=40,"Low",
 IF(U4465&lt;=75,"Medium","High"))</f>
        <v>Medium</v>
      </c>
    </row>
    <row r="4466" spans="1:22" x14ac:dyDescent="0.3">
      <c r="A4466" t="s">
        <v>4654</v>
      </c>
      <c r="B4466" t="s">
        <v>413</v>
      </c>
      <c r="C4466" t="s">
        <v>59</v>
      </c>
      <c r="D4466" t="s">
        <v>32</v>
      </c>
      <c r="E4466" t="s">
        <v>47</v>
      </c>
      <c r="F4466" t="s">
        <v>73</v>
      </c>
      <c r="G4466">
        <v>31</v>
      </c>
      <c r="H4466">
        <v>24</v>
      </c>
      <c r="I4466">
        <v>85.4</v>
      </c>
      <c r="J4466">
        <v>3</v>
      </c>
      <c r="K4466">
        <v>11</v>
      </c>
      <c r="L4466">
        <v>9176.2000000000007</v>
      </c>
      <c r="M4466" s="1">
        <v>45726</v>
      </c>
      <c r="N4466">
        <v>1.6E-2</v>
      </c>
      <c r="O4466" t="s">
        <v>39</v>
      </c>
      <c r="P4466" t="s">
        <v>23</v>
      </c>
      <c r="Q4466">
        <f t="shared" si="345"/>
        <v>0</v>
      </c>
      <c r="R4466">
        <f t="shared" si="346"/>
        <v>0</v>
      </c>
      <c r="S4466">
        <f t="shared" si="347"/>
        <v>0</v>
      </c>
      <c r="T4466">
        <f t="shared" si="348"/>
        <v>0</v>
      </c>
      <c r="U4466">
        <f t="shared" si="349"/>
        <v>0</v>
      </c>
      <c r="V4466" t="str">
        <f>IF(U4466&lt;=40,"Low",
 IF(U4466&lt;=75,"Medium","High"))</f>
        <v>Low</v>
      </c>
    </row>
    <row r="4467" spans="1:22" x14ac:dyDescent="0.3">
      <c r="A4467" t="s">
        <v>4655</v>
      </c>
      <c r="B4467" t="s">
        <v>210</v>
      </c>
      <c r="C4467" t="s">
        <v>18</v>
      </c>
      <c r="D4467" t="s">
        <v>43</v>
      </c>
      <c r="E4467" t="s">
        <v>20</v>
      </c>
      <c r="F4467" t="s">
        <v>48</v>
      </c>
      <c r="G4467">
        <v>50</v>
      </c>
      <c r="H4467">
        <v>12</v>
      </c>
      <c r="I4467">
        <v>51.6</v>
      </c>
      <c r="J4467">
        <v>10</v>
      </c>
      <c r="K4467">
        <v>4</v>
      </c>
      <c r="L4467">
        <v>2138.2399999999998</v>
      </c>
      <c r="M4467" s="1">
        <v>45394</v>
      </c>
      <c r="N4467">
        <v>0.129</v>
      </c>
      <c r="O4467" t="s">
        <v>39</v>
      </c>
      <c r="P4467" t="s">
        <v>23</v>
      </c>
      <c r="Q4467">
        <f t="shared" si="345"/>
        <v>0</v>
      </c>
      <c r="R4467">
        <f t="shared" si="346"/>
        <v>15</v>
      </c>
      <c r="S4467">
        <f t="shared" si="347"/>
        <v>15</v>
      </c>
      <c r="T4467">
        <f t="shared" si="348"/>
        <v>15</v>
      </c>
      <c r="U4467">
        <f t="shared" si="349"/>
        <v>45</v>
      </c>
      <c r="V4467" t="str">
        <f>IF(U4467&lt;=40,"Low",
 IF(U4467&lt;=75,"Medium","High"))</f>
        <v>Medium</v>
      </c>
    </row>
    <row r="4468" spans="1:22" x14ac:dyDescent="0.3">
      <c r="A4468" t="s">
        <v>4656</v>
      </c>
      <c r="B4468" t="s">
        <v>238</v>
      </c>
      <c r="C4468" t="s">
        <v>42</v>
      </c>
      <c r="D4468" t="s">
        <v>43</v>
      </c>
      <c r="E4468" t="s">
        <v>20</v>
      </c>
      <c r="F4468" t="s">
        <v>73</v>
      </c>
      <c r="G4468">
        <v>26</v>
      </c>
      <c r="H4468">
        <v>12</v>
      </c>
      <c r="I4468">
        <v>49.3</v>
      </c>
      <c r="J4468">
        <v>7</v>
      </c>
      <c r="K4468">
        <v>15</v>
      </c>
      <c r="L4468">
        <v>2388.58</v>
      </c>
      <c r="M4468" s="1">
        <v>45906</v>
      </c>
      <c r="N4468">
        <v>0.28899999999999998</v>
      </c>
      <c r="O4468" t="s">
        <v>54</v>
      </c>
      <c r="P4468" t="s">
        <v>28</v>
      </c>
      <c r="Q4468">
        <f t="shared" si="345"/>
        <v>0</v>
      </c>
      <c r="R4468">
        <f t="shared" si="346"/>
        <v>15</v>
      </c>
      <c r="S4468">
        <f t="shared" si="347"/>
        <v>15</v>
      </c>
      <c r="T4468">
        <f t="shared" si="348"/>
        <v>15</v>
      </c>
      <c r="U4468">
        <f t="shared" si="349"/>
        <v>45</v>
      </c>
      <c r="V4468" t="str">
        <f>IF(U4468&lt;=40,"Low",
 IF(U4468&lt;=75,"Medium","High"))</f>
        <v>Medium</v>
      </c>
    </row>
    <row r="4469" spans="1:22" x14ac:dyDescent="0.3">
      <c r="A4469" t="s">
        <v>4657</v>
      </c>
      <c r="B4469" t="s">
        <v>322</v>
      </c>
      <c r="C4469" t="s">
        <v>42</v>
      </c>
      <c r="D4469" t="s">
        <v>43</v>
      </c>
      <c r="E4469" t="s">
        <v>47</v>
      </c>
      <c r="F4469" t="s">
        <v>21</v>
      </c>
      <c r="G4469">
        <v>41</v>
      </c>
      <c r="H4469">
        <v>12</v>
      </c>
      <c r="I4469">
        <v>92.6</v>
      </c>
      <c r="J4469">
        <v>4</v>
      </c>
      <c r="K4469">
        <v>25</v>
      </c>
      <c r="L4469">
        <v>9647.9500000000007</v>
      </c>
      <c r="M4469" s="1">
        <v>45631</v>
      </c>
      <c r="N4469">
        <v>3.3000000000000002E-2</v>
      </c>
      <c r="O4469" t="s">
        <v>39</v>
      </c>
      <c r="P4469" t="s">
        <v>23</v>
      </c>
      <c r="Q4469">
        <f t="shared" si="345"/>
        <v>15</v>
      </c>
      <c r="R4469">
        <f t="shared" si="346"/>
        <v>0</v>
      </c>
      <c r="S4469">
        <f t="shared" si="347"/>
        <v>15</v>
      </c>
      <c r="T4469">
        <f t="shared" si="348"/>
        <v>0</v>
      </c>
      <c r="U4469">
        <f t="shared" si="349"/>
        <v>30</v>
      </c>
      <c r="V4469" t="str">
        <f>IF(U4469&lt;=40,"Low",
 IF(U4469&lt;=75,"Medium","High"))</f>
        <v>Low</v>
      </c>
    </row>
    <row r="4470" spans="1:22" x14ac:dyDescent="0.3">
      <c r="A4470" t="s">
        <v>4658</v>
      </c>
      <c r="B4470" t="s">
        <v>332</v>
      </c>
      <c r="C4470" t="s">
        <v>26</v>
      </c>
      <c r="D4470" t="s">
        <v>66</v>
      </c>
      <c r="E4470" t="s">
        <v>37</v>
      </c>
      <c r="F4470" t="s">
        <v>21</v>
      </c>
      <c r="G4470">
        <v>35</v>
      </c>
      <c r="H4470">
        <v>24</v>
      </c>
      <c r="I4470">
        <v>61.2</v>
      </c>
      <c r="J4470">
        <v>1</v>
      </c>
      <c r="K4470">
        <v>19</v>
      </c>
      <c r="L4470">
        <v>2814.42</v>
      </c>
      <c r="M4470" s="1">
        <v>45480</v>
      </c>
      <c r="N4470">
        <v>7.5999999999999998E-2</v>
      </c>
      <c r="O4470" t="s">
        <v>39</v>
      </c>
      <c r="P4470" t="s">
        <v>23</v>
      </c>
      <c r="Q4470">
        <f t="shared" si="345"/>
        <v>15</v>
      </c>
      <c r="R4470">
        <f t="shared" si="346"/>
        <v>0</v>
      </c>
      <c r="S4470">
        <f t="shared" si="347"/>
        <v>0</v>
      </c>
      <c r="T4470">
        <f t="shared" si="348"/>
        <v>0</v>
      </c>
      <c r="U4470">
        <f t="shared" si="349"/>
        <v>15</v>
      </c>
      <c r="V4470" t="str">
        <f>IF(U4470&lt;=40,"Low",
 IF(U4470&lt;=75,"Medium","High"))</f>
        <v>Low</v>
      </c>
    </row>
    <row r="4471" spans="1:22" x14ac:dyDescent="0.3">
      <c r="A4471" t="s">
        <v>4659</v>
      </c>
      <c r="B4471" t="s">
        <v>114</v>
      </c>
      <c r="C4471" t="s">
        <v>53</v>
      </c>
      <c r="D4471" t="s">
        <v>19</v>
      </c>
      <c r="E4471" t="s">
        <v>33</v>
      </c>
      <c r="F4471" t="s">
        <v>21</v>
      </c>
      <c r="G4471">
        <v>23</v>
      </c>
      <c r="H4471">
        <v>6</v>
      </c>
      <c r="I4471">
        <v>33.1</v>
      </c>
      <c r="J4471">
        <v>6</v>
      </c>
      <c r="K4471">
        <v>17</v>
      </c>
      <c r="L4471">
        <v>1036.1400000000001</v>
      </c>
      <c r="M4471" s="1">
        <v>45542</v>
      </c>
      <c r="N4471">
        <v>0.64300000000000002</v>
      </c>
      <c r="O4471" t="s">
        <v>22</v>
      </c>
      <c r="P4471" t="s">
        <v>28</v>
      </c>
      <c r="Q4471">
        <f t="shared" si="345"/>
        <v>15</v>
      </c>
      <c r="R4471">
        <f t="shared" si="346"/>
        <v>30</v>
      </c>
      <c r="S4471">
        <f t="shared" si="347"/>
        <v>15</v>
      </c>
      <c r="T4471">
        <f t="shared" si="348"/>
        <v>15</v>
      </c>
      <c r="U4471">
        <f t="shared" si="349"/>
        <v>75</v>
      </c>
      <c r="V4471" t="str">
        <f>IF(U4471&lt;=40,"Low",
 IF(U4471&lt;=75,"Medium","High"))</f>
        <v>Medium</v>
      </c>
    </row>
    <row r="4472" spans="1:22" x14ac:dyDescent="0.3">
      <c r="A4472" t="s">
        <v>4660</v>
      </c>
      <c r="B4472" t="s">
        <v>308</v>
      </c>
      <c r="C4472" t="s">
        <v>128</v>
      </c>
      <c r="D4472" t="s">
        <v>19</v>
      </c>
      <c r="E4472" t="s">
        <v>47</v>
      </c>
      <c r="F4472" t="s">
        <v>38</v>
      </c>
      <c r="G4472">
        <v>3</v>
      </c>
      <c r="H4472">
        <v>24</v>
      </c>
      <c r="I4472">
        <v>76.7</v>
      </c>
      <c r="J4472">
        <v>13</v>
      </c>
      <c r="K4472">
        <v>3</v>
      </c>
      <c r="L4472">
        <v>15756.1</v>
      </c>
      <c r="M4472" s="1">
        <v>45836</v>
      </c>
      <c r="N4472">
        <v>0.11</v>
      </c>
      <c r="O4472" t="s">
        <v>39</v>
      </c>
      <c r="P4472" t="s">
        <v>23</v>
      </c>
      <c r="Q4472">
        <f t="shared" si="345"/>
        <v>0</v>
      </c>
      <c r="R4472">
        <f t="shared" si="346"/>
        <v>0</v>
      </c>
      <c r="S4472">
        <f t="shared" si="347"/>
        <v>0</v>
      </c>
      <c r="T4472">
        <f t="shared" si="348"/>
        <v>30</v>
      </c>
      <c r="U4472">
        <f t="shared" si="349"/>
        <v>30</v>
      </c>
      <c r="V4472" t="str">
        <f>IF(U4472&lt;=40,"Low",
 IF(U4472&lt;=75,"Medium","High"))</f>
        <v>Low</v>
      </c>
    </row>
    <row r="4473" spans="1:22" x14ac:dyDescent="0.3">
      <c r="A4473" t="s">
        <v>4661</v>
      </c>
      <c r="B4473" t="s">
        <v>103</v>
      </c>
      <c r="C4473" t="s">
        <v>26</v>
      </c>
      <c r="D4473" t="s">
        <v>32</v>
      </c>
      <c r="E4473" t="s">
        <v>47</v>
      </c>
      <c r="F4473" t="s">
        <v>67</v>
      </c>
      <c r="G4473">
        <v>28</v>
      </c>
      <c r="H4473">
        <v>48</v>
      </c>
      <c r="I4473">
        <v>80.7</v>
      </c>
      <c r="J4473">
        <v>4</v>
      </c>
      <c r="K4473">
        <v>13</v>
      </c>
      <c r="L4473">
        <v>6932.78</v>
      </c>
      <c r="M4473" s="1">
        <v>45493</v>
      </c>
      <c r="N4473">
        <v>0.01</v>
      </c>
      <c r="O4473" t="s">
        <v>39</v>
      </c>
      <c r="P4473" t="s">
        <v>23</v>
      </c>
      <c r="Q4473">
        <f t="shared" si="345"/>
        <v>0</v>
      </c>
      <c r="R4473">
        <f t="shared" si="346"/>
        <v>0</v>
      </c>
      <c r="S4473">
        <f t="shared" si="347"/>
        <v>0</v>
      </c>
      <c r="T4473">
        <f t="shared" si="348"/>
        <v>0</v>
      </c>
      <c r="U4473">
        <f t="shared" si="349"/>
        <v>0</v>
      </c>
      <c r="V4473" t="str">
        <f>IF(U4473&lt;=40,"Low",
 IF(U4473&lt;=75,"Medium","High"))</f>
        <v>Low</v>
      </c>
    </row>
    <row r="4474" spans="1:22" x14ac:dyDescent="0.3">
      <c r="A4474" t="s">
        <v>4662</v>
      </c>
      <c r="B4474" t="s">
        <v>577</v>
      </c>
      <c r="C4474" t="s">
        <v>70</v>
      </c>
      <c r="D4474" t="s">
        <v>43</v>
      </c>
      <c r="E4474" t="s">
        <v>33</v>
      </c>
      <c r="F4474" t="s">
        <v>38</v>
      </c>
      <c r="G4474">
        <v>24</v>
      </c>
      <c r="H4474">
        <v>12</v>
      </c>
      <c r="I4474">
        <v>23.9</v>
      </c>
      <c r="J4474">
        <v>11</v>
      </c>
      <c r="K4474">
        <v>18</v>
      </c>
      <c r="L4474">
        <v>1513.59</v>
      </c>
      <c r="M4474" s="1">
        <v>45413</v>
      </c>
      <c r="N4474">
        <v>0.81</v>
      </c>
      <c r="O4474" t="s">
        <v>22</v>
      </c>
      <c r="P4474" t="s">
        <v>28</v>
      </c>
      <c r="Q4474">
        <f t="shared" si="345"/>
        <v>15</v>
      </c>
      <c r="R4474">
        <f t="shared" si="346"/>
        <v>30</v>
      </c>
      <c r="S4474">
        <f t="shared" si="347"/>
        <v>15</v>
      </c>
      <c r="T4474">
        <f t="shared" si="348"/>
        <v>30</v>
      </c>
      <c r="U4474">
        <f t="shared" si="349"/>
        <v>90</v>
      </c>
      <c r="V4474" t="str">
        <f>IF(U4474&lt;=40,"Low",
 IF(U4474&lt;=75,"Medium","High"))</f>
        <v>High</v>
      </c>
    </row>
    <row r="4475" spans="1:22" x14ac:dyDescent="0.3">
      <c r="A4475" t="s">
        <v>4663</v>
      </c>
      <c r="B4475" t="s">
        <v>17</v>
      </c>
      <c r="C4475" t="s">
        <v>18</v>
      </c>
      <c r="D4475" t="s">
        <v>46</v>
      </c>
      <c r="E4475" t="s">
        <v>47</v>
      </c>
      <c r="F4475" t="s">
        <v>48</v>
      </c>
      <c r="G4475">
        <v>40</v>
      </c>
      <c r="H4475">
        <v>24</v>
      </c>
      <c r="I4475">
        <v>71.599999999999994</v>
      </c>
      <c r="J4475">
        <v>11</v>
      </c>
      <c r="K4475">
        <v>21</v>
      </c>
      <c r="L4475">
        <v>7345.89</v>
      </c>
      <c r="M4475" s="1">
        <v>45802</v>
      </c>
      <c r="N4475">
        <v>0.10299999999999999</v>
      </c>
      <c r="O4475" t="s">
        <v>39</v>
      </c>
      <c r="P4475" t="s">
        <v>23</v>
      </c>
      <c r="Q4475">
        <f t="shared" si="345"/>
        <v>15</v>
      </c>
      <c r="R4475">
        <f t="shared" si="346"/>
        <v>0</v>
      </c>
      <c r="S4475">
        <f t="shared" si="347"/>
        <v>0</v>
      </c>
      <c r="T4475">
        <f t="shared" si="348"/>
        <v>30</v>
      </c>
      <c r="U4475">
        <f t="shared" si="349"/>
        <v>45</v>
      </c>
      <c r="V4475" t="str">
        <f>IF(U4475&lt;=40,"Low",
 IF(U4475&lt;=75,"Medium","High"))</f>
        <v>Medium</v>
      </c>
    </row>
    <row r="4476" spans="1:22" x14ac:dyDescent="0.3">
      <c r="A4476" t="s">
        <v>4664</v>
      </c>
      <c r="B4476" t="s">
        <v>397</v>
      </c>
      <c r="C4476" t="s">
        <v>59</v>
      </c>
      <c r="D4476" t="s">
        <v>43</v>
      </c>
      <c r="E4476" t="s">
        <v>20</v>
      </c>
      <c r="F4476" t="s">
        <v>48</v>
      </c>
      <c r="G4476">
        <v>24</v>
      </c>
      <c r="H4476">
        <v>24</v>
      </c>
      <c r="I4476">
        <v>50</v>
      </c>
      <c r="J4476">
        <v>2</v>
      </c>
      <c r="K4476">
        <v>37</v>
      </c>
      <c r="L4476">
        <v>2182.3200000000002</v>
      </c>
      <c r="M4476" s="1">
        <v>45820</v>
      </c>
      <c r="N4476">
        <v>0.27900000000000003</v>
      </c>
      <c r="O4476" t="s">
        <v>54</v>
      </c>
      <c r="P4476" t="s">
        <v>23</v>
      </c>
      <c r="Q4476">
        <f t="shared" si="345"/>
        <v>30</v>
      </c>
      <c r="R4476">
        <f t="shared" si="346"/>
        <v>15</v>
      </c>
      <c r="S4476">
        <f t="shared" si="347"/>
        <v>0</v>
      </c>
      <c r="T4476">
        <f t="shared" si="348"/>
        <v>0</v>
      </c>
      <c r="U4476">
        <f t="shared" si="349"/>
        <v>45</v>
      </c>
      <c r="V4476" t="str">
        <f>IF(U4476&lt;=40,"Low",
 IF(U4476&lt;=75,"Medium","High"))</f>
        <v>Medium</v>
      </c>
    </row>
    <row r="4477" spans="1:22" x14ac:dyDescent="0.3">
      <c r="A4477" t="s">
        <v>4665</v>
      </c>
      <c r="B4477" t="s">
        <v>257</v>
      </c>
      <c r="C4477" t="s">
        <v>82</v>
      </c>
      <c r="D4477" t="s">
        <v>32</v>
      </c>
      <c r="E4477" t="s">
        <v>20</v>
      </c>
      <c r="F4477" t="s">
        <v>38</v>
      </c>
      <c r="G4477">
        <v>17</v>
      </c>
      <c r="H4477">
        <v>12</v>
      </c>
      <c r="I4477">
        <v>55.4</v>
      </c>
      <c r="J4477">
        <v>5</v>
      </c>
      <c r="K4477">
        <v>6</v>
      </c>
      <c r="L4477">
        <v>1898.21</v>
      </c>
      <c r="M4477" s="1">
        <v>45673</v>
      </c>
      <c r="N4477">
        <v>0.21199999999999999</v>
      </c>
      <c r="O4477" t="s">
        <v>54</v>
      </c>
      <c r="P4477" t="s">
        <v>23</v>
      </c>
      <c r="Q4477">
        <f t="shared" si="345"/>
        <v>0</v>
      </c>
      <c r="R4477">
        <f t="shared" si="346"/>
        <v>0</v>
      </c>
      <c r="S4477">
        <f t="shared" si="347"/>
        <v>15</v>
      </c>
      <c r="T4477">
        <f t="shared" si="348"/>
        <v>0</v>
      </c>
      <c r="U4477">
        <f t="shared" si="349"/>
        <v>15</v>
      </c>
      <c r="V4477" t="str">
        <f>IF(U4477&lt;=40,"Low",
 IF(U4477&lt;=75,"Medium","High"))</f>
        <v>Low</v>
      </c>
    </row>
    <row r="4478" spans="1:22" x14ac:dyDescent="0.3">
      <c r="A4478" t="s">
        <v>4666</v>
      </c>
      <c r="B4478" t="s">
        <v>762</v>
      </c>
      <c r="C4478" t="s">
        <v>82</v>
      </c>
      <c r="D4478" t="s">
        <v>43</v>
      </c>
      <c r="E4478" t="s">
        <v>47</v>
      </c>
      <c r="F4478" t="s">
        <v>38</v>
      </c>
      <c r="G4478">
        <v>34</v>
      </c>
      <c r="H4478">
        <v>36</v>
      </c>
      <c r="I4478">
        <v>79.599999999999994</v>
      </c>
      <c r="J4478">
        <v>8</v>
      </c>
      <c r="K4478">
        <v>19</v>
      </c>
      <c r="L4478">
        <v>10726.07</v>
      </c>
      <c r="M4478" s="1">
        <v>45717</v>
      </c>
      <c r="N4478">
        <v>3.3000000000000002E-2</v>
      </c>
      <c r="O4478" t="s">
        <v>39</v>
      </c>
      <c r="P4478" t="s">
        <v>23</v>
      </c>
      <c r="Q4478">
        <f t="shared" si="345"/>
        <v>15</v>
      </c>
      <c r="R4478">
        <f t="shared" si="346"/>
        <v>0</v>
      </c>
      <c r="S4478">
        <f t="shared" si="347"/>
        <v>0</v>
      </c>
      <c r="T4478">
        <f t="shared" si="348"/>
        <v>15</v>
      </c>
      <c r="U4478">
        <f t="shared" si="349"/>
        <v>30</v>
      </c>
      <c r="V4478" t="str">
        <f>IF(U4478&lt;=40,"Low",
 IF(U4478&lt;=75,"Medium","High"))</f>
        <v>Low</v>
      </c>
    </row>
    <row r="4479" spans="1:22" x14ac:dyDescent="0.3">
      <c r="A4479" t="s">
        <v>4667</v>
      </c>
      <c r="B4479" t="s">
        <v>332</v>
      </c>
      <c r="C4479" t="s">
        <v>18</v>
      </c>
      <c r="D4479" t="s">
        <v>43</v>
      </c>
      <c r="E4479" t="s">
        <v>47</v>
      </c>
      <c r="F4479" t="s">
        <v>38</v>
      </c>
      <c r="G4479">
        <v>38</v>
      </c>
      <c r="H4479">
        <v>36</v>
      </c>
      <c r="I4479">
        <v>67.400000000000006</v>
      </c>
      <c r="J4479">
        <v>4</v>
      </c>
      <c r="K4479">
        <v>5</v>
      </c>
      <c r="L4479">
        <v>8947.5</v>
      </c>
      <c r="M4479" s="1">
        <v>45956</v>
      </c>
      <c r="N4479">
        <v>1.2E-2</v>
      </c>
      <c r="O4479" t="s">
        <v>39</v>
      </c>
      <c r="P4479" t="s">
        <v>23</v>
      </c>
      <c r="Q4479">
        <f t="shared" si="345"/>
        <v>0</v>
      </c>
      <c r="R4479">
        <f t="shared" si="346"/>
        <v>0</v>
      </c>
      <c r="S4479">
        <f t="shared" si="347"/>
        <v>0</v>
      </c>
      <c r="T4479">
        <f t="shared" si="348"/>
        <v>0</v>
      </c>
      <c r="U4479">
        <f t="shared" si="349"/>
        <v>0</v>
      </c>
      <c r="V4479" t="str">
        <f>IF(U4479&lt;=40,"Low",
 IF(U4479&lt;=75,"Medium","High"))</f>
        <v>Low</v>
      </c>
    </row>
    <row r="4480" spans="1:22" x14ac:dyDescent="0.3">
      <c r="A4480" t="s">
        <v>4668</v>
      </c>
      <c r="B4480" t="s">
        <v>112</v>
      </c>
      <c r="C4480" t="s">
        <v>36</v>
      </c>
      <c r="D4480" t="s">
        <v>19</v>
      </c>
      <c r="E4480" t="s">
        <v>20</v>
      </c>
      <c r="F4480" t="s">
        <v>48</v>
      </c>
      <c r="G4480">
        <v>18</v>
      </c>
      <c r="H4480">
        <v>12</v>
      </c>
      <c r="I4480">
        <v>36.1</v>
      </c>
      <c r="J4480">
        <v>2</v>
      </c>
      <c r="K4480">
        <v>17</v>
      </c>
      <c r="L4480">
        <v>2520.5</v>
      </c>
      <c r="M4480" s="1">
        <v>45596</v>
      </c>
      <c r="N4480">
        <v>0.26800000000000002</v>
      </c>
      <c r="O4480" t="s">
        <v>54</v>
      </c>
      <c r="P4480" t="s">
        <v>23</v>
      </c>
      <c r="Q4480">
        <f t="shared" si="345"/>
        <v>15</v>
      </c>
      <c r="R4480">
        <f t="shared" si="346"/>
        <v>30</v>
      </c>
      <c r="S4480">
        <f t="shared" si="347"/>
        <v>15</v>
      </c>
      <c r="T4480">
        <f t="shared" si="348"/>
        <v>0</v>
      </c>
      <c r="U4480">
        <f t="shared" si="349"/>
        <v>60</v>
      </c>
      <c r="V4480" t="str">
        <f>IF(U4480&lt;=40,"Low",
 IF(U4480&lt;=75,"Medium","High"))</f>
        <v>Medium</v>
      </c>
    </row>
    <row r="4481" spans="1:22" x14ac:dyDescent="0.3">
      <c r="A4481" t="s">
        <v>4669</v>
      </c>
      <c r="B4481" t="s">
        <v>263</v>
      </c>
      <c r="C4481" t="s">
        <v>36</v>
      </c>
      <c r="D4481" t="s">
        <v>46</v>
      </c>
      <c r="E4481" t="s">
        <v>33</v>
      </c>
      <c r="F4481" t="s">
        <v>73</v>
      </c>
      <c r="G4481">
        <v>40</v>
      </c>
      <c r="H4481">
        <v>6</v>
      </c>
      <c r="I4481">
        <v>51.4</v>
      </c>
      <c r="J4481">
        <v>3</v>
      </c>
      <c r="K4481">
        <v>17</v>
      </c>
      <c r="L4481">
        <v>1598.43</v>
      </c>
      <c r="M4481" s="1">
        <v>45979</v>
      </c>
      <c r="N4481">
        <v>0.36799999999999999</v>
      </c>
      <c r="O4481" t="s">
        <v>22</v>
      </c>
      <c r="P4481" t="s">
        <v>23</v>
      </c>
      <c r="Q4481">
        <f t="shared" si="345"/>
        <v>15</v>
      </c>
      <c r="R4481">
        <f t="shared" si="346"/>
        <v>15</v>
      </c>
      <c r="S4481">
        <f t="shared" si="347"/>
        <v>15</v>
      </c>
      <c r="T4481">
        <f t="shared" si="348"/>
        <v>0</v>
      </c>
      <c r="U4481">
        <f t="shared" si="349"/>
        <v>45</v>
      </c>
      <c r="V4481" t="str">
        <f>IF(U4481&lt;=40,"Low",
 IF(U4481&lt;=75,"Medium","High"))</f>
        <v>Medium</v>
      </c>
    </row>
    <row r="4482" spans="1:22" x14ac:dyDescent="0.3">
      <c r="A4482" t="s">
        <v>4670</v>
      </c>
      <c r="B4482" t="s">
        <v>81</v>
      </c>
      <c r="C4482" t="s">
        <v>70</v>
      </c>
      <c r="D4482" t="s">
        <v>46</v>
      </c>
      <c r="E4482" t="s">
        <v>33</v>
      </c>
      <c r="F4482" t="s">
        <v>48</v>
      </c>
      <c r="G4482">
        <v>49</v>
      </c>
      <c r="H4482">
        <v>12</v>
      </c>
      <c r="I4482">
        <v>22.6</v>
      </c>
      <c r="J4482">
        <v>9</v>
      </c>
      <c r="K4482">
        <v>32</v>
      </c>
      <c r="L4482">
        <v>1015.38</v>
      </c>
      <c r="M4482" s="1">
        <v>45986</v>
      </c>
      <c r="N4482">
        <v>0.754</v>
      </c>
      <c r="O4482" t="s">
        <v>22</v>
      </c>
      <c r="P4482" t="s">
        <v>28</v>
      </c>
      <c r="Q4482">
        <f t="shared" si="345"/>
        <v>30</v>
      </c>
      <c r="R4482">
        <f t="shared" si="346"/>
        <v>30</v>
      </c>
      <c r="S4482">
        <f t="shared" si="347"/>
        <v>15</v>
      </c>
      <c r="T4482">
        <f t="shared" si="348"/>
        <v>15</v>
      </c>
      <c r="U4482">
        <f t="shared" si="349"/>
        <v>90</v>
      </c>
      <c r="V4482" t="str">
        <f>IF(U4482&lt;=40,"Low",
 IF(U4482&lt;=75,"Medium","High"))</f>
        <v>High</v>
      </c>
    </row>
    <row r="4483" spans="1:22" x14ac:dyDescent="0.3">
      <c r="A4483" t="s">
        <v>4671</v>
      </c>
      <c r="B4483" t="s">
        <v>84</v>
      </c>
      <c r="C4483" t="s">
        <v>82</v>
      </c>
      <c r="D4483" t="s">
        <v>19</v>
      </c>
      <c r="E4483" t="s">
        <v>37</v>
      </c>
      <c r="F4483" t="s">
        <v>38</v>
      </c>
      <c r="G4483">
        <v>8</v>
      </c>
      <c r="H4483">
        <v>12</v>
      </c>
      <c r="I4483">
        <v>65.3</v>
      </c>
      <c r="J4483">
        <v>6</v>
      </c>
      <c r="K4483">
        <v>10</v>
      </c>
      <c r="L4483">
        <v>2873.19</v>
      </c>
      <c r="M4483" s="1">
        <v>45722</v>
      </c>
      <c r="N4483">
        <v>0.252</v>
      </c>
      <c r="O4483" t="s">
        <v>54</v>
      </c>
      <c r="P4483" t="s">
        <v>23</v>
      </c>
      <c r="Q4483">
        <f t="shared" ref="Q4483:Q4546" si="350">IF(K4483&gt;30,30,IF(K4483&gt;15,15,0))</f>
        <v>0</v>
      </c>
      <c r="R4483">
        <f t="shared" ref="R4483:R4546" si="351">IF(I4483&lt;40,30,IF(I4483&lt;55,15,0))</f>
        <v>0</v>
      </c>
      <c r="S4483">
        <f t="shared" ref="S4483:S4546" si="352">IF(H4483&lt;6,25,IF(H4483&lt;=12,15,0))</f>
        <v>15</v>
      </c>
      <c r="T4483">
        <f t="shared" ref="T4483:T4546" si="353">IF(J4483&gt;10,30,IF(J4483&gt;5,15,0))</f>
        <v>15</v>
      </c>
      <c r="U4483">
        <f t="shared" ref="U4483:U4546" si="354">SUM(Q4483:T4483)</f>
        <v>30</v>
      </c>
      <c r="V4483" t="str">
        <f>IF(U4483&lt;=40,"Low",
 IF(U4483&lt;=75,"Medium","High"))</f>
        <v>Low</v>
      </c>
    </row>
    <row r="4484" spans="1:22" x14ac:dyDescent="0.3">
      <c r="A4484" t="s">
        <v>4672</v>
      </c>
      <c r="B4484" t="s">
        <v>84</v>
      </c>
      <c r="C4484" t="s">
        <v>36</v>
      </c>
      <c r="D4484" t="s">
        <v>66</v>
      </c>
      <c r="E4484" t="s">
        <v>33</v>
      </c>
      <c r="F4484" t="s">
        <v>21</v>
      </c>
      <c r="G4484">
        <v>30</v>
      </c>
      <c r="H4484">
        <v>6</v>
      </c>
      <c r="I4484">
        <v>37.4</v>
      </c>
      <c r="J4484">
        <v>7</v>
      </c>
      <c r="K4484">
        <v>23</v>
      </c>
      <c r="L4484">
        <v>1863.49</v>
      </c>
      <c r="M4484" s="1">
        <v>45361</v>
      </c>
      <c r="N4484">
        <v>0.71799999999999997</v>
      </c>
      <c r="O4484" t="s">
        <v>22</v>
      </c>
      <c r="P4484" t="s">
        <v>23</v>
      </c>
      <c r="Q4484">
        <f t="shared" si="350"/>
        <v>15</v>
      </c>
      <c r="R4484">
        <f t="shared" si="351"/>
        <v>30</v>
      </c>
      <c r="S4484">
        <f t="shared" si="352"/>
        <v>15</v>
      </c>
      <c r="T4484">
        <f t="shared" si="353"/>
        <v>15</v>
      </c>
      <c r="U4484">
        <f t="shared" si="354"/>
        <v>75</v>
      </c>
      <c r="V4484" t="str">
        <f>IF(U4484&lt;=40,"Low",
 IF(U4484&lt;=75,"Medium","High"))</f>
        <v>Medium</v>
      </c>
    </row>
    <row r="4485" spans="1:22" x14ac:dyDescent="0.3">
      <c r="A4485" t="s">
        <v>4673</v>
      </c>
      <c r="B4485" t="s">
        <v>465</v>
      </c>
      <c r="C4485" t="s">
        <v>36</v>
      </c>
      <c r="D4485" t="s">
        <v>32</v>
      </c>
      <c r="E4485" t="s">
        <v>20</v>
      </c>
      <c r="F4485" t="s">
        <v>67</v>
      </c>
      <c r="G4485">
        <v>18</v>
      </c>
      <c r="H4485">
        <v>12</v>
      </c>
      <c r="I4485">
        <v>55.9</v>
      </c>
      <c r="J4485">
        <v>3</v>
      </c>
      <c r="K4485">
        <v>13</v>
      </c>
      <c r="L4485">
        <v>2600.9299999999998</v>
      </c>
      <c r="M4485" s="1">
        <v>46022</v>
      </c>
      <c r="N4485">
        <v>0.20699999999999999</v>
      </c>
      <c r="O4485" t="s">
        <v>54</v>
      </c>
      <c r="P4485" t="s">
        <v>23</v>
      </c>
      <c r="Q4485">
        <f t="shared" si="350"/>
        <v>0</v>
      </c>
      <c r="R4485">
        <f t="shared" si="351"/>
        <v>0</v>
      </c>
      <c r="S4485">
        <f t="shared" si="352"/>
        <v>15</v>
      </c>
      <c r="T4485">
        <f t="shared" si="353"/>
        <v>0</v>
      </c>
      <c r="U4485">
        <f t="shared" si="354"/>
        <v>15</v>
      </c>
      <c r="V4485" t="str">
        <f>IF(U4485&lt;=40,"Low",
 IF(U4485&lt;=75,"Medium","High"))</f>
        <v>Low</v>
      </c>
    </row>
    <row r="4486" spans="1:22" x14ac:dyDescent="0.3">
      <c r="A4486" t="s">
        <v>4674</v>
      </c>
      <c r="B4486" t="s">
        <v>94</v>
      </c>
      <c r="C4486" t="s">
        <v>70</v>
      </c>
      <c r="D4486" t="s">
        <v>43</v>
      </c>
      <c r="E4486" t="s">
        <v>33</v>
      </c>
      <c r="F4486" t="s">
        <v>48</v>
      </c>
      <c r="G4486">
        <v>20</v>
      </c>
      <c r="H4486">
        <v>12</v>
      </c>
      <c r="I4486">
        <v>55.8</v>
      </c>
      <c r="J4486">
        <v>4</v>
      </c>
      <c r="K4486">
        <v>23</v>
      </c>
      <c r="L4486">
        <v>1317.46</v>
      </c>
      <c r="M4486" s="1">
        <v>45451</v>
      </c>
      <c r="N4486">
        <v>0.39500000000000002</v>
      </c>
      <c r="O4486" t="s">
        <v>22</v>
      </c>
      <c r="P4486" t="s">
        <v>23</v>
      </c>
      <c r="Q4486">
        <f t="shared" si="350"/>
        <v>15</v>
      </c>
      <c r="R4486">
        <f t="shared" si="351"/>
        <v>0</v>
      </c>
      <c r="S4486">
        <f t="shared" si="352"/>
        <v>15</v>
      </c>
      <c r="T4486">
        <f t="shared" si="353"/>
        <v>0</v>
      </c>
      <c r="U4486">
        <f t="shared" si="354"/>
        <v>30</v>
      </c>
      <c r="V4486" t="str">
        <f>IF(U4486&lt;=40,"Low",
 IF(U4486&lt;=75,"Medium","High"))</f>
        <v>Low</v>
      </c>
    </row>
    <row r="4487" spans="1:22" x14ac:dyDescent="0.3">
      <c r="A4487" t="s">
        <v>4675</v>
      </c>
      <c r="B4487" t="s">
        <v>118</v>
      </c>
      <c r="C4487" t="s">
        <v>31</v>
      </c>
      <c r="D4487" t="s">
        <v>66</v>
      </c>
      <c r="E4487" t="s">
        <v>20</v>
      </c>
      <c r="F4487" t="s">
        <v>48</v>
      </c>
      <c r="G4487">
        <v>9</v>
      </c>
      <c r="H4487">
        <v>24</v>
      </c>
      <c r="I4487">
        <v>84.5</v>
      </c>
      <c r="J4487">
        <v>5</v>
      </c>
      <c r="K4487">
        <v>24</v>
      </c>
      <c r="L4487">
        <v>1848.05</v>
      </c>
      <c r="M4487" s="1">
        <v>45733</v>
      </c>
      <c r="N4487">
        <v>0.13</v>
      </c>
      <c r="O4487" t="s">
        <v>39</v>
      </c>
      <c r="P4487" t="s">
        <v>23</v>
      </c>
      <c r="Q4487">
        <f t="shared" si="350"/>
        <v>15</v>
      </c>
      <c r="R4487">
        <f t="shared" si="351"/>
        <v>0</v>
      </c>
      <c r="S4487">
        <f t="shared" si="352"/>
        <v>0</v>
      </c>
      <c r="T4487">
        <f t="shared" si="353"/>
        <v>0</v>
      </c>
      <c r="U4487">
        <f t="shared" si="354"/>
        <v>15</v>
      </c>
      <c r="V4487" t="str">
        <f>IF(U4487&lt;=40,"Low",
 IF(U4487&lt;=75,"Medium","High"))</f>
        <v>Low</v>
      </c>
    </row>
    <row r="4488" spans="1:22" x14ac:dyDescent="0.3">
      <c r="A4488" t="s">
        <v>4676</v>
      </c>
      <c r="B4488" t="s">
        <v>50</v>
      </c>
      <c r="C4488" t="s">
        <v>42</v>
      </c>
      <c r="D4488" t="s">
        <v>46</v>
      </c>
      <c r="E4488" t="s">
        <v>33</v>
      </c>
      <c r="F4488" t="s">
        <v>67</v>
      </c>
      <c r="G4488">
        <v>9</v>
      </c>
      <c r="H4488">
        <v>6</v>
      </c>
      <c r="I4488">
        <v>21.4</v>
      </c>
      <c r="J4488">
        <v>7</v>
      </c>
      <c r="K4488">
        <v>33</v>
      </c>
      <c r="L4488">
        <v>1480.72</v>
      </c>
      <c r="M4488" s="1">
        <v>45839</v>
      </c>
      <c r="N4488">
        <v>0.89500000000000002</v>
      </c>
      <c r="O4488" t="s">
        <v>22</v>
      </c>
      <c r="P4488" t="s">
        <v>28</v>
      </c>
      <c r="Q4488">
        <f t="shared" si="350"/>
        <v>30</v>
      </c>
      <c r="R4488">
        <f t="shared" si="351"/>
        <v>30</v>
      </c>
      <c r="S4488">
        <f t="shared" si="352"/>
        <v>15</v>
      </c>
      <c r="T4488">
        <f t="shared" si="353"/>
        <v>15</v>
      </c>
      <c r="U4488">
        <f t="shared" si="354"/>
        <v>90</v>
      </c>
      <c r="V4488" t="str">
        <f>IF(U4488&lt;=40,"Low",
 IF(U4488&lt;=75,"Medium","High"))</f>
        <v>High</v>
      </c>
    </row>
    <row r="4489" spans="1:22" x14ac:dyDescent="0.3">
      <c r="A4489" t="s">
        <v>4677</v>
      </c>
      <c r="B4489" t="s">
        <v>160</v>
      </c>
      <c r="C4489" t="s">
        <v>18</v>
      </c>
      <c r="D4489" t="s">
        <v>46</v>
      </c>
      <c r="E4489" t="s">
        <v>47</v>
      </c>
      <c r="F4489" t="s">
        <v>38</v>
      </c>
      <c r="G4489">
        <v>13</v>
      </c>
      <c r="H4489">
        <v>48</v>
      </c>
      <c r="I4489">
        <v>85.8</v>
      </c>
      <c r="J4489">
        <v>3</v>
      </c>
      <c r="K4489">
        <v>23</v>
      </c>
      <c r="L4489">
        <v>4993.58</v>
      </c>
      <c r="M4489" s="1">
        <v>45418</v>
      </c>
      <c r="N4489">
        <v>1.4E-2</v>
      </c>
      <c r="O4489" t="s">
        <v>39</v>
      </c>
      <c r="P4489" t="s">
        <v>23</v>
      </c>
      <c r="Q4489">
        <f t="shared" si="350"/>
        <v>15</v>
      </c>
      <c r="R4489">
        <f t="shared" si="351"/>
        <v>0</v>
      </c>
      <c r="S4489">
        <f t="shared" si="352"/>
        <v>0</v>
      </c>
      <c r="T4489">
        <f t="shared" si="353"/>
        <v>0</v>
      </c>
      <c r="U4489">
        <f t="shared" si="354"/>
        <v>15</v>
      </c>
      <c r="V4489" t="str">
        <f>IF(U4489&lt;=40,"Low",
 IF(U4489&lt;=75,"Medium","High"))</f>
        <v>Low</v>
      </c>
    </row>
    <row r="4490" spans="1:22" x14ac:dyDescent="0.3">
      <c r="A4490" t="s">
        <v>4678</v>
      </c>
      <c r="B4490" t="s">
        <v>609</v>
      </c>
      <c r="C4490" t="s">
        <v>31</v>
      </c>
      <c r="D4490" t="s">
        <v>46</v>
      </c>
      <c r="E4490" t="s">
        <v>33</v>
      </c>
      <c r="F4490" t="s">
        <v>21</v>
      </c>
      <c r="G4490">
        <v>27</v>
      </c>
      <c r="H4490">
        <v>6</v>
      </c>
      <c r="I4490">
        <v>31.1</v>
      </c>
      <c r="J4490">
        <v>9</v>
      </c>
      <c r="K4490">
        <v>3</v>
      </c>
      <c r="L4490">
        <v>848.65</v>
      </c>
      <c r="M4490" s="1">
        <v>45896</v>
      </c>
      <c r="N4490">
        <v>0.51500000000000001</v>
      </c>
      <c r="O4490" t="s">
        <v>22</v>
      </c>
      <c r="P4490" t="s">
        <v>28</v>
      </c>
      <c r="Q4490">
        <f t="shared" si="350"/>
        <v>0</v>
      </c>
      <c r="R4490">
        <f t="shared" si="351"/>
        <v>30</v>
      </c>
      <c r="S4490">
        <f t="shared" si="352"/>
        <v>15</v>
      </c>
      <c r="T4490">
        <f t="shared" si="353"/>
        <v>15</v>
      </c>
      <c r="U4490">
        <f t="shared" si="354"/>
        <v>60</v>
      </c>
      <c r="V4490" t="str">
        <f>IF(U4490&lt;=40,"Low",
 IF(U4490&lt;=75,"Medium","High"))</f>
        <v>Medium</v>
      </c>
    </row>
    <row r="4491" spans="1:22" x14ac:dyDescent="0.3">
      <c r="A4491" t="s">
        <v>4679</v>
      </c>
      <c r="B4491" t="s">
        <v>265</v>
      </c>
      <c r="C4491" t="s">
        <v>36</v>
      </c>
      <c r="D4491" t="s">
        <v>19</v>
      </c>
      <c r="E4491" t="s">
        <v>20</v>
      </c>
      <c r="F4491" t="s">
        <v>48</v>
      </c>
      <c r="G4491">
        <v>5</v>
      </c>
      <c r="H4491">
        <v>24</v>
      </c>
      <c r="I4491">
        <v>66.599999999999994</v>
      </c>
      <c r="J4491">
        <v>7</v>
      </c>
      <c r="K4491">
        <v>37</v>
      </c>
      <c r="L4491">
        <v>1698.75</v>
      </c>
      <c r="M4491" s="1">
        <v>45796</v>
      </c>
      <c r="N4491">
        <v>0.311</v>
      </c>
      <c r="O4491" t="s">
        <v>54</v>
      </c>
      <c r="P4491" t="s">
        <v>28</v>
      </c>
      <c r="Q4491">
        <f t="shared" si="350"/>
        <v>30</v>
      </c>
      <c r="R4491">
        <f t="shared" si="351"/>
        <v>0</v>
      </c>
      <c r="S4491">
        <f t="shared" si="352"/>
        <v>0</v>
      </c>
      <c r="T4491">
        <f t="shared" si="353"/>
        <v>15</v>
      </c>
      <c r="U4491">
        <f t="shared" si="354"/>
        <v>45</v>
      </c>
      <c r="V4491" t="str">
        <f>IF(U4491&lt;=40,"Low",
 IF(U4491&lt;=75,"Medium","High"))</f>
        <v>Medium</v>
      </c>
    </row>
    <row r="4492" spans="1:22" x14ac:dyDescent="0.3">
      <c r="A4492" t="s">
        <v>4680</v>
      </c>
      <c r="B4492" t="s">
        <v>86</v>
      </c>
      <c r="C4492" t="s">
        <v>70</v>
      </c>
      <c r="D4492" t="s">
        <v>66</v>
      </c>
      <c r="E4492" t="s">
        <v>47</v>
      </c>
      <c r="F4492" t="s">
        <v>67</v>
      </c>
      <c r="G4492">
        <v>14</v>
      </c>
      <c r="H4492">
        <v>36</v>
      </c>
      <c r="I4492">
        <v>84.5</v>
      </c>
      <c r="J4492">
        <v>3</v>
      </c>
      <c r="K4492">
        <v>26</v>
      </c>
      <c r="L4492">
        <v>12116.34</v>
      </c>
      <c r="M4492" s="1">
        <v>45840</v>
      </c>
      <c r="N4492">
        <v>5.7000000000000002E-2</v>
      </c>
      <c r="O4492" t="s">
        <v>39</v>
      </c>
      <c r="P4492" t="s">
        <v>23</v>
      </c>
      <c r="Q4492">
        <f t="shared" si="350"/>
        <v>15</v>
      </c>
      <c r="R4492">
        <f t="shared" si="351"/>
        <v>0</v>
      </c>
      <c r="S4492">
        <f t="shared" si="352"/>
        <v>0</v>
      </c>
      <c r="T4492">
        <f t="shared" si="353"/>
        <v>0</v>
      </c>
      <c r="U4492">
        <f t="shared" si="354"/>
        <v>15</v>
      </c>
      <c r="V4492" t="str">
        <f>IF(U4492&lt;=40,"Low",
 IF(U4492&lt;=75,"Medium","High"))</f>
        <v>Low</v>
      </c>
    </row>
    <row r="4493" spans="1:22" x14ac:dyDescent="0.3">
      <c r="A4493" t="s">
        <v>4681</v>
      </c>
      <c r="B4493" t="s">
        <v>438</v>
      </c>
      <c r="C4493" t="s">
        <v>59</v>
      </c>
      <c r="D4493" t="s">
        <v>46</v>
      </c>
      <c r="E4493" t="s">
        <v>37</v>
      </c>
      <c r="F4493" t="s">
        <v>67</v>
      </c>
      <c r="G4493">
        <v>35</v>
      </c>
      <c r="H4493">
        <v>12</v>
      </c>
      <c r="I4493">
        <v>81.900000000000006</v>
      </c>
      <c r="J4493">
        <v>2</v>
      </c>
      <c r="K4493">
        <v>13</v>
      </c>
      <c r="L4493">
        <v>4272.82</v>
      </c>
      <c r="M4493" s="1">
        <v>45461</v>
      </c>
      <c r="N4493">
        <v>5.6000000000000001E-2</v>
      </c>
      <c r="O4493" t="s">
        <v>39</v>
      </c>
      <c r="P4493" t="s">
        <v>23</v>
      </c>
      <c r="Q4493">
        <f t="shared" si="350"/>
        <v>0</v>
      </c>
      <c r="R4493">
        <f t="shared" si="351"/>
        <v>0</v>
      </c>
      <c r="S4493">
        <f t="shared" si="352"/>
        <v>15</v>
      </c>
      <c r="T4493">
        <f t="shared" si="353"/>
        <v>0</v>
      </c>
      <c r="U4493">
        <f t="shared" si="354"/>
        <v>15</v>
      </c>
      <c r="V4493" t="str">
        <f>IF(U4493&lt;=40,"Low",
 IF(U4493&lt;=75,"Medium","High"))</f>
        <v>Low</v>
      </c>
    </row>
    <row r="4494" spans="1:22" x14ac:dyDescent="0.3">
      <c r="A4494" t="s">
        <v>4682</v>
      </c>
      <c r="B4494" t="s">
        <v>438</v>
      </c>
      <c r="C4494" t="s">
        <v>36</v>
      </c>
      <c r="D4494" t="s">
        <v>19</v>
      </c>
      <c r="E4494" t="s">
        <v>33</v>
      </c>
      <c r="F4494" t="s">
        <v>73</v>
      </c>
      <c r="G4494">
        <v>31</v>
      </c>
      <c r="H4494">
        <v>3</v>
      </c>
      <c r="I4494">
        <v>42.4</v>
      </c>
      <c r="J4494">
        <v>6</v>
      </c>
      <c r="K4494">
        <v>28</v>
      </c>
      <c r="L4494">
        <v>1299.51</v>
      </c>
      <c r="M4494" s="1">
        <v>45547</v>
      </c>
      <c r="N4494">
        <v>0.76500000000000001</v>
      </c>
      <c r="O4494" t="s">
        <v>22</v>
      </c>
      <c r="P4494" t="s">
        <v>28</v>
      </c>
      <c r="Q4494">
        <f t="shared" si="350"/>
        <v>15</v>
      </c>
      <c r="R4494">
        <f t="shared" si="351"/>
        <v>15</v>
      </c>
      <c r="S4494">
        <f t="shared" si="352"/>
        <v>25</v>
      </c>
      <c r="T4494">
        <f t="shared" si="353"/>
        <v>15</v>
      </c>
      <c r="U4494">
        <f t="shared" si="354"/>
        <v>70</v>
      </c>
      <c r="V4494" t="str">
        <f>IF(U4494&lt;=40,"Low",
 IF(U4494&lt;=75,"Medium","High"))</f>
        <v>Medium</v>
      </c>
    </row>
    <row r="4495" spans="1:22" x14ac:dyDescent="0.3">
      <c r="A4495" t="s">
        <v>4683</v>
      </c>
      <c r="B4495" t="s">
        <v>461</v>
      </c>
      <c r="C4495" t="s">
        <v>31</v>
      </c>
      <c r="D4495" t="s">
        <v>46</v>
      </c>
      <c r="E4495" t="s">
        <v>33</v>
      </c>
      <c r="F4495" t="s">
        <v>48</v>
      </c>
      <c r="G4495">
        <v>4</v>
      </c>
      <c r="H4495">
        <v>3</v>
      </c>
      <c r="I4495">
        <v>22.3</v>
      </c>
      <c r="J4495">
        <v>4</v>
      </c>
      <c r="K4495">
        <v>16</v>
      </c>
      <c r="L4495">
        <v>844.28</v>
      </c>
      <c r="M4495" s="1">
        <v>45569</v>
      </c>
      <c r="N4495">
        <v>0.83399999999999996</v>
      </c>
      <c r="O4495" t="s">
        <v>22</v>
      </c>
      <c r="P4495" t="s">
        <v>23</v>
      </c>
      <c r="Q4495">
        <f t="shared" si="350"/>
        <v>15</v>
      </c>
      <c r="R4495">
        <f t="shared" si="351"/>
        <v>30</v>
      </c>
      <c r="S4495">
        <f t="shared" si="352"/>
        <v>25</v>
      </c>
      <c r="T4495">
        <f t="shared" si="353"/>
        <v>0</v>
      </c>
      <c r="U4495">
        <f t="shared" si="354"/>
        <v>70</v>
      </c>
      <c r="V4495" t="str">
        <f>IF(U4495&lt;=40,"Low",
 IF(U4495&lt;=75,"Medium","High"))</f>
        <v>Medium</v>
      </c>
    </row>
    <row r="4496" spans="1:22" x14ac:dyDescent="0.3">
      <c r="A4496" t="s">
        <v>4684</v>
      </c>
      <c r="B4496" t="s">
        <v>214</v>
      </c>
      <c r="C4496" t="s">
        <v>31</v>
      </c>
      <c r="D4496" t="s">
        <v>66</v>
      </c>
      <c r="E4496" t="s">
        <v>37</v>
      </c>
      <c r="F4496" t="s">
        <v>21</v>
      </c>
      <c r="G4496">
        <v>6</v>
      </c>
      <c r="H4496">
        <v>12</v>
      </c>
      <c r="I4496">
        <v>71.099999999999994</v>
      </c>
      <c r="J4496">
        <v>7</v>
      </c>
      <c r="K4496">
        <v>5</v>
      </c>
      <c r="L4496">
        <v>4733.6899999999996</v>
      </c>
      <c r="M4496" s="1">
        <v>45458</v>
      </c>
      <c r="N4496">
        <v>0.154</v>
      </c>
      <c r="O4496" t="s">
        <v>39</v>
      </c>
      <c r="P4496" t="s">
        <v>23</v>
      </c>
      <c r="Q4496">
        <f t="shared" si="350"/>
        <v>0</v>
      </c>
      <c r="R4496">
        <f t="shared" si="351"/>
        <v>0</v>
      </c>
      <c r="S4496">
        <f t="shared" si="352"/>
        <v>15</v>
      </c>
      <c r="T4496">
        <f t="shared" si="353"/>
        <v>15</v>
      </c>
      <c r="U4496">
        <f t="shared" si="354"/>
        <v>30</v>
      </c>
      <c r="V4496" t="str">
        <f>IF(U4496&lt;=40,"Low",
 IF(U4496&lt;=75,"Medium","High"))</f>
        <v>Low</v>
      </c>
    </row>
    <row r="4497" spans="1:22" x14ac:dyDescent="0.3">
      <c r="A4497" t="s">
        <v>4685</v>
      </c>
      <c r="B4497" t="s">
        <v>400</v>
      </c>
      <c r="C4497" t="s">
        <v>36</v>
      </c>
      <c r="D4497" t="s">
        <v>19</v>
      </c>
      <c r="E4497" t="s">
        <v>20</v>
      </c>
      <c r="F4497" t="s">
        <v>48</v>
      </c>
      <c r="G4497">
        <v>31</v>
      </c>
      <c r="H4497">
        <v>12</v>
      </c>
      <c r="I4497">
        <v>55.4</v>
      </c>
      <c r="J4497">
        <v>8</v>
      </c>
      <c r="K4497">
        <v>7</v>
      </c>
      <c r="L4497">
        <v>4301.1899999999996</v>
      </c>
      <c r="M4497" s="1">
        <v>45762</v>
      </c>
      <c r="N4497">
        <v>0.26600000000000001</v>
      </c>
      <c r="O4497" t="s">
        <v>54</v>
      </c>
      <c r="P4497" t="s">
        <v>23</v>
      </c>
      <c r="Q4497">
        <f t="shared" si="350"/>
        <v>0</v>
      </c>
      <c r="R4497">
        <f t="shared" si="351"/>
        <v>0</v>
      </c>
      <c r="S4497">
        <f t="shared" si="352"/>
        <v>15</v>
      </c>
      <c r="T4497">
        <f t="shared" si="353"/>
        <v>15</v>
      </c>
      <c r="U4497">
        <f t="shared" si="354"/>
        <v>30</v>
      </c>
      <c r="V4497" t="str">
        <f>IF(U4497&lt;=40,"Low",
 IF(U4497&lt;=75,"Medium","High"))</f>
        <v>Low</v>
      </c>
    </row>
    <row r="4498" spans="1:22" x14ac:dyDescent="0.3">
      <c r="A4498" t="s">
        <v>4686</v>
      </c>
      <c r="B4498" t="s">
        <v>118</v>
      </c>
      <c r="C4498" t="s">
        <v>82</v>
      </c>
      <c r="D4498" t="s">
        <v>66</v>
      </c>
      <c r="E4498" t="s">
        <v>37</v>
      </c>
      <c r="F4498" t="s">
        <v>73</v>
      </c>
      <c r="G4498">
        <v>33</v>
      </c>
      <c r="H4498">
        <v>12</v>
      </c>
      <c r="I4498">
        <v>59.2</v>
      </c>
      <c r="J4498">
        <v>7</v>
      </c>
      <c r="K4498">
        <v>21</v>
      </c>
      <c r="L4498">
        <v>4332.0600000000004</v>
      </c>
      <c r="M4498" s="1">
        <v>45404</v>
      </c>
      <c r="N4498">
        <v>0.40699999999999997</v>
      </c>
      <c r="O4498" t="s">
        <v>22</v>
      </c>
      <c r="P4498" t="s">
        <v>23</v>
      </c>
      <c r="Q4498">
        <f t="shared" si="350"/>
        <v>15</v>
      </c>
      <c r="R4498">
        <f t="shared" si="351"/>
        <v>0</v>
      </c>
      <c r="S4498">
        <f t="shared" si="352"/>
        <v>15</v>
      </c>
      <c r="T4498">
        <f t="shared" si="353"/>
        <v>15</v>
      </c>
      <c r="U4498">
        <f t="shared" si="354"/>
        <v>45</v>
      </c>
      <c r="V4498" t="str">
        <f>IF(U4498&lt;=40,"Low",
 IF(U4498&lt;=75,"Medium","High"))</f>
        <v>Medium</v>
      </c>
    </row>
    <row r="4499" spans="1:22" x14ac:dyDescent="0.3">
      <c r="A4499" t="s">
        <v>4687</v>
      </c>
      <c r="B4499" t="s">
        <v>424</v>
      </c>
      <c r="C4499" t="s">
        <v>42</v>
      </c>
      <c r="D4499" t="s">
        <v>19</v>
      </c>
      <c r="E4499" t="s">
        <v>20</v>
      </c>
      <c r="F4499" t="s">
        <v>67</v>
      </c>
      <c r="G4499">
        <v>25</v>
      </c>
      <c r="H4499">
        <v>24</v>
      </c>
      <c r="I4499">
        <v>50.3</v>
      </c>
      <c r="J4499">
        <v>9</v>
      </c>
      <c r="K4499">
        <v>16</v>
      </c>
      <c r="L4499">
        <v>2717.43</v>
      </c>
      <c r="M4499" s="1">
        <v>45536</v>
      </c>
      <c r="N4499">
        <v>0.432</v>
      </c>
      <c r="O4499" t="s">
        <v>22</v>
      </c>
      <c r="P4499" t="s">
        <v>23</v>
      </c>
      <c r="Q4499">
        <f t="shared" si="350"/>
        <v>15</v>
      </c>
      <c r="R4499">
        <f t="shared" si="351"/>
        <v>15</v>
      </c>
      <c r="S4499">
        <f t="shared" si="352"/>
        <v>0</v>
      </c>
      <c r="T4499">
        <f t="shared" si="353"/>
        <v>15</v>
      </c>
      <c r="U4499">
        <f t="shared" si="354"/>
        <v>45</v>
      </c>
      <c r="V4499" t="str">
        <f>IF(U4499&lt;=40,"Low",
 IF(U4499&lt;=75,"Medium","High"))</f>
        <v>Medium</v>
      </c>
    </row>
    <row r="4500" spans="1:22" x14ac:dyDescent="0.3">
      <c r="A4500" t="s">
        <v>4688</v>
      </c>
      <c r="B4500" t="s">
        <v>579</v>
      </c>
      <c r="C4500" t="s">
        <v>70</v>
      </c>
      <c r="D4500" t="s">
        <v>43</v>
      </c>
      <c r="E4500" t="s">
        <v>20</v>
      </c>
      <c r="F4500" t="s">
        <v>21</v>
      </c>
      <c r="G4500">
        <v>8</v>
      </c>
      <c r="H4500">
        <v>12</v>
      </c>
      <c r="I4500">
        <v>63.1</v>
      </c>
      <c r="J4500">
        <v>15</v>
      </c>
      <c r="K4500">
        <v>10</v>
      </c>
      <c r="L4500">
        <v>2569.73</v>
      </c>
      <c r="M4500" s="1">
        <v>45904</v>
      </c>
      <c r="N4500">
        <v>0.48299999999999998</v>
      </c>
      <c r="O4500" t="s">
        <v>22</v>
      </c>
      <c r="P4500" t="s">
        <v>23</v>
      </c>
      <c r="Q4500">
        <f t="shared" si="350"/>
        <v>0</v>
      </c>
      <c r="R4500">
        <f t="shared" si="351"/>
        <v>0</v>
      </c>
      <c r="S4500">
        <f t="shared" si="352"/>
        <v>15</v>
      </c>
      <c r="T4500">
        <f t="shared" si="353"/>
        <v>30</v>
      </c>
      <c r="U4500">
        <f t="shared" si="354"/>
        <v>45</v>
      </c>
      <c r="V4500" t="str">
        <f>IF(U4500&lt;=40,"Low",
 IF(U4500&lt;=75,"Medium","High"))</f>
        <v>Medium</v>
      </c>
    </row>
    <row r="4501" spans="1:22" x14ac:dyDescent="0.3">
      <c r="A4501" t="s">
        <v>4689</v>
      </c>
      <c r="B4501" t="s">
        <v>92</v>
      </c>
      <c r="C4501" t="s">
        <v>82</v>
      </c>
      <c r="D4501" t="s">
        <v>46</v>
      </c>
      <c r="E4501" t="s">
        <v>20</v>
      </c>
      <c r="F4501" t="s">
        <v>21</v>
      </c>
      <c r="G4501">
        <v>16</v>
      </c>
      <c r="H4501">
        <v>12</v>
      </c>
      <c r="I4501">
        <v>69.2</v>
      </c>
      <c r="J4501">
        <v>9</v>
      </c>
      <c r="K4501">
        <v>17</v>
      </c>
      <c r="L4501">
        <v>2002.64</v>
      </c>
      <c r="M4501" s="1">
        <v>45522</v>
      </c>
      <c r="N4501">
        <v>0.21</v>
      </c>
      <c r="O4501" t="s">
        <v>54</v>
      </c>
      <c r="P4501" t="s">
        <v>28</v>
      </c>
      <c r="Q4501">
        <f t="shared" si="350"/>
        <v>15</v>
      </c>
      <c r="R4501">
        <f t="shared" si="351"/>
        <v>0</v>
      </c>
      <c r="S4501">
        <f t="shared" si="352"/>
        <v>15</v>
      </c>
      <c r="T4501">
        <f t="shared" si="353"/>
        <v>15</v>
      </c>
      <c r="U4501">
        <f t="shared" si="354"/>
        <v>45</v>
      </c>
      <c r="V4501" t="str">
        <f>IF(U4501&lt;=40,"Low",
 IF(U4501&lt;=75,"Medium","High"))</f>
        <v>Medium</v>
      </c>
    </row>
    <row r="4502" spans="1:22" x14ac:dyDescent="0.3">
      <c r="A4502" t="s">
        <v>4690</v>
      </c>
      <c r="B4502" t="s">
        <v>272</v>
      </c>
      <c r="C4502" t="s">
        <v>36</v>
      </c>
      <c r="D4502" t="s">
        <v>66</v>
      </c>
      <c r="E4502" t="s">
        <v>37</v>
      </c>
      <c r="F4502" t="s">
        <v>38</v>
      </c>
      <c r="G4502">
        <v>7</v>
      </c>
      <c r="H4502">
        <v>12</v>
      </c>
      <c r="I4502">
        <v>51.7</v>
      </c>
      <c r="J4502">
        <v>5</v>
      </c>
      <c r="K4502">
        <v>18</v>
      </c>
      <c r="L4502">
        <v>4644.13</v>
      </c>
      <c r="M4502" s="1">
        <v>45490</v>
      </c>
      <c r="N4502">
        <v>0.41</v>
      </c>
      <c r="O4502" t="s">
        <v>22</v>
      </c>
      <c r="P4502" t="s">
        <v>28</v>
      </c>
      <c r="Q4502">
        <f t="shared" si="350"/>
        <v>15</v>
      </c>
      <c r="R4502">
        <f t="shared" si="351"/>
        <v>15</v>
      </c>
      <c r="S4502">
        <f t="shared" si="352"/>
        <v>15</v>
      </c>
      <c r="T4502">
        <f t="shared" si="353"/>
        <v>0</v>
      </c>
      <c r="U4502">
        <f t="shared" si="354"/>
        <v>45</v>
      </c>
      <c r="V4502" t="str">
        <f>IF(U4502&lt;=40,"Low",
 IF(U4502&lt;=75,"Medium","High"))</f>
        <v>Medium</v>
      </c>
    </row>
    <row r="4503" spans="1:22" x14ac:dyDescent="0.3">
      <c r="A4503" t="s">
        <v>4691</v>
      </c>
      <c r="B4503" t="s">
        <v>126</v>
      </c>
      <c r="C4503" t="s">
        <v>36</v>
      </c>
      <c r="D4503" t="s">
        <v>32</v>
      </c>
      <c r="E4503" t="s">
        <v>47</v>
      </c>
      <c r="F4503" t="s">
        <v>21</v>
      </c>
      <c r="G4503">
        <v>34</v>
      </c>
      <c r="H4503">
        <v>48</v>
      </c>
      <c r="I4503">
        <v>83.5</v>
      </c>
      <c r="J4503">
        <v>4</v>
      </c>
      <c r="K4503">
        <v>6</v>
      </c>
      <c r="L4503">
        <v>5641.41</v>
      </c>
      <c r="M4503" s="1">
        <v>45452</v>
      </c>
      <c r="N4503">
        <v>7.0000000000000001E-3</v>
      </c>
      <c r="O4503" t="s">
        <v>39</v>
      </c>
      <c r="P4503" t="s">
        <v>23</v>
      </c>
      <c r="Q4503">
        <f t="shared" si="350"/>
        <v>0</v>
      </c>
      <c r="R4503">
        <f t="shared" si="351"/>
        <v>0</v>
      </c>
      <c r="S4503">
        <f t="shared" si="352"/>
        <v>0</v>
      </c>
      <c r="T4503">
        <f t="shared" si="353"/>
        <v>0</v>
      </c>
      <c r="U4503">
        <f t="shared" si="354"/>
        <v>0</v>
      </c>
      <c r="V4503" t="str">
        <f>IF(U4503&lt;=40,"Low",
 IF(U4503&lt;=75,"Medium","High"))</f>
        <v>Low</v>
      </c>
    </row>
    <row r="4504" spans="1:22" x14ac:dyDescent="0.3">
      <c r="A4504" t="s">
        <v>4692</v>
      </c>
      <c r="B4504" t="s">
        <v>340</v>
      </c>
      <c r="C4504" t="s">
        <v>70</v>
      </c>
      <c r="D4504" t="s">
        <v>66</v>
      </c>
      <c r="E4504" t="s">
        <v>33</v>
      </c>
      <c r="F4504" t="s">
        <v>21</v>
      </c>
      <c r="G4504">
        <v>14</v>
      </c>
      <c r="H4504">
        <v>6</v>
      </c>
      <c r="I4504">
        <v>31.5</v>
      </c>
      <c r="J4504">
        <v>5</v>
      </c>
      <c r="K4504">
        <v>14</v>
      </c>
      <c r="L4504">
        <v>943.53</v>
      </c>
      <c r="M4504" s="1">
        <v>45799</v>
      </c>
      <c r="N4504">
        <v>0.72199999999999998</v>
      </c>
      <c r="O4504" t="s">
        <v>22</v>
      </c>
      <c r="P4504" t="s">
        <v>28</v>
      </c>
      <c r="Q4504">
        <f t="shared" si="350"/>
        <v>0</v>
      </c>
      <c r="R4504">
        <f t="shared" si="351"/>
        <v>30</v>
      </c>
      <c r="S4504">
        <f t="shared" si="352"/>
        <v>15</v>
      </c>
      <c r="T4504">
        <f t="shared" si="353"/>
        <v>0</v>
      </c>
      <c r="U4504">
        <f t="shared" si="354"/>
        <v>45</v>
      </c>
      <c r="V4504" t="str">
        <f>IF(U4504&lt;=40,"Low",
 IF(U4504&lt;=75,"Medium","High"))</f>
        <v>Medium</v>
      </c>
    </row>
    <row r="4505" spans="1:22" x14ac:dyDescent="0.3">
      <c r="A4505" t="s">
        <v>4693</v>
      </c>
      <c r="B4505" t="s">
        <v>278</v>
      </c>
      <c r="C4505" t="s">
        <v>42</v>
      </c>
      <c r="D4505" t="s">
        <v>43</v>
      </c>
      <c r="E4505" t="s">
        <v>20</v>
      </c>
      <c r="F4505" t="s">
        <v>21</v>
      </c>
      <c r="G4505">
        <v>5</v>
      </c>
      <c r="H4505">
        <v>24</v>
      </c>
      <c r="I4505">
        <v>38.4</v>
      </c>
      <c r="J4505">
        <v>4</v>
      </c>
      <c r="K4505">
        <v>51</v>
      </c>
      <c r="L4505">
        <v>2811.44</v>
      </c>
      <c r="M4505" s="1">
        <v>45680</v>
      </c>
      <c r="N4505">
        <v>0.60099999999999998</v>
      </c>
      <c r="O4505" t="s">
        <v>22</v>
      </c>
      <c r="P4505" t="s">
        <v>28</v>
      </c>
      <c r="Q4505">
        <f t="shared" si="350"/>
        <v>30</v>
      </c>
      <c r="R4505">
        <f t="shared" si="351"/>
        <v>30</v>
      </c>
      <c r="S4505">
        <f t="shared" si="352"/>
        <v>0</v>
      </c>
      <c r="T4505">
        <f t="shared" si="353"/>
        <v>0</v>
      </c>
      <c r="U4505">
        <f t="shared" si="354"/>
        <v>60</v>
      </c>
      <c r="V4505" t="str">
        <f>IF(U4505&lt;=40,"Low",
 IF(U4505&lt;=75,"Medium","High"))</f>
        <v>Medium</v>
      </c>
    </row>
    <row r="4506" spans="1:22" x14ac:dyDescent="0.3">
      <c r="A4506" t="s">
        <v>4694</v>
      </c>
      <c r="B4506" t="s">
        <v>253</v>
      </c>
      <c r="C4506" t="s">
        <v>82</v>
      </c>
      <c r="D4506" t="s">
        <v>19</v>
      </c>
      <c r="E4506" t="s">
        <v>33</v>
      </c>
      <c r="F4506" t="s">
        <v>48</v>
      </c>
      <c r="G4506">
        <v>25</v>
      </c>
      <c r="H4506">
        <v>12</v>
      </c>
      <c r="I4506">
        <v>36.799999999999997</v>
      </c>
      <c r="J4506">
        <v>3</v>
      </c>
      <c r="K4506">
        <v>18</v>
      </c>
      <c r="L4506">
        <v>1071.78</v>
      </c>
      <c r="M4506" s="1">
        <v>45509</v>
      </c>
      <c r="N4506">
        <v>0.372</v>
      </c>
      <c r="O4506" t="s">
        <v>22</v>
      </c>
      <c r="P4506" t="s">
        <v>23</v>
      </c>
      <c r="Q4506">
        <f t="shared" si="350"/>
        <v>15</v>
      </c>
      <c r="R4506">
        <f t="shared" si="351"/>
        <v>30</v>
      </c>
      <c r="S4506">
        <f t="shared" si="352"/>
        <v>15</v>
      </c>
      <c r="T4506">
        <f t="shared" si="353"/>
        <v>0</v>
      </c>
      <c r="U4506">
        <f t="shared" si="354"/>
        <v>60</v>
      </c>
      <c r="V4506" t="str">
        <f>IF(U4506&lt;=40,"Low",
 IF(U4506&lt;=75,"Medium","High"))</f>
        <v>Medium</v>
      </c>
    </row>
    <row r="4507" spans="1:22" x14ac:dyDescent="0.3">
      <c r="A4507" t="s">
        <v>4695</v>
      </c>
      <c r="B4507" t="s">
        <v>400</v>
      </c>
      <c r="C4507" t="s">
        <v>70</v>
      </c>
      <c r="D4507" t="s">
        <v>19</v>
      </c>
      <c r="E4507" t="s">
        <v>20</v>
      </c>
      <c r="F4507" t="s">
        <v>38</v>
      </c>
      <c r="G4507">
        <v>15</v>
      </c>
      <c r="H4507">
        <v>6</v>
      </c>
      <c r="I4507">
        <v>41</v>
      </c>
      <c r="J4507">
        <v>4</v>
      </c>
      <c r="K4507">
        <v>19</v>
      </c>
      <c r="L4507">
        <v>3287.05</v>
      </c>
      <c r="M4507" s="1">
        <v>45497</v>
      </c>
      <c r="N4507">
        <v>0.46300000000000002</v>
      </c>
      <c r="O4507" t="s">
        <v>22</v>
      </c>
      <c r="P4507" t="s">
        <v>28</v>
      </c>
      <c r="Q4507">
        <f t="shared" si="350"/>
        <v>15</v>
      </c>
      <c r="R4507">
        <f t="shared" si="351"/>
        <v>15</v>
      </c>
      <c r="S4507">
        <f t="shared" si="352"/>
        <v>15</v>
      </c>
      <c r="T4507">
        <f t="shared" si="353"/>
        <v>0</v>
      </c>
      <c r="U4507">
        <f t="shared" si="354"/>
        <v>45</v>
      </c>
      <c r="V4507" t="str">
        <f>IF(U4507&lt;=40,"Low",
 IF(U4507&lt;=75,"Medium","High"))</f>
        <v>Medium</v>
      </c>
    </row>
    <row r="4508" spans="1:22" x14ac:dyDescent="0.3">
      <c r="A4508" t="s">
        <v>4696</v>
      </c>
      <c r="B4508" t="s">
        <v>280</v>
      </c>
      <c r="C4508" t="s">
        <v>31</v>
      </c>
      <c r="D4508" t="s">
        <v>46</v>
      </c>
      <c r="E4508" t="s">
        <v>47</v>
      </c>
      <c r="F4508" t="s">
        <v>73</v>
      </c>
      <c r="G4508">
        <v>22</v>
      </c>
      <c r="H4508">
        <v>12</v>
      </c>
      <c r="I4508">
        <v>51.1</v>
      </c>
      <c r="J4508">
        <v>10</v>
      </c>
      <c r="K4508">
        <v>5</v>
      </c>
      <c r="L4508">
        <v>5355.62</v>
      </c>
      <c r="M4508" s="1">
        <v>46070</v>
      </c>
      <c r="N4508">
        <v>0.25600000000000001</v>
      </c>
      <c r="O4508" t="s">
        <v>54</v>
      </c>
      <c r="P4508" t="s">
        <v>28</v>
      </c>
      <c r="Q4508">
        <f t="shared" si="350"/>
        <v>0</v>
      </c>
      <c r="R4508">
        <f t="shared" si="351"/>
        <v>15</v>
      </c>
      <c r="S4508">
        <f t="shared" si="352"/>
        <v>15</v>
      </c>
      <c r="T4508">
        <f t="shared" si="353"/>
        <v>15</v>
      </c>
      <c r="U4508">
        <f t="shared" si="354"/>
        <v>45</v>
      </c>
      <c r="V4508" t="str">
        <f>IF(U4508&lt;=40,"Low",
 IF(U4508&lt;=75,"Medium","High"))</f>
        <v>Medium</v>
      </c>
    </row>
    <row r="4509" spans="1:22" x14ac:dyDescent="0.3">
      <c r="A4509" t="s">
        <v>4697</v>
      </c>
      <c r="B4509" t="s">
        <v>182</v>
      </c>
      <c r="C4509" t="s">
        <v>42</v>
      </c>
      <c r="D4509" t="s">
        <v>66</v>
      </c>
      <c r="E4509" t="s">
        <v>20</v>
      </c>
      <c r="F4509" t="s">
        <v>73</v>
      </c>
      <c r="G4509">
        <v>28</v>
      </c>
      <c r="H4509">
        <v>24</v>
      </c>
      <c r="I4509">
        <v>46.6</v>
      </c>
      <c r="J4509">
        <v>9</v>
      </c>
      <c r="K4509">
        <v>38</v>
      </c>
      <c r="L4509">
        <v>3352.5</v>
      </c>
      <c r="M4509" s="1">
        <v>45397</v>
      </c>
      <c r="N4509">
        <v>0.52</v>
      </c>
      <c r="O4509" t="s">
        <v>22</v>
      </c>
      <c r="P4509" t="s">
        <v>23</v>
      </c>
      <c r="Q4509">
        <f t="shared" si="350"/>
        <v>30</v>
      </c>
      <c r="R4509">
        <f t="shared" si="351"/>
        <v>15</v>
      </c>
      <c r="S4509">
        <f t="shared" si="352"/>
        <v>0</v>
      </c>
      <c r="T4509">
        <f t="shared" si="353"/>
        <v>15</v>
      </c>
      <c r="U4509">
        <f t="shared" si="354"/>
        <v>60</v>
      </c>
      <c r="V4509" t="str">
        <f>IF(U4509&lt;=40,"Low",
 IF(U4509&lt;=75,"Medium","High"))</f>
        <v>Medium</v>
      </c>
    </row>
    <row r="4510" spans="1:22" x14ac:dyDescent="0.3">
      <c r="A4510" t="s">
        <v>4698</v>
      </c>
      <c r="B4510" t="s">
        <v>208</v>
      </c>
      <c r="C4510" t="s">
        <v>36</v>
      </c>
      <c r="D4510" t="s">
        <v>19</v>
      </c>
      <c r="E4510" t="s">
        <v>47</v>
      </c>
      <c r="F4510" t="s">
        <v>67</v>
      </c>
      <c r="G4510">
        <v>31</v>
      </c>
      <c r="H4510">
        <v>48</v>
      </c>
      <c r="I4510">
        <v>63.7</v>
      </c>
      <c r="J4510">
        <v>6</v>
      </c>
      <c r="K4510">
        <v>6</v>
      </c>
      <c r="L4510">
        <v>7676.75</v>
      </c>
      <c r="M4510" s="1">
        <v>45891</v>
      </c>
      <c r="N4510">
        <v>1.2E-2</v>
      </c>
      <c r="O4510" t="s">
        <v>39</v>
      </c>
      <c r="P4510" t="s">
        <v>23</v>
      </c>
      <c r="Q4510">
        <f t="shared" si="350"/>
        <v>0</v>
      </c>
      <c r="R4510">
        <f t="shared" si="351"/>
        <v>0</v>
      </c>
      <c r="S4510">
        <f t="shared" si="352"/>
        <v>0</v>
      </c>
      <c r="T4510">
        <f t="shared" si="353"/>
        <v>15</v>
      </c>
      <c r="U4510">
        <f t="shared" si="354"/>
        <v>15</v>
      </c>
      <c r="V4510" t="str">
        <f>IF(U4510&lt;=40,"Low",
 IF(U4510&lt;=75,"Medium","High"))</f>
        <v>Low</v>
      </c>
    </row>
    <row r="4511" spans="1:22" x14ac:dyDescent="0.3">
      <c r="A4511" t="s">
        <v>4699</v>
      </c>
      <c r="B4511" t="s">
        <v>357</v>
      </c>
      <c r="C4511" t="s">
        <v>26</v>
      </c>
      <c r="D4511" t="s">
        <v>46</v>
      </c>
      <c r="E4511" t="s">
        <v>37</v>
      </c>
      <c r="F4511" t="s">
        <v>27</v>
      </c>
      <c r="G4511">
        <v>14</v>
      </c>
      <c r="H4511">
        <v>24</v>
      </c>
      <c r="I4511">
        <v>51.2</v>
      </c>
      <c r="J4511">
        <v>7</v>
      </c>
      <c r="K4511">
        <v>4</v>
      </c>
      <c r="L4511">
        <v>3141.65</v>
      </c>
      <c r="M4511" s="1">
        <v>46017</v>
      </c>
      <c r="N4511">
        <v>0.17699999999999999</v>
      </c>
      <c r="O4511" t="s">
        <v>39</v>
      </c>
      <c r="P4511" t="s">
        <v>28</v>
      </c>
      <c r="Q4511">
        <f t="shared" si="350"/>
        <v>0</v>
      </c>
      <c r="R4511">
        <f t="shared" si="351"/>
        <v>15</v>
      </c>
      <c r="S4511">
        <f t="shared" si="352"/>
        <v>0</v>
      </c>
      <c r="T4511">
        <f t="shared" si="353"/>
        <v>15</v>
      </c>
      <c r="U4511">
        <f t="shared" si="354"/>
        <v>30</v>
      </c>
      <c r="V4511" t="str">
        <f>IF(U4511&lt;=40,"Low",
 IF(U4511&lt;=75,"Medium","High"))</f>
        <v>Low</v>
      </c>
    </row>
    <row r="4512" spans="1:22" x14ac:dyDescent="0.3">
      <c r="A4512" t="s">
        <v>4700</v>
      </c>
      <c r="B4512" t="s">
        <v>118</v>
      </c>
      <c r="C4512" t="s">
        <v>70</v>
      </c>
      <c r="D4512" t="s">
        <v>66</v>
      </c>
      <c r="E4512" t="s">
        <v>47</v>
      </c>
      <c r="F4512" t="s">
        <v>21</v>
      </c>
      <c r="G4512">
        <v>28</v>
      </c>
      <c r="H4512">
        <v>24</v>
      </c>
      <c r="I4512">
        <v>57.1</v>
      </c>
      <c r="J4512">
        <v>3</v>
      </c>
      <c r="K4512">
        <v>27</v>
      </c>
      <c r="L4512">
        <v>7064.86</v>
      </c>
      <c r="M4512" s="1">
        <v>45674</v>
      </c>
      <c r="N4512">
        <v>5.0999999999999997E-2</v>
      </c>
      <c r="O4512" t="s">
        <v>39</v>
      </c>
      <c r="P4512" t="s">
        <v>23</v>
      </c>
      <c r="Q4512">
        <f t="shared" si="350"/>
        <v>15</v>
      </c>
      <c r="R4512">
        <f t="shared" si="351"/>
        <v>0</v>
      </c>
      <c r="S4512">
        <f t="shared" si="352"/>
        <v>0</v>
      </c>
      <c r="T4512">
        <f t="shared" si="353"/>
        <v>0</v>
      </c>
      <c r="U4512">
        <f t="shared" si="354"/>
        <v>15</v>
      </c>
      <c r="V4512" t="str">
        <f>IF(U4512&lt;=40,"Low",
 IF(U4512&lt;=75,"Medium","High"))</f>
        <v>Low</v>
      </c>
    </row>
    <row r="4513" spans="1:22" x14ac:dyDescent="0.3">
      <c r="A4513" t="s">
        <v>4701</v>
      </c>
      <c r="B4513" t="s">
        <v>227</v>
      </c>
      <c r="C4513" t="s">
        <v>82</v>
      </c>
      <c r="D4513" t="s">
        <v>66</v>
      </c>
      <c r="E4513" t="s">
        <v>37</v>
      </c>
      <c r="F4513" t="s">
        <v>48</v>
      </c>
      <c r="G4513">
        <v>29</v>
      </c>
      <c r="H4513">
        <v>24</v>
      </c>
      <c r="I4513">
        <v>57.3</v>
      </c>
      <c r="J4513">
        <v>4</v>
      </c>
      <c r="K4513">
        <v>11</v>
      </c>
      <c r="L4513">
        <v>3213.91</v>
      </c>
      <c r="M4513" s="1">
        <v>45700</v>
      </c>
      <c r="N4513">
        <v>0.19600000000000001</v>
      </c>
      <c r="O4513" t="s">
        <v>54</v>
      </c>
      <c r="P4513" t="s">
        <v>23</v>
      </c>
      <c r="Q4513">
        <f t="shared" si="350"/>
        <v>0</v>
      </c>
      <c r="R4513">
        <f t="shared" si="351"/>
        <v>0</v>
      </c>
      <c r="S4513">
        <f t="shared" si="352"/>
        <v>0</v>
      </c>
      <c r="T4513">
        <f t="shared" si="353"/>
        <v>0</v>
      </c>
      <c r="U4513">
        <f t="shared" si="354"/>
        <v>0</v>
      </c>
      <c r="V4513" t="str">
        <f>IF(U4513&lt;=40,"Low",
 IF(U4513&lt;=75,"Medium","High"))</f>
        <v>Low</v>
      </c>
    </row>
    <row r="4514" spans="1:22" x14ac:dyDescent="0.3">
      <c r="A4514" t="s">
        <v>4702</v>
      </c>
      <c r="B4514" t="s">
        <v>250</v>
      </c>
      <c r="C4514" t="s">
        <v>42</v>
      </c>
      <c r="D4514" t="s">
        <v>46</v>
      </c>
      <c r="E4514" t="s">
        <v>33</v>
      </c>
      <c r="F4514" t="s">
        <v>67</v>
      </c>
      <c r="G4514">
        <v>23</v>
      </c>
      <c r="H4514">
        <v>6</v>
      </c>
      <c r="I4514">
        <v>32.4</v>
      </c>
      <c r="J4514">
        <v>4</v>
      </c>
      <c r="K4514">
        <v>7</v>
      </c>
      <c r="L4514">
        <v>1566.63</v>
      </c>
      <c r="M4514" s="1">
        <v>45971</v>
      </c>
      <c r="N4514">
        <v>0.60499999999999998</v>
      </c>
      <c r="O4514" t="s">
        <v>22</v>
      </c>
      <c r="P4514" t="s">
        <v>28</v>
      </c>
      <c r="Q4514">
        <f t="shared" si="350"/>
        <v>0</v>
      </c>
      <c r="R4514">
        <f t="shared" si="351"/>
        <v>30</v>
      </c>
      <c r="S4514">
        <f t="shared" si="352"/>
        <v>15</v>
      </c>
      <c r="T4514">
        <f t="shared" si="353"/>
        <v>0</v>
      </c>
      <c r="U4514">
        <f t="shared" si="354"/>
        <v>45</v>
      </c>
      <c r="V4514" t="str">
        <f>IF(U4514&lt;=40,"Low",
 IF(U4514&lt;=75,"Medium","High"))</f>
        <v>Medium</v>
      </c>
    </row>
    <row r="4515" spans="1:22" x14ac:dyDescent="0.3">
      <c r="A4515" t="s">
        <v>4703</v>
      </c>
      <c r="B4515" t="s">
        <v>56</v>
      </c>
      <c r="C4515" t="s">
        <v>59</v>
      </c>
      <c r="D4515" t="s">
        <v>32</v>
      </c>
      <c r="E4515" t="s">
        <v>20</v>
      </c>
      <c r="F4515" t="s">
        <v>21</v>
      </c>
      <c r="G4515">
        <v>49</v>
      </c>
      <c r="H4515">
        <v>6</v>
      </c>
      <c r="I4515">
        <v>57.5</v>
      </c>
      <c r="J4515">
        <v>2</v>
      </c>
      <c r="K4515">
        <v>38</v>
      </c>
      <c r="L4515">
        <v>2077.48</v>
      </c>
      <c r="M4515" s="1">
        <v>45359</v>
      </c>
      <c r="N4515">
        <v>0.28199999999999997</v>
      </c>
      <c r="O4515" t="s">
        <v>54</v>
      </c>
      <c r="P4515" t="s">
        <v>23</v>
      </c>
      <c r="Q4515">
        <f t="shared" si="350"/>
        <v>30</v>
      </c>
      <c r="R4515">
        <f t="shared" si="351"/>
        <v>0</v>
      </c>
      <c r="S4515">
        <f t="shared" si="352"/>
        <v>15</v>
      </c>
      <c r="T4515">
        <f t="shared" si="353"/>
        <v>0</v>
      </c>
      <c r="U4515">
        <f t="shared" si="354"/>
        <v>45</v>
      </c>
      <c r="V4515" t="str">
        <f>IF(U4515&lt;=40,"Low",
 IF(U4515&lt;=75,"Medium","High"))</f>
        <v>Medium</v>
      </c>
    </row>
    <row r="4516" spans="1:22" x14ac:dyDescent="0.3">
      <c r="A4516" t="s">
        <v>4704</v>
      </c>
      <c r="B4516" t="s">
        <v>222</v>
      </c>
      <c r="C4516" t="s">
        <v>36</v>
      </c>
      <c r="D4516" t="s">
        <v>66</v>
      </c>
      <c r="E4516" t="s">
        <v>20</v>
      </c>
      <c r="F4516" t="s">
        <v>27</v>
      </c>
      <c r="G4516">
        <v>14</v>
      </c>
      <c r="H4516">
        <v>12</v>
      </c>
      <c r="I4516">
        <v>61.1</v>
      </c>
      <c r="J4516">
        <v>4</v>
      </c>
      <c r="K4516">
        <v>15</v>
      </c>
      <c r="L4516">
        <v>1734.7</v>
      </c>
      <c r="M4516" s="1">
        <v>45487</v>
      </c>
      <c r="N4516">
        <v>0.26700000000000002</v>
      </c>
      <c r="O4516" t="s">
        <v>54</v>
      </c>
      <c r="P4516" t="s">
        <v>23</v>
      </c>
      <c r="Q4516">
        <f t="shared" si="350"/>
        <v>0</v>
      </c>
      <c r="R4516">
        <f t="shared" si="351"/>
        <v>0</v>
      </c>
      <c r="S4516">
        <f t="shared" si="352"/>
        <v>15</v>
      </c>
      <c r="T4516">
        <f t="shared" si="353"/>
        <v>0</v>
      </c>
      <c r="U4516">
        <f t="shared" si="354"/>
        <v>15</v>
      </c>
      <c r="V4516" t="str">
        <f>IF(U4516&lt;=40,"Low",
 IF(U4516&lt;=75,"Medium","High"))</f>
        <v>Low</v>
      </c>
    </row>
    <row r="4517" spans="1:22" x14ac:dyDescent="0.3">
      <c r="A4517" t="s">
        <v>4705</v>
      </c>
      <c r="B4517" t="s">
        <v>105</v>
      </c>
      <c r="C4517" t="s">
        <v>82</v>
      </c>
      <c r="D4517" t="s">
        <v>46</v>
      </c>
      <c r="E4517" t="s">
        <v>33</v>
      </c>
      <c r="F4517" t="s">
        <v>27</v>
      </c>
      <c r="G4517">
        <v>32</v>
      </c>
      <c r="H4517">
        <v>6</v>
      </c>
      <c r="I4517">
        <v>38.1</v>
      </c>
      <c r="J4517">
        <v>10</v>
      </c>
      <c r="K4517">
        <v>5</v>
      </c>
      <c r="L4517">
        <v>1248.44</v>
      </c>
      <c r="M4517" s="1">
        <v>45870</v>
      </c>
      <c r="N4517">
        <v>0.55000000000000004</v>
      </c>
      <c r="O4517" t="s">
        <v>22</v>
      </c>
      <c r="P4517" t="s">
        <v>28</v>
      </c>
      <c r="Q4517">
        <f t="shared" si="350"/>
        <v>0</v>
      </c>
      <c r="R4517">
        <f t="shared" si="351"/>
        <v>30</v>
      </c>
      <c r="S4517">
        <f t="shared" si="352"/>
        <v>15</v>
      </c>
      <c r="T4517">
        <f t="shared" si="353"/>
        <v>15</v>
      </c>
      <c r="U4517">
        <f t="shared" si="354"/>
        <v>60</v>
      </c>
      <c r="V4517" t="str">
        <f>IF(U4517&lt;=40,"Low",
 IF(U4517&lt;=75,"Medium","High"))</f>
        <v>Medium</v>
      </c>
    </row>
    <row r="4518" spans="1:22" x14ac:dyDescent="0.3">
      <c r="A4518" t="s">
        <v>4706</v>
      </c>
      <c r="B4518" t="s">
        <v>153</v>
      </c>
      <c r="C4518" t="s">
        <v>36</v>
      </c>
      <c r="D4518" t="s">
        <v>19</v>
      </c>
      <c r="E4518" t="s">
        <v>20</v>
      </c>
      <c r="F4518" t="s">
        <v>73</v>
      </c>
      <c r="G4518">
        <v>3</v>
      </c>
      <c r="H4518">
        <v>12</v>
      </c>
      <c r="I4518">
        <v>51.2</v>
      </c>
      <c r="J4518">
        <v>12</v>
      </c>
      <c r="K4518">
        <v>8</v>
      </c>
      <c r="L4518">
        <v>3011.69</v>
      </c>
      <c r="M4518" s="1">
        <v>45724</v>
      </c>
      <c r="N4518">
        <v>0.49099999999999999</v>
      </c>
      <c r="O4518" t="s">
        <v>22</v>
      </c>
      <c r="P4518" t="s">
        <v>28</v>
      </c>
      <c r="Q4518">
        <f t="shared" si="350"/>
        <v>0</v>
      </c>
      <c r="R4518">
        <f t="shared" si="351"/>
        <v>15</v>
      </c>
      <c r="S4518">
        <f t="shared" si="352"/>
        <v>15</v>
      </c>
      <c r="T4518">
        <f t="shared" si="353"/>
        <v>30</v>
      </c>
      <c r="U4518">
        <f t="shared" si="354"/>
        <v>60</v>
      </c>
      <c r="V4518" t="str">
        <f>IF(U4518&lt;=40,"Low",
 IF(U4518&lt;=75,"Medium","High"))</f>
        <v>Medium</v>
      </c>
    </row>
    <row r="4519" spans="1:22" x14ac:dyDescent="0.3">
      <c r="A4519" t="s">
        <v>4707</v>
      </c>
      <c r="B4519" t="s">
        <v>556</v>
      </c>
      <c r="C4519" t="s">
        <v>128</v>
      </c>
      <c r="D4519" t="s">
        <v>32</v>
      </c>
      <c r="E4519" t="s">
        <v>20</v>
      </c>
      <c r="F4519" t="s">
        <v>38</v>
      </c>
      <c r="G4519">
        <v>34</v>
      </c>
      <c r="H4519">
        <v>24</v>
      </c>
      <c r="I4519">
        <v>45.9</v>
      </c>
      <c r="J4519">
        <v>3</v>
      </c>
      <c r="K4519">
        <v>6</v>
      </c>
      <c r="L4519">
        <v>2373.2600000000002</v>
      </c>
      <c r="M4519" s="1">
        <v>46055</v>
      </c>
      <c r="N4519">
        <v>8.7999999999999995E-2</v>
      </c>
      <c r="O4519" t="s">
        <v>39</v>
      </c>
      <c r="P4519" t="s">
        <v>23</v>
      </c>
      <c r="Q4519">
        <f t="shared" si="350"/>
        <v>0</v>
      </c>
      <c r="R4519">
        <f t="shared" si="351"/>
        <v>15</v>
      </c>
      <c r="S4519">
        <f t="shared" si="352"/>
        <v>0</v>
      </c>
      <c r="T4519">
        <f t="shared" si="353"/>
        <v>0</v>
      </c>
      <c r="U4519">
        <f t="shared" si="354"/>
        <v>15</v>
      </c>
      <c r="V4519" t="str">
        <f>IF(U4519&lt;=40,"Low",
 IF(U4519&lt;=75,"Medium","High"))</f>
        <v>Low</v>
      </c>
    </row>
    <row r="4520" spans="1:22" x14ac:dyDescent="0.3">
      <c r="A4520" t="s">
        <v>4708</v>
      </c>
      <c r="B4520" t="s">
        <v>126</v>
      </c>
      <c r="C4520" t="s">
        <v>70</v>
      </c>
      <c r="D4520" t="s">
        <v>66</v>
      </c>
      <c r="E4520" t="s">
        <v>47</v>
      </c>
      <c r="F4520" t="s">
        <v>48</v>
      </c>
      <c r="G4520">
        <v>4</v>
      </c>
      <c r="H4520">
        <v>36</v>
      </c>
      <c r="I4520">
        <v>63</v>
      </c>
      <c r="J4520">
        <v>11</v>
      </c>
      <c r="K4520">
        <v>6</v>
      </c>
      <c r="L4520">
        <v>8086.76</v>
      </c>
      <c r="M4520" s="1">
        <v>45503</v>
      </c>
      <c r="N4520">
        <v>0.13900000000000001</v>
      </c>
      <c r="O4520" t="s">
        <v>39</v>
      </c>
      <c r="P4520" t="s">
        <v>28</v>
      </c>
      <c r="Q4520">
        <f t="shared" si="350"/>
        <v>0</v>
      </c>
      <c r="R4520">
        <f t="shared" si="351"/>
        <v>0</v>
      </c>
      <c r="S4520">
        <f t="shared" si="352"/>
        <v>0</v>
      </c>
      <c r="T4520">
        <f t="shared" si="353"/>
        <v>30</v>
      </c>
      <c r="U4520">
        <f t="shared" si="354"/>
        <v>30</v>
      </c>
      <c r="V4520" t="str">
        <f>IF(U4520&lt;=40,"Low",
 IF(U4520&lt;=75,"Medium","High"))</f>
        <v>Low</v>
      </c>
    </row>
    <row r="4521" spans="1:22" x14ac:dyDescent="0.3">
      <c r="A4521" t="s">
        <v>4709</v>
      </c>
      <c r="B4521" t="s">
        <v>340</v>
      </c>
      <c r="C4521" t="s">
        <v>42</v>
      </c>
      <c r="D4521" t="s">
        <v>19</v>
      </c>
      <c r="E4521" t="s">
        <v>20</v>
      </c>
      <c r="F4521" t="s">
        <v>27</v>
      </c>
      <c r="G4521">
        <v>24</v>
      </c>
      <c r="H4521">
        <v>24</v>
      </c>
      <c r="I4521">
        <v>46.2</v>
      </c>
      <c r="J4521">
        <v>8</v>
      </c>
      <c r="K4521">
        <v>9</v>
      </c>
      <c r="L4521">
        <v>2535.73</v>
      </c>
      <c r="M4521" s="1">
        <v>45996</v>
      </c>
      <c r="N4521">
        <v>0.29199999999999998</v>
      </c>
      <c r="O4521" t="s">
        <v>54</v>
      </c>
      <c r="P4521" t="s">
        <v>23</v>
      </c>
      <c r="Q4521">
        <f t="shared" si="350"/>
        <v>0</v>
      </c>
      <c r="R4521">
        <f t="shared" si="351"/>
        <v>15</v>
      </c>
      <c r="S4521">
        <f t="shared" si="352"/>
        <v>0</v>
      </c>
      <c r="T4521">
        <f t="shared" si="353"/>
        <v>15</v>
      </c>
      <c r="U4521">
        <f t="shared" si="354"/>
        <v>30</v>
      </c>
      <c r="V4521" t="str">
        <f>IF(U4521&lt;=40,"Low",
 IF(U4521&lt;=75,"Medium","High"))</f>
        <v>Low</v>
      </c>
    </row>
    <row r="4522" spans="1:22" x14ac:dyDescent="0.3">
      <c r="A4522" t="s">
        <v>4710</v>
      </c>
      <c r="B4522" t="s">
        <v>609</v>
      </c>
      <c r="C4522" t="s">
        <v>53</v>
      </c>
      <c r="D4522" t="s">
        <v>19</v>
      </c>
      <c r="E4522" t="s">
        <v>37</v>
      </c>
      <c r="F4522" t="s">
        <v>73</v>
      </c>
      <c r="G4522">
        <v>6</v>
      </c>
      <c r="H4522">
        <v>24</v>
      </c>
      <c r="I4522">
        <v>75.400000000000006</v>
      </c>
      <c r="J4522">
        <v>2</v>
      </c>
      <c r="K4522">
        <v>63</v>
      </c>
      <c r="L4522">
        <v>5329.78</v>
      </c>
      <c r="M4522" s="1">
        <v>46078</v>
      </c>
      <c r="N4522">
        <v>0.32400000000000001</v>
      </c>
      <c r="O4522" t="s">
        <v>54</v>
      </c>
      <c r="P4522" t="s">
        <v>23</v>
      </c>
      <c r="Q4522">
        <f t="shared" si="350"/>
        <v>30</v>
      </c>
      <c r="R4522">
        <f t="shared" si="351"/>
        <v>0</v>
      </c>
      <c r="S4522">
        <f t="shared" si="352"/>
        <v>0</v>
      </c>
      <c r="T4522">
        <f t="shared" si="353"/>
        <v>0</v>
      </c>
      <c r="U4522">
        <f t="shared" si="354"/>
        <v>30</v>
      </c>
      <c r="V4522" t="str">
        <f>IF(U4522&lt;=40,"Low",
 IF(U4522&lt;=75,"Medium","High"))</f>
        <v>Low</v>
      </c>
    </row>
    <row r="4523" spans="1:22" x14ac:dyDescent="0.3">
      <c r="A4523" t="s">
        <v>4711</v>
      </c>
      <c r="B4523" t="s">
        <v>322</v>
      </c>
      <c r="C4523" t="s">
        <v>36</v>
      </c>
      <c r="D4523" t="s">
        <v>66</v>
      </c>
      <c r="E4523" t="s">
        <v>47</v>
      </c>
      <c r="F4523" t="s">
        <v>27</v>
      </c>
      <c r="G4523">
        <v>54</v>
      </c>
      <c r="H4523">
        <v>24</v>
      </c>
      <c r="I4523">
        <v>54.9</v>
      </c>
      <c r="J4523">
        <v>10</v>
      </c>
      <c r="K4523">
        <v>41</v>
      </c>
      <c r="L4523">
        <v>13616.01</v>
      </c>
      <c r="M4523" s="1">
        <v>45349</v>
      </c>
      <c r="N4523">
        <v>0.372</v>
      </c>
      <c r="O4523" t="s">
        <v>22</v>
      </c>
      <c r="P4523" t="s">
        <v>28</v>
      </c>
      <c r="Q4523">
        <f t="shared" si="350"/>
        <v>30</v>
      </c>
      <c r="R4523">
        <f t="shared" si="351"/>
        <v>15</v>
      </c>
      <c r="S4523">
        <f t="shared" si="352"/>
        <v>0</v>
      </c>
      <c r="T4523">
        <f t="shared" si="353"/>
        <v>15</v>
      </c>
      <c r="U4523">
        <f t="shared" si="354"/>
        <v>60</v>
      </c>
      <c r="V4523" t="str">
        <f>IF(U4523&lt;=40,"Low",
 IF(U4523&lt;=75,"Medium","High"))</f>
        <v>Medium</v>
      </c>
    </row>
    <row r="4524" spans="1:22" x14ac:dyDescent="0.3">
      <c r="A4524" t="s">
        <v>4712</v>
      </c>
      <c r="B4524" t="s">
        <v>172</v>
      </c>
      <c r="C4524" t="s">
        <v>128</v>
      </c>
      <c r="D4524" t="s">
        <v>43</v>
      </c>
      <c r="E4524" t="s">
        <v>47</v>
      </c>
      <c r="F4524" t="s">
        <v>21</v>
      </c>
      <c r="G4524">
        <v>23</v>
      </c>
      <c r="H4524">
        <v>36</v>
      </c>
      <c r="I4524">
        <v>70</v>
      </c>
      <c r="J4524">
        <v>5</v>
      </c>
      <c r="K4524">
        <v>24</v>
      </c>
      <c r="L4524">
        <v>6261.27</v>
      </c>
      <c r="M4524" s="1">
        <v>45559</v>
      </c>
      <c r="N4524">
        <v>6.9000000000000006E-2</v>
      </c>
      <c r="O4524" t="s">
        <v>39</v>
      </c>
      <c r="P4524" t="s">
        <v>23</v>
      </c>
      <c r="Q4524">
        <f t="shared" si="350"/>
        <v>15</v>
      </c>
      <c r="R4524">
        <f t="shared" si="351"/>
        <v>0</v>
      </c>
      <c r="S4524">
        <f t="shared" si="352"/>
        <v>0</v>
      </c>
      <c r="T4524">
        <f t="shared" si="353"/>
        <v>0</v>
      </c>
      <c r="U4524">
        <f t="shared" si="354"/>
        <v>15</v>
      </c>
      <c r="V4524" t="str">
        <f>IF(U4524&lt;=40,"Low",
 IF(U4524&lt;=75,"Medium","High"))</f>
        <v>Low</v>
      </c>
    </row>
    <row r="4525" spans="1:22" x14ac:dyDescent="0.3">
      <c r="A4525" t="s">
        <v>4713</v>
      </c>
      <c r="B4525" t="s">
        <v>118</v>
      </c>
      <c r="C4525" t="s">
        <v>36</v>
      </c>
      <c r="D4525" t="s">
        <v>32</v>
      </c>
      <c r="E4525" t="s">
        <v>33</v>
      </c>
      <c r="F4525" t="s">
        <v>48</v>
      </c>
      <c r="G4525">
        <v>15</v>
      </c>
      <c r="H4525">
        <v>12</v>
      </c>
      <c r="I4525">
        <v>35.1</v>
      </c>
      <c r="J4525">
        <v>4</v>
      </c>
      <c r="K4525">
        <v>11</v>
      </c>
      <c r="L4525">
        <v>2210.6</v>
      </c>
      <c r="M4525" s="1">
        <v>46065</v>
      </c>
      <c r="N4525">
        <v>0.39600000000000002</v>
      </c>
      <c r="O4525" t="s">
        <v>22</v>
      </c>
      <c r="P4525" t="s">
        <v>23</v>
      </c>
      <c r="Q4525">
        <f t="shared" si="350"/>
        <v>0</v>
      </c>
      <c r="R4525">
        <f t="shared" si="351"/>
        <v>30</v>
      </c>
      <c r="S4525">
        <f t="shared" si="352"/>
        <v>15</v>
      </c>
      <c r="T4525">
        <f t="shared" si="353"/>
        <v>0</v>
      </c>
      <c r="U4525">
        <f t="shared" si="354"/>
        <v>45</v>
      </c>
      <c r="V4525" t="str">
        <f>IF(U4525&lt;=40,"Low",
 IF(U4525&lt;=75,"Medium","High"))</f>
        <v>Medium</v>
      </c>
    </row>
    <row r="4526" spans="1:22" x14ac:dyDescent="0.3">
      <c r="A4526" t="s">
        <v>4714</v>
      </c>
      <c r="B4526" t="s">
        <v>579</v>
      </c>
      <c r="C4526" t="s">
        <v>53</v>
      </c>
      <c r="D4526" t="s">
        <v>46</v>
      </c>
      <c r="E4526" t="s">
        <v>20</v>
      </c>
      <c r="F4526" t="s">
        <v>27</v>
      </c>
      <c r="G4526">
        <v>7</v>
      </c>
      <c r="H4526">
        <v>24</v>
      </c>
      <c r="I4526">
        <v>62.2</v>
      </c>
      <c r="J4526">
        <v>7</v>
      </c>
      <c r="K4526">
        <v>4</v>
      </c>
      <c r="L4526">
        <v>3624.2</v>
      </c>
      <c r="M4526" s="1">
        <v>46004</v>
      </c>
      <c r="N4526">
        <v>0.12</v>
      </c>
      <c r="O4526" t="s">
        <v>39</v>
      </c>
      <c r="P4526" t="s">
        <v>23</v>
      </c>
      <c r="Q4526">
        <f t="shared" si="350"/>
        <v>0</v>
      </c>
      <c r="R4526">
        <f t="shared" si="351"/>
        <v>0</v>
      </c>
      <c r="S4526">
        <f t="shared" si="352"/>
        <v>0</v>
      </c>
      <c r="T4526">
        <f t="shared" si="353"/>
        <v>15</v>
      </c>
      <c r="U4526">
        <f t="shared" si="354"/>
        <v>15</v>
      </c>
      <c r="V4526" t="str">
        <f>IF(U4526&lt;=40,"Low",
 IF(U4526&lt;=75,"Medium","High"))</f>
        <v>Low</v>
      </c>
    </row>
    <row r="4527" spans="1:22" x14ac:dyDescent="0.3">
      <c r="A4527" t="s">
        <v>4715</v>
      </c>
      <c r="B4527" t="s">
        <v>274</v>
      </c>
      <c r="C4527" t="s">
        <v>82</v>
      </c>
      <c r="D4527" t="s">
        <v>19</v>
      </c>
      <c r="E4527" t="s">
        <v>20</v>
      </c>
      <c r="F4527" t="s">
        <v>27</v>
      </c>
      <c r="G4527">
        <v>17</v>
      </c>
      <c r="H4527">
        <v>12</v>
      </c>
      <c r="I4527">
        <v>32.9</v>
      </c>
      <c r="J4527">
        <v>6</v>
      </c>
      <c r="K4527">
        <v>9</v>
      </c>
      <c r="L4527">
        <v>2122.1799999999998</v>
      </c>
      <c r="M4527" s="1">
        <v>45419</v>
      </c>
      <c r="N4527">
        <v>0.47</v>
      </c>
      <c r="O4527" t="s">
        <v>22</v>
      </c>
      <c r="P4527" t="s">
        <v>23</v>
      </c>
      <c r="Q4527">
        <f t="shared" si="350"/>
        <v>0</v>
      </c>
      <c r="R4527">
        <f t="shared" si="351"/>
        <v>30</v>
      </c>
      <c r="S4527">
        <f t="shared" si="352"/>
        <v>15</v>
      </c>
      <c r="T4527">
        <f t="shared" si="353"/>
        <v>15</v>
      </c>
      <c r="U4527">
        <f t="shared" si="354"/>
        <v>60</v>
      </c>
      <c r="V4527" t="str">
        <f>IF(U4527&lt;=40,"Low",
 IF(U4527&lt;=75,"Medium","High"))</f>
        <v>Medium</v>
      </c>
    </row>
    <row r="4528" spans="1:22" x14ac:dyDescent="0.3">
      <c r="A4528" t="s">
        <v>4716</v>
      </c>
      <c r="B4528" t="s">
        <v>255</v>
      </c>
      <c r="C4528" t="s">
        <v>31</v>
      </c>
      <c r="D4528" t="s">
        <v>43</v>
      </c>
      <c r="E4528" t="s">
        <v>20</v>
      </c>
      <c r="F4528" t="s">
        <v>21</v>
      </c>
      <c r="G4528">
        <v>26</v>
      </c>
      <c r="H4528">
        <v>6</v>
      </c>
      <c r="I4528">
        <v>48.1</v>
      </c>
      <c r="J4528">
        <v>5</v>
      </c>
      <c r="K4528">
        <v>43</v>
      </c>
      <c r="L4528">
        <v>2231.46</v>
      </c>
      <c r="M4528" s="1">
        <v>45536</v>
      </c>
      <c r="N4528">
        <v>0.60299999999999998</v>
      </c>
      <c r="O4528" t="s">
        <v>22</v>
      </c>
      <c r="P4528" t="s">
        <v>23</v>
      </c>
      <c r="Q4528">
        <f t="shared" si="350"/>
        <v>30</v>
      </c>
      <c r="R4528">
        <f t="shared" si="351"/>
        <v>15</v>
      </c>
      <c r="S4528">
        <f t="shared" si="352"/>
        <v>15</v>
      </c>
      <c r="T4528">
        <f t="shared" si="353"/>
        <v>0</v>
      </c>
      <c r="U4528">
        <f t="shared" si="354"/>
        <v>60</v>
      </c>
      <c r="V4528" t="str">
        <f>IF(U4528&lt;=40,"Low",
 IF(U4528&lt;=75,"Medium","High"))</f>
        <v>Medium</v>
      </c>
    </row>
    <row r="4529" spans="1:22" x14ac:dyDescent="0.3">
      <c r="A4529" t="s">
        <v>4717</v>
      </c>
      <c r="B4529" t="s">
        <v>52</v>
      </c>
      <c r="C4529" t="s">
        <v>128</v>
      </c>
      <c r="D4529" t="s">
        <v>46</v>
      </c>
      <c r="E4529" t="s">
        <v>20</v>
      </c>
      <c r="F4529" t="s">
        <v>48</v>
      </c>
      <c r="G4529">
        <v>38</v>
      </c>
      <c r="H4529">
        <v>6</v>
      </c>
      <c r="I4529">
        <v>53.1</v>
      </c>
      <c r="J4529">
        <v>7</v>
      </c>
      <c r="K4529">
        <v>12</v>
      </c>
      <c r="L4529">
        <v>3546.64</v>
      </c>
      <c r="M4529" s="1">
        <v>45807</v>
      </c>
      <c r="N4529">
        <v>0.29499999999999998</v>
      </c>
      <c r="O4529" t="s">
        <v>54</v>
      </c>
      <c r="P4529" t="s">
        <v>23</v>
      </c>
      <c r="Q4529">
        <f t="shared" si="350"/>
        <v>0</v>
      </c>
      <c r="R4529">
        <f t="shared" si="351"/>
        <v>15</v>
      </c>
      <c r="S4529">
        <f t="shared" si="352"/>
        <v>15</v>
      </c>
      <c r="T4529">
        <f t="shared" si="353"/>
        <v>15</v>
      </c>
      <c r="U4529">
        <f t="shared" si="354"/>
        <v>45</v>
      </c>
      <c r="V4529" t="str">
        <f>IF(U4529&lt;=40,"Low",
 IF(U4529&lt;=75,"Medium","High"))</f>
        <v>Medium</v>
      </c>
    </row>
    <row r="4530" spans="1:22" x14ac:dyDescent="0.3">
      <c r="A4530" t="s">
        <v>4718</v>
      </c>
      <c r="B4530" t="s">
        <v>105</v>
      </c>
      <c r="C4530" t="s">
        <v>36</v>
      </c>
      <c r="D4530" t="s">
        <v>43</v>
      </c>
      <c r="E4530" t="s">
        <v>47</v>
      </c>
      <c r="F4530" t="s">
        <v>67</v>
      </c>
      <c r="G4530">
        <v>14</v>
      </c>
      <c r="H4530">
        <v>12</v>
      </c>
      <c r="I4530">
        <v>53.1</v>
      </c>
      <c r="J4530">
        <v>6</v>
      </c>
      <c r="K4530">
        <v>25</v>
      </c>
      <c r="L4530">
        <v>11564.74</v>
      </c>
      <c r="M4530" s="1">
        <v>45529</v>
      </c>
      <c r="N4530">
        <v>0.27800000000000002</v>
      </c>
      <c r="O4530" t="s">
        <v>54</v>
      </c>
      <c r="P4530" t="s">
        <v>23</v>
      </c>
      <c r="Q4530">
        <f t="shared" si="350"/>
        <v>15</v>
      </c>
      <c r="R4530">
        <f t="shared" si="351"/>
        <v>15</v>
      </c>
      <c r="S4530">
        <f t="shared" si="352"/>
        <v>15</v>
      </c>
      <c r="T4530">
        <f t="shared" si="353"/>
        <v>15</v>
      </c>
      <c r="U4530">
        <f t="shared" si="354"/>
        <v>60</v>
      </c>
      <c r="V4530" t="str">
        <f>IF(U4530&lt;=40,"Low",
 IF(U4530&lt;=75,"Medium","High"))</f>
        <v>Medium</v>
      </c>
    </row>
    <row r="4531" spans="1:22" x14ac:dyDescent="0.3">
      <c r="A4531" t="s">
        <v>4719</v>
      </c>
      <c r="B4531" t="s">
        <v>153</v>
      </c>
      <c r="C4531" t="s">
        <v>70</v>
      </c>
      <c r="D4531" t="s">
        <v>43</v>
      </c>
      <c r="E4531" t="s">
        <v>20</v>
      </c>
      <c r="F4531" t="s">
        <v>21</v>
      </c>
      <c r="G4531">
        <v>39</v>
      </c>
      <c r="H4531">
        <v>24</v>
      </c>
      <c r="I4531">
        <v>38.1</v>
      </c>
      <c r="J4531">
        <v>9</v>
      </c>
      <c r="K4531">
        <v>19</v>
      </c>
      <c r="L4531">
        <v>2693.01</v>
      </c>
      <c r="M4531" s="1">
        <v>45634</v>
      </c>
      <c r="N4531">
        <v>0.53600000000000003</v>
      </c>
      <c r="O4531" t="s">
        <v>22</v>
      </c>
      <c r="P4531" t="s">
        <v>23</v>
      </c>
      <c r="Q4531">
        <f t="shared" si="350"/>
        <v>15</v>
      </c>
      <c r="R4531">
        <f t="shared" si="351"/>
        <v>30</v>
      </c>
      <c r="S4531">
        <f t="shared" si="352"/>
        <v>0</v>
      </c>
      <c r="T4531">
        <f t="shared" si="353"/>
        <v>15</v>
      </c>
      <c r="U4531">
        <f t="shared" si="354"/>
        <v>60</v>
      </c>
      <c r="V4531" t="str">
        <f>IF(U4531&lt;=40,"Low",
 IF(U4531&lt;=75,"Medium","High"))</f>
        <v>Medium</v>
      </c>
    </row>
    <row r="4532" spans="1:22" x14ac:dyDescent="0.3">
      <c r="A4532" t="s">
        <v>4720</v>
      </c>
      <c r="B4532" t="s">
        <v>41</v>
      </c>
      <c r="C4532" t="s">
        <v>70</v>
      </c>
      <c r="D4532" t="s">
        <v>46</v>
      </c>
      <c r="E4532" t="s">
        <v>20</v>
      </c>
      <c r="F4532" t="s">
        <v>27</v>
      </c>
      <c r="G4532">
        <v>16</v>
      </c>
      <c r="H4532">
        <v>12</v>
      </c>
      <c r="I4532">
        <v>49.9</v>
      </c>
      <c r="J4532">
        <v>5</v>
      </c>
      <c r="K4532">
        <v>27</v>
      </c>
      <c r="L4532">
        <v>3166.02</v>
      </c>
      <c r="M4532" s="1">
        <v>45534</v>
      </c>
      <c r="N4532">
        <v>0.438</v>
      </c>
      <c r="O4532" t="s">
        <v>22</v>
      </c>
      <c r="P4532" t="s">
        <v>23</v>
      </c>
      <c r="Q4532">
        <f t="shared" si="350"/>
        <v>15</v>
      </c>
      <c r="R4532">
        <f t="shared" si="351"/>
        <v>15</v>
      </c>
      <c r="S4532">
        <f t="shared" si="352"/>
        <v>15</v>
      </c>
      <c r="T4532">
        <f t="shared" si="353"/>
        <v>0</v>
      </c>
      <c r="U4532">
        <f t="shared" si="354"/>
        <v>45</v>
      </c>
      <c r="V4532" t="str">
        <f>IF(U4532&lt;=40,"Low",
 IF(U4532&lt;=75,"Medium","High"))</f>
        <v>Medium</v>
      </c>
    </row>
    <row r="4533" spans="1:22" x14ac:dyDescent="0.3">
      <c r="A4533" t="s">
        <v>4721</v>
      </c>
      <c r="B4533" t="s">
        <v>518</v>
      </c>
      <c r="C4533" t="s">
        <v>70</v>
      </c>
      <c r="D4533" t="s">
        <v>43</v>
      </c>
      <c r="E4533" t="s">
        <v>47</v>
      </c>
      <c r="F4533" t="s">
        <v>48</v>
      </c>
      <c r="G4533">
        <v>11</v>
      </c>
      <c r="H4533">
        <v>48</v>
      </c>
      <c r="I4533">
        <v>79.2</v>
      </c>
      <c r="J4533">
        <v>7</v>
      </c>
      <c r="K4533">
        <v>19</v>
      </c>
      <c r="L4533">
        <v>5305.55</v>
      </c>
      <c r="M4533" s="1">
        <v>45567</v>
      </c>
      <c r="N4533">
        <v>2.9000000000000001E-2</v>
      </c>
      <c r="O4533" t="s">
        <v>39</v>
      </c>
      <c r="P4533" t="s">
        <v>23</v>
      </c>
      <c r="Q4533">
        <f t="shared" si="350"/>
        <v>15</v>
      </c>
      <c r="R4533">
        <f t="shared" si="351"/>
        <v>0</v>
      </c>
      <c r="S4533">
        <f t="shared" si="352"/>
        <v>0</v>
      </c>
      <c r="T4533">
        <f t="shared" si="353"/>
        <v>15</v>
      </c>
      <c r="U4533">
        <f t="shared" si="354"/>
        <v>30</v>
      </c>
      <c r="V4533" t="str">
        <f>IF(U4533&lt;=40,"Low",
 IF(U4533&lt;=75,"Medium","High"))</f>
        <v>Low</v>
      </c>
    </row>
    <row r="4534" spans="1:22" x14ac:dyDescent="0.3">
      <c r="A4534" t="s">
        <v>4722</v>
      </c>
      <c r="B4534" t="s">
        <v>253</v>
      </c>
      <c r="C4534" t="s">
        <v>70</v>
      </c>
      <c r="D4534" t="s">
        <v>19</v>
      </c>
      <c r="E4534" t="s">
        <v>33</v>
      </c>
      <c r="F4534" t="s">
        <v>48</v>
      </c>
      <c r="G4534">
        <v>17</v>
      </c>
      <c r="H4534">
        <v>6</v>
      </c>
      <c r="I4534">
        <v>38.200000000000003</v>
      </c>
      <c r="J4534">
        <v>9</v>
      </c>
      <c r="K4534">
        <v>20</v>
      </c>
      <c r="L4534">
        <v>973.57</v>
      </c>
      <c r="M4534" s="1">
        <v>45598</v>
      </c>
      <c r="N4534">
        <v>0.79700000000000004</v>
      </c>
      <c r="O4534" t="s">
        <v>22</v>
      </c>
      <c r="P4534" t="s">
        <v>28</v>
      </c>
      <c r="Q4534">
        <f t="shared" si="350"/>
        <v>15</v>
      </c>
      <c r="R4534">
        <f t="shared" si="351"/>
        <v>30</v>
      </c>
      <c r="S4534">
        <f t="shared" si="352"/>
        <v>15</v>
      </c>
      <c r="T4534">
        <f t="shared" si="353"/>
        <v>15</v>
      </c>
      <c r="U4534">
        <f t="shared" si="354"/>
        <v>75</v>
      </c>
      <c r="V4534" t="str">
        <f>IF(U4534&lt;=40,"Low",
 IF(U4534&lt;=75,"Medium","High"))</f>
        <v>Medium</v>
      </c>
    </row>
    <row r="4535" spans="1:22" x14ac:dyDescent="0.3">
      <c r="A4535" t="s">
        <v>4723</v>
      </c>
      <c r="B4535" t="s">
        <v>465</v>
      </c>
      <c r="C4535" t="s">
        <v>18</v>
      </c>
      <c r="D4535" t="s">
        <v>32</v>
      </c>
      <c r="E4535" t="s">
        <v>20</v>
      </c>
      <c r="F4535" t="s">
        <v>73</v>
      </c>
      <c r="G4535">
        <v>25</v>
      </c>
      <c r="H4535">
        <v>12</v>
      </c>
      <c r="I4535">
        <v>58.7</v>
      </c>
      <c r="J4535">
        <v>7</v>
      </c>
      <c r="K4535">
        <v>26</v>
      </c>
      <c r="L4535">
        <v>2431.41</v>
      </c>
      <c r="M4535" s="1">
        <v>45732</v>
      </c>
      <c r="N4535">
        <v>0.45600000000000002</v>
      </c>
      <c r="O4535" t="s">
        <v>22</v>
      </c>
      <c r="P4535" t="s">
        <v>28</v>
      </c>
      <c r="Q4535">
        <f t="shared" si="350"/>
        <v>15</v>
      </c>
      <c r="R4535">
        <f t="shared" si="351"/>
        <v>0</v>
      </c>
      <c r="S4535">
        <f t="shared" si="352"/>
        <v>15</v>
      </c>
      <c r="T4535">
        <f t="shared" si="353"/>
        <v>15</v>
      </c>
      <c r="U4535">
        <f t="shared" si="354"/>
        <v>45</v>
      </c>
      <c r="V4535" t="str">
        <f>IF(U4535&lt;=40,"Low",
 IF(U4535&lt;=75,"Medium","High"))</f>
        <v>Medium</v>
      </c>
    </row>
    <row r="4536" spans="1:22" x14ac:dyDescent="0.3">
      <c r="A4536" t="s">
        <v>4724</v>
      </c>
      <c r="B4536" t="s">
        <v>461</v>
      </c>
      <c r="C4536" t="s">
        <v>36</v>
      </c>
      <c r="D4536" t="s">
        <v>19</v>
      </c>
      <c r="E4536" t="s">
        <v>37</v>
      </c>
      <c r="F4536" t="s">
        <v>38</v>
      </c>
      <c r="G4536">
        <v>28</v>
      </c>
      <c r="H4536">
        <v>12</v>
      </c>
      <c r="I4536">
        <v>53</v>
      </c>
      <c r="J4536">
        <v>8</v>
      </c>
      <c r="K4536">
        <v>30</v>
      </c>
      <c r="L4536">
        <v>6276.62</v>
      </c>
      <c r="M4536" s="1">
        <v>45918</v>
      </c>
      <c r="N4536">
        <v>0.47399999999999998</v>
      </c>
      <c r="O4536" t="s">
        <v>22</v>
      </c>
      <c r="P4536" t="s">
        <v>23</v>
      </c>
      <c r="Q4536">
        <f t="shared" si="350"/>
        <v>15</v>
      </c>
      <c r="R4536">
        <f t="shared" si="351"/>
        <v>15</v>
      </c>
      <c r="S4536">
        <f t="shared" si="352"/>
        <v>15</v>
      </c>
      <c r="T4536">
        <f t="shared" si="353"/>
        <v>15</v>
      </c>
      <c r="U4536">
        <f t="shared" si="354"/>
        <v>60</v>
      </c>
      <c r="V4536" t="str">
        <f>IF(U4536&lt;=40,"Low",
 IF(U4536&lt;=75,"Medium","High"))</f>
        <v>Medium</v>
      </c>
    </row>
    <row r="4537" spans="1:22" x14ac:dyDescent="0.3">
      <c r="A4537" t="s">
        <v>4725</v>
      </c>
      <c r="B4537" t="s">
        <v>295</v>
      </c>
      <c r="C4537" t="s">
        <v>36</v>
      </c>
      <c r="D4537" t="s">
        <v>19</v>
      </c>
      <c r="E4537" t="s">
        <v>33</v>
      </c>
      <c r="F4537" t="s">
        <v>21</v>
      </c>
      <c r="G4537">
        <v>35</v>
      </c>
      <c r="H4537">
        <v>6</v>
      </c>
      <c r="I4537">
        <v>19.899999999999999</v>
      </c>
      <c r="J4537">
        <v>9</v>
      </c>
      <c r="K4537">
        <v>7</v>
      </c>
      <c r="L4537">
        <v>2184.91</v>
      </c>
      <c r="M4537" s="1">
        <v>45750</v>
      </c>
      <c r="N4537">
        <v>0.73599999999999999</v>
      </c>
      <c r="O4537" t="s">
        <v>22</v>
      </c>
      <c r="P4537" t="s">
        <v>28</v>
      </c>
      <c r="Q4537">
        <f t="shared" si="350"/>
        <v>0</v>
      </c>
      <c r="R4537">
        <f t="shared" si="351"/>
        <v>30</v>
      </c>
      <c r="S4537">
        <f t="shared" si="352"/>
        <v>15</v>
      </c>
      <c r="T4537">
        <f t="shared" si="353"/>
        <v>15</v>
      </c>
      <c r="U4537">
        <f t="shared" si="354"/>
        <v>60</v>
      </c>
      <c r="V4537" t="str">
        <f>IF(U4537&lt;=40,"Low",
 IF(U4537&lt;=75,"Medium","High"))</f>
        <v>Medium</v>
      </c>
    </row>
    <row r="4538" spans="1:22" x14ac:dyDescent="0.3">
      <c r="A4538" t="s">
        <v>4726</v>
      </c>
      <c r="B4538" t="s">
        <v>470</v>
      </c>
      <c r="C4538" t="s">
        <v>82</v>
      </c>
      <c r="D4538" t="s">
        <v>66</v>
      </c>
      <c r="E4538" t="s">
        <v>37</v>
      </c>
      <c r="F4538" t="s">
        <v>21</v>
      </c>
      <c r="G4538">
        <v>30</v>
      </c>
      <c r="H4538">
        <v>24</v>
      </c>
      <c r="I4538">
        <v>63</v>
      </c>
      <c r="J4538">
        <v>2</v>
      </c>
      <c r="K4538">
        <v>15</v>
      </c>
      <c r="L4538">
        <v>4589.33</v>
      </c>
      <c r="M4538" s="1">
        <v>45528</v>
      </c>
      <c r="N4538">
        <v>0.08</v>
      </c>
      <c r="O4538" t="s">
        <v>39</v>
      </c>
      <c r="P4538" t="s">
        <v>23</v>
      </c>
      <c r="Q4538">
        <f t="shared" si="350"/>
        <v>0</v>
      </c>
      <c r="R4538">
        <f t="shared" si="351"/>
        <v>0</v>
      </c>
      <c r="S4538">
        <f t="shared" si="352"/>
        <v>0</v>
      </c>
      <c r="T4538">
        <f t="shared" si="353"/>
        <v>0</v>
      </c>
      <c r="U4538">
        <f t="shared" si="354"/>
        <v>0</v>
      </c>
      <c r="V4538" t="str">
        <f>IF(U4538&lt;=40,"Low",
 IF(U4538&lt;=75,"Medium","High"))</f>
        <v>Low</v>
      </c>
    </row>
    <row r="4539" spans="1:22" x14ac:dyDescent="0.3">
      <c r="A4539" t="s">
        <v>4727</v>
      </c>
      <c r="B4539" t="s">
        <v>475</v>
      </c>
      <c r="C4539" t="s">
        <v>36</v>
      </c>
      <c r="D4539" t="s">
        <v>32</v>
      </c>
      <c r="E4539" t="s">
        <v>20</v>
      </c>
      <c r="F4539" t="s">
        <v>27</v>
      </c>
      <c r="G4539">
        <v>18</v>
      </c>
      <c r="H4539">
        <v>12</v>
      </c>
      <c r="I4539">
        <v>39.200000000000003</v>
      </c>
      <c r="J4539">
        <v>7</v>
      </c>
      <c r="K4539">
        <v>22</v>
      </c>
      <c r="L4539">
        <v>2428.5</v>
      </c>
      <c r="M4539" s="1">
        <v>45827</v>
      </c>
      <c r="N4539">
        <v>0.50900000000000001</v>
      </c>
      <c r="O4539" t="s">
        <v>22</v>
      </c>
      <c r="P4539" t="s">
        <v>23</v>
      </c>
      <c r="Q4539">
        <f t="shared" si="350"/>
        <v>15</v>
      </c>
      <c r="R4539">
        <f t="shared" si="351"/>
        <v>30</v>
      </c>
      <c r="S4539">
        <f t="shared" si="352"/>
        <v>15</v>
      </c>
      <c r="T4539">
        <f t="shared" si="353"/>
        <v>15</v>
      </c>
      <c r="U4539">
        <f t="shared" si="354"/>
        <v>75</v>
      </c>
      <c r="V4539" t="str">
        <f>IF(U4539&lt;=40,"Low",
 IF(U4539&lt;=75,"Medium","High"))</f>
        <v>Medium</v>
      </c>
    </row>
    <row r="4540" spans="1:22" x14ac:dyDescent="0.3">
      <c r="A4540" t="s">
        <v>4728</v>
      </c>
      <c r="B4540" t="s">
        <v>583</v>
      </c>
      <c r="C4540" t="s">
        <v>42</v>
      </c>
      <c r="D4540" t="s">
        <v>46</v>
      </c>
      <c r="E4540" t="s">
        <v>47</v>
      </c>
      <c r="F4540" t="s">
        <v>48</v>
      </c>
      <c r="G4540">
        <v>4</v>
      </c>
      <c r="H4540">
        <v>24</v>
      </c>
      <c r="I4540">
        <v>67.599999999999994</v>
      </c>
      <c r="J4540">
        <v>6</v>
      </c>
      <c r="K4540">
        <v>1</v>
      </c>
      <c r="L4540">
        <v>8921.6200000000008</v>
      </c>
      <c r="M4540" s="1">
        <v>45956</v>
      </c>
      <c r="N4540">
        <v>7.4999999999999997E-2</v>
      </c>
      <c r="O4540" t="s">
        <v>39</v>
      </c>
      <c r="P4540" t="s">
        <v>23</v>
      </c>
      <c r="Q4540">
        <f t="shared" si="350"/>
        <v>0</v>
      </c>
      <c r="R4540">
        <f t="shared" si="351"/>
        <v>0</v>
      </c>
      <c r="S4540">
        <f t="shared" si="352"/>
        <v>0</v>
      </c>
      <c r="T4540">
        <f t="shared" si="353"/>
        <v>15</v>
      </c>
      <c r="U4540">
        <f t="shared" si="354"/>
        <v>15</v>
      </c>
      <c r="V4540" t="str">
        <f>IF(U4540&lt;=40,"Low",
 IF(U4540&lt;=75,"Medium","High"))</f>
        <v>Low</v>
      </c>
    </row>
    <row r="4541" spans="1:22" x14ac:dyDescent="0.3">
      <c r="A4541" t="s">
        <v>4729</v>
      </c>
      <c r="B4541" t="s">
        <v>465</v>
      </c>
      <c r="C4541" t="s">
        <v>42</v>
      </c>
      <c r="D4541" t="s">
        <v>66</v>
      </c>
      <c r="E4541" t="s">
        <v>20</v>
      </c>
      <c r="F4541" t="s">
        <v>48</v>
      </c>
      <c r="G4541">
        <v>42</v>
      </c>
      <c r="H4541">
        <v>12</v>
      </c>
      <c r="I4541">
        <v>67.2</v>
      </c>
      <c r="J4541">
        <v>4</v>
      </c>
      <c r="K4541">
        <v>4</v>
      </c>
      <c r="L4541">
        <v>2202.92</v>
      </c>
      <c r="M4541" s="1">
        <v>45822</v>
      </c>
      <c r="N4541">
        <v>0.14000000000000001</v>
      </c>
      <c r="O4541" t="s">
        <v>39</v>
      </c>
      <c r="P4541" t="s">
        <v>23</v>
      </c>
      <c r="Q4541">
        <f t="shared" si="350"/>
        <v>0</v>
      </c>
      <c r="R4541">
        <f t="shared" si="351"/>
        <v>0</v>
      </c>
      <c r="S4541">
        <f t="shared" si="352"/>
        <v>15</v>
      </c>
      <c r="T4541">
        <f t="shared" si="353"/>
        <v>0</v>
      </c>
      <c r="U4541">
        <f t="shared" si="354"/>
        <v>15</v>
      </c>
      <c r="V4541" t="str">
        <f>IF(U4541&lt;=40,"Low",
 IF(U4541&lt;=75,"Medium","High"))</f>
        <v>Low</v>
      </c>
    </row>
    <row r="4542" spans="1:22" x14ac:dyDescent="0.3">
      <c r="A4542" t="s">
        <v>4730</v>
      </c>
      <c r="B4542" t="s">
        <v>263</v>
      </c>
      <c r="C4542" t="s">
        <v>70</v>
      </c>
      <c r="D4542" t="s">
        <v>46</v>
      </c>
      <c r="E4542" t="s">
        <v>20</v>
      </c>
      <c r="F4542" t="s">
        <v>67</v>
      </c>
      <c r="G4542">
        <v>23</v>
      </c>
      <c r="H4542">
        <v>12</v>
      </c>
      <c r="I4542">
        <v>53.3</v>
      </c>
      <c r="J4542">
        <v>5</v>
      </c>
      <c r="K4542">
        <v>20</v>
      </c>
      <c r="L4542">
        <v>2086.34</v>
      </c>
      <c r="M4542" s="1">
        <v>45933</v>
      </c>
      <c r="N4542">
        <v>0.222</v>
      </c>
      <c r="O4542" t="s">
        <v>54</v>
      </c>
      <c r="P4542" t="s">
        <v>28</v>
      </c>
      <c r="Q4542">
        <f t="shared" si="350"/>
        <v>15</v>
      </c>
      <c r="R4542">
        <f t="shared" si="351"/>
        <v>15</v>
      </c>
      <c r="S4542">
        <f t="shared" si="352"/>
        <v>15</v>
      </c>
      <c r="T4542">
        <f t="shared" si="353"/>
        <v>0</v>
      </c>
      <c r="U4542">
        <f t="shared" si="354"/>
        <v>45</v>
      </c>
      <c r="V4542" t="str">
        <f>IF(U4542&lt;=40,"Low",
 IF(U4542&lt;=75,"Medium","High"))</f>
        <v>Medium</v>
      </c>
    </row>
    <row r="4543" spans="1:22" x14ac:dyDescent="0.3">
      <c r="A4543" t="s">
        <v>4731</v>
      </c>
      <c r="B4543" t="s">
        <v>120</v>
      </c>
      <c r="C4543" t="s">
        <v>36</v>
      </c>
      <c r="D4543" t="s">
        <v>19</v>
      </c>
      <c r="E4543" t="s">
        <v>37</v>
      </c>
      <c r="F4543" t="s">
        <v>21</v>
      </c>
      <c r="G4543">
        <v>21</v>
      </c>
      <c r="H4543">
        <v>24</v>
      </c>
      <c r="I4543">
        <v>59.2</v>
      </c>
      <c r="J4543">
        <v>9</v>
      </c>
      <c r="K4543">
        <v>21</v>
      </c>
      <c r="L4543">
        <v>3903.93</v>
      </c>
      <c r="M4543" s="1">
        <v>45676</v>
      </c>
      <c r="N4543">
        <v>0.29299999999999998</v>
      </c>
      <c r="O4543" t="s">
        <v>54</v>
      </c>
      <c r="P4543" t="s">
        <v>23</v>
      </c>
      <c r="Q4543">
        <f t="shared" si="350"/>
        <v>15</v>
      </c>
      <c r="R4543">
        <f t="shared" si="351"/>
        <v>0</v>
      </c>
      <c r="S4543">
        <f t="shared" si="352"/>
        <v>0</v>
      </c>
      <c r="T4543">
        <f t="shared" si="353"/>
        <v>15</v>
      </c>
      <c r="U4543">
        <f t="shared" si="354"/>
        <v>30</v>
      </c>
      <c r="V4543" t="str">
        <f>IF(U4543&lt;=40,"Low",
 IF(U4543&lt;=75,"Medium","High"))</f>
        <v>Low</v>
      </c>
    </row>
    <row r="4544" spans="1:22" x14ac:dyDescent="0.3">
      <c r="A4544" t="s">
        <v>4732</v>
      </c>
      <c r="B4544" t="s">
        <v>465</v>
      </c>
      <c r="C4544" t="s">
        <v>70</v>
      </c>
      <c r="D4544" t="s">
        <v>19</v>
      </c>
      <c r="E4544" t="s">
        <v>33</v>
      </c>
      <c r="F4544" t="s">
        <v>38</v>
      </c>
      <c r="G4544">
        <v>19</v>
      </c>
      <c r="H4544">
        <v>3</v>
      </c>
      <c r="I4544">
        <v>27.6</v>
      </c>
      <c r="J4544">
        <v>7</v>
      </c>
      <c r="K4544">
        <v>38</v>
      </c>
      <c r="L4544">
        <v>1409.29</v>
      </c>
      <c r="M4544" s="1">
        <v>46023</v>
      </c>
      <c r="N4544">
        <v>0.89600000000000002</v>
      </c>
      <c r="O4544" t="s">
        <v>22</v>
      </c>
      <c r="P4544" t="s">
        <v>28</v>
      </c>
      <c r="Q4544">
        <f t="shared" si="350"/>
        <v>30</v>
      </c>
      <c r="R4544">
        <f t="shared" si="351"/>
        <v>30</v>
      </c>
      <c r="S4544">
        <f t="shared" si="352"/>
        <v>25</v>
      </c>
      <c r="T4544">
        <f t="shared" si="353"/>
        <v>15</v>
      </c>
      <c r="U4544">
        <f t="shared" si="354"/>
        <v>100</v>
      </c>
      <c r="V4544" t="str">
        <f>IF(U4544&lt;=40,"Low",
 IF(U4544&lt;=75,"Medium","High"))</f>
        <v>High</v>
      </c>
    </row>
    <row r="4545" spans="1:22" x14ac:dyDescent="0.3">
      <c r="A4545" t="s">
        <v>4733</v>
      </c>
      <c r="B4545" t="s">
        <v>182</v>
      </c>
      <c r="C4545" t="s">
        <v>70</v>
      </c>
      <c r="D4545" t="s">
        <v>19</v>
      </c>
      <c r="E4545" t="s">
        <v>20</v>
      </c>
      <c r="F4545" t="s">
        <v>38</v>
      </c>
      <c r="G4545">
        <v>35</v>
      </c>
      <c r="H4545">
        <v>12</v>
      </c>
      <c r="I4545">
        <v>58.5</v>
      </c>
      <c r="J4545">
        <v>9</v>
      </c>
      <c r="K4545">
        <v>10</v>
      </c>
      <c r="L4545">
        <v>2670.07</v>
      </c>
      <c r="M4545" s="1">
        <v>45797</v>
      </c>
      <c r="N4545">
        <v>0.20200000000000001</v>
      </c>
      <c r="O4545" t="s">
        <v>54</v>
      </c>
      <c r="P4545" t="s">
        <v>28</v>
      </c>
      <c r="Q4545">
        <f t="shared" si="350"/>
        <v>0</v>
      </c>
      <c r="R4545">
        <f t="shared" si="351"/>
        <v>0</v>
      </c>
      <c r="S4545">
        <f t="shared" si="352"/>
        <v>15</v>
      </c>
      <c r="T4545">
        <f t="shared" si="353"/>
        <v>15</v>
      </c>
      <c r="U4545">
        <f t="shared" si="354"/>
        <v>30</v>
      </c>
      <c r="V4545" t="str">
        <f>IF(U4545&lt;=40,"Low",
 IF(U4545&lt;=75,"Medium","High"))</f>
        <v>Low</v>
      </c>
    </row>
    <row r="4546" spans="1:22" x14ac:dyDescent="0.3">
      <c r="A4546" t="s">
        <v>4734</v>
      </c>
      <c r="B4546" t="s">
        <v>17</v>
      </c>
      <c r="C4546" t="s">
        <v>82</v>
      </c>
      <c r="D4546" t="s">
        <v>19</v>
      </c>
      <c r="E4546" t="s">
        <v>20</v>
      </c>
      <c r="F4546" t="s">
        <v>67</v>
      </c>
      <c r="G4546">
        <v>19</v>
      </c>
      <c r="H4546">
        <v>12</v>
      </c>
      <c r="I4546">
        <v>52.5</v>
      </c>
      <c r="J4546">
        <v>3</v>
      </c>
      <c r="K4546">
        <v>7</v>
      </c>
      <c r="L4546">
        <v>2973.24</v>
      </c>
      <c r="M4546" s="1">
        <v>45868</v>
      </c>
      <c r="N4546">
        <v>0.22700000000000001</v>
      </c>
      <c r="O4546" t="s">
        <v>54</v>
      </c>
      <c r="P4546" t="s">
        <v>23</v>
      </c>
      <c r="Q4546">
        <f t="shared" si="350"/>
        <v>0</v>
      </c>
      <c r="R4546">
        <f t="shared" si="351"/>
        <v>15</v>
      </c>
      <c r="S4546">
        <f t="shared" si="352"/>
        <v>15</v>
      </c>
      <c r="T4546">
        <f t="shared" si="353"/>
        <v>0</v>
      </c>
      <c r="U4546">
        <f t="shared" si="354"/>
        <v>30</v>
      </c>
      <c r="V4546" t="str">
        <f>IF(U4546&lt;=40,"Low",
 IF(U4546&lt;=75,"Medium","High"))</f>
        <v>Low</v>
      </c>
    </row>
    <row r="4547" spans="1:22" x14ac:dyDescent="0.3">
      <c r="A4547" t="s">
        <v>4735</v>
      </c>
      <c r="B4547" t="s">
        <v>65</v>
      </c>
      <c r="C4547" t="s">
        <v>53</v>
      </c>
      <c r="D4547" t="s">
        <v>46</v>
      </c>
      <c r="E4547" t="s">
        <v>20</v>
      </c>
      <c r="F4547" t="s">
        <v>38</v>
      </c>
      <c r="G4547">
        <v>45</v>
      </c>
      <c r="H4547">
        <v>12</v>
      </c>
      <c r="I4547">
        <v>40.4</v>
      </c>
      <c r="J4547">
        <v>3</v>
      </c>
      <c r="K4547">
        <v>10</v>
      </c>
      <c r="L4547">
        <v>2799.55</v>
      </c>
      <c r="M4547" s="1">
        <v>45429</v>
      </c>
      <c r="N4547">
        <v>0.18</v>
      </c>
      <c r="O4547" t="s">
        <v>54</v>
      </c>
      <c r="P4547" t="s">
        <v>23</v>
      </c>
      <c r="Q4547">
        <f t="shared" ref="Q4547:Q4610" si="355">IF(K4547&gt;30,30,IF(K4547&gt;15,15,0))</f>
        <v>0</v>
      </c>
      <c r="R4547">
        <f t="shared" ref="R4547:R4610" si="356">IF(I4547&lt;40,30,IF(I4547&lt;55,15,0))</f>
        <v>15</v>
      </c>
      <c r="S4547">
        <f t="shared" ref="S4547:S4610" si="357">IF(H4547&lt;6,25,IF(H4547&lt;=12,15,0))</f>
        <v>15</v>
      </c>
      <c r="T4547">
        <f t="shared" ref="T4547:T4610" si="358">IF(J4547&gt;10,30,IF(J4547&gt;5,15,0))</f>
        <v>0</v>
      </c>
      <c r="U4547">
        <f t="shared" ref="U4547:U4610" si="359">SUM(Q4547:T4547)</f>
        <v>30</v>
      </c>
      <c r="V4547" t="str">
        <f>IF(U4547&lt;=40,"Low",
 IF(U4547&lt;=75,"Medium","High"))</f>
        <v>Low</v>
      </c>
    </row>
    <row r="4548" spans="1:22" x14ac:dyDescent="0.3">
      <c r="A4548" t="s">
        <v>4736</v>
      </c>
      <c r="B4548" t="s">
        <v>717</v>
      </c>
      <c r="C4548" t="s">
        <v>42</v>
      </c>
      <c r="D4548" t="s">
        <v>46</v>
      </c>
      <c r="E4548" t="s">
        <v>20</v>
      </c>
      <c r="F4548" t="s">
        <v>21</v>
      </c>
      <c r="G4548">
        <v>22</v>
      </c>
      <c r="H4548">
        <v>12</v>
      </c>
      <c r="I4548">
        <v>32.6</v>
      </c>
      <c r="J4548">
        <v>6</v>
      </c>
      <c r="K4548">
        <v>31</v>
      </c>
      <c r="L4548">
        <v>2395.9499999999998</v>
      </c>
      <c r="M4548" s="1">
        <v>45808</v>
      </c>
      <c r="N4548">
        <v>0.64300000000000002</v>
      </c>
      <c r="O4548" t="s">
        <v>22</v>
      </c>
      <c r="P4548" t="s">
        <v>28</v>
      </c>
      <c r="Q4548">
        <f t="shared" si="355"/>
        <v>30</v>
      </c>
      <c r="R4548">
        <f t="shared" si="356"/>
        <v>30</v>
      </c>
      <c r="S4548">
        <f t="shared" si="357"/>
        <v>15</v>
      </c>
      <c r="T4548">
        <f t="shared" si="358"/>
        <v>15</v>
      </c>
      <c r="U4548">
        <f t="shared" si="359"/>
        <v>90</v>
      </c>
      <c r="V4548" t="str">
        <f>IF(U4548&lt;=40,"Low",
 IF(U4548&lt;=75,"Medium","High"))</f>
        <v>High</v>
      </c>
    </row>
    <row r="4549" spans="1:22" x14ac:dyDescent="0.3">
      <c r="A4549" t="s">
        <v>4737</v>
      </c>
      <c r="B4549" t="s">
        <v>579</v>
      </c>
      <c r="C4549" t="s">
        <v>59</v>
      </c>
      <c r="D4549" t="s">
        <v>46</v>
      </c>
      <c r="E4549" t="s">
        <v>37</v>
      </c>
      <c r="F4549" t="s">
        <v>21</v>
      </c>
      <c r="G4549">
        <v>16</v>
      </c>
      <c r="H4549">
        <v>24</v>
      </c>
      <c r="I4549">
        <v>87.6</v>
      </c>
      <c r="J4549">
        <v>8</v>
      </c>
      <c r="K4549">
        <v>15</v>
      </c>
      <c r="L4549">
        <v>4520.9799999999996</v>
      </c>
      <c r="M4549" s="1">
        <v>45370</v>
      </c>
      <c r="N4549">
        <v>5.3999999999999999E-2</v>
      </c>
      <c r="O4549" t="s">
        <v>39</v>
      </c>
      <c r="P4549" t="s">
        <v>23</v>
      </c>
      <c r="Q4549">
        <f t="shared" si="355"/>
        <v>0</v>
      </c>
      <c r="R4549">
        <f t="shared" si="356"/>
        <v>0</v>
      </c>
      <c r="S4549">
        <f t="shared" si="357"/>
        <v>0</v>
      </c>
      <c r="T4549">
        <f t="shared" si="358"/>
        <v>15</v>
      </c>
      <c r="U4549">
        <f t="shared" si="359"/>
        <v>15</v>
      </c>
      <c r="V4549" t="str">
        <f>IF(U4549&lt;=40,"Low",
 IF(U4549&lt;=75,"Medium","High"))</f>
        <v>Low</v>
      </c>
    </row>
    <row r="4550" spans="1:22" x14ac:dyDescent="0.3">
      <c r="A4550" t="s">
        <v>4738</v>
      </c>
      <c r="B4550" t="s">
        <v>133</v>
      </c>
      <c r="C4550" t="s">
        <v>59</v>
      </c>
      <c r="D4550" t="s">
        <v>19</v>
      </c>
      <c r="E4550" t="s">
        <v>37</v>
      </c>
      <c r="F4550" t="s">
        <v>73</v>
      </c>
      <c r="G4550">
        <v>18</v>
      </c>
      <c r="H4550">
        <v>36</v>
      </c>
      <c r="I4550">
        <v>50.3</v>
      </c>
      <c r="J4550">
        <v>2</v>
      </c>
      <c r="K4550">
        <v>12</v>
      </c>
      <c r="L4550">
        <v>5236.29</v>
      </c>
      <c r="M4550" s="1">
        <v>45468</v>
      </c>
      <c r="N4550">
        <v>8.3000000000000004E-2</v>
      </c>
      <c r="O4550" t="s">
        <v>39</v>
      </c>
      <c r="P4550" t="s">
        <v>23</v>
      </c>
      <c r="Q4550">
        <f t="shared" si="355"/>
        <v>0</v>
      </c>
      <c r="R4550">
        <f t="shared" si="356"/>
        <v>15</v>
      </c>
      <c r="S4550">
        <f t="shared" si="357"/>
        <v>0</v>
      </c>
      <c r="T4550">
        <f t="shared" si="358"/>
        <v>0</v>
      </c>
      <c r="U4550">
        <f t="shared" si="359"/>
        <v>15</v>
      </c>
      <c r="V4550" t="str">
        <f>IF(U4550&lt;=40,"Low",
 IF(U4550&lt;=75,"Medium","High"))</f>
        <v>Low</v>
      </c>
    </row>
    <row r="4551" spans="1:22" x14ac:dyDescent="0.3">
      <c r="A4551" t="s">
        <v>4739</v>
      </c>
      <c r="B4551" t="s">
        <v>94</v>
      </c>
      <c r="C4551" t="s">
        <v>31</v>
      </c>
      <c r="D4551" t="s">
        <v>43</v>
      </c>
      <c r="E4551" t="s">
        <v>37</v>
      </c>
      <c r="F4551" t="s">
        <v>27</v>
      </c>
      <c r="G4551">
        <v>11</v>
      </c>
      <c r="H4551">
        <v>12</v>
      </c>
      <c r="I4551">
        <v>66.3</v>
      </c>
      <c r="J4551">
        <v>5</v>
      </c>
      <c r="K4551">
        <v>21</v>
      </c>
      <c r="L4551">
        <v>4179.67</v>
      </c>
      <c r="M4551" s="1">
        <v>45859</v>
      </c>
      <c r="N4551">
        <v>0.19500000000000001</v>
      </c>
      <c r="O4551" t="s">
        <v>54</v>
      </c>
      <c r="P4551" t="s">
        <v>23</v>
      </c>
      <c r="Q4551">
        <f t="shared" si="355"/>
        <v>15</v>
      </c>
      <c r="R4551">
        <f t="shared" si="356"/>
        <v>0</v>
      </c>
      <c r="S4551">
        <f t="shared" si="357"/>
        <v>15</v>
      </c>
      <c r="T4551">
        <f t="shared" si="358"/>
        <v>0</v>
      </c>
      <c r="U4551">
        <f t="shared" si="359"/>
        <v>30</v>
      </c>
      <c r="V4551" t="str">
        <f>IF(U4551&lt;=40,"Low",
 IF(U4551&lt;=75,"Medium","High"))</f>
        <v>Low</v>
      </c>
    </row>
    <row r="4552" spans="1:22" x14ac:dyDescent="0.3">
      <c r="A4552" t="s">
        <v>4740</v>
      </c>
      <c r="B4552" t="s">
        <v>126</v>
      </c>
      <c r="C4552" t="s">
        <v>128</v>
      </c>
      <c r="D4552" t="s">
        <v>46</v>
      </c>
      <c r="E4552" t="s">
        <v>20</v>
      </c>
      <c r="F4552" t="s">
        <v>21</v>
      </c>
      <c r="G4552">
        <v>31</v>
      </c>
      <c r="H4552">
        <v>6</v>
      </c>
      <c r="I4552">
        <v>67.099999999999994</v>
      </c>
      <c r="J4552">
        <v>2</v>
      </c>
      <c r="K4552">
        <v>20</v>
      </c>
      <c r="L4552">
        <v>3582.57</v>
      </c>
      <c r="M4552" s="1">
        <v>45842</v>
      </c>
      <c r="N4552">
        <v>0.17799999999999999</v>
      </c>
      <c r="O4552" t="s">
        <v>39</v>
      </c>
      <c r="P4552" t="s">
        <v>23</v>
      </c>
      <c r="Q4552">
        <f t="shared" si="355"/>
        <v>15</v>
      </c>
      <c r="R4552">
        <f t="shared" si="356"/>
        <v>0</v>
      </c>
      <c r="S4552">
        <f t="shared" si="357"/>
        <v>15</v>
      </c>
      <c r="T4552">
        <f t="shared" si="358"/>
        <v>0</v>
      </c>
      <c r="U4552">
        <f t="shared" si="359"/>
        <v>30</v>
      </c>
      <c r="V4552" t="str">
        <f>IF(U4552&lt;=40,"Low",
 IF(U4552&lt;=75,"Medium","High"))</f>
        <v>Low</v>
      </c>
    </row>
    <row r="4553" spans="1:22" x14ac:dyDescent="0.3">
      <c r="A4553" t="s">
        <v>4741</v>
      </c>
      <c r="B4553" t="s">
        <v>105</v>
      </c>
      <c r="C4553" t="s">
        <v>42</v>
      </c>
      <c r="D4553" t="s">
        <v>43</v>
      </c>
      <c r="E4553" t="s">
        <v>33</v>
      </c>
      <c r="F4553" t="s">
        <v>38</v>
      </c>
      <c r="G4553">
        <v>23</v>
      </c>
      <c r="H4553">
        <v>12</v>
      </c>
      <c r="I4553">
        <v>42.8</v>
      </c>
      <c r="J4553">
        <v>5</v>
      </c>
      <c r="K4553">
        <v>86</v>
      </c>
      <c r="L4553">
        <v>1411.86</v>
      </c>
      <c r="M4553" s="1">
        <v>45711</v>
      </c>
      <c r="N4553">
        <v>0.91700000000000004</v>
      </c>
      <c r="O4553" t="s">
        <v>22</v>
      </c>
      <c r="P4553" t="s">
        <v>28</v>
      </c>
      <c r="Q4553">
        <f t="shared" si="355"/>
        <v>30</v>
      </c>
      <c r="R4553">
        <f t="shared" si="356"/>
        <v>15</v>
      </c>
      <c r="S4553">
        <f t="shared" si="357"/>
        <v>15</v>
      </c>
      <c r="T4553">
        <f t="shared" si="358"/>
        <v>0</v>
      </c>
      <c r="U4553">
        <f t="shared" si="359"/>
        <v>60</v>
      </c>
      <c r="V4553" t="str">
        <f>IF(U4553&lt;=40,"Low",
 IF(U4553&lt;=75,"Medium","High"))</f>
        <v>Medium</v>
      </c>
    </row>
    <row r="4554" spans="1:22" x14ac:dyDescent="0.3">
      <c r="A4554" t="s">
        <v>4742</v>
      </c>
      <c r="B4554" t="s">
        <v>444</v>
      </c>
      <c r="C4554" t="s">
        <v>42</v>
      </c>
      <c r="D4554" t="s">
        <v>32</v>
      </c>
      <c r="E4554" t="s">
        <v>37</v>
      </c>
      <c r="F4554" t="s">
        <v>73</v>
      </c>
      <c r="G4554">
        <v>35</v>
      </c>
      <c r="H4554">
        <v>24</v>
      </c>
      <c r="I4554">
        <v>60.8</v>
      </c>
      <c r="J4554">
        <v>5</v>
      </c>
      <c r="K4554">
        <v>31</v>
      </c>
      <c r="L4554">
        <v>3138.56</v>
      </c>
      <c r="M4554" s="1">
        <v>45829</v>
      </c>
      <c r="N4554">
        <v>0.14099999999999999</v>
      </c>
      <c r="O4554" t="s">
        <v>39</v>
      </c>
      <c r="P4554" t="s">
        <v>23</v>
      </c>
      <c r="Q4554">
        <f t="shared" si="355"/>
        <v>30</v>
      </c>
      <c r="R4554">
        <f t="shared" si="356"/>
        <v>0</v>
      </c>
      <c r="S4554">
        <f t="shared" si="357"/>
        <v>0</v>
      </c>
      <c r="T4554">
        <f t="shared" si="358"/>
        <v>0</v>
      </c>
      <c r="U4554">
        <f t="shared" si="359"/>
        <v>30</v>
      </c>
      <c r="V4554" t="str">
        <f>IF(U4554&lt;=40,"Low",
 IF(U4554&lt;=75,"Medium","High"))</f>
        <v>Low</v>
      </c>
    </row>
    <row r="4555" spans="1:22" x14ac:dyDescent="0.3">
      <c r="A4555" t="s">
        <v>4743</v>
      </c>
      <c r="B4555" t="s">
        <v>189</v>
      </c>
      <c r="C4555" t="s">
        <v>128</v>
      </c>
      <c r="D4555" t="s">
        <v>66</v>
      </c>
      <c r="E4555" t="s">
        <v>47</v>
      </c>
      <c r="F4555" t="s">
        <v>21</v>
      </c>
      <c r="G4555">
        <v>18</v>
      </c>
      <c r="H4555">
        <v>24</v>
      </c>
      <c r="I4555">
        <v>53.9</v>
      </c>
      <c r="J4555">
        <v>7</v>
      </c>
      <c r="K4555">
        <v>11</v>
      </c>
      <c r="L4555">
        <v>10711.13</v>
      </c>
      <c r="M4555" s="1">
        <v>45947</v>
      </c>
      <c r="N4555">
        <v>0.158</v>
      </c>
      <c r="O4555" t="s">
        <v>39</v>
      </c>
      <c r="P4555" t="s">
        <v>23</v>
      </c>
      <c r="Q4555">
        <f t="shared" si="355"/>
        <v>0</v>
      </c>
      <c r="R4555">
        <f t="shared" si="356"/>
        <v>15</v>
      </c>
      <c r="S4555">
        <f t="shared" si="357"/>
        <v>0</v>
      </c>
      <c r="T4555">
        <f t="shared" si="358"/>
        <v>15</v>
      </c>
      <c r="U4555">
        <f t="shared" si="359"/>
        <v>30</v>
      </c>
      <c r="V4555" t="str">
        <f>IF(U4555&lt;=40,"Low",
 IF(U4555&lt;=75,"Medium","High"))</f>
        <v>Low</v>
      </c>
    </row>
    <row r="4556" spans="1:22" x14ac:dyDescent="0.3">
      <c r="A4556" t="s">
        <v>4744</v>
      </c>
      <c r="B4556" t="s">
        <v>224</v>
      </c>
      <c r="C4556" t="s">
        <v>82</v>
      </c>
      <c r="D4556" t="s">
        <v>66</v>
      </c>
      <c r="E4556" t="s">
        <v>20</v>
      </c>
      <c r="F4556" t="s">
        <v>67</v>
      </c>
      <c r="G4556">
        <v>53</v>
      </c>
      <c r="H4556">
        <v>12</v>
      </c>
      <c r="I4556">
        <v>32.700000000000003</v>
      </c>
      <c r="J4556">
        <v>11</v>
      </c>
      <c r="K4556">
        <v>19</v>
      </c>
      <c r="L4556">
        <v>2790.51</v>
      </c>
      <c r="M4556" s="1">
        <v>45957</v>
      </c>
      <c r="N4556">
        <v>0.63500000000000001</v>
      </c>
      <c r="O4556" t="s">
        <v>22</v>
      </c>
      <c r="P4556" t="s">
        <v>23</v>
      </c>
      <c r="Q4556">
        <f t="shared" si="355"/>
        <v>15</v>
      </c>
      <c r="R4556">
        <f t="shared" si="356"/>
        <v>30</v>
      </c>
      <c r="S4556">
        <f t="shared" si="357"/>
        <v>15</v>
      </c>
      <c r="T4556">
        <f t="shared" si="358"/>
        <v>30</v>
      </c>
      <c r="U4556">
        <f t="shared" si="359"/>
        <v>90</v>
      </c>
      <c r="V4556" t="str">
        <f>IF(U4556&lt;=40,"Low",
 IF(U4556&lt;=75,"Medium","High"))</f>
        <v>High</v>
      </c>
    </row>
    <row r="4557" spans="1:22" x14ac:dyDescent="0.3">
      <c r="A4557" t="s">
        <v>4745</v>
      </c>
      <c r="B4557" t="s">
        <v>583</v>
      </c>
      <c r="C4557" t="s">
        <v>36</v>
      </c>
      <c r="D4557" t="s">
        <v>32</v>
      </c>
      <c r="E4557" t="s">
        <v>20</v>
      </c>
      <c r="F4557" t="s">
        <v>21</v>
      </c>
      <c r="G4557">
        <v>23</v>
      </c>
      <c r="H4557">
        <v>6</v>
      </c>
      <c r="I4557">
        <v>58.5</v>
      </c>
      <c r="J4557">
        <v>10</v>
      </c>
      <c r="K4557">
        <v>8</v>
      </c>
      <c r="L4557">
        <v>4289.84</v>
      </c>
      <c r="M4557" s="1">
        <v>45998</v>
      </c>
      <c r="N4557">
        <v>0.26500000000000001</v>
      </c>
      <c r="O4557" t="s">
        <v>54</v>
      </c>
      <c r="P4557" t="s">
        <v>23</v>
      </c>
      <c r="Q4557">
        <f t="shared" si="355"/>
        <v>0</v>
      </c>
      <c r="R4557">
        <f t="shared" si="356"/>
        <v>0</v>
      </c>
      <c r="S4557">
        <f t="shared" si="357"/>
        <v>15</v>
      </c>
      <c r="T4557">
        <f t="shared" si="358"/>
        <v>15</v>
      </c>
      <c r="U4557">
        <f t="shared" si="359"/>
        <v>30</v>
      </c>
      <c r="V4557" t="str">
        <f>IF(U4557&lt;=40,"Low",
 IF(U4557&lt;=75,"Medium","High"))</f>
        <v>Low</v>
      </c>
    </row>
    <row r="4558" spans="1:22" x14ac:dyDescent="0.3">
      <c r="A4558" t="s">
        <v>4746</v>
      </c>
      <c r="B4558" t="s">
        <v>295</v>
      </c>
      <c r="C4558" t="s">
        <v>59</v>
      </c>
      <c r="D4558" t="s">
        <v>46</v>
      </c>
      <c r="E4558" t="s">
        <v>20</v>
      </c>
      <c r="F4558" t="s">
        <v>27</v>
      </c>
      <c r="G4558">
        <v>29</v>
      </c>
      <c r="H4558">
        <v>6</v>
      </c>
      <c r="I4558">
        <v>70.400000000000006</v>
      </c>
      <c r="J4558">
        <v>5</v>
      </c>
      <c r="K4558">
        <v>12</v>
      </c>
      <c r="L4558">
        <v>1965.05</v>
      </c>
      <c r="M4558" s="1">
        <v>45998</v>
      </c>
      <c r="N4558">
        <v>0.26600000000000001</v>
      </c>
      <c r="O4558" t="s">
        <v>54</v>
      </c>
      <c r="P4558" t="s">
        <v>23</v>
      </c>
      <c r="Q4558">
        <f t="shared" si="355"/>
        <v>0</v>
      </c>
      <c r="R4558">
        <f t="shared" si="356"/>
        <v>0</v>
      </c>
      <c r="S4558">
        <f t="shared" si="357"/>
        <v>15</v>
      </c>
      <c r="T4558">
        <f t="shared" si="358"/>
        <v>0</v>
      </c>
      <c r="U4558">
        <f t="shared" si="359"/>
        <v>15</v>
      </c>
      <c r="V4558" t="str">
        <f>IF(U4558&lt;=40,"Low",
 IF(U4558&lt;=75,"Medium","High"))</f>
        <v>Low</v>
      </c>
    </row>
    <row r="4559" spans="1:22" x14ac:dyDescent="0.3">
      <c r="A4559" t="s">
        <v>4747</v>
      </c>
      <c r="B4559" t="s">
        <v>350</v>
      </c>
      <c r="C4559" t="s">
        <v>59</v>
      </c>
      <c r="D4559" t="s">
        <v>66</v>
      </c>
      <c r="E4559" t="s">
        <v>20</v>
      </c>
      <c r="F4559" t="s">
        <v>38</v>
      </c>
      <c r="G4559">
        <v>13</v>
      </c>
      <c r="H4559">
        <v>12</v>
      </c>
      <c r="I4559">
        <v>48.3</v>
      </c>
      <c r="J4559">
        <v>7</v>
      </c>
      <c r="K4559">
        <v>10</v>
      </c>
      <c r="L4559">
        <v>2497.6799999999998</v>
      </c>
      <c r="M4559" s="1">
        <v>45761</v>
      </c>
      <c r="N4559">
        <v>0.34300000000000003</v>
      </c>
      <c r="O4559" t="s">
        <v>54</v>
      </c>
      <c r="P4559" t="s">
        <v>23</v>
      </c>
      <c r="Q4559">
        <f t="shared" si="355"/>
        <v>0</v>
      </c>
      <c r="R4559">
        <f t="shared" si="356"/>
        <v>15</v>
      </c>
      <c r="S4559">
        <f t="shared" si="357"/>
        <v>15</v>
      </c>
      <c r="T4559">
        <f t="shared" si="358"/>
        <v>15</v>
      </c>
      <c r="U4559">
        <f t="shared" si="359"/>
        <v>45</v>
      </c>
      <c r="V4559" t="str">
        <f>IF(U4559&lt;=40,"Low",
 IF(U4559&lt;=75,"Medium","High"))</f>
        <v>Medium</v>
      </c>
    </row>
    <row r="4560" spans="1:22" x14ac:dyDescent="0.3">
      <c r="A4560" t="s">
        <v>4748</v>
      </c>
      <c r="B4560" t="s">
        <v>470</v>
      </c>
      <c r="C4560" t="s">
        <v>128</v>
      </c>
      <c r="D4560" t="s">
        <v>32</v>
      </c>
      <c r="E4560" t="s">
        <v>37</v>
      </c>
      <c r="F4560" t="s">
        <v>27</v>
      </c>
      <c r="G4560">
        <v>7</v>
      </c>
      <c r="H4560">
        <v>24</v>
      </c>
      <c r="I4560">
        <v>54.3</v>
      </c>
      <c r="J4560">
        <v>4</v>
      </c>
      <c r="K4560">
        <v>8</v>
      </c>
      <c r="L4560">
        <v>4488.3999999999996</v>
      </c>
      <c r="M4560" s="1">
        <v>45606</v>
      </c>
      <c r="N4560">
        <v>0.10199999999999999</v>
      </c>
      <c r="O4560" t="s">
        <v>39</v>
      </c>
      <c r="P4560" t="s">
        <v>23</v>
      </c>
      <c r="Q4560">
        <f t="shared" si="355"/>
        <v>0</v>
      </c>
      <c r="R4560">
        <f t="shared" si="356"/>
        <v>15</v>
      </c>
      <c r="S4560">
        <f t="shared" si="357"/>
        <v>0</v>
      </c>
      <c r="T4560">
        <f t="shared" si="358"/>
        <v>0</v>
      </c>
      <c r="U4560">
        <f t="shared" si="359"/>
        <v>15</v>
      </c>
      <c r="V4560" t="str">
        <f>IF(U4560&lt;=40,"Low",
 IF(U4560&lt;=75,"Medium","High"))</f>
        <v>Low</v>
      </c>
    </row>
    <row r="4561" spans="1:22" x14ac:dyDescent="0.3">
      <c r="A4561" t="s">
        <v>4749</v>
      </c>
      <c r="B4561" t="s">
        <v>84</v>
      </c>
      <c r="C4561" t="s">
        <v>26</v>
      </c>
      <c r="D4561" t="s">
        <v>66</v>
      </c>
      <c r="E4561" t="s">
        <v>33</v>
      </c>
      <c r="F4561" t="s">
        <v>48</v>
      </c>
      <c r="G4561">
        <v>14</v>
      </c>
      <c r="H4561">
        <v>6</v>
      </c>
      <c r="I4561">
        <v>40.4</v>
      </c>
      <c r="J4561">
        <v>6</v>
      </c>
      <c r="K4561">
        <v>23</v>
      </c>
      <c r="L4561">
        <v>1035.27</v>
      </c>
      <c r="M4561" s="1">
        <v>45349</v>
      </c>
      <c r="N4561">
        <v>0.69899999999999995</v>
      </c>
      <c r="O4561" t="s">
        <v>22</v>
      </c>
      <c r="P4561" t="s">
        <v>28</v>
      </c>
      <c r="Q4561">
        <f t="shared" si="355"/>
        <v>15</v>
      </c>
      <c r="R4561">
        <f t="shared" si="356"/>
        <v>15</v>
      </c>
      <c r="S4561">
        <f t="shared" si="357"/>
        <v>15</v>
      </c>
      <c r="T4561">
        <f t="shared" si="358"/>
        <v>15</v>
      </c>
      <c r="U4561">
        <f t="shared" si="359"/>
        <v>60</v>
      </c>
      <c r="V4561" t="str">
        <f>IF(U4561&lt;=40,"Low",
 IF(U4561&lt;=75,"Medium","High"))</f>
        <v>Medium</v>
      </c>
    </row>
    <row r="4562" spans="1:22" x14ac:dyDescent="0.3">
      <c r="A4562" t="s">
        <v>4750</v>
      </c>
      <c r="B4562" t="s">
        <v>319</v>
      </c>
      <c r="C4562" t="s">
        <v>31</v>
      </c>
      <c r="D4562" t="s">
        <v>32</v>
      </c>
      <c r="E4562" t="s">
        <v>37</v>
      </c>
      <c r="F4562" t="s">
        <v>48</v>
      </c>
      <c r="G4562">
        <v>10</v>
      </c>
      <c r="H4562">
        <v>24</v>
      </c>
      <c r="I4562">
        <v>51.8</v>
      </c>
      <c r="J4562">
        <v>8</v>
      </c>
      <c r="K4562">
        <v>16</v>
      </c>
      <c r="L4562">
        <v>2427.04</v>
      </c>
      <c r="M4562" s="1">
        <v>46028</v>
      </c>
      <c r="N4562">
        <v>0.20699999999999999</v>
      </c>
      <c r="O4562" t="s">
        <v>54</v>
      </c>
      <c r="P4562" t="s">
        <v>23</v>
      </c>
      <c r="Q4562">
        <f t="shared" si="355"/>
        <v>15</v>
      </c>
      <c r="R4562">
        <f t="shared" si="356"/>
        <v>15</v>
      </c>
      <c r="S4562">
        <f t="shared" si="357"/>
        <v>0</v>
      </c>
      <c r="T4562">
        <f t="shared" si="358"/>
        <v>15</v>
      </c>
      <c r="U4562">
        <f t="shared" si="359"/>
        <v>45</v>
      </c>
      <c r="V4562" t="str">
        <f>IF(U4562&lt;=40,"Low",
 IF(U4562&lt;=75,"Medium","High"))</f>
        <v>Medium</v>
      </c>
    </row>
    <row r="4563" spans="1:22" x14ac:dyDescent="0.3">
      <c r="A4563" t="s">
        <v>4751</v>
      </c>
      <c r="B4563" t="s">
        <v>35</v>
      </c>
      <c r="C4563" t="s">
        <v>70</v>
      </c>
      <c r="D4563" t="s">
        <v>46</v>
      </c>
      <c r="E4563" t="s">
        <v>33</v>
      </c>
      <c r="F4563" t="s">
        <v>38</v>
      </c>
      <c r="G4563">
        <v>13</v>
      </c>
      <c r="H4563">
        <v>12</v>
      </c>
      <c r="I4563">
        <v>39.299999999999997</v>
      </c>
      <c r="J4563">
        <v>7</v>
      </c>
      <c r="K4563">
        <v>21</v>
      </c>
      <c r="L4563">
        <v>1101.3399999999999</v>
      </c>
      <c r="M4563" s="1">
        <v>45493</v>
      </c>
      <c r="N4563">
        <v>0.627</v>
      </c>
      <c r="O4563" t="s">
        <v>22</v>
      </c>
      <c r="P4563" t="s">
        <v>28</v>
      </c>
      <c r="Q4563">
        <f t="shared" si="355"/>
        <v>15</v>
      </c>
      <c r="R4563">
        <f t="shared" si="356"/>
        <v>30</v>
      </c>
      <c r="S4563">
        <f t="shared" si="357"/>
        <v>15</v>
      </c>
      <c r="T4563">
        <f t="shared" si="358"/>
        <v>15</v>
      </c>
      <c r="U4563">
        <f t="shared" si="359"/>
        <v>75</v>
      </c>
      <c r="V4563" t="str">
        <f>IF(U4563&lt;=40,"Low",
 IF(U4563&lt;=75,"Medium","High"))</f>
        <v>Medium</v>
      </c>
    </row>
    <row r="4564" spans="1:22" x14ac:dyDescent="0.3">
      <c r="A4564" t="s">
        <v>4752</v>
      </c>
      <c r="B4564" t="s">
        <v>65</v>
      </c>
      <c r="C4564" t="s">
        <v>53</v>
      </c>
      <c r="D4564" t="s">
        <v>32</v>
      </c>
      <c r="E4564" t="s">
        <v>20</v>
      </c>
      <c r="F4564" t="s">
        <v>38</v>
      </c>
      <c r="G4564">
        <v>27</v>
      </c>
      <c r="H4564">
        <v>12</v>
      </c>
      <c r="I4564">
        <v>55.5</v>
      </c>
      <c r="J4564">
        <v>12</v>
      </c>
      <c r="K4564">
        <v>30</v>
      </c>
      <c r="L4564">
        <v>2483.4</v>
      </c>
      <c r="M4564" s="1">
        <v>45957</v>
      </c>
      <c r="N4564">
        <v>0.48299999999999998</v>
      </c>
      <c r="O4564" t="s">
        <v>22</v>
      </c>
      <c r="P4564" t="s">
        <v>28</v>
      </c>
      <c r="Q4564">
        <f t="shared" si="355"/>
        <v>15</v>
      </c>
      <c r="R4564">
        <f t="shared" si="356"/>
        <v>0</v>
      </c>
      <c r="S4564">
        <f t="shared" si="357"/>
        <v>15</v>
      </c>
      <c r="T4564">
        <f t="shared" si="358"/>
        <v>30</v>
      </c>
      <c r="U4564">
        <f t="shared" si="359"/>
        <v>60</v>
      </c>
      <c r="V4564" t="str">
        <f>IF(U4564&lt;=40,"Low",
 IF(U4564&lt;=75,"Medium","High"))</f>
        <v>Medium</v>
      </c>
    </row>
    <row r="4565" spans="1:22" x14ac:dyDescent="0.3">
      <c r="A4565" t="s">
        <v>4753</v>
      </c>
      <c r="B4565" t="s">
        <v>61</v>
      </c>
      <c r="C4565" t="s">
        <v>42</v>
      </c>
      <c r="D4565" t="s">
        <v>66</v>
      </c>
      <c r="E4565" t="s">
        <v>47</v>
      </c>
      <c r="F4565" t="s">
        <v>38</v>
      </c>
      <c r="G4565">
        <v>27</v>
      </c>
      <c r="H4565">
        <v>36</v>
      </c>
      <c r="I4565">
        <v>73.099999999999994</v>
      </c>
      <c r="J4565">
        <v>2</v>
      </c>
      <c r="K4565">
        <v>2</v>
      </c>
      <c r="L4565">
        <v>7912.51</v>
      </c>
      <c r="M4565" s="1">
        <v>45532</v>
      </c>
      <c r="N4565">
        <v>1.2999999999999999E-2</v>
      </c>
      <c r="O4565" t="s">
        <v>39</v>
      </c>
      <c r="P4565" t="s">
        <v>23</v>
      </c>
      <c r="Q4565">
        <f t="shared" si="355"/>
        <v>0</v>
      </c>
      <c r="R4565">
        <f t="shared" si="356"/>
        <v>0</v>
      </c>
      <c r="S4565">
        <f t="shared" si="357"/>
        <v>0</v>
      </c>
      <c r="T4565">
        <f t="shared" si="358"/>
        <v>0</v>
      </c>
      <c r="U4565">
        <f t="shared" si="359"/>
        <v>0</v>
      </c>
      <c r="V4565" t="str">
        <f>IF(U4565&lt;=40,"Low",
 IF(U4565&lt;=75,"Medium","High"))</f>
        <v>Low</v>
      </c>
    </row>
    <row r="4566" spans="1:22" x14ac:dyDescent="0.3">
      <c r="A4566" t="s">
        <v>4754</v>
      </c>
      <c r="B4566" t="s">
        <v>150</v>
      </c>
      <c r="C4566" t="s">
        <v>70</v>
      </c>
      <c r="D4566" t="s">
        <v>19</v>
      </c>
      <c r="E4566" t="s">
        <v>20</v>
      </c>
      <c r="F4566" t="s">
        <v>48</v>
      </c>
      <c r="G4566">
        <v>12</v>
      </c>
      <c r="H4566">
        <v>24</v>
      </c>
      <c r="I4566">
        <v>50.8</v>
      </c>
      <c r="J4566">
        <v>3</v>
      </c>
      <c r="K4566">
        <v>34</v>
      </c>
      <c r="L4566">
        <v>2577.4299999999998</v>
      </c>
      <c r="M4566" s="1">
        <v>45583</v>
      </c>
      <c r="N4566">
        <v>0.40300000000000002</v>
      </c>
      <c r="O4566" t="s">
        <v>22</v>
      </c>
      <c r="P4566" t="s">
        <v>23</v>
      </c>
      <c r="Q4566">
        <f t="shared" si="355"/>
        <v>30</v>
      </c>
      <c r="R4566">
        <f t="shared" si="356"/>
        <v>15</v>
      </c>
      <c r="S4566">
        <f t="shared" si="357"/>
        <v>0</v>
      </c>
      <c r="T4566">
        <f t="shared" si="358"/>
        <v>0</v>
      </c>
      <c r="U4566">
        <f t="shared" si="359"/>
        <v>45</v>
      </c>
      <c r="V4566" t="str">
        <f>IF(U4566&lt;=40,"Low",
 IF(U4566&lt;=75,"Medium","High"))</f>
        <v>Medium</v>
      </c>
    </row>
    <row r="4567" spans="1:22" x14ac:dyDescent="0.3">
      <c r="A4567" t="s">
        <v>4755</v>
      </c>
      <c r="B4567" t="s">
        <v>162</v>
      </c>
      <c r="C4567" t="s">
        <v>128</v>
      </c>
      <c r="D4567" t="s">
        <v>19</v>
      </c>
      <c r="E4567" t="s">
        <v>33</v>
      </c>
      <c r="F4567" t="s">
        <v>73</v>
      </c>
      <c r="G4567">
        <v>26</v>
      </c>
      <c r="H4567">
        <v>6</v>
      </c>
      <c r="I4567">
        <v>55.2</v>
      </c>
      <c r="J4567">
        <v>4</v>
      </c>
      <c r="K4567">
        <v>17</v>
      </c>
      <c r="L4567">
        <v>1899.44</v>
      </c>
      <c r="M4567" s="1">
        <v>45499</v>
      </c>
      <c r="N4567">
        <v>0.499</v>
      </c>
      <c r="O4567" t="s">
        <v>22</v>
      </c>
      <c r="P4567" t="s">
        <v>23</v>
      </c>
      <c r="Q4567">
        <f t="shared" si="355"/>
        <v>15</v>
      </c>
      <c r="R4567">
        <f t="shared" si="356"/>
        <v>0</v>
      </c>
      <c r="S4567">
        <f t="shared" si="357"/>
        <v>15</v>
      </c>
      <c r="T4567">
        <f t="shared" si="358"/>
        <v>0</v>
      </c>
      <c r="U4567">
        <f t="shared" si="359"/>
        <v>30</v>
      </c>
      <c r="V4567" t="str">
        <f>IF(U4567&lt;=40,"Low",
 IF(U4567&lt;=75,"Medium","High"))</f>
        <v>Low</v>
      </c>
    </row>
    <row r="4568" spans="1:22" x14ac:dyDescent="0.3">
      <c r="A4568" t="s">
        <v>4756</v>
      </c>
      <c r="B4568" t="s">
        <v>72</v>
      </c>
      <c r="C4568" t="s">
        <v>70</v>
      </c>
      <c r="D4568" t="s">
        <v>66</v>
      </c>
      <c r="E4568" t="s">
        <v>47</v>
      </c>
      <c r="F4568" t="s">
        <v>48</v>
      </c>
      <c r="G4568">
        <v>3</v>
      </c>
      <c r="H4568">
        <v>24</v>
      </c>
      <c r="I4568">
        <v>80.3</v>
      </c>
      <c r="J4568">
        <v>4</v>
      </c>
      <c r="K4568">
        <v>8</v>
      </c>
      <c r="L4568">
        <v>9941.49</v>
      </c>
      <c r="M4568" s="1">
        <v>45915</v>
      </c>
      <c r="N4568">
        <v>0.02</v>
      </c>
      <c r="O4568" t="s">
        <v>39</v>
      </c>
      <c r="P4568" t="s">
        <v>23</v>
      </c>
      <c r="Q4568">
        <f t="shared" si="355"/>
        <v>0</v>
      </c>
      <c r="R4568">
        <f t="shared" si="356"/>
        <v>0</v>
      </c>
      <c r="S4568">
        <f t="shared" si="357"/>
        <v>0</v>
      </c>
      <c r="T4568">
        <f t="shared" si="358"/>
        <v>0</v>
      </c>
      <c r="U4568">
        <f t="shared" si="359"/>
        <v>0</v>
      </c>
      <c r="V4568" t="str">
        <f>IF(U4568&lt;=40,"Low",
 IF(U4568&lt;=75,"Medium","High"))</f>
        <v>Low</v>
      </c>
    </row>
    <row r="4569" spans="1:22" x14ac:dyDescent="0.3">
      <c r="A4569" t="s">
        <v>4757</v>
      </c>
      <c r="B4569" t="s">
        <v>41</v>
      </c>
      <c r="C4569" t="s">
        <v>70</v>
      </c>
      <c r="D4569" t="s">
        <v>43</v>
      </c>
      <c r="E4569" t="s">
        <v>47</v>
      </c>
      <c r="F4569" t="s">
        <v>27</v>
      </c>
      <c r="G4569">
        <v>8</v>
      </c>
      <c r="H4569">
        <v>48</v>
      </c>
      <c r="I4569">
        <v>86.1</v>
      </c>
      <c r="J4569">
        <v>6</v>
      </c>
      <c r="K4569">
        <v>12</v>
      </c>
      <c r="L4569">
        <v>6294.74</v>
      </c>
      <c r="M4569" s="1">
        <v>45666</v>
      </c>
      <c r="N4569">
        <v>1.2E-2</v>
      </c>
      <c r="O4569" t="s">
        <v>39</v>
      </c>
      <c r="P4569" t="s">
        <v>23</v>
      </c>
      <c r="Q4569">
        <f t="shared" si="355"/>
        <v>0</v>
      </c>
      <c r="R4569">
        <f t="shared" si="356"/>
        <v>0</v>
      </c>
      <c r="S4569">
        <f t="shared" si="357"/>
        <v>0</v>
      </c>
      <c r="T4569">
        <f t="shared" si="358"/>
        <v>15</v>
      </c>
      <c r="U4569">
        <f t="shared" si="359"/>
        <v>15</v>
      </c>
      <c r="V4569" t="str">
        <f>IF(U4569&lt;=40,"Low",
 IF(U4569&lt;=75,"Medium","High"))</f>
        <v>Low</v>
      </c>
    </row>
    <row r="4570" spans="1:22" x14ac:dyDescent="0.3">
      <c r="A4570" t="s">
        <v>4758</v>
      </c>
      <c r="B4570" t="s">
        <v>265</v>
      </c>
      <c r="C4570" t="s">
        <v>42</v>
      </c>
      <c r="D4570" t="s">
        <v>66</v>
      </c>
      <c r="E4570" t="s">
        <v>37</v>
      </c>
      <c r="F4570" t="s">
        <v>38</v>
      </c>
      <c r="G4570">
        <v>17</v>
      </c>
      <c r="H4570">
        <v>36</v>
      </c>
      <c r="I4570">
        <v>57</v>
      </c>
      <c r="J4570">
        <v>7</v>
      </c>
      <c r="K4570">
        <v>14</v>
      </c>
      <c r="L4570">
        <v>5607.38</v>
      </c>
      <c r="M4570" s="1">
        <v>46051</v>
      </c>
      <c r="N4570">
        <v>8.7999999999999995E-2</v>
      </c>
      <c r="O4570" t="s">
        <v>39</v>
      </c>
      <c r="P4570" t="s">
        <v>23</v>
      </c>
      <c r="Q4570">
        <f t="shared" si="355"/>
        <v>0</v>
      </c>
      <c r="R4570">
        <f t="shared" si="356"/>
        <v>0</v>
      </c>
      <c r="S4570">
        <f t="shared" si="357"/>
        <v>0</v>
      </c>
      <c r="T4570">
        <f t="shared" si="358"/>
        <v>15</v>
      </c>
      <c r="U4570">
        <f t="shared" si="359"/>
        <v>15</v>
      </c>
      <c r="V4570" t="str">
        <f>IF(U4570&lt;=40,"Low",
 IF(U4570&lt;=75,"Medium","High"))</f>
        <v>Low</v>
      </c>
    </row>
    <row r="4571" spans="1:22" x14ac:dyDescent="0.3">
      <c r="A4571" t="s">
        <v>4759</v>
      </c>
      <c r="B4571" t="s">
        <v>90</v>
      </c>
      <c r="C4571" t="s">
        <v>53</v>
      </c>
      <c r="D4571" t="s">
        <v>32</v>
      </c>
      <c r="E4571" t="s">
        <v>20</v>
      </c>
      <c r="F4571" t="s">
        <v>21</v>
      </c>
      <c r="G4571">
        <v>8</v>
      </c>
      <c r="H4571">
        <v>6</v>
      </c>
      <c r="I4571">
        <v>68.2</v>
      </c>
      <c r="J4571">
        <v>2</v>
      </c>
      <c r="K4571">
        <v>29</v>
      </c>
      <c r="L4571">
        <v>3558.81</v>
      </c>
      <c r="M4571" s="1">
        <v>45940</v>
      </c>
      <c r="N4571">
        <v>0.251</v>
      </c>
      <c r="O4571" t="s">
        <v>54</v>
      </c>
      <c r="P4571" t="s">
        <v>23</v>
      </c>
      <c r="Q4571">
        <f t="shared" si="355"/>
        <v>15</v>
      </c>
      <c r="R4571">
        <f t="shared" si="356"/>
        <v>0</v>
      </c>
      <c r="S4571">
        <f t="shared" si="357"/>
        <v>15</v>
      </c>
      <c r="T4571">
        <f t="shared" si="358"/>
        <v>0</v>
      </c>
      <c r="U4571">
        <f t="shared" si="359"/>
        <v>30</v>
      </c>
      <c r="V4571" t="str">
        <f>IF(U4571&lt;=40,"Low",
 IF(U4571&lt;=75,"Medium","High"))</f>
        <v>Low</v>
      </c>
    </row>
    <row r="4572" spans="1:22" x14ac:dyDescent="0.3">
      <c r="A4572" t="s">
        <v>4760</v>
      </c>
      <c r="B4572" t="s">
        <v>316</v>
      </c>
      <c r="C4572" t="s">
        <v>36</v>
      </c>
      <c r="D4572" t="s">
        <v>19</v>
      </c>
      <c r="E4572" t="s">
        <v>33</v>
      </c>
      <c r="F4572" t="s">
        <v>21</v>
      </c>
      <c r="G4572">
        <v>39</v>
      </c>
      <c r="H4572">
        <v>3</v>
      </c>
      <c r="I4572">
        <v>46.7</v>
      </c>
      <c r="J4572">
        <v>5</v>
      </c>
      <c r="K4572">
        <v>14</v>
      </c>
      <c r="L4572">
        <v>1637.22</v>
      </c>
      <c r="M4572" s="1">
        <v>45762</v>
      </c>
      <c r="N4572">
        <v>0.53500000000000003</v>
      </c>
      <c r="O4572" t="s">
        <v>22</v>
      </c>
      <c r="P4572" t="s">
        <v>28</v>
      </c>
      <c r="Q4572">
        <f t="shared" si="355"/>
        <v>0</v>
      </c>
      <c r="R4572">
        <f t="shared" si="356"/>
        <v>15</v>
      </c>
      <c r="S4572">
        <f t="shared" si="357"/>
        <v>25</v>
      </c>
      <c r="T4572">
        <f t="shared" si="358"/>
        <v>0</v>
      </c>
      <c r="U4572">
        <f t="shared" si="359"/>
        <v>40</v>
      </c>
      <c r="V4572" t="str">
        <f>IF(U4572&lt;=40,"Low",
 IF(U4572&lt;=75,"Medium","High"))</f>
        <v>Low</v>
      </c>
    </row>
    <row r="4573" spans="1:22" x14ac:dyDescent="0.3">
      <c r="A4573" t="s">
        <v>4761</v>
      </c>
      <c r="B4573" t="s">
        <v>413</v>
      </c>
      <c r="C4573" t="s">
        <v>59</v>
      </c>
      <c r="D4573" t="s">
        <v>46</v>
      </c>
      <c r="E4573" t="s">
        <v>47</v>
      </c>
      <c r="F4573" t="s">
        <v>67</v>
      </c>
      <c r="G4573">
        <v>27</v>
      </c>
      <c r="H4573">
        <v>24</v>
      </c>
      <c r="I4573">
        <v>57</v>
      </c>
      <c r="J4573">
        <v>10</v>
      </c>
      <c r="K4573">
        <v>24</v>
      </c>
      <c r="L4573">
        <v>12170.05</v>
      </c>
      <c r="M4573" s="1">
        <v>45920</v>
      </c>
      <c r="N4573">
        <v>0.13600000000000001</v>
      </c>
      <c r="O4573" t="s">
        <v>39</v>
      </c>
      <c r="P4573" t="s">
        <v>23</v>
      </c>
      <c r="Q4573">
        <f t="shared" si="355"/>
        <v>15</v>
      </c>
      <c r="R4573">
        <f t="shared" si="356"/>
        <v>0</v>
      </c>
      <c r="S4573">
        <f t="shared" si="357"/>
        <v>0</v>
      </c>
      <c r="T4573">
        <f t="shared" si="358"/>
        <v>15</v>
      </c>
      <c r="U4573">
        <f t="shared" si="359"/>
        <v>30</v>
      </c>
      <c r="V4573" t="str">
        <f>IF(U4573&lt;=40,"Low",
 IF(U4573&lt;=75,"Medium","High"))</f>
        <v>Low</v>
      </c>
    </row>
    <row r="4574" spans="1:22" x14ac:dyDescent="0.3">
      <c r="A4574" t="s">
        <v>4762</v>
      </c>
      <c r="B4574" t="s">
        <v>164</v>
      </c>
      <c r="C4574" t="s">
        <v>70</v>
      </c>
      <c r="D4574" t="s">
        <v>46</v>
      </c>
      <c r="E4574" t="s">
        <v>20</v>
      </c>
      <c r="F4574" t="s">
        <v>73</v>
      </c>
      <c r="G4574">
        <v>11</v>
      </c>
      <c r="H4574">
        <v>12</v>
      </c>
      <c r="I4574">
        <v>57.5</v>
      </c>
      <c r="J4574">
        <v>4</v>
      </c>
      <c r="K4574">
        <v>26</v>
      </c>
      <c r="L4574">
        <v>2305.8000000000002</v>
      </c>
      <c r="M4574" s="1">
        <v>45963</v>
      </c>
      <c r="N4574">
        <v>0.44700000000000001</v>
      </c>
      <c r="O4574" t="s">
        <v>22</v>
      </c>
      <c r="P4574" t="s">
        <v>23</v>
      </c>
      <c r="Q4574">
        <f t="shared" si="355"/>
        <v>15</v>
      </c>
      <c r="R4574">
        <f t="shared" si="356"/>
        <v>0</v>
      </c>
      <c r="S4574">
        <f t="shared" si="357"/>
        <v>15</v>
      </c>
      <c r="T4574">
        <f t="shared" si="358"/>
        <v>0</v>
      </c>
      <c r="U4574">
        <f t="shared" si="359"/>
        <v>30</v>
      </c>
      <c r="V4574" t="str">
        <f>IF(U4574&lt;=40,"Low",
 IF(U4574&lt;=75,"Medium","High"))</f>
        <v>Low</v>
      </c>
    </row>
    <row r="4575" spans="1:22" x14ac:dyDescent="0.3">
      <c r="A4575" t="s">
        <v>4763</v>
      </c>
      <c r="B4575" t="s">
        <v>583</v>
      </c>
      <c r="C4575" t="s">
        <v>31</v>
      </c>
      <c r="D4575" t="s">
        <v>46</v>
      </c>
      <c r="E4575" t="s">
        <v>47</v>
      </c>
      <c r="F4575" t="s">
        <v>21</v>
      </c>
      <c r="G4575">
        <v>26</v>
      </c>
      <c r="H4575">
        <v>24</v>
      </c>
      <c r="I4575">
        <v>63.8</v>
      </c>
      <c r="J4575">
        <v>4</v>
      </c>
      <c r="K4575">
        <v>6</v>
      </c>
      <c r="L4575">
        <v>12110.22</v>
      </c>
      <c r="M4575" s="1">
        <v>46018</v>
      </c>
      <c r="N4575">
        <v>8.1000000000000003E-2</v>
      </c>
      <c r="O4575" t="s">
        <v>39</v>
      </c>
      <c r="P4575" t="s">
        <v>28</v>
      </c>
      <c r="Q4575">
        <f t="shared" si="355"/>
        <v>0</v>
      </c>
      <c r="R4575">
        <f t="shared" si="356"/>
        <v>0</v>
      </c>
      <c r="S4575">
        <f t="shared" si="357"/>
        <v>0</v>
      </c>
      <c r="T4575">
        <f t="shared" si="358"/>
        <v>0</v>
      </c>
      <c r="U4575">
        <f t="shared" si="359"/>
        <v>0</v>
      </c>
      <c r="V4575" t="str">
        <f>IF(U4575&lt;=40,"Low",
 IF(U4575&lt;=75,"Medium","High"))</f>
        <v>Low</v>
      </c>
    </row>
    <row r="4576" spans="1:22" x14ac:dyDescent="0.3">
      <c r="A4576" t="s">
        <v>4764</v>
      </c>
      <c r="B4576" t="s">
        <v>77</v>
      </c>
      <c r="C4576" t="s">
        <v>31</v>
      </c>
      <c r="D4576" t="s">
        <v>19</v>
      </c>
      <c r="E4576" t="s">
        <v>20</v>
      </c>
      <c r="F4576" t="s">
        <v>27</v>
      </c>
      <c r="G4576">
        <v>37</v>
      </c>
      <c r="H4576">
        <v>12</v>
      </c>
      <c r="I4576">
        <v>29.5</v>
      </c>
      <c r="J4576">
        <v>4</v>
      </c>
      <c r="K4576">
        <v>13</v>
      </c>
      <c r="L4576">
        <v>2189.29</v>
      </c>
      <c r="M4576" s="1">
        <v>45407</v>
      </c>
      <c r="N4576">
        <v>0.44500000000000001</v>
      </c>
      <c r="O4576" t="s">
        <v>22</v>
      </c>
      <c r="P4576" t="s">
        <v>23</v>
      </c>
      <c r="Q4576">
        <f t="shared" si="355"/>
        <v>0</v>
      </c>
      <c r="R4576">
        <f t="shared" si="356"/>
        <v>30</v>
      </c>
      <c r="S4576">
        <f t="shared" si="357"/>
        <v>15</v>
      </c>
      <c r="T4576">
        <f t="shared" si="358"/>
        <v>0</v>
      </c>
      <c r="U4576">
        <f t="shared" si="359"/>
        <v>45</v>
      </c>
      <c r="V4576" t="str">
        <f>IF(U4576&lt;=40,"Low",
 IF(U4576&lt;=75,"Medium","High"))</f>
        <v>Medium</v>
      </c>
    </row>
    <row r="4577" spans="1:22" x14ac:dyDescent="0.3">
      <c r="A4577" t="s">
        <v>4765</v>
      </c>
      <c r="B4577" t="s">
        <v>424</v>
      </c>
      <c r="C4577" t="s">
        <v>18</v>
      </c>
      <c r="D4577" t="s">
        <v>19</v>
      </c>
      <c r="E4577" t="s">
        <v>20</v>
      </c>
      <c r="F4577" t="s">
        <v>38</v>
      </c>
      <c r="G4577">
        <v>27</v>
      </c>
      <c r="H4577">
        <v>24</v>
      </c>
      <c r="I4577">
        <v>53.6</v>
      </c>
      <c r="J4577">
        <v>11</v>
      </c>
      <c r="K4577">
        <v>17</v>
      </c>
      <c r="L4577">
        <v>1373.59</v>
      </c>
      <c r="M4577" s="1">
        <v>45933</v>
      </c>
      <c r="N4577">
        <v>0.28000000000000003</v>
      </c>
      <c r="O4577" t="s">
        <v>54</v>
      </c>
      <c r="P4577" t="s">
        <v>28</v>
      </c>
      <c r="Q4577">
        <f t="shared" si="355"/>
        <v>15</v>
      </c>
      <c r="R4577">
        <f t="shared" si="356"/>
        <v>15</v>
      </c>
      <c r="S4577">
        <f t="shared" si="357"/>
        <v>0</v>
      </c>
      <c r="T4577">
        <f t="shared" si="358"/>
        <v>30</v>
      </c>
      <c r="U4577">
        <f t="shared" si="359"/>
        <v>60</v>
      </c>
      <c r="V4577" t="str">
        <f>IF(U4577&lt;=40,"Low",
 IF(U4577&lt;=75,"Medium","High"))</f>
        <v>Medium</v>
      </c>
    </row>
    <row r="4578" spans="1:22" x14ac:dyDescent="0.3">
      <c r="A4578" t="s">
        <v>4766</v>
      </c>
      <c r="B4578" t="s">
        <v>81</v>
      </c>
      <c r="C4578" t="s">
        <v>82</v>
      </c>
      <c r="D4578" t="s">
        <v>32</v>
      </c>
      <c r="E4578" t="s">
        <v>47</v>
      </c>
      <c r="F4578" t="s">
        <v>21</v>
      </c>
      <c r="G4578">
        <v>16</v>
      </c>
      <c r="H4578">
        <v>24</v>
      </c>
      <c r="I4578">
        <v>78.5</v>
      </c>
      <c r="J4578">
        <v>9</v>
      </c>
      <c r="K4578">
        <v>13</v>
      </c>
      <c r="L4578">
        <v>13669.58</v>
      </c>
      <c r="M4578" s="1">
        <v>45483</v>
      </c>
      <c r="N4578">
        <v>9.1999999999999998E-2</v>
      </c>
      <c r="O4578" t="s">
        <v>39</v>
      </c>
      <c r="P4578" t="s">
        <v>23</v>
      </c>
      <c r="Q4578">
        <f t="shared" si="355"/>
        <v>0</v>
      </c>
      <c r="R4578">
        <f t="shared" si="356"/>
        <v>0</v>
      </c>
      <c r="S4578">
        <f t="shared" si="357"/>
        <v>0</v>
      </c>
      <c r="T4578">
        <f t="shared" si="358"/>
        <v>15</v>
      </c>
      <c r="U4578">
        <f t="shared" si="359"/>
        <v>15</v>
      </c>
      <c r="V4578" t="str">
        <f>IF(U4578&lt;=40,"Low",
 IF(U4578&lt;=75,"Medium","High"))</f>
        <v>Low</v>
      </c>
    </row>
    <row r="4579" spans="1:22" x14ac:dyDescent="0.3">
      <c r="A4579" t="s">
        <v>4767</v>
      </c>
      <c r="B4579" t="s">
        <v>79</v>
      </c>
      <c r="C4579" t="s">
        <v>70</v>
      </c>
      <c r="D4579" t="s">
        <v>32</v>
      </c>
      <c r="E4579" t="s">
        <v>20</v>
      </c>
      <c r="F4579" t="s">
        <v>38</v>
      </c>
      <c r="G4579">
        <v>30</v>
      </c>
      <c r="H4579">
        <v>24</v>
      </c>
      <c r="I4579">
        <v>52.8</v>
      </c>
      <c r="J4579">
        <v>13</v>
      </c>
      <c r="K4579">
        <v>6</v>
      </c>
      <c r="L4579">
        <v>1744.61</v>
      </c>
      <c r="M4579" s="1">
        <v>46017</v>
      </c>
      <c r="N4579">
        <v>0.23599999999999999</v>
      </c>
      <c r="O4579" t="s">
        <v>54</v>
      </c>
      <c r="P4579" t="s">
        <v>23</v>
      </c>
      <c r="Q4579">
        <f t="shared" si="355"/>
        <v>0</v>
      </c>
      <c r="R4579">
        <f t="shared" si="356"/>
        <v>15</v>
      </c>
      <c r="S4579">
        <f t="shared" si="357"/>
        <v>0</v>
      </c>
      <c r="T4579">
        <f t="shared" si="358"/>
        <v>30</v>
      </c>
      <c r="U4579">
        <f t="shared" si="359"/>
        <v>45</v>
      </c>
      <c r="V4579" t="str">
        <f>IF(U4579&lt;=40,"Low",
 IF(U4579&lt;=75,"Medium","High"))</f>
        <v>Medium</v>
      </c>
    </row>
    <row r="4580" spans="1:22" x14ac:dyDescent="0.3">
      <c r="A4580" t="s">
        <v>4768</v>
      </c>
      <c r="B4580" t="s">
        <v>41</v>
      </c>
      <c r="C4580" t="s">
        <v>26</v>
      </c>
      <c r="D4580" t="s">
        <v>46</v>
      </c>
      <c r="E4580" t="s">
        <v>33</v>
      </c>
      <c r="F4580" t="s">
        <v>48</v>
      </c>
      <c r="G4580">
        <v>16</v>
      </c>
      <c r="H4580">
        <v>3</v>
      </c>
      <c r="I4580">
        <v>30.7</v>
      </c>
      <c r="J4580">
        <v>4</v>
      </c>
      <c r="K4580">
        <v>18</v>
      </c>
      <c r="L4580">
        <v>1077.6099999999999</v>
      </c>
      <c r="M4580" s="1">
        <v>45486</v>
      </c>
      <c r="N4580">
        <v>0.66100000000000003</v>
      </c>
      <c r="O4580" t="s">
        <v>22</v>
      </c>
      <c r="P4580" t="s">
        <v>28</v>
      </c>
      <c r="Q4580">
        <f t="shared" si="355"/>
        <v>15</v>
      </c>
      <c r="R4580">
        <f t="shared" si="356"/>
        <v>30</v>
      </c>
      <c r="S4580">
        <f t="shared" si="357"/>
        <v>25</v>
      </c>
      <c r="T4580">
        <f t="shared" si="358"/>
        <v>0</v>
      </c>
      <c r="U4580">
        <f t="shared" si="359"/>
        <v>70</v>
      </c>
      <c r="V4580" t="str">
        <f>IF(U4580&lt;=40,"Low",
 IF(U4580&lt;=75,"Medium","High"))</f>
        <v>Medium</v>
      </c>
    </row>
    <row r="4581" spans="1:22" x14ac:dyDescent="0.3">
      <c r="A4581" t="s">
        <v>4769</v>
      </c>
      <c r="B4581" t="s">
        <v>35</v>
      </c>
      <c r="C4581" t="s">
        <v>59</v>
      </c>
      <c r="D4581" t="s">
        <v>19</v>
      </c>
      <c r="E4581" t="s">
        <v>33</v>
      </c>
      <c r="F4581" t="s">
        <v>48</v>
      </c>
      <c r="G4581">
        <v>7</v>
      </c>
      <c r="H4581">
        <v>3</v>
      </c>
      <c r="I4581">
        <v>34</v>
      </c>
      <c r="J4581">
        <v>9</v>
      </c>
      <c r="K4581">
        <v>27</v>
      </c>
      <c r="L4581">
        <v>1079.81</v>
      </c>
      <c r="M4581" s="1">
        <v>45474</v>
      </c>
      <c r="N4581">
        <v>0.873</v>
      </c>
      <c r="O4581" t="s">
        <v>22</v>
      </c>
      <c r="P4581" t="s">
        <v>28</v>
      </c>
      <c r="Q4581">
        <f t="shared" si="355"/>
        <v>15</v>
      </c>
      <c r="R4581">
        <f t="shared" si="356"/>
        <v>30</v>
      </c>
      <c r="S4581">
        <f t="shared" si="357"/>
        <v>25</v>
      </c>
      <c r="T4581">
        <f t="shared" si="358"/>
        <v>15</v>
      </c>
      <c r="U4581">
        <f t="shared" si="359"/>
        <v>85</v>
      </c>
      <c r="V4581" t="str">
        <f>IF(U4581&lt;=40,"Low",
 IF(U4581&lt;=75,"Medium","High"))</f>
        <v>High</v>
      </c>
    </row>
    <row r="4582" spans="1:22" x14ac:dyDescent="0.3">
      <c r="A4582" t="s">
        <v>4770</v>
      </c>
      <c r="B4582" t="s">
        <v>475</v>
      </c>
      <c r="C4582" t="s">
        <v>128</v>
      </c>
      <c r="D4582" t="s">
        <v>19</v>
      </c>
      <c r="E4582" t="s">
        <v>20</v>
      </c>
      <c r="F4582" t="s">
        <v>27</v>
      </c>
      <c r="G4582">
        <v>22</v>
      </c>
      <c r="H4582">
        <v>12</v>
      </c>
      <c r="I4582">
        <v>78.599999999999994</v>
      </c>
      <c r="J4582">
        <v>4</v>
      </c>
      <c r="K4582">
        <v>0</v>
      </c>
      <c r="L4582">
        <v>2352.41</v>
      </c>
      <c r="M4582" s="1">
        <v>45709</v>
      </c>
      <c r="N4582">
        <v>9.1999999999999998E-2</v>
      </c>
      <c r="O4582" t="s">
        <v>39</v>
      </c>
      <c r="P4582" t="s">
        <v>23</v>
      </c>
      <c r="Q4582">
        <f t="shared" si="355"/>
        <v>0</v>
      </c>
      <c r="R4582">
        <f t="shared" si="356"/>
        <v>0</v>
      </c>
      <c r="S4582">
        <f t="shared" si="357"/>
        <v>15</v>
      </c>
      <c r="T4582">
        <f t="shared" si="358"/>
        <v>0</v>
      </c>
      <c r="U4582">
        <f t="shared" si="359"/>
        <v>15</v>
      </c>
      <c r="V4582" t="str">
        <f>IF(U4582&lt;=40,"Low",
 IF(U4582&lt;=75,"Medium","High"))</f>
        <v>Low</v>
      </c>
    </row>
    <row r="4583" spans="1:22" x14ac:dyDescent="0.3">
      <c r="A4583" t="s">
        <v>4771</v>
      </c>
      <c r="B4583" t="s">
        <v>135</v>
      </c>
      <c r="C4583" t="s">
        <v>18</v>
      </c>
      <c r="D4583" t="s">
        <v>66</v>
      </c>
      <c r="E4583" t="s">
        <v>33</v>
      </c>
      <c r="F4583" t="s">
        <v>21</v>
      </c>
      <c r="G4583">
        <v>13</v>
      </c>
      <c r="H4583">
        <v>3</v>
      </c>
      <c r="I4583">
        <v>22.8</v>
      </c>
      <c r="J4583">
        <v>5</v>
      </c>
      <c r="K4583">
        <v>42</v>
      </c>
      <c r="L4583">
        <v>1287.1600000000001</v>
      </c>
      <c r="M4583" s="1">
        <v>45974</v>
      </c>
      <c r="N4583">
        <v>0.875</v>
      </c>
      <c r="O4583" t="s">
        <v>22</v>
      </c>
      <c r="P4583" t="s">
        <v>28</v>
      </c>
      <c r="Q4583">
        <f t="shared" si="355"/>
        <v>30</v>
      </c>
      <c r="R4583">
        <f t="shared" si="356"/>
        <v>30</v>
      </c>
      <c r="S4583">
        <f t="shared" si="357"/>
        <v>25</v>
      </c>
      <c r="T4583">
        <f t="shared" si="358"/>
        <v>0</v>
      </c>
      <c r="U4583">
        <f t="shared" si="359"/>
        <v>85</v>
      </c>
      <c r="V4583" t="str">
        <f>IF(U4583&lt;=40,"Low",
 IF(U4583&lt;=75,"Medium","High"))</f>
        <v>High</v>
      </c>
    </row>
    <row r="4584" spans="1:22" x14ac:dyDescent="0.3">
      <c r="A4584" t="s">
        <v>4772</v>
      </c>
      <c r="B4584" t="s">
        <v>86</v>
      </c>
      <c r="C4584" t="s">
        <v>31</v>
      </c>
      <c r="D4584" t="s">
        <v>46</v>
      </c>
      <c r="E4584" t="s">
        <v>20</v>
      </c>
      <c r="F4584" t="s">
        <v>27</v>
      </c>
      <c r="G4584">
        <v>16</v>
      </c>
      <c r="H4584">
        <v>12</v>
      </c>
      <c r="I4584">
        <v>58.5</v>
      </c>
      <c r="J4584">
        <v>4</v>
      </c>
      <c r="K4584">
        <v>3</v>
      </c>
      <c r="L4584">
        <v>2598.86</v>
      </c>
      <c r="M4584" s="1">
        <v>45413</v>
      </c>
      <c r="N4584">
        <v>0.245</v>
      </c>
      <c r="O4584" t="s">
        <v>54</v>
      </c>
      <c r="P4584" t="s">
        <v>28</v>
      </c>
      <c r="Q4584">
        <f t="shared" si="355"/>
        <v>0</v>
      </c>
      <c r="R4584">
        <f t="shared" si="356"/>
        <v>0</v>
      </c>
      <c r="S4584">
        <f t="shared" si="357"/>
        <v>15</v>
      </c>
      <c r="T4584">
        <f t="shared" si="358"/>
        <v>0</v>
      </c>
      <c r="U4584">
        <f t="shared" si="359"/>
        <v>15</v>
      </c>
      <c r="V4584" t="str">
        <f>IF(U4584&lt;=40,"Low",
 IF(U4584&lt;=75,"Medium","High"))</f>
        <v>Low</v>
      </c>
    </row>
    <row r="4585" spans="1:22" x14ac:dyDescent="0.3">
      <c r="A4585" t="s">
        <v>4773</v>
      </c>
      <c r="B4585" t="s">
        <v>35</v>
      </c>
      <c r="C4585" t="s">
        <v>31</v>
      </c>
      <c r="D4585" t="s">
        <v>46</v>
      </c>
      <c r="E4585" t="s">
        <v>20</v>
      </c>
      <c r="F4585" t="s">
        <v>21</v>
      </c>
      <c r="G4585">
        <v>5</v>
      </c>
      <c r="H4585">
        <v>24</v>
      </c>
      <c r="I4585">
        <v>48.2</v>
      </c>
      <c r="J4585">
        <v>6</v>
      </c>
      <c r="K4585">
        <v>24</v>
      </c>
      <c r="L4585">
        <v>2219.79</v>
      </c>
      <c r="M4585" s="1">
        <v>45392</v>
      </c>
      <c r="N4585">
        <v>0.443</v>
      </c>
      <c r="O4585" t="s">
        <v>22</v>
      </c>
      <c r="P4585" t="s">
        <v>28</v>
      </c>
      <c r="Q4585">
        <f t="shared" si="355"/>
        <v>15</v>
      </c>
      <c r="R4585">
        <f t="shared" si="356"/>
        <v>15</v>
      </c>
      <c r="S4585">
        <f t="shared" si="357"/>
        <v>0</v>
      </c>
      <c r="T4585">
        <f t="shared" si="358"/>
        <v>15</v>
      </c>
      <c r="U4585">
        <f t="shared" si="359"/>
        <v>45</v>
      </c>
      <c r="V4585" t="str">
        <f>IF(U4585&lt;=40,"Low",
 IF(U4585&lt;=75,"Medium","High"))</f>
        <v>Medium</v>
      </c>
    </row>
    <row r="4586" spans="1:22" x14ac:dyDescent="0.3">
      <c r="A4586" t="s">
        <v>4774</v>
      </c>
      <c r="B4586" t="s">
        <v>101</v>
      </c>
      <c r="C4586" t="s">
        <v>59</v>
      </c>
      <c r="D4586" t="s">
        <v>43</v>
      </c>
      <c r="E4586" t="s">
        <v>37</v>
      </c>
      <c r="F4586" t="s">
        <v>38</v>
      </c>
      <c r="G4586">
        <v>9</v>
      </c>
      <c r="H4586">
        <v>12</v>
      </c>
      <c r="I4586">
        <v>54.7</v>
      </c>
      <c r="J4586">
        <v>4</v>
      </c>
      <c r="K4586">
        <v>6</v>
      </c>
      <c r="L4586">
        <v>4108.7299999999996</v>
      </c>
      <c r="M4586" s="1">
        <v>45907</v>
      </c>
      <c r="N4586">
        <v>0.222</v>
      </c>
      <c r="O4586" t="s">
        <v>54</v>
      </c>
      <c r="P4586" t="s">
        <v>23</v>
      </c>
      <c r="Q4586">
        <f t="shared" si="355"/>
        <v>0</v>
      </c>
      <c r="R4586">
        <f t="shared" si="356"/>
        <v>15</v>
      </c>
      <c r="S4586">
        <f t="shared" si="357"/>
        <v>15</v>
      </c>
      <c r="T4586">
        <f t="shared" si="358"/>
        <v>0</v>
      </c>
      <c r="U4586">
        <f t="shared" si="359"/>
        <v>30</v>
      </c>
      <c r="V4586" t="str">
        <f>IF(U4586&lt;=40,"Low",
 IF(U4586&lt;=75,"Medium","High"))</f>
        <v>Low</v>
      </c>
    </row>
    <row r="4587" spans="1:22" x14ac:dyDescent="0.3">
      <c r="A4587" t="s">
        <v>4775</v>
      </c>
      <c r="B4587" t="s">
        <v>41</v>
      </c>
      <c r="C4587" t="s">
        <v>26</v>
      </c>
      <c r="D4587" t="s">
        <v>32</v>
      </c>
      <c r="E4587" t="s">
        <v>20</v>
      </c>
      <c r="F4587" t="s">
        <v>27</v>
      </c>
      <c r="G4587">
        <v>18</v>
      </c>
      <c r="H4587">
        <v>12</v>
      </c>
      <c r="I4587">
        <v>46.4</v>
      </c>
      <c r="J4587">
        <v>6</v>
      </c>
      <c r="K4587">
        <v>12</v>
      </c>
      <c r="L4587">
        <v>1930.02</v>
      </c>
      <c r="M4587" s="1">
        <v>45961</v>
      </c>
      <c r="N4587">
        <v>0.35799999999999998</v>
      </c>
      <c r="O4587" t="s">
        <v>22</v>
      </c>
      <c r="P4587" t="s">
        <v>28</v>
      </c>
      <c r="Q4587">
        <f t="shared" si="355"/>
        <v>0</v>
      </c>
      <c r="R4587">
        <f t="shared" si="356"/>
        <v>15</v>
      </c>
      <c r="S4587">
        <f t="shared" si="357"/>
        <v>15</v>
      </c>
      <c r="T4587">
        <f t="shared" si="358"/>
        <v>15</v>
      </c>
      <c r="U4587">
        <f t="shared" si="359"/>
        <v>45</v>
      </c>
      <c r="V4587" t="str">
        <f>IF(U4587&lt;=40,"Low",
 IF(U4587&lt;=75,"Medium","High"))</f>
        <v>Medium</v>
      </c>
    </row>
    <row r="4588" spans="1:22" x14ac:dyDescent="0.3">
      <c r="A4588" t="s">
        <v>4776</v>
      </c>
      <c r="B4588" t="s">
        <v>245</v>
      </c>
      <c r="C4588" t="s">
        <v>18</v>
      </c>
      <c r="D4588" t="s">
        <v>46</v>
      </c>
      <c r="E4588" t="s">
        <v>47</v>
      </c>
      <c r="F4588" t="s">
        <v>73</v>
      </c>
      <c r="G4588">
        <v>6</v>
      </c>
      <c r="H4588">
        <v>24</v>
      </c>
      <c r="I4588">
        <v>57.3</v>
      </c>
      <c r="J4588">
        <v>8</v>
      </c>
      <c r="K4588">
        <v>12</v>
      </c>
      <c r="L4588">
        <v>8288.19</v>
      </c>
      <c r="M4588" s="1">
        <v>45682</v>
      </c>
      <c r="N4588">
        <v>0.152</v>
      </c>
      <c r="O4588" t="s">
        <v>39</v>
      </c>
      <c r="P4588" t="s">
        <v>23</v>
      </c>
      <c r="Q4588">
        <f t="shared" si="355"/>
        <v>0</v>
      </c>
      <c r="R4588">
        <f t="shared" si="356"/>
        <v>0</v>
      </c>
      <c r="S4588">
        <f t="shared" si="357"/>
        <v>0</v>
      </c>
      <c r="T4588">
        <f t="shared" si="358"/>
        <v>15</v>
      </c>
      <c r="U4588">
        <f t="shared" si="359"/>
        <v>15</v>
      </c>
      <c r="V4588" t="str">
        <f>IF(U4588&lt;=40,"Low",
 IF(U4588&lt;=75,"Medium","High"))</f>
        <v>Low</v>
      </c>
    </row>
    <row r="4589" spans="1:22" x14ac:dyDescent="0.3">
      <c r="A4589" t="s">
        <v>4777</v>
      </c>
      <c r="B4589" t="s">
        <v>530</v>
      </c>
      <c r="C4589" t="s">
        <v>42</v>
      </c>
      <c r="D4589" t="s">
        <v>19</v>
      </c>
      <c r="E4589" t="s">
        <v>33</v>
      </c>
      <c r="F4589" t="s">
        <v>67</v>
      </c>
      <c r="G4589">
        <v>26</v>
      </c>
      <c r="H4589">
        <v>3</v>
      </c>
      <c r="I4589">
        <v>33.9</v>
      </c>
      <c r="J4589">
        <v>5</v>
      </c>
      <c r="K4589">
        <v>44</v>
      </c>
      <c r="L4589">
        <v>1787.29</v>
      </c>
      <c r="M4589" s="1">
        <v>45821</v>
      </c>
      <c r="N4589">
        <v>0.81399999999999995</v>
      </c>
      <c r="O4589" t="s">
        <v>22</v>
      </c>
      <c r="P4589" t="s">
        <v>28</v>
      </c>
      <c r="Q4589">
        <f t="shared" si="355"/>
        <v>30</v>
      </c>
      <c r="R4589">
        <f t="shared" si="356"/>
        <v>30</v>
      </c>
      <c r="S4589">
        <f t="shared" si="357"/>
        <v>25</v>
      </c>
      <c r="T4589">
        <f t="shared" si="358"/>
        <v>0</v>
      </c>
      <c r="U4589">
        <f t="shared" si="359"/>
        <v>85</v>
      </c>
      <c r="V4589" t="str">
        <f>IF(U4589&lt;=40,"Low",
 IF(U4589&lt;=75,"Medium","High"))</f>
        <v>High</v>
      </c>
    </row>
    <row r="4590" spans="1:22" x14ac:dyDescent="0.3">
      <c r="A4590" t="s">
        <v>4778</v>
      </c>
      <c r="B4590" t="s">
        <v>144</v>
      </c>
      <c r="C4590" t="s">
        <v>59</v>
      </c>
      <c r="D4590" t="s">
        <v>19</v>
      </c>
      <c r="E4590" t="s">
        <v>37</v>
      </c>
      <c r="F4590" t="s">
        <v>21</v>
      </c>
      <c r="G4590">
        <v>25</v>
      </c>
      <c r="H4590">
        <v>24</v>
      </c>
      <c r="I4590">
        <v>64.400000000000006</v>
      </c>
      <c r="J4590">
        <v>5</v>
      </c>
      <c r="K4590">
        <v>39</v>
      </c>
      <c r="L4590">
        <v>4266.08</v>
      </c>
      <c r="M4590" s="1">
        <v>45443</v>
      </c>
      <c r="N4590">
        <v>0.19500000000000001</v>
      </c>
      <c r="O4590" t="s">
        <v>54</v>
      </c>
      <c r="P4590" t="s">
        <v>23</v>
      </c>
      <c r="Q4590">
        <f t="shared" si="355"/>
        <v>30</v>
      </c>
      <c r="R4590">
        <f t="shared" si="356"/>
        <v>0</v>
      </c>
      <c r="S4590">
        <f t="shared" si="357"/>
        <v>0</v>
      </c>
      <c r="T4590">
        <f t="shared" si="358"/>
        <v>0</v>
      </c>
      <c r="U4590">
        <f t="shared" si="359"/>
        <v>30</v>
      </c>
      <c r="V4590" t="str">
        <f>IF(U4590&lt;=40,"Low",
 IF(U4590&lt;=75,"Medium","High"))</f>
        <v>Low</v>
      </c>
    </row>
    <row r="4591" spans="1:22" x14ac:dyDescent="0.3">
      <c r="A4591" t="s">
        <v>4779</v>
      </c>
      <c r="B4591" t="s">
        <v>245</v>
      </c>
      <c r="C4591" t="s">
        <v>31</v>
      </c>
      <c r="D4591" t="s">
        <v>32</v>
      </c>
      <c r="E4591" t="s">
        <v>33</v>
      </c>
      <c r="F4591" t="s">
        <v>27</v>
      </c>
      <c r="G4591">
        <v>41</v>
      </c>
      <c r="H4591">
        <v>12</v>
      </c>
      <c r="I4591">
        <v>14.4</v>
      </c>
      <c r="J4591">
        <v>8</v>
      </c>
      <c r="K4591">
        <v>7</v>
      </c>
      <c r="L4591">
        <v>850.89</v>
      </c>
      <c r="M4591" s="1">
        <v>45784</v>
      </c>
      <c r="N4591">
        <v>0.57799999999999996</v>
      </c>
      <c r="O4591" t="s">
        <v>22</v>
      </c>
      <c r="P4591" t="s">
        <v>23</v>
      </c>
      <c r="Q4591">
        <f t="shared" si="355"/>
        <v>0</v>
      </c>
      <c r="R4591">
        <f t="shared" si="356"/>
        <v>30</v>
      </c>
      <c r="S4591">
        <f t="shared" si="357"/>
        <v>15</v>
      </c>
      <c r="T4591">
        <f t="shared" si="358"/>
        <v>15</v>
      </c>
      <c r="U4591">
        <f t="shared" si="359"/>
        <v>60</v>
      </c>
      <c r="V4591" t="str">
        <f>IF(U4591&lt;=40,"Low",
 IF(U4591&lt;=75,"Medium","High"))</f>
        <v>Medium</v>
      </c>
    </row>
    <row r="4592" spans="1:22" x14ac:dyDescent="0.3">
      <c r="A4592" t="s">
        <v>4780</v>
      </c>
      <c r="B4592" t="s">
        <v>186</v>
      </c>
      <c r="C4592" t="s">
        <v>36</v>
      </c>
      <c r="D4592" t="s">
        <v>66</v>
      </c>
      <c r="E4592" t="s">
        <v>37</v>
      </c>
      <c r="F4592" t="s">
        <v>27</v>
      </c>
      <c r="G4592">
        <v>13</v>
      </c>
      <c r="H4592">
        <v>24</v>
      </c>
      <c r="I4592">
        <v>72.099999999999994</v>
      </c>
      <c r="J4592">
        <v>2</v>
      </c>
      <c r="K4592">
        <v>13</v>
      </c>
      <c r="L4592">
        <v>5411.92</v>
      </c>
      <c r="M4592" s="1">
        <v>45356</v>
      </c>
      <c r="N4592">
        <v>3.4000000000000002E-2</v>
      </c>
      <c r="O4592" t="s">
        <v>39</v>
      </c>
      <c r="P4592" t="s">
        <v>23</v>
      </c>
      <c r="Q4592">
        <f t="shared" si="355"/>
        <v>0</v>
      </c>
      <c r="R4592">
        <f t="shared" si="356"/>
        <v>0</v>
      </c>
      <c r="S4592">
        <f t="shared" si="357"/>
        <v>0</v>
      </c>
      <c r="T4592">
        <f t="shared" si="358"/>
        <v>0</v>
      </c>
      <c r="U4592">
        <f t="shared" si="359"/>
        <v>0</v>
      </c>
      <c r="V4592" t="str">
        <f>IF(U4592&lt;=40,"Low",
 IF(U4592&lt;=75,"Medium","High"))</f>
        <v>Low</v>
      </c>
    </row>
    <row r="4593" spans="1:22" x14ac:dyDescent="0.3">
      <c r="A4593" t="s">
        <v>4781</v>
      </c>
      <c r="B4593" t="s">
        <v>63</v>
      </c>
      <c r="C4593" t="s">
        <v>70</v>
      </c>
      <c r="D4593" t="s">
        <v>46</v>
      </c>
      <c r="E4593" t="s">
        <v>47</v>
      </c>
      <c r="F4593" t="s">
        <v>38</v>
      </c>
      <c r="G4593">
        <v>7</v>
      </c>
      <c r="H4593">
        <v>36</v>
      </c>
      <c r="I4593">
        <v>61.4</v>
      </c>
      <c r="J4593">
        <v>10</v>
      </c>
      <c r="K4593">
        <v>7</v>
      </c>
      <c r="L4593">
        <v>12330.74</v>
      </c>
      <c r="M4593" s="1">
        <v>45569</v>
      </c>
      <c r="N4593">
        <v>9.6000000000000002E-2</v>
      </c>
      <c r="O4593" t="s">
        <v>39</v>
      </c>
      <c r="P4593" t="s">
        <v>23</v>
      </c>
      <c r="Q4593">
        <f t="shared" si="355"/>
        <v>0</v>
      </c>
      <c r="R4593">
        <f t="shared" si="356"/>
        <v>0</v>
      </c>
      <c r="S4593">
        <f t="shared" si="357"/>
        <v>0</v>
      </c>
      <c r="T4593">
        <f t="shared" si="358"/>
        <v>15</v>
      </c>
      <c r="U4593">
        <f t="shared" si="359"/>
        <v>15</v>
      </c>
      <c r="V4593" t="str">
        <f>IF(U4593&lt;=40,"Low",
 IF(U4593&lt;=75,"Medium","High"))</f>
        <v>Low</v>
      </c>
    </row>
    <row r="4594" spans="1:22" x14ac:dyDescent="0.3">
      <c r="A4594" t="s">
        <v>4782</v>
      </c>
      <c r="B4594" t="s">
        <v>170</v>
      </c>
      <c r="C4594" t="s">
        <v>36</v>
      </c>
      <c r="D4594" t="s">
        <v>32</v>
      </c>
      <c r="E4594" t="s">
        <v>37</v>
      </c>
      <c r="F4594" t="s">
        <v>38</v>
      </c>
      <c r="G4594">
        <v>1</v>
      </c>
      <c r="H4594">
        <v>36</v>
      </c>
      <c r="I4594">
        <v>48.6</v>
      </c>
      <c r="J4594">
        <v>2</v>
      </c>
      <c r="K4594">
        <v>11</v>
      </c>
      <c r="L4594">
        <v>3698.5</v>
      </c>
      <c r="M4594" s="1">
        <v>45364</v>
      </c>
      <c r="N4594">
        <v>4.2999999999999997E-2</v>
      </c>
      <c r="O4594" t="s">
        <v>39</v>
      </c>
      <c r="P4594" t="s">
        <v>23</v>
      </c>
      <c r="Q4594">
        <f t="shared" si="355"/>
        <v>0</v>
      </c>
      <c r="R4594">
        <f t="shared" si="356"/>
        <v>15</v>
      </c>
      <c r="S4594">
        <f t="shared" si="357"/>
        <v>0</v>
      </c>
      <c r="T4594">
        <f t="shared" si="358"/>
        <v>0</v>
      </c>
      <c r="U4594">
        <f t="shared" si="359"/>
        <v>15</v>
      </c>
      <c r="V4594" t="str">
        <f>IF(U4594&lt;=40,"Low",
 IF(U4594&lt;=75,"Medium","High"))</f>
        <v>Low</v>
      </c>
    </row>
    <row r="4595" spans="1:22" x14ac:dyDescent="0.3">
      <c r="A4595" t="s">
        <v>4783</v>
      </c>
      <c r="B4595" t="s">
        <v>79</v>
      </c>
      <c r="C4595" t="s">
        <v>18</v>
      </c>
      <c r="D4595" t="s">
        <v>19</v>
      </c>
      <c r="E4595" t="s">
        <v>37</v>
      </c>
      <c r="F4595" t="s">
        <v>38</v>
      </c>
      <c r="G4595">
        <v>10</v>
      </c>
      <c r="H4595">
        <v>24</v>
      </c>
      <c r="I4595">
        <v>51</v>
      </c>
      <c r="J4595">
        <v>6</v>
      </c>
      <c r="K4595">
        <v>15</v>
      </c>
      <c r="L4595">
        <v>2711.75</v>
      </c>
      <c r="M4595" s="1">
        <v>45547</v>
      </c>
      <c r="N4595">
        <v>0.215</v>
      </c>
      <c r="O4595" t="s">
        <v>54</v>
      </c>
      <c r="P4595" t="s">
        <v>23</v>
      </c>
      <c r="Q4595">
        <f t="shared" si="355"/>
        <v>0</v>
      </c>
      <c r="R4595">
        <f t="shared" si="356"/>
        <v>15</v>
      </c>
      <c r="S4595">
        <f t="shared" si="357"/>
        <v>0</v>
      </c>
      <c r="T4595">
        <f t="shared" si="358"/>
        <v>15</v>
      </c>
      <c r="U4595">
        <f t="shared" si="359"/>
        <v>30</v>
      </c>
      <c r="V4595" t="str">
        <f>IF(U4595&lt;=40,"Low",
 IF(U4595&lt;=75,"Medium","High"))</f>
        <v>Low</v>
      </c>
    </row>
    <row r="4596" spans="1:22" x14ac:dyDescent="0.3">
      <c r="A4596" t="s">
        <v>4784</v>
      </c>
      <c r="B4596" t="s">
        <v>640</v>
      </c>
      <c r="C4596" t="s">
        <v>82</v>
      </c>
      <c r="D4596" t="s">
        <v>19</v>
      </c>
      <c r="E4596" t="s">
        <v>20</v>
      </c>
      <c r="F4596" t="s">
        <v>48</v>
      </c>
      <c r="G4596">
        <v>19</v>
      </c>
      <c r="H4596">
        <v>6</v>
      </c>
      <c r="I4596">
        <v>76.099999999999994</v>
      </c>
      <c r="J4596">
        <v>0</v>
      </c>
      <c r="K4596">
        <v>28</v>
      </c>
      <c r="L4596">
        <v>2340.7600000000002</v>
      </c>
      <c r="M4596" s="1">
        <v>45365</v>
      </c>
      <c r="N4596">
        <v>0.23499999999999999</v>
      </c>
      <c r="O4596" t="s">
        <v>54</v>
      </c>
      <c r="P4596" t="s">
        <v>23</v>
      </c>
      <c r="Q4596">
        <f t="shared" si="355"/>
        <v>15</v>
      </c>
      <c r="R4596">
        <f t="shared" si="356"/>
        <v>0</v>
      </c>
      <c r="S4596">
        <f t="shared" si="357"/>
        <v>15</v>
      </c>
      <c r="T4596">
        <f t="shared" si="358"/>
        <v>0</v>
      </c>
      <c r="U4596">
        <f t="shared" si="359"/>
        <v>30</v>
      </c>
      <c r="V4596" t="str">
        <f>IF(U4596&lt;=40,"Low",
 IF(U4596&lt;=75,"Medium","High"))</f>
        <v>Low</v>
      </c>
    </row>
    <row r="4597" spans="1:22" x14ac:dyDescent="0.3">
      <c r="A4597" t="s">
        <v>4785</v>
      </c>
      <c r="B4597" t="s">
        <v>554</v>
      </c>
      <c r="C4597" t="s">
        <v>59</v>
      </c>
      <c r="D4597" t="s">
        <v>19</v>
      </c>
      <c r="E4597" t="s">
        <v>47</v>
      </c>
      <c r="F4597" t="s">
        <v>21</v>
      </c>
      <c r="G4597">
        <v>46</v>
      </c>
      <c r="H4597">
        <v>36</v>
      </c>
      <c r="I4597">
        <v>51.3</v>
      </c>
      <c r="J4597">
        <v>12</v>
      </c>
      <c r="K4597">
        <v>12</v>
      </c>
      <c r="L4597">
        <v>9107.17</v>
      </c>
      <c r="M4597" s="1">
        <v>46035</v>
      </c>
      <c r="N4597">
        <v>0.11700000000000001</v>
      </c>
      <c r="O4597" t="s">
        <v>39</v>
      </c>
      <c r="P4597" t="s">
        <v>23</v>
      </c>
      <c r="Q4597">
        <f t="shared" si="355"/>
        <v>0</v>
      </c>
      <c r="R4597">
        <f t="shared" si="356"/>
        <v>15</v>
      </c>
      <c r="S4597">
        <f t="shared" si="357"/>
        <v>0</v>
      </c>
      <c r="T4597">
        <f t="shared" si="358"/>
        <v>30</v>
      </c>
      <c r="U4597">
        <f t="shared" si="359"/>
        <v>45</v>
      </c>
      <c r="V4597" t="str">
        <f>IF(U4597&lt;=40,"Low",
 IF(U4597&lt;=75,"Medium","High"))</f>
        <v>Medium</v>
      </c>
    </row>
    <row r="4598" spans="1:22" x14ac:dyDescent="0.3">
      <c r="A4598" t="s">
        <v>4786</v>
      </c>
      <c r="B4598" t="s">
        <v>90</v>
      </c>
      <c r="C4598" t="s">
        <v>31</v>
      </c>
      <c r="D4598" t="s">
        <v>66</v>
      </c>
      <c r="E4598" t="s">
        <v>47</v>
      </c>
      <c r="F4598" t="s">
        <v>67</v>
      </c>
      <c r="G4598">
        <v>31</v>
      </c>
      <c r="H4598">
        <v>24</v>
      </c>
      <c r="I4598">
        <v>75.2</v>
      </c>
      <c r="J4598">
        <v>7</v>
      </c>
      <c r="K4598">
        <v>19</v>
      </c>
      <c r="L4598">
        <v>10376.709999999999</v>
      </c>
      <c r="M4598" s="1">
        <v>45993</v>
      </c>
      <c r="N4598">
        <v>6.0999999999999999E-2</v>
      </c>
      <c r="O4598" t="s">
        <v>39</v>
      </c>
      <c r="P4598" t="s">
        <v>23</v>
      </c>
      <c r="Q4598">
        <f t="shared" si="355"/>
        <v>15</v>
      </c>
      <c r="R4598">
        <f t="shared" si="356"/>
        <v>0</v>
      </c>
      <c r="S4598">
        <f t="shared" si="357"/>
        <v>0</v>
      </c>
      <c r="T4598">
        <f t="shared" si="358"/>
        <v>15</v>
      </c>
      <c r="U4598">
        <f t="shared" si="359"/>
        <v>30</v>
      </c>
      <c r="V4598" t="str">
        <f>IF(U4598&lt;=40,"Low",
 IF(U4598&lt;=75,"Medium","High"))</f>
        <v>Low</v>
      </c>
    </row>
    <row r="4599" spans="1:22" x14ac:dyDescent="0.3">
      <c r="A4599" t="s">
        <v>4787</v>
      </c>
      <c r="B4599" t="s">
        <v>109</v>
      </c>
      <c r="C4599" t="s">
        <v>70</v>
      </c>
      <c r="D4599" t="s">
        <v>19</v>
      </c>
      <c r="E4599" t="s">
        <v>47</v>
      </c>
      <c r="F4599" t="s">
        <v>21</v>
      </c>
      <c r="G4599">
        <v>10</v>
      </c>
      <c r="H4599">
        <v>36</v>
      </c>
      <c r="I4599">
        <v>64</v>
      </c>
      <c r="J4599">
        <v>5</v>
      </c>
      <c r="K4599">
        <v>4</v>
      </c>
      <c r="L4599">
        <v>6580.63</v>
      </c>
      <c r="M4599" s="1">
        <v>45499</v>
      </c>
      <c r="N4599">
        <v>3.5999999999999997E-2</v>
      </c>
      <c r="O4599" t="s">
        <v>39</v>
      </c>
      <c r="P4599" t="s">
        <v>23</v>
      </c>
      <c r="Q4599">
        <f t="shared" si="355"/>
        <v>0</v>
      </c>
      <c r="R4599">
        <f t="shared" si="356"/>
        <v>0</v>
      </c>
      <c r="S4599">
        <f t="shared" si="357"/>
        <v>0</v>
      </c>
      <c r="T4599">
        <f t="shared" si="358"/>
        <v>0</v>
      </c>
      <c r="U4599">
        <f t="shared" si="359"/>
        <v>0</v>
      </c>
      <c r="V4599" t="str">
        <f>IF(U4599&lt;=40,"Low",
 IF(U4599&lt;=75,"Medium","High"))</f>
        <v>Low</v>
      </c>
    </row>
    <row r="4600" spans="1:22" x14ac:dyDescent="0.3">
      <c r="A4600" t="s">
        <v>4788</v>
      </c>
      <c r="B4600" t="s">
        <v>109</v>
      </c>
      <c r="C4600" t="s">
        <v>82</v>
      </c>
      <c r="D4600" t="s">
        <v>19</v>
      </c>
      <c r="E4600" t="s">
        <v>20</v>
      </c>
      <c r="F4600" t="s">
        <v>27</v>
      </c>
      <c r="G4600">
        <v>39</v>
      </c>
      <c r="H4600">
        <v>12</v>
      </c>
      <c r="I4600">
        <v>45.8</v>
      </c>
      <c r="J4600">
        <v>6</v>
      </c>
      <c r="K4600">
        <v>35</v>
      </c>
      <c r="L4600">
        <v>2163.73</v>
      </c>
      <c r="M4600" s="1">
        <v>46018</v>
      </c>
      <c r="N4600">
        <v>0.436</v>
      </c>
      <c r="O4600" t="s">
        <v>22</v>
      </c>
      <c r="P4600" t="s">
        <v>23</v>
      </c>
      <c r="Q4600">
        <f t="shared" si="355"/>
        <v>30</v>
      </c>
      <c r="R4600">
        <f t="shared" si="356"/>
        <v>15</v>
      </c>
      <c r="S4600">
        <f t="shared" si="357"/>
        <v>15</v>
      </c>
      <c r="T4600">
        <f t="shared" si="358"/>
        <v>15</v>
      </c>
      <c r="U4600">
        <f t="shared" si="359"/>
        <v>75</v>
      </c>
      <c r="V4600" t="str">
        <f>IF(U4600&lt;=40,"Low",
 IF(U4600&lt;=75,"Medium","High"))</f>
        <v>Medium</v>
      </c>
    </row>
    <row r="4601" spans="1:22" x14ac:dyDescent="0.3">
      <c r="A4601" t="s">
        <v>4789</v>
      </c>
      <c r="B4601" t="s">
        <v>174</v>
      </c>
      <c r="C4601" t="s">
        <v>70</v>
      </c>
      <c r="D4601" t="s">
        <v>19</v>
      </c>
      <c r="E4601" t="s">
        <v>47</v>
      </c>
      <c r="F4601" t="s">
        <v>27</v>
      </c>
      <c r="G4601">
        <v>27</v>
      </c>
      <c r="H4601">
        <v>12</v>
      </c>
      <c r="I4601">
        <v>80.2</v>
      </c>
      <c r="J4601">
        <v>5</v>
      </c>
      <c r="K4601">
        <v>14</v>
      </c>
      <c r="L4601">
        <v>7646.97</v>
      </c>
      <c r="M4601" s="1">
        <v>46002</v>
      </c>
      <c r="N4601">
        <v>0.125</v>
      </c>
      <c r="O4601" t="s">
        <v>39</v>
      </c>
      <c r="P4601" t="s">
        <v>23</v>
      </c>
      <c r="Q4601">
        <f t="shared" si="355"/>
        <v>0</v>
      </c>
      <c r="R4601">
        <f t="shared" si="356"/>
        <v>0</v>
      </c>
      <c r="S4601">
        <f t="shared" si="357"/>
        <v>15</v>
      </c>
      <c r="T4601">
        <f t="shared" si="358"/>
        <v>0</v>
      </c>
      <c r="U4601">
        <f t="shared" si="359"/>
        <v>15</v>
      </c>
      <c r="V4601" t="str">
        <f>IF(U4601&lt;=40,"Low",
 IF(U4601&lt;=75,"Medium","High"))</f>
        <v>Low</v>
      </c>
    </row>
    <row r="4602" spans="1:22" x14ac:dyDescent="0.3">
      <c r="A4602" t="s">
        <v>4790</v>
      </c>
      <c r="B4602" t="s">
        <v>604</v>
      </c>
      <c r="C4602" t="s">
        <v>70</v>
      </c>
      <c r="D4602" t="s">
        <v>46</v>
      </c>
      <c r="E4602" t="s">
        <v>33</v>
      </c>
      <c r="F4602" t="s">
        <v>48</v>
      </c>
      <c r="G4602">
        <v>16</v>
      </c>
      <c r="H4602">
        <v>6</v>
      </c>
      <c r="I4602">
        <v>42.7</v>
      </c>
      <c r="J4602">
        <v>9</v>
      </c>
      <c r="K4602">
        <v>12</v>
      </c>
      <c r="L4602">
        <v>1456.55</v>
      </c>
      <c r="M4602" s="1">
        <v>45508</v>
      </c>
      <c r="N4602">
        <v>0.60899999999999999</v>
      </c>
      <c r="O4602" t="s">
        <v>22</v>
      </c>
      <c r="P4602" t="s">
        <v>28</v>
      </c>
      <c r="Q4602">
        <f t="shared" si="355"/>
        <v>0</v>
      </c>
      <c r="R4602">
        <f t="shared" si="356"/>
        <v>15</v>
      </c>
      <c r="S4602">
        <f t="shared" si="357"/>
        <v>15</v>
      </c>
      <c r="T4602">
        <f t="shared" si="358"/>
        <v>15</v>
      </c>
      <c r="U4602">
        <f t="shared" si="359"/>
        <v>45</v>
      </c>
      <c r="V4602" t="str">
        <f>IF(U4602&lt;=40,"Low",
 IF(U4602&lt;=75,"Medium","High"))</f>
        <v>Medium</v>
      </c>
    </row>
    <row r="4603" spans="1:22" x14ac:dyDescent="0.3">
      <c r="A4603" t="s">
        <v>4791</v>
      </c>
      <c r="B4603" t="s">
        <v>520</v>
      </c>
      <c r="C4603" t="s">
        <v>31</v>
      </c>
      <c r="D4603" t="s">
        <v>32</v>
      </c>
      <c r="E4603" t="s">
        <v>20</v>
      </c>
      <c r="F4603" t="s">
        <v>38</v>
      </c>
      <c r="G4603">
        <v>5</v>
      </c>
      <c r="H4603">
        <v>12</v>
      </c>
      <c r="I4603">
        <v>39.799999999999997</v>
      </c>
      <c r="J4603">
        <v>3</v>
      </c>
      <c r="K4603">
        <v>12</v>
      </c>
      <c r="L4603">
        <v>1554.74</v>
      </c>
      <c r="M4603" s="1">
        <v>45840</v>
      </c>
      <c r="N4603">
        <v>0.35199999999999998</v>
      </c>
      <c r="O4603" t="s">
        <v>22</v>
      </c>
      <c r="P4603" t="s">
        <v>23</v>
      </c>
      <c r="Q4603">
        <f t="shared" si="355"/>
        <v>0</v>
      </c>
      <c r="R4603">
        <f t="shared" si="356"/>
        <v>30</v>
      </c>
      <c r="S4603">
        <f t="shared" si="357"/>
        <v>15</v>
      </c>
      <c r="T4603">
        <f t="shared" si="358"/>
        <v>0</v>
      </c>
      <c r="U4603">
        <f t="shared" si="359"/>
        <v>45</v>
      </c>
      <c r="V4603" t="str">
        <f>IF(U4603&lt;=40,"Low",
 IF(U4603&lt;=75,"Medium","High"))</f>
        <v>Medium</v>
      </c>
    </row>
    <row r="4604" spans="1:22" x14ac:dyDescent="0.3">
      <c r="A4604" t="s">
        <v>4792</v>
      </c>
      <c r="B4604" t="s">
        <v>195</v>
      </c>
      <c r="C4604" t="s">
        <v>128</v>
      </c>
      <c r="D4604" t="s">
        <v>46</v>
      </c>
      <c r="E4604" t="s">
        <v>33</v>
      </c>
      <c r="F4604" t="s">
        <v>21</v>
      </c>
      <c r="G4604">
        <v>7</v>
      </c>
      <c r="H4604">
        <v>6</v>
      </c>
      <c r="I4604">
        <v>17.7</v>
      </c>
      <c r="J4604">
        <v>12</v>
      </c>
      <c r="K4604">
        <v>6</v>
      </c>
      <c r="L4604">
        <v>1822.13</v>
      </c>
      <c r="M4604" s="1">
        <v>45485</v>
      </c>
      <c r="N4604">
        <v>0.88700000000000001</v>
      </c>
      <c r="O4604" t="s">
        <v>22</v>
      </c>
      <c r="P4604" t="s">
        <v>28</v>
      </c>
      <c r="Q4604">
        <f t="shared" si="355"/>
        <v>0</v>
      </c>
      <c r="R4604">
        <f t="shared" si="356"/>
        <v>30</v>
      </c>
      <c r="S4604">
        <f t="shared" si="357"/>
        <v>15</v>
      </c>
      <c r="T4604">
        <f t="shared" si="358"/>
        <v>30</v>
      </c>
      <c r="U4604">
        <f t="shared" si="359"/>
        <v>75</v>
      </c>
      <c r="V4604" t="str">
        <f>IF(U4604&lt;=40,"Low",
 IF(U4604&lt;=75,"Medium","High"))</f>
        <v>Medium</v>
      </c>
    </row>
    <row r="4605" spans="1:22" x14ac:dyDescent="0.3">
      <c r="A4605" t="s">
        <v>4793</v>
      </c>
      <c r="B4605" t="s">
        <v>107</v>
      </c>
      <c r="C4605" t="s">
        <v>18</v>
      </c>
      <c r="D4605" t="s">
        <v>46</v>
      </c>
      <c r="E4605" t="s">
        <v>20</v>
      </c>
      <c r="F4605" t="s">
        <v>27</v>
      </c>
      <c r="G4605">
        <v>43</v>
      </c>
      <c r="H4605">
        <v>24</v>
      </c>
      <c r="I4605">
        <v>59.5</v>
      </c>
      <c r="J4605">
        <v>11</v>
      </c>
      <c r="K4605">
        <v>15</v>
      </c>
      <c r="L4605">
        <v>2816.77</v>
      </c>
      <c r="M4605" s="1">
        <v>45846</v>
      </c>
      <c r="N4605">
        <v>0.29399999999999998</v>
      </c>
      <c r="O4605" t="s">
        <v>54</v>
      </c>
      <c r="P4605" t="s">
        <v>28</v>
      </c>
      <c r="Q4605">
        <f t="shared" si="355"/>
        <v>0</v>
      </c>
      <c r="R4605">
        <f t="shared" si="356"/>
        <v>0</v>
      </c>
      <c r="S4605">
        <f t="shared" si="357"/>
        <v>0</v>
      </c>
      <c r="T4605">
        <f t="shared" si="358"/>
        <v>30</v>
      </c>
      <c r="U4605">
        <f t="shared" si="359"/>
        <v>30</v>
      </c>
      <c r="V4605" t="str">
        <f>IF(U4605&lt;=40,"Low",
 IF(U4605&lt;=75,"Medium","High"))</f>
        <v>Low</v>
      </c>
    </row>
    <row r="4606" spans="1:22" x14ac:dyDescent="0.3">
      <c r="A4606" t="s">
        <v>4794</v>
      </c>
      <c r="B4606" t="s">
        <v>583</v>
      </c>
      <c r="C4606" t="s">
        <v>31</v>
      </c>
      <c r="D4606" t="s">
        <v>66</v>
      </c>
      <c r="E4606" t="s">
        <v>37</v>
      </c>
      <c r="F4606" t="s">
        <v>67</v>
      </c>
      <c r="G4606">
        <v>5</v>
      </c>
      <c r="H4606">
        <v>36</v>
      </c>
      <c r="I4606">
        <v>66.599999999999994</v>
      </c>
      <c r="J4606">
        <v>3</v>
      </c>
      <c r="K4606">
        <v>27</v>
      </c>
      <c r="L4606">
        <v>2462.11</v>
      </c>
      <c r="M4606" s="1">
        <v>45395</v>
      </c>
      <c r="N4606">
        <v>9.7000000000000003E-2</v>
      </c>
      <c r="O4606" t="s">
        <v>39</v>
      </c>
      <c r="P4606" t="s">
        <v>23</v>
      </c>
      <c r="Q4606">
        <f t="shared" si="355"/>
        <v>15</v>
      </c>
      <c r="R4606">
        <f t="shared" si="356"/>
        <v>0</v>
      </c>
      <c r="S4606">
        <f t="shared" si="357"/>
        <v>0</v>
      </c>
      <c r="T4606">
        <f t="shared" si="358"/>
        <v>0</v>
      </c>
      <c r="U4606">
        <f t="shared" si="359"/>
        <v>15</v>
      </c>
      <c r="V4606" t="str">
        <f>IF(U4606&lt;=40,"Low",
 IF(U4606&lt;=75,"Medium","High"))</f>
        <v>Low</v>
      </c>
    </row>
    <row r="4607" spans="1:22" x14ac:dyDescent="0.3">
      <c r="A4607" t="s">
        <v>4795</v>
      </c>
      <c r="B4607" t="s">
        <v>227</v>
      </c>
      <c r="C4607" t="s">
        <v>128</v>
      </c>
      <c r="D4607" t="s">
        <v>32</v>
      </c>
      <c r="E4607" t="s">
        <v>47</v>
      </c>
      <c r="F4607" t="s">
        <v>48</v>
      </c>
      <c r="G4607">
        <v>33</v>
      </c>
      <c r="H4607">
        <v>24</v>
      </c>
      <c r="I4607">
        <v>67.599999999999994</v>
      </c>
      <c r="J4607">
        <v>8</v>
      </c>
      <c r="K4607">
        <v>37</v>
      </c>
      <c r="L4607">
        <v>8075.62</v>
      </c>
      <c r="M4607" s="1">
        <v>45976</v>
      </c>
      <c r="N4607">
        <v>0.16300000000000001</v>
      </c>
      <c r="O4607" t="s">
        <v>39</v>
      </c>
      <c r="P4607" t="s">
        <v>23</v>
      </c>
      <c r="Q4607">
        <f t="shared" si="355"/>
        <v>30</v>
      </c>
      <c r="R4607">
        <f t="shared" si="356"/>
        <v>0</v>
      </c>
      <c r="S4607">
        <f t="shared" si="357"/>
        <v>0</v>
      </c>
      <c r="T4607">
        <f t="shared" si="358"/>
        <v>15</v>
      </c>
      <c r="U4607">
        <f t="shared" si="359"/>
        <v>45</v>
      </c>
      <c r="V4607" t="str">
        <f>IF(U4607&lt;=40,"Low",
 IF(U4607&lt;=75,"Medium","High"))</f>
        <v>Medium</v>
      </c>
    </row>
    <row r="4608" spans="1:22" x14ac:dyDescent="0.3">
      <c r="A4608" t="s">
        <v>4796</v>
      </c>
      <c r="B4608" t="s">
        <v>109</v>
      </c>
      <c r="C4608" t="s">
        <v>53</v>
      </c>
      <c r="D4608" t="s">
        <v>32</v>
      </c>
      <c r="E4608" t="s">
        <v>37</v>
      </c>
      <c r="F4608" t="s">
        <v>73</v>
      </c>
      <c r="G4608">
        <v>10</v>
      </c>
      <c r="H4608">
        <v>24</v>
      </c>
      <c r="I4608">
        <v>72.3</v>
      </c>
      <c r="J4608">
        <v>1</v>
      </c>
      <c r="K4608">
        <v>11</v>
      </c>
      <c r="L4608">
        <v>4665.2299999999996</v>
      </c>
      <c r="M4608" s="1">
        <v>45951</v>
      </c>
      <c r="N4608">
        <v>4.2000000000000003E-2</v>
      </c>
      <c r="O4608" t="s">
        <v>39</v>
      </c>
      <c r="P4608" t="s">
        <v>23</v>
      </c>
      <c r="Q4608">
        <f t="shared" si="355"/>
        <v>0</v>
      </c>
      <c r="R4608">
        <f t="shared" si="356"/>
        <v>0</v>
      </c>
      <c r="S4608">
        <f t="shared" si="357"/>
        <v>0</v>
      </c>
      <c r="T4608">
        <f t="shared" si="358"/>
        <v>0</v>
      </c>
      <c r="U4608">
        <f t="shared" si="359"/>
        <v>0</v>
      </c>
      <c r="V4608" t="str">
        <f>IF(U4608&lt;=40,"Low",
 IF(U4608&lt;=75,"Medium","High"))</f>
        <v>Low</v>
      </c>
    </row>
    <row r="4609" spans="1:22" x14ac:dyDescent="0.3">
      <c r="A4609" t="s">
        <v>4797</v>
      </c>
      <c r="B4609" t="s">
        <v>224</v>
      </c>
      <c r="C4609" t="s">
        <v>70</v>
      </c>
      <c r="D4609" t="s">
        <v>66</v>
      </c>
      <c r="E4609" t="s">
        <v>37</v>
      </c>
      <c r="F4609" t="s">
        <v>21</v>
      </c>
      <c r="G4609">
        <v>18</v>
      </c>
      <c r="H4609">
        <v>24</v>
      </c>
      <c r="I4609">
        <v>57.7</v>
      </c>
      <c r="J4609">
        <v>11</v>
      </c>
      <c r="K4609">
        <v>15</v>
      </c>
      <c r="L4609">
        <v>3397.54</v>
      </c>
      <c r="M4609" s="1">
        <v>45474</v>
      </c>
      <c r="N4609">
        <v>0.18</v>
      </c>
      <c r="O4609" t="s">
        <v>54</v>
      </c>
      <c r="P4609" t="s">
        <v>23</v>
      </c>
      <c r="Q4609">
        <f t="shared" si="355"/>
        <v>0</v>
      </c>
      <c r="R4609">
        <f t="shared" si="356"/>
        <v>0</v>
      </c>
      <c r="S4609">
        <f t="shared" si="357"/>
        <v>0</v>
      </c>
      <c r="T4609">
        <f t="shared" si="358"/>
        <v>30</v>
      </c>
      <c r="U4609">
        <f t="shared" si="359"/>
        <v>30</v>
      </c>
      <c r="V4609" t="str">
        <f>IF(U4609&lt;=40,"Low",
 IF(U4609&lt;=75,"Medium","High"))</f>
        <v>Low</v>
      </c>
    </row>
    <row r="4610" spans="1:22" x14ac:dyDescent="0.3">
      <c r="A4610" t="s">
        <v>4798</v>
      </c>
      <c r="B4610" t="s">
        <v>90</v>
      </c>
      <c r="C4610" t="s">
        <v>26</v>
      </c>
      <c r="D4610" t="s">
        <v>46</v>
      </c>
      <c r="E4610" t="s">
        <v>20</v>
      </c>
      <c r="F4610" t="s">
        <v>27</v>
      </c>
      <c r="G4610">
        <v>12</v>
      </c>
      <c r="H4610">
        <v>12</v>
      </c>
      <c r="I4610">
        <v>37.1</v>
      </c>
      <c r="J4610">
        <v>7</v>
      </c>
      <c r="K4610">
        <v>16</v>
      </c>
      <c r="L4610">
        <v>1804.49</v>
      </c>
      <c r="M4610" s="1">
        <v>45670</v>
      </c>
      <c r="N4610">
        <v>0.65900000000000003</v>
      </c>
      <c r="O4610" t="s">
        <v>22</v>
      </c>
      <c r="P4610" t="s">
        <v>28</v>
      </c>
      <c r="Q4610">
        <f t="shared" si="355"/>
        <v>15</v>
      </c>
      <c r="R4610">
        <f t="shared" si="356"/>
        <v>30</v>
      </c>
      <c r="S4610">
        <f t="shared" si="357"/>
        <v>15</v>
      </c>
      <c r="T4610">
        <f t="shared" si="358"/>
        <v>15</v>
      </c>
      <c r="U4610">
        <f t="shared" si="359"/>
        <v>75</v>
      </c>
      <c r="V4610" t="str">
        <f>IF(U4610&lt;=40,"Low",
 IF(U4610&lt;=75,"Medium","High"))</f>
        <v>Medium</v>
      </c>
    </row>
    <row r="4611" spans="1:22" x14ac:dyDescent="0.3">
      <c r="A4611" t="s">
        <v>4799</v>
      </c>
      <c r="B4611" t="s">
        <v>63</v>
      </c>
      <c r="C4611" t="s">
        <v>18</v>
      </c>
      <c r="D4611" t="s">
        <v>32</v>
      </c>
      <c r="E4611" t="s">
        <v>37</v>
      </c>
      <c r="F4611" t="s">
        <v>21</v>
      </c>
      <c r="G4611">
        <v>52</v>
      </c>
      <c r="H4611">
        <v>36</v>
      </c>
      <c r="I4611">
        <v>64</v>
      </c>
      <c r="J4611">
        <v>6</v>
      </c>
      <c r="K4611">
        <v>20</v>
      </c>
      <c r="L4611">
        <v>3501.25</v>
      </c>
      <c r="M4611" s="1">
        <v>45534</v>
      </c>
      <c r="N4611">
        <v>5.3999999999999999E-2</v>
      </c>
      <c r="O4611" t="s">
        <v>39</v>
      </c>
      <c r="P4611" t="s">
        <v>23</v>
      </c>
      <c r="Q4611">
        <f t="shared" ref="Q4611:Q4674" si="360">IF(K4611&gt;30,30,IF(K4611&gt;15,15,0))</f>
        <v>15</v>
      </c>
      <c r="R4611">
        <f t="shared" ref="R4611:R4674" si="361">IF(I4611&lt;40,30,IF(I4611&lt;55,15,0))</f>
        <v>0</v>
      </c>
      <c r="S4611">
        <f t="shared" ref="S4611:S4674" si="362">IF(H4611&lt;6,25,IF(H4611&lt;=12,15,0))</f>
        <v>0</v>
      </c>
      <c r="T4611">
        <f t="shared" ref="T4611:T4674" si="363">IF(J4611&gt;10,30,IF(J4611&gt;5,15,0))</f>
        <v>15</v>
      </c>
      <c r="U4611">
        <f t="shared" ref="U4611:U4674" si="364">SUM(Q4611:T4611)</f>
        <v>30</v>
      </c>
      <c r="V4611" t="str">
        <f>IF(U4611&lt;=40,"Low",
 IF(U4611&lt;=75,"Medium","High"))</f>
        <v>Low</v>
      </c>
    </row>
    <row r="4612" spans="1:22" x14ac:dyDescent="0.3">
      <c r="A4612" t="s">
        <v>4800</v>
      </c>
      <c r="B4612" t="s">
        <v>65</v>
      </c>
      <c r="C4612" t="s">
        <v>18</v>
      </c>
      <c r="D4612" t="s">
        <v>32</v>
      </c>
      <c r="E4612" t="s">
        <v>20</v>
      </c>
      <c r="F4612" t="s">
        <v>38</v>
      </c>
      <c r="G4612">
        <v>32</v>
      </c>
      <c r="H4612">
        <v>12</v>
      </c>
      <c r="I4612">
        <v>58.2</v>
      </c>
      <c r="J4612">
        <v>7</v>
      </c>
      <c r="K4612">
        <v>6</v>
      </c>
      <c r="L4612">
        <v>2115.84</v>
      </c>
      <c r="M4612" s="1">
        <v>45438</v>
      </c>
      <c r="N4612">
        <v>0.127</v>
      </c>
      <c r="O4612" t="s">
        <v>39</v>
      </c>
      <c r="P4612" t="s">
        <v>23</v>
      </c>
      <c r="Q4612">
        <f t="shared" si="360"/>
        <v>0</v>
      </c>
      <c r="R4612">
        <f t="shared" si="361"/>
        <v>0</v>
      </c>
      <c r="S4612">
        <f t="shared" si="362"/>
        <v>15</v>
      </c>
      <c r="T4612">
        <f t="shared" si="363"/>
        <v>15</v>
      </c>
      <c r="U4612">
        <f t="shared" si="364"/>
        <v>30</v>
      </c>
      <c r="V4612" t="str">
        <f>IF(U4612&lt;=40,"Low",
 IF(U4612&lt;=75,"Medium","High"))</f>
        <v>Low</v>
      </c>
    </row>
    <row r="4613" spans="1:22" x14ac:dyDescent="0.3">
      <c r="A4613" t="s">
        <v>4801</v>
      </c>
      <c r="B4613" t="s">
        <v>135</v>
      </c>
      <c r="C4613" t="s">
        <v>42</v>
      </c>
      <c r="D4613" t="s">
        <v>19</v>
      </c>
      <c r="E4613" t="s">
        <v>47</v>
      </c>
      <c r="F4613" t="s">
        <v>38</v>
      </c>
      <c r="G4613">
        <v>17</v>
      </c>
      <c r="H4613">
        <v>24</v>
      </c>
      <c r="I4613">
        <v>81.7</v>
      </c>
      <c r="J4613">
        <v>7</v>
      </c>
      <c r="K4613">
        <v>4</v>
      </c>
      <c r="L4613">
        <v>5321.18</v>
      </c>
      <c r="M4613" s="1">
        <v>45358</v>
      </c>
      <c r="N4613">
        <v>4.3999999999999997E-2</v>
      </c>
      <c r="O4613" t="s">
        <v>39</v>
      </c>
      <c r="P4613" t="s">
        <v>23</v>
      </c>
      <c r="Q4613">
        <f t="shared" si="360"/>
        <v>0</v>
      </c>
      <c r="R4613">
        <f t="shared" si="361"/>
        <v>0</v>
      </c>
      <c r="S4613">
        <f t="shared" si="362"/>
        <v>0</v>
      </c>
      <c r="T4613">
        <f t="shared" si="363"/>
        <v>15</v>
      </c>
      <c r="U4613">
        <f t="shared" si="364"/>
        <v>15</v>
      </c>
      <c r="V4613" t="str">
        <f>IF(U4613&lt;=40,"Low",
 IF(U4613&lt;=75,"Medium","High"))</f>
        <v>Low</v>
      </c>
    </row>
    <row r="4614" spans="1:22" x14ac:dyDescent="0.3">
      <c r="A4614" t="s">
        <v>4802</v>
      </c>
      <c r="B4614" t="s">
        <v>86</v>
      </c>
      <c r="C4614" t="s">
        <v>82</v>
      </c>
      <c r="D4614" t="s">
        <v>43</v>
      </c>
      <c r="E4614" t="s">
        <v>37</v>
      </c>
      <c r="F4614" t="s">
        <v>38</v>
      </c>
      <c r="G4614">
        <v>27</v>
      </c>
      <c r="H4614">
        <v>24</v>
      </c>
      <c r="I4614">
        <v>68.099999999999994</v>
      </c>
      <c r="J4614">
        <v>2</v>
      </c>
      <c r="K4614">
        <v>32</v>
      </c>
      <c r="L4614">
        <v>4852.8900000000003</v>
      </c>
      <c r="M4614" s="1">
        <v>45569</v>
      </c>
      <c r="N4614">
        <v>6.5000000000000002E-2</v>
      </c>
      <c r="O4614" t="s">
        <v>39</v>
      </c>
      <c r="P4614" t="s">
        <v>28</v>
      </c>
      <c r="Q4614">
        <f t="shared" si="360"/>
        <v>30</v>
      </c>
      <c r="R4614">
        <f t="shared" si="361"/>
        <v>0</v>
      </c>
      <c r="S4614">
        <f t="shared" si="362"/>
        <v>0</v>
      </c>
      <c r="T4614">
        <f t="shared" si="363"/>
        <v>0</v>
      </c>
      <c r="U4614">
        <f t="shared" si="364"/>
        <v>30</v>
      </c>
      <c r="V4614" t="str">
        <f>IF(U4614&lt;=40,"Low",
 IF(U4614&lt;=75,"Medium","High"))</f>
        <v>Low</v>
      </c>
    </row>
    <row r="4615" spans="1:22" x14ac:dyDescent="0.3">
      <c r="A4615" t="s">
        <v>4803</v>
      </c>
      <c r="B4615" t="s">
        <v>205</v>
      </c>
      <c r="C4615" t="s">
        <v>42</v>
      </c>
      <c r="D4615" t="s">
        <v>46</v>
      </c>
      <c r="E4615" t="s">
        <v>37</v>
      </c>
      <c r="F4615" t="s">
        <v>48</v>
      </c>
      <c r="G4615">
        <v>40</v>
      </c>
      <c r="H4615">
        <v>24</v>
      </c>
      <c r="I4615">
        <v>58.9</v>
      </c>
      <c r="J4615">
        <v>7</v>
      </c>
      <c r="K4615">
        <v>22</v>
      </c>
      <c r="L4615">
        <v>6169.5</v>
      </c>
      <c r="M4615" s="1">
        <v>46034</v>
      </c>
      <c r="N4615">
        <v>0.16700000000000001</v>
      </c>
      <c r="O4615" t="s">
        <v>39</v>
      </c>
      <c r="P4615" t="s">
        <v>23</v>
      </c>
      <c r="Q4615">
        <f t="shared" si="360"/>
        <v>15</v>
      </c>
      <c r="R4615">
        <f t="shared" si="361"/>
        <v>0</v>
      </c>
      <c r="S4615">
        <f t="shared" si="362"/>
        <v>0</v>
      </c>
      <c r="T4615">
        <f t="shared" si="363"/>
        <v>15</v>
      </c>
      <c r="U4615">
        <f t="shared" si="364"/>
        <v>30</v>
      </c>
      <c r="V4615" t="str">
        <f>IF(U4615&lt;=40,"Low",
 IF(U4615&lt;=75,"Medium","High"))</f>
        <v>Low</v>
      </c>
    </row>
    <row r="4616" spans="1:22" x14ac:dyDescent="0.3">
      <c r="A4616" t="s">
        <v>4804</v>
      </c>
      <c r="B4616" t="s">
        <v>41</v>
      </c>
      <c r="C4616" t="s">
        <v>70</v>
      </c>
      <c r="D4616" t="s">
        <v>43</v>
      </c>
      <c r="E4616" t="s">
        <v>20</v>
      </c>
      <c r="F4616" t="s">
        <v>27</v>
      </c>
      <c r="G4616">
        <v>8</v>
      </c>
      <c r="H4616">
        <v>12</v>
      </c>
      <c r="I4616">
        <v>70</v>
      </c>
      <c r="J4616">
        <v>4</v>
      </c>
      <c r="K4616">
        <v>12</v>
      </c>
      <c r="L4616">
        <v>1555.38</v>
      </c>
      <c r="M4616" s="1">
        <v>45997</v>
      </c>
      <c r="N4616">
        <v>0.19</v>
      </c>
      <c r="O4616" t="s">
        <v>54</v>
      </c>
      <c r="P4616" t="s">
        <v>23</v>
      </c>
      <c r="Q4616">
        <f t="shared" si="360"/>
        <v>0</v>
      </c>
      <c r="R4616">
        <f t="shared" si="361"/>
        <v>0</v>
      </c>
      <c r="S4616">
        <f t="shared" si="362"/>
        <v>15</v>
      </c>
      <c r="T4616">
        <f t="shared" si="363"/>
        <v>0</v>
      </c>
      <c r="U4616">
        <f t="shared" si="364"/>
        <v>15</v>
      </c>
      <c r="V4616" t="str">
        <f>IF(U4616&lt;=40,"Low",
 IF(U4616&lt;=75,"Medium","High"))</f>
        <v>Low</v>
      </c>
    </row>
    <row r="4617" spans="1:22" x14ac:dyDescent="0.3">
      <c r="A4617" t="s">
        <v>4805</v>
      </c>
      <c r="B4617" t="s">
        <v>61</v>
      </c>
      <c r="C4617" t="s">
        <v>18</v>
      </c>
      <c r="D4617" t="s">
        <v>43</v>
      </c>
      <c r="E4617" t="s">
        <v>47</v>
      </c>
      <c r="F4617" t="s">
        <v>38</v>
      </c>
      <c r="G4617">
        <v>43</v>
      </c>
      <c r="H4617">
        <v>36</v>
      </c>
      <c r="I4617">
        <v>69.900000000000006</v>
      </c>
      <c r="J4617">
        <v>1</v>
      </c>
      <c r="K4617">
        <v>23</v>
      </c>
      <c r="L4617">
        <v>8666.09</v>
      </c>
      <c r="M4617" s="1">
        <v>45666</v>
      </c>
      <c r="N4617">
        <v>1.7999999999999999E-2</v>
      </c>
      <c r="O4617" t="s">
        <v>39</v>
      </c>
      <c r="P4617" t="s">
        <v>23</v>
      </c>
      <c r="Q4617">
        <f t="shared" si="360"/>
        <v>15</v>
      </c>
      <c r="R4617">
        <f t="shared" si="361"/>
        <v>0</v>
      </c>
      <c r="S4617">
        <f t="shared" si="362"/>
        <v>0</v>
      </c>
      <c r="T4617">
        <f t="shared" si="363"/>
        <v>0</v>
      </c>
      <c r="U4617">
        <f t="shared" si="364"/>
        <v>15</v>
      </c>
      <c r="V4617" t="str">
        <f>IF(U4617&lt;=40,"Low",
 IF(U4617&lt;=75,"Medium","High"))</f>
        <v>Low</v>
      </c>
    </row>
    <row r="4618" spans="1:22" x14ac:dyDescent="0.3">
      <c r="A4618" t="s">
        <v>4806</v>
      </c>
      <c r="B4618" t="s">
        <v>379</v>
      </c>
      <c r="C4618" t="s">
        <v>53</v>
      </c>
      <c r="D4618" t="s">
        <v>32</v>
      </c>
      <c r="E4618" t="s">
        <v>20</v>
      </c>
      <c r="F4618" t="s">
        <v>21</v>
      </c>
      <c r="G4618">
        <v>37</v>
      </c>
      <c r="H4618">
        <v>6</v>
      </c>
      <c r="I4618">
        <v>53.6</v>
      </c>
      <c r="J4618">
        <v>4</v>
      </c>
      <c r="K4618">
        <v>11</v>
      </c>
      <c r="L4618">
        <v>2466.91</v>
      </c>
      <c r="M4618" s="1">
        <v>45559</v>
      </c>
      <c r="N4618">
        <v>0.14799999999999999</v>
      </c>
      <c r="O4618" t="s">
        <v>39</v>
      </c>
      <c r="P4618" t="s">
        <v>28</v>
      </c>
      <c r="Q4618">
        <f t="shared" si="360"/>
        <v>0</v>
      </c>
      <c r="R4618">
        <f t="shared" si="361"/>
        <v>15</v>
      </c>
      <c r="S4618">
        <f t="shared" si="362"/>
        <v>15</v>
      </c>
      <c r="T4618">
        <f t="shared" si="363"/>
        <v>0</v>
      </c>
      <c r="U4618">
        <f t="shared" si="364"/>
        <v>30</v>
      </c>
      <c r="V4618" t="str">
        <f>IF(U4618&lt;=40,"Low",
 IF(U4618&lt;=75,"Medium","High"))</f>
        <v>Low</v>
      </c>
    </row>
    <row r="4619" spans="1:22" x14ac:dyDescent="0.3">
      <c r="A4619" t="s">
        <v>4807</v>
      </c>
      <c r="B4619" t="s">
        <v>431</v>
      </c>
      <c r="C4619" t="s">
        <v>53</v>
      </c>
      <c r="D4619" t="s">
        <v>43</v>
      </c>
      <c r="E4619" t="s">
        <v>20</v>
      </c>
      <c r="F4619" t="s">
        <v>48</v>
      </c>
      <c r="G4619">
        <v>23</v>
      </c>
      <c r="H4619">
        <v>6</v>
      </c>
      <c r="I4619">
        <v>39.200000000000003</v>
      </c>
      <c r="J4619">
        <v>9</v>
      </c>
      <c r="K4619">
        <v>14</v>
      </c>
      <c r="L4619">
        <v>2454.4</v>
      </c>
      <c r="M4619" s="1">
        <v>45573</v>
      </c>
      <c r="N4619">
        <v>0.71199999999999997</v>
      </c>
      <c r="O4619" t="s">
        <v>22</v>
      </c>
      <c r="P4619" t="s">
        <v>28</v>
      </c>
      <c r="Q4619">
        <f t="shared" si="360"/>
        <v>0</v>
      </c>
      <c r="R4619">
        <f t="shared" si="361"/>
        <v>30</v>
      </c>
      <c r="S4619">
        <f t="shared" si="362"/>
        <v>15</v>
      </c>
      <c r="T4619">
        <f t="shared" si="363"/>
        <v>15</v>
      </c>
      <c r="U4619">
        <f t="shared" si="364"/>
        <v>60</v>
      </c>
      <c r="V4619" t="str">
        <f>IF(U4619&lt;=40,"Low",
 IF(U4619&lt;=75,"Medium","High"))</f>
        <v>Medium</v>
      </c>
    </row>
    <row r="4620" spans="1:22" x14ac:dyDescent="0.3">
      <c r="A4620" t="s">
        <v>4808</v>
      </c>
      <c r="B4620" t="s">
        <v>574</v>
      </c>
      <c r="C4620" t="s">
        <v>18</v>
      </c>
      <c r="D4620" t="s">
        <v>32</v>
      </c>
      <c r="E4620" t="s">
        <v>37</v>
      </c>
      <c r="F4620" t="s">
        <v>27</v>
      </c>
      <c r="G4620">
        <v>17</v>
      </c>
      <c r="H4620">
        <v>12</v>
      </c>
      <c r="I4620">
        <v>61.7</v>
      </c>
      <c r="J4620">
        <v>5</v>
      </c>
      <c r="K4620">
        <v>10</v>
      </c>
      <c r="L4620">
        <v>3523.51</v>
      </c>
      <c r="M4620" s="1">
        <v>45864</v>
      </c>
      <c r="N4620">
        <v>0.14000000000000001</v>
      </c>
      <c r="O4620" t="s">
        <v>39</v>
      </c>
      <c r="P4620" t="s">
        <v>23</v>
      </c>
      <c r="Q4620">
        <f t="shared" si="360"/>
        <v>0</v>
      </c>
      <c r="R4620">
        <f t="shared" si="361"/>
        <v>0</v>
      </c>
      <c r="S4620">
        <f t="shared" si="362"/>
        <v>15</v>
      </c>
      <c r="T4620">
        <f t="shared" si="363"/>
        <v>0</v>
      </c>
      <c r="U4620">
        <f t="shared" si="364"/>
        <v>15</v>
      </c>
      <c r="V4620" t="str">
        <f>IF(U4620&lt;=40,"Low",
 IF(U4620&lt;=75,"Medium","High"))</f>
        <v>Low</v>
      </c>
    </row>
    <row r="4621" spans="1:22" x14ac:dyDescent="0.3">
      <c r="A4621" t="s">
        <v>4809</v>
      </c>
      <c r="B4621" t="s">
        <v>577</v>
      </c>
      <c r="C4621" t="s">
        <v>53</v>
      </c>
      <c r="D4621" t="s">
        <v>46</v>
      </c>
      <c r="E4621" t="s">
        <v>20</v>
      </c>
      <c r="F4621" t="s">
        <v>27</v>
      </c>
      <c r="G4621">
        <v>45</v>
      </c>
      <c r="H4621">
        <v>12</v>
      </c>
      <c r="I4621">
        <v>61.4</v>
      </c>
      <c r="J4621">
        <v>8</v>
      </c>
      <c r="K4621">
        <v>7</v>
      </c>
      <c r="L4621">
        <v>2400.16</v>
      </c>
      <c r="M4621" s="1">
        <v>45543</v>
      </c>
      <c r="N4621">
        <v>0.13200000000000001</v>
      </c>
      <c r="O4621" t="s">
        <v>39</v>
      </c>
      <c r="P4621" t="s">
        <v>23</v>
      </c>
      <c r="Q4621">
        <f t="shared" si="360"/>
        <v>0</v>
      </c>
      <c r="R4621">
        <f t="shared" si="361"/>
        <v>0</v>
      </c>
      <c r="S4621">
        <f t="shared" si="362"/>
        <v>15</v>
      </c>
      <c r="T4621">
        <f t="shared" si="363"/>
        <v>15</v>
      </c>
      <c r="U4621">
        <f t="shared" si="364"/>
        <v>30</v>
      </c>
      <c r="V4621" t="str">
        <f>IF(U4621&lt;=40,"Low",
 IF(U4621&lt;=75,"Medium","High"))</f>
        <v>Low</v>
      </c>
    </row>
    <row r="4622" spans="1:22" x14ac:dyDescent="0.3">
      <c r="A4622" t="s">
        <v>4810</v>
      </c>
      <c r="B4622" t="s">
        <v>520</v>
      </c>
      <c r="C4622" t="s">
        <v>53</v>
      </c>
      <c r="D4622" t="s">
        <v>19</v>
      </c>
      <c r="E4622" t="s">
        <v>47</v>
      </c>
      <c r="F4622" t="s">
        <v>27</v>
      </c>
      <c r="G4622">
        <v>28</v>
      </c>
      <c r="H4622">
        <v>12</v>
      </c>
      <c r="I4622">
        <v>86.2</v>
      </c>
      <c r="J4622">
        <v>2</v>
      </c>
      <c r="K4622">
        <v>22</v>
      </c>
      <c r="L4622">
        <v>16398.18</v>
      </c>
      <c r="M4622" s="1">
        <v>45951</v>
      </c>
      <c r="N4622">
        <v>3.1E-2</v>
      </c>
      <c r="O4622" t="s">
        <v>39</v>
      </c>
      <c r="P4622" t="s">
        <v>23</v>
      </c>
      <c r="Q4622">
        <f t="shared" si="360"/>
        <v>15</v>
      </c>
      <c r="R4622">
        <f t="shared" si="361"/>
        <v>0</v>
      </c>
      <c r="S4622">
        <f t="shared" si="362"/>
        <v>15</v>
      </c>
      <c r="T4622">
        <f t="shared" si="363"/>
        <v>0</v>
      </c>
      <c r="U4622">
        <f t="shared" si="364"/>
        <v>30</v>
      </c>
      <c r="V4622" t="str">
        <f>IF(U4622&lt;=40,"Low",
 IF(U4622&lt;=75,"Medium","High"))</f>
        <v>Low</v>
      </c>
    </row>
    <row r="4623" spans="1:22" x14ac:dyDescent="0.3">
      <c r="A4623" t="s">
        <v>4811</v>
      </c>
      <c r="B4623" t="s">
        <v>263</v>
      </c>
      <c r="C4623" t="s">
        <v>31</v>
      </c>
      <c r="D4623" t="s">
        <v>46</v>
      </c>
      <c r="E4623" t="s">
        <v>20</v>
      </c>
      <c r="F4623" t="s">
        <v>21</v>
      </c>
      <c r="G4623">
        <v>12</v>
      </c>
      <c r="H4623">
        <v>24</v>
      </c>
      <c r="I4623">
        <v>66.7</v>
      </c>
      <c r="J4623">
        <v>3</v>
      </c>
      <c r="K4623">
        <v>12</v>
      </c>
      <c r="L4623">
        <v>2388.3000000000002</v>
      </c>
      <c r="M4623" s="1">
        <v>45611</v>
      </c>
      <c r="N4623">
        <v>9.2999999999999999E-2</v>
      </c>
      <c r="O4623" t="s">
        <v>39</v>
      </c>
      <c r="P4623" t="s">
        <v>23</v>
      </c>
      <c r="Q4623">
        <f t="shared" si="360"/>
        <v>0</v>
      </c>
      <c r="R4623">
        <f t="shared" si="361"/>
        <v>0</v>
      </c>
      <c r="S4623">
        <f t="shared" si="362"/>
        <v>0</v>
      </c>
      <c r="T4623">
        <f t="shared" si="363"/>
        <v>0</v>
      </c>
      <c r="U4623">
        <f t="shared" si="364"/>
        <v>0</v>
      </c>
      <c r="V4623" t="str">
        <f>IF(U4623&lt;=40,"Low",
 IF(U4623&lt;=75,"Medium","High"))</f>
        <v>Low</v>
      </c>
    </row>
    <row r="4624" spans="1:22" x14ac:dyDescent="0.3">
      <c r="A4624" t="s">
        <v>4812</v>
      </c>
      <c r="B4624" t="s">
        <v>75</v>
      </c>
      <c r="C4624" t="s">
        <v>42</v>
      </c>
      <c r="D4624" t="s">
        <v>19</v>
      </c>
      <c r="E4624" t="s">
        <v>20</v>
      </c>
      <c r="F4624" t="s">
        <v>48</v>
      </c>
      <c r="G4624">
        <v>13</v>
      </c>
      <c r="H4624">
        <v>12</v>
      </c>
      <c r="I4624">
        <v>62.2</v>
      </c>
      <c r="J4624">
        <v>12</v>
      </c>
      <c r="K4624">
        <v>11</v>
      </c>
      <c r="L4624">
        <v>2584.98</v>
      </c>
      <c r="M4624" s="1">
        <v>45398</v>
      </c>
      <c r="N4624">
        <v>0.38600000000000001</v>
      </c>
      <c r="O4624" t="s">
        <v>22</v>
      </c>
      <c r="P4624" t="s">
        <v>28</v>
      </c>
      <c r="Q4624">
        <f t="shared" si="360"/>
        <v>0</v>
      </c>
      <c r="R4624">
        <f t="shared" si="361"/>
        <v>0</v>
      </c>
      <c r="S4624">
        <f t="shared" si="362"/>
        <v>15</v>
      </c>
      <c r="T4624">
        <f t="shared" si="363"/>
        <v>30</v>
      </c>
      <c r="U4624">
        <f t="shared" si="364"/>
        <v>45</v>
      </c>
      <c r="V4624" t="str">
        <f>IF(U4624&lt;=40,"Low",
 IF(U4624&lt;=75,"Medium","High"))</f>
        <v>Medium</v>
      </c>
    </row>
    <row r="4625" spans="1:22" x14ac:dyDescent="0.3">
      <c r="A4625" t="s">
        <v>4813</v>
      </c>
      <c r="B4625" t="s">
        <v>65</v>
      </c>
      <c r="C4625" t="s">
        <v>59</v>
      </c>
      <c r="D4625" t="s">
        <v>32</v>
      </c>
      <c r="E4625" t="s">
        <v>47</v>
      </c>
      <c r="F4625" t="s">
        <v>73</v>
      </c>
      <c r="G4625">
        <v>39</v>
      </c>
      <c r="H4625">
        <v>48</v>
      </c>
      <c r="I4625">
        <v>78.3</v>
      </c>
      <c r="J4625">
        <v>1</v>
      </c>
      <c r="K4625">
        <v>18</v>
      </c>
      <c r="L4625">
        <v>5335.47</v>
      </c>
      <c r="M4625" s="1">
        <v>45437</v>
      </c>
      <c r="N4625">
        <v>4.0000000000000001E-3</v>
      </c>
      <c r="O4625" t="s">
        <v>39</v>
      </c>
      <c r="P4625" t="s">
        <v>23</v>
      </c>
      <c r="Q4625">
        <f t="shared" si="360"/>
        <v>15</v>
      </c>
      <c r="R4625">
        <f t="shared" si="361"/>
        <v>0</v>
      </c>
      <c r="S4625">
        <f t="shared" si="362"/>
        <v>0</v>
      </c>
      <c r="T4625">
        <f t="shared" si="363"/>
        <v>0</v>
      </c>
      <c r="U4625">
        <f t="shared" si="364"/>
        <v>15</v>
      </c>
      <c r="V4625" t="str">
        <f>IF(U4625&lt;=40,"Low",
 IF(U4625&lt;=75,"Medium","High"))</f>
        <v>Low</v>
      </c>
    </row>
    <row r="4626" spans="1:22" x14ac:dyDescent="0.3">
      <c r="A4626" t="s">
        <v>4814</v>
      </c>
      <c r="B4626" t="s">
        <v>92</v>
      </c>
      <c r="C4626" t="s">
        <v>26</v>
      </c>
      <c r="D4626" t="s">
        <v>19</v>
      </c>
      <c r="E4626" t="s">
        <v>20</v>
      </c>
      <c r="F4626" t="s">
        <v>38</v>
      </c>
      <c r="G4626">
        <v>7</v>
      </c>
      <c r="H4626">
        <v>6</v>
      </c>
      <c r="I4626">
        <v>41.6</v>
      </c>
      <c r="J4626">
        <v>4</v>
      </c>
      <c r="K4626">
        <v>28</v>
      </c>
      <c r="L4626">
        <v>1941.08</v>
      </c>
      <c r="M4626" s="1">
        <v>45911</v>
      </c>
      <c r="N4626">
        <v>0.71799999999999997</v>
      </c>
      <c r="O4626" t="s">
        <v>22</v>
      </c>
      <c r="P4626" t="s">
        <v>28</v>
      </c>
      <c r="Q4626">
        <f t="shared" si="360"/>
        <v>15</v>
      </c>
      <c r="R4626">
        <f t="shared" si="361"/>
        <v>15</v>
      </c>
      <c r="S4626">
        <f t="shared" si="362"/>
        <v>15</v>
      </c>
      <c r="T4626">
        <f t="shared" si="363"/>
        <v>0</v>
      </c>
      <c r="U4626">
        <f t="shared" si="364"/>
        <v>45</v>
      </c>
      <c r="V4626" t="str">
        <f>IF(U4626&lt;=40,"Low",
 IF(U4626&lt;=75,"Medium","High"))</f>
        <v>Medium</v>
      </c>
    </row>
    <row r="4627" spans="1:22" x14ac:dyDescent="0.3">
      <c r="A4627" t="s">
        <v>4815</v>
      </c>
      <c r="B4627" t="s">
        <v>189</v>
      </c>
      <c r="C4627" t="s">
        <v>59</v>
      </c>
      <c r="D4627" t="s">
        <v>19</v>
      </c>
      <c r="E4627" t="s">
        <v>20</v>
      </c>
      <c r="F4627" t="s">
        <v>48</v>
      </c>
      <c r="G4627">
        <v>11</v>
      </c>
      <c r="H4627">
        <v>6</v>
      </c>
      <c r="I4627">
        <v>45.1</v>
      </c>
      <c r="J4627">
        <v>3</v>
      </c>
      <c r="K4627">
        <v>31</v>
      </c>
      <c r="L4627">
        <v>2370.5500000000002</v>
      </c>
      <c r="M4627" s="1">
        <v>45911</v>
      </c>
      <c r="N4627">
        <v>0.61499999999999999</v>
      </c>
      <c r="O4627" t="s">
        <v>22</v>
      </c>
      <c r="P4627" t="s">
        <v>23</v>
      </c>
      <c r="Q4627">
        <f t="shared" si="360"/>
        <v>30</v>
      </c>
      <c r="R4627">
        <f t="shared" si="361"/>
        <v>15</v>
      </c>
      <c r="S4627">
        <f t="shared" si="362"/>
        <v>15</v>
      </c>
      <c r="T4627">
        <f t="shared" si="363"/>
        <v>0</v>
      </c>
      <c r="U4627">
        <f t="shared" si="364"/>
        <v>60</v>
      </c>
      <c r="V4627" t="str">
        <f>IF(U4627&lt;=40,"Low",
 IF(U4627&lt;=75,"Medium","High"))</f>
        <v>Medium</v>
      </c>
    </row>
    <row r="4628" spans="1:22" x14ac:dyDescent="0.3">
      <c r="A4628" t="s">
        <v>4816</v>
      </c>
      <c r="B4628" t="s">
        <v>170</v>
      </c>
      <c r="C4628" t="s">
        <v>18</v>
      </c>
      <c r="D4628" t="s">
        <v>66</v>
      </c>
      <c r="E4628" t="s">
        <v>20</v>
      </c>
      <c r="F4628" t="s">
        <v>38</v>
      </c>
      <c r="G4628">
        <v>10</v>
      </c>
      <c r="H4628">
        <v>12</v>
      </c>
      <c r="I4628">
        <v>63.6</v>
      </c>
      <c r="J4628">
        <v>6</v>
      </c>
      <c r="K4628">
        <v>39</v>
      </c>
      <c r="L4628">
        <v>2035.4</v>
      </c>
      <c r="M4628" s="1">
        <v>45638</v>
      </c>
      <c r="N4628">
        <v>0.38</v>
      </c>
      <c r="O4628" t="s">
        <v>22</v>
      </c>
      <c r="P4628" t="s">
        <v>23</v>
      </c>
      <c r="Q4628">
        <f t="shared" si="360"/>
        <v>30</v>
      </c>
      <c r="R4628">
        <f t="shared" si="361"/>
        <v>0</v>
      </c>
      <c r="S4628">
        <f t="shared" si="362"/>
        <v>15</v>
      </c>
      <c r="T4628">
        <f t="shared" si="363"/>
        <v>15</v>
      </c>
      <c r="U4628">
        <f t="shared" si="364"/>
        <v>60</v>
      </c>
      <c r="V4628" t="str">
        <f>IF(U4628&lt;=40,"Low",
 IF(U4628&lt;=75,"Medium","High"))</f>
        <v>Medium</v>
      </c>
    </row>
    <row r="4629" spans="1:22" x14ac:dyDescent="0.3">
      <c r="A4629" t="s">
        <v>4817</v>
      </c>
      <c r="B4629" t="s">
        <v>197</v>
      </c>
      <c r="C4629" t="s">
        <v>36</v>
      </c>
      <c r="D4629" t="s">
        <v>43</v>
      </c>
      <c r="E4629" t="s">
        <v>20</v>
      </c>
      <c r="F4629" t="s">
        <v>27</v>
      </c>
      <c r="G4629">
        <v>11</v>
      </c>
      <c r="H4629">
        <v>6</v>
      </c>
      <c r="I4629">
        <v>65.400000000000006</v>
      </c>
      <c r="J4629">
        <v>14</v>
      </c>
      <c r="K4629">
        <v>23</v>
      </c>
      <c r="L4629">
        <v>2953.62</v>
      </c>
      <c r="M4629" s="1">
        <v>46075</v>
      </c>
      <c r="N4629">
        <v>0.60799999999999998</v>
      </c>
      <c r="O4629" t="s">
        <v>22</v>
      </c>
      <c r="P4629" t="s">
        <v>28</v>
      </c>
      <c r="Q4629">
        <f t="shared" si="360"/>
        <v>15</v>
      </c>
      <c r="R4629">
        <f t="shared" si="361"/>
        <v>0</v>
      </c>
      <c r="S4629">
        <f t="shared" si="362"/>
        <v>15</v>
      </c>
      <c r="T4629">
        <f t="shared" si="363"/>
        <v>30</v>
      </c>
      <c r="U4629">
        <f t="shared" si="364"/>
        <v>60</v>
      </c>
      <c r="V4629" t="str">
        <f>IF(U4629&lt;=40,"Low",
 IF(U4629&lt;=75,"Medium","High"))</f>
        <v>Medium</v>
      </c>
    </row>
    <row r="4630" spans="1:22" x14ac:dyDescent="0.3">
      <c r="A4630" t="s">
        <v>4818</v>
      </c>
      <c r="B4630" t="s">
        <v>413</v>
      </c>
      <c r="C4630" t="s">
        <v>59</v>
      </c>
      <c r="D4630" t="s">
        <v>46</v>
      </c>
      <c r="E4630" t="s">
        <v>37</v>
      </c>
      <c r="F4630" t="s">
        <v>27</v>
      </c>
      <c r="G4630">
        <v>30</v>
      </c>
      <c r="H4630">
        <v>36</v>
      </c>
      <c r="I4630">
        <v>52.1</v>
      </c>
      <c r="J4630">
        <v>5</v>
      </c>
      <c r="K4630">
        <v>6</v>
      </c>
      <c r="L4630">
        <v>3736.03</v>
      </c>
      <c r="M4630" s="1">
        <v>45509</v>
      </c>
      <c r="N4630">
        <v>0.112</v>
      </c>
      <c r="O4630" t="s">
        <v>39</v>
      </c>
      <c r="P4630" t="s">
        <v>23</v>
      </c>
      <c r="Q4630">
        <f t="shared" si="360"/>
        <v>0</v>
      </c>
      <c r="R4630">
        <f t="shared" si="361"/>
        <v>15</v>
      </c>
      <c r="S4630">
        <f t="shared" si="362"/>
        <v>0</v>
      </c>
      <c r="T4630">
        <f t="shared" si="363"/>
        <v>0</v>
      </c>
      <c r="U4630">
        <f t="shared" si="364"/>
        <v>15</v>
      </c>
      <c r="V4630" t="str">
        <f>IF(U4630&lt;=40,"Low",
 IF(U4630&lt;=75,"Medium","High"))</f>
        <v>Low</v>
      </c>
    </row>
    <row r="4631" spans="1:22" x14ac:dyDescent="0.3">
      <c r="A4631" t="s">
        <v>4819</v>
      </c>
      <c r="B4631" t="s">
        <v>195</v>
      </c>
      <c r="C4631" t="s">
        <v>36</v>
      </c>
      <c r="D4631" t="s">
        <v>19</v>
      </c>
      <c r="E4631" t="s">
        <v>33</v>
      </c>
      <c r="F4631" t="s">
        <v>21</v>
      </c>
      <c r="G4631">
        <v>39</v>
      </c>
      <c r="H4631">
        <v>3</v>
      </c>
      <c r="I4631">
        <v>47.7</v>
      </c>
      <c r="J4631">
        <v>6</v>
      </c>
      <c r="K4631">
        <v>38</v>
      </c>
      <c r="L4631">
        <v>1726.55</v>
      </c>
      <c r="M4631" s="1">
        <v>45492</v>
      </c>
      <c r="N4631">
        <v>0.69499999999999995</v>
      </c>
      <c r="O4631" t="s">
        <v>22</v>
      </c>
      <c r="P4631" t="s">
        <v>23</v>
      </c>
      <c r="Q4631">
        <f t="shared" si="360"/>
        <v>30</v>
      </c>
      <c r="R4631">
        <f t="shared" si="361"/>
        <v>15</v>
      </c>
      <c r="S4631">
        <f t="shared" si="362"/>
        <v>25</v>
      </c>
      <c r="T4631">
        <f t="shared" si="363"/>
        <v>15</v>
      </c>
      <c r="U4631">
        <f t="shared" si="364"/>
        <v>85</v>
      </c>
      <c r="V4631" t="str">
        <f>IF(U4631&lt;=40,"Low",
 IF(U4631&lt;=75,"Medium","High"))</f>
        <v>High</v>
      </c>
    </row>
    <row r="4632" spans="1:22" x14ac:dyDescent="0.3">
      <c r="A4632" t="s">
        <v>4820</v>
      </c>
      <c r="B4632" t="s">
        <v>227</v>
      </c>
      <c r="C4632" t="s">
        <v>42</v>
      </c>
      <c r="D4632" t="s">
        <v>46</v>
      </c>
      <c r="E4632" t="s">
        <v>47</v>
      </c>
      <c r="F4632" t="s">
        <v>21</v>
      </c>
      <c r="G4632">
        <v>16</v>
      </c>
      <c r="H4632">
        <v>24</v>
      </c>
      <c r="I4632">
        <v>85.8</v>
      </c>
      <c r="J4632">
        <v>6</v>
      </c>
      <c r="K4632">
        <v>12</v>
      </c>
      <c r="L4632">
        <v>7456.8</v>
      </c>
      <c r="M4632" s="1">
        <v>45733</v>
      </c>
      <c r="N4632">
        <v>2.4E-2</v>
      </c>
      <c r="O4632" t="s">
        <v>39</v>
      </c>
      <c r="P4632" t="s">
        <v>23</v>
      </c>
      <c r="Q4632">
        <f t="shared" si="360"/>
        <v>0</v>
      </c>
      <c r="R4632">
        <f t="shared" si="361"/>
        <v>0</v>
      </c>
      <c r="S4632">
        <f t="shared" si="362"/>
        <v>0</v>
      </c>
      <c r="T4632">
        <f t="shared" si="363"/>
        <v>15</v>
      </c>
      <c r="U4632">
        <f t="shared" si="364"/>
        <v>15</v>
      </c>
      <c r="V4632" t="str">
        <f>IF(U4632&lt;=40,"Low",
 IF(U4632&lt;=75,"Medium","High"))</f>
        <v>Low</v>
      </c>
    </row>
    <row r="4633" spans="1:22" x14ac:dyDescent="0.3">
      <c r="A4633" t="s">
        <v>4821</v>
      </c>
      <c r="B4633" t="s">
        <v>172</v>
      </c>
      <c r="C4633" t="s">
        <v>18</v>
      </c>
      <c r="D4633" t="s">
        <v>32</v>
      </c>
      <c r="E4633" t="s">
        <v>37</v>
      </c>
      <c r="F4633" t="s">
        <v>38</v>
      </c>
      <c r="G4633">
        <v>8</v>
      </c>
      <c r="H4633">
        <v>36</v>
      </c>
      <c r="I4633">
        <v>50.6</v>
      </c>
      <c r="J4633">
        <v>2</v>
      </c>
      <c r="K4633">
        <v>1</v>
      </c>
      <c r="L4633">
        <v>4678.25</v>
      </c>
      <c r="M4633" s="1">
        <v>45754</v>
      </c>
      <c r="N4633">
        <v>4.2999999999999997E-2</v>
      </c>
      <c r="O4633" t="s">
        <v>39</v>
      </c>
      <c r="P4633" t="s">
        <v>23</v>
      </c>
      <c r="Q4633">
        <f t="shared" si="360"/>
        <v>0</v>
      </c>
      <c r="R4633">
        <f t="shared" si="361"/>
        <v>15</v>
      </c>
      <c r="S4633">
        <f t="shared" si="362"/>
        <v>0</v>
      </c>
      <c r="T4633">
        <f t="shared" si="363"/>
        <v>0</v>
      </c>
      <c r="U4633">
        <f t="shared" si="364"/>
        <v>15</v>
      </c>
      <c r="V4633" t="str">
        <f>IF(U4633&lt;=40,"Low",
 IF(U4633&lt;=75,"Medium","High"))</f>
        <v>Low</v>
      </c>
    </row>
    <row r="4634" spans="1:22" x14ac:dyDescent="0.3">
      <c r="A4634" t="s">
        <v>4822</v>
      </c>
      <c r="B4634" t="s">
        <v>470</v>
      </c>
      <c r="C4634" t="s">
        <v>53</v>
      </c>
      <c r="D4634" t="s">
        <v>46</v>
      </c>
      <c r="E4634" t="s">
        <v>33</v>
      </c>
      <c r="F4634" t="s">
        <v>67</v>
      </c>
      <c r="G4634">
        <v>31</v>
      </c>
      <c r="H4634">
        <v>6</v>
      </c>
      <c r="I4634">
        <v>46.5</v>
      </c>
      <c r="J4634">
        <v>11</v>
      </c>
      <c r="K4634">
        <v>94</v>
      </c>
      <c r="L4634">
        <v>1547.51</v>
      </c>
      <c r="M4634" s="1">
        <v>45655</v>
      </c>
      <c r="N4634">
        <v>0.95399999999999996</v>
      </c>
      <c r="O4634" t="s">
        <v>22</v>
      </c>
      <c r="P4634" t="s">
        <v>28</v>
      </c>
      <c r="Q4634">
        <f t="shared" si="360"/>
        <v>30</v>
      </c>
      <c r="R4634">
        <f t="shared" si="361"/>
        <v>15</v>
      </c>
      <c r="S4634">
        <f t="shared" si="362"/>
        <v>15</v>
      </c>
      <c r="T4634">
        <f t="shared" si="363"/>
        <v>30</v>
      </c>
      <c r="U4634">
        <f t="shared" si="364"/>
        <v>90</v>
      </c>
      <c r="V4634" t="str">
        <f>IF(U4634&lt;=40,"Low",
 IF(U4634&lt;=75,"Medium","High"))</f>
        <v>High</v>
      </c>
    </row>
    <row r="4635" spans="1:22" x14ac:dyDescent="0.3">
      <c r="A4635" t="s">
        <v>4823</v>
      </c>
      <c r="B4635" t="s">
        <v>101</v>
      </c>
      <c r="C4635" t="s">
        <v>53</v>
      </c>
      <c r="D4635" t="s">
        <v>32</v>
      </c>
      <c r="E4635" t="s">
        <v>37</v>
      </c>
      <c r="F4635" t="s">
        <v>21</v>
      </c>
      <c r="G4635">
        <v>20</v>
      </c>
      <c r="H4635">
        <v>12</v>
      </c>
      <c r="I4635">
        <v>54.4</v>
      </c>
      <c r="J4635">
        <v>0</v>
      </c>
      <c r="K4635">
        <v>14</v>
      </c>
      <c r="L4635">
        <v>4950.54</v>
      </c>
      <c r="M4635" s="1">
        <v>45769</v>
      </c>
      <c r="N4635">
        <v>0.14699999999999999</v>
      </c>
      <c r="O4635" t="s">
        <v>39</v>
      </c>
      <c r="P4635" t="s">
        <v>23</v>
      </c>
      <c r="Q4635">
        <f t="shared" si="360"/>
        <v>0</v>
      </c>
      <c r="R4635">
        <f t="shared" si="361"/>
        <v>15</v>
      </c>
      <c r="S4635">
        <f t="shared" si="362"/>
        <v>15</v>
      </c>
      <c r="T4635">
        <f t="shared" si="363"/>
        <v>0</v>
      </c>
      <c r="U4635">
        <f t="shared" si="364"/>
        <v>30</v>
      </c>
      <c r="V4635" t="str">
        <f>IF(U4635&lt;=40,"Low",
 IF(U4635&lt;=75,"Medium","High"))</f>
        <v>Low</v>
      </c>
    </row>
    <row r="4636" spans="1:22" x14ac:dyDescent="0.3">
      <c r="A4636" t="s">
        <v>4824</v>
      </c>
      <c r="B4636" t="s">
        <v>118</v>
      </c>
      <c r="C4636" t="s">
        <v>42</v>
      </c>
      <c r="D4636" t="s">
        <v>19</v>
      </c>
      <c r="E4636" t="s">
        <v>37</v>
      </c>
      <c r="F4636" t="s">
        <v>21</v>
      </c>
      <c r="G4636">
        <v>8</v>
      </c>
      <c r="H4636">
        <v>12</v>
      </c>
      <c r="I4636">
        <v>38.799999999999997</v>
      </c>
      <c r="J4636">
        <v>5</v>
      </c>
      <c r="K4636">
        <v>7</v>
      </c>
      <c r="L4636">
        <v>4347.53</v>
      </c>
      <c r="M4636" s="1">
        <v>46001</v>
      </c>
      <c r="N4636">
        <v>0.40500000000000003</v>
      </c>
      <c r="O4636" t="s">
        <v>22</v>
      </c>
      <c r="P4636" t="s">
        <v>28</v>
      </c>
      <c r="Q4636">
        <f t="shared" si="360"/>
        <v>0</v>
      </c>
      <c r="R4636">
        <f t="shared" si="361"/>
        <v>30</v>
      </c>
      <c r="S4636">
        <f t="shared" si="362"/>
        <v>15</v>
      </c>
      <c r="T4636">
        <f t="shared" si="363"/>
        <v>0</v>
      </c>
      <c r="U4636">
        <f t="shared" si="364"/>
        <v>45</v>
      </c>
      <c r="V4636" t="str">
        <f>IF(U4636&lt;=40,"Low",
 IF(U4636&lt;=75,"Medium","High"))</f>
        <v>Medium</v>
      </c>
    </row>
    <row r="4637" spans="1:22" x14ac:dyDescent="0.3">
      <c r="A4637" t="s">
        <v>4825</v>
      </c>
      <c r="B4637" t="s">
        <v>150</v>
      </c>
      <c r="C4637" t="s">
        <v>26</v>
      </c>
      <c r="D4637" t="s">
        <v>46</v>
      </c>
      <c r="E4637" t="s">
        <v>33</v>
      </c>
      <c r="F4637" t="s">
        <v>21</v>
      </c>
      <c r="G4637">
        <v>25</v>
      </c>
      <c r="H4637">
        <v>6</v>
      </c>
      <c r="I4637">
        <v>30.1</v>
      </c>
      <c r="J4637">
        <v>8</v>
      </c>
      <c r="K4637">
        <v>32</v>
      </c>
      <c r="L4637">
        <v>1292.8699999999999</v>
      </c>
      <c r="M4637" s="1">
        <v>45688</v>
      </c>
      <c r="N4637">
        <v>0.88600000000000001</v>
      </c>
      <c r="O4637" t="s">
        <v>22</v>
      </c>
      <c r="P4637" t="s">
        <v>28</v>
      </c>
      <c r="Q4637">
        <f t="shared" si="360"/>
        <v>30</v>
      </c>
      <c r="R4637">
        <f t="shared" si="361"/>
        <v>30</v>
      </c>
      <c r="S4637">
        <f t="shared" si="362"/>
        <v>15</v>
      </c>
      <c r="T4637">
        <f t="shared" si="363"/>
        <v>15</v>
      </c>
      <c r="U4637">
        <f t="shared" si="364"/>
        <v>90</v>
      </c>
      <c r="V4637" t="str">
        <f>IF(U4637&lt;=40,"Low",
 IF(U4637&lt;=75,"Medium","High"))</f>
        <v>High</v>
      </c>
    </row>
    <row r="4638" spans="1:22" x14ac:dyDescent="0.3">
      <c r="A4638" t="s">
        <v>4826</v>
      </c>
      <c r="B4638" t="s">
        <v>105</v>
      </c>
      <c r="C4638" t="s">
        <v>18</v>
      </c>
      <c r="D4638" t="s">
        <v>43</v>
      </c>
      <c r="E4638" t="s">
        <v>20</v>
      </c>
      <c r="F4638" t="s">
        <v>38</v>
      </c>
      <c r="G4638">
        <v>16</v>
      </c>
      <c r="H4638">
        <v>6</v>
      </c>
      <c r="I4638">
        <v>55.1</v>
      </c>
      <c r="J4638">
        <v>8</v>
      </c>
      <c r="K4638">
        <v>12</v>
      </c>
      <c r="L4638">
        <v>2201.79</v>
      </c>
      <c r="M4638" s="1">
        <v>46076</v>
      </c>
      <c r="N4638">
        <v>0.496</v>
      </c>
      <c r="O4638" t="s">
        <v>22</v>
      </c>
      <c r="P4638" t="s">
        <v>28</v>
      </c>
      <c r="Q4638">
        <f t="shared" si="360"/>
        <v>0</v>
      </c>
      <c r="R4638">
        <f t="shared" si="361"/>
        <v>0</v>
      </c>
      <c r="S4638">
        <f t="shared" si="362"/>
        <v>15</v>
      </c>
      <c r="T4638">
        <f t="shared" si="363"/>
        <v>15</v>
      </c>
      <c r="U4638">
        <f t="shared" si="364"/>
        <v>30</v>
      </c>
      <c r="V4638" t="str">
        <f>IF(U4638&lt;=40,"Low",
 IF(U4638&lt;=75,"Medium","High"))</f>
        <v>Low</v>
      </c>
    </row>
    <row r="4639" spans="1:22" x14ac:dyDescent="0.3">
      <c r="A4639" t="s">
        <v>4827</v>
      </c>
      <c r="B4639" t="s">
        <v>250</v>
      </c>
      <c r="C4639" t="s">
        <v>59</v>
      </c>
      <c r="D4639" t="s">
        <v>46</v>
      </c>
      <c r="E4639" t="s">
        <v>20</v>
      </c>
      <c r="F4639" t="s">
        <v>38</v>
      </c>
      <c r="G4639">
        <v>2</v>
      </c>
      <c r="H4639">
        <v>12</v>
      </c>
      <c r="I4639">
        <v>51.6</v>
      </c>
      <c r="J4639">
        <v>7</v>
      </c>
      <c r="K4639">
        <v>15</v>
      </c>
      <c r="L4639">
        <v>1473.2</v>
      </c>
      <c r="M4639" s="1">
        <v>46041</v>
      </c>
      <c r="N4639">
        <v>0.47199999999999998</v>
      </c>
      <c r="O4639" t="s">
        <v>22</v>
      </c>
      <c r="P4639" t="s">
        <v>23</v>
      </c>
      <c r="Q4639">
        <f t="shared" si="360"/>
        <v>0</v>
      </c>
      <c r="R4639">
        <f t="shared" si="361"/>
        <v>15</v>
      </c>
      <c r="S4639">
        <f t="shared" si="362"/>
        <v>15</v>
      </c>
      <c r="T4639">
        <f t="shared" si="363"/>
        <v>15</v>
      </c>
      <c r="U4639">
        <f t="shared" si="364"/>
        <v>45</v>
      </c>
      <c r="V4639" t="str">
        <f>IF(U4639&lt;=40,"Low",
 IF(U4639&lt;=75,"Medium","High"))</f>
        <v>Medium</v>
      </c>
    </row>
    <row r="4640" spans="1:22" x14ac:dyDescent="0.3">
      <c r="A4640" t="s">
        <v>4828</v>
      </c>
      <c r="B4640" t="s">
        <v>397</v>
      </c>
      <c r="C4640" t="s">
        <v>31</v>
      </c>
      <c r="D4640" t="s">
        <v>19</v>
      </c>
      <c r="E4640" t="s">
        <v>37</v>
      </c>
      <c r="F4640" t="s">
        <v>21</v>
      </c>
      <c r="G4640">
        <v>13</v>
      </c>
      <c r="H4640">
        <v>24</v>
      </c>
      <c r="I4640">
        <v>94.4</v>
      </c>
      <c r="J4640">
        <v>5</v>
      </c>
      <c r="K4640">
        <v>23</v>
      </c>
      <c r="L4640">
        <v>3143.42</v>
      </c>
      <c r="M4640" s="1">
        <v>45864</v>
      </c>
      <c r="N4640">
        <v>0.128</v>
      </c>
      <c r="O4640" t="s">
        <v>39</v>
      </c>
      <c r="P4640" t="s">
        <v>23</v>
      </c>
      <c r="Q4640">
        <f t="shared" si="360"/>
        <v>15</v>
      </c>
      <c r="R4640">
        <f t="shared" si="361"/>
        <v>0</v>
      </c>
      <c r="S4640">
        <f t="shared" si="362"/>
        <v>0</v>
      </c>
      <c r="T4640">
        <f t="shared" si="363"/>
        <v>0</v>
      </c>
      <c r="U4640">
        <f t="shared" si="364"/>
        <v>15</v>
      </c>
      <c r="V4640" t="str">
        <f>IF(U4640&lt;=40,"Low",
 IF(U4640&lt;=75,"Medium","High"))</f>
        <v>Low</v>
      </c>
    </row>
    <row r="4641" spans="1:22" x14ac:dyDescent="0.3">
      <c r="A4641" t="s">
        <v>4829</v>
      </c>
      <c r="B4641" t="s">
        <v>191</v>
      </c>
      <c r="C4641" t="s">
        <v>53</v>
      </c>
      <c r="D4641" t="s">
        <v>46</v>
      </c>
      <c r="E4641" t="s">
        <v>37</v>
      </c>
      <c r="F4641" t="s">
        <v>48</v>
      </c>
      <c r="G4641">
        <v>31</v>
      </c>
      <c r="H4641">
        <v>36</v>
      </c>
      <c r="I4641">
        <v>71.5</v>
      </c>
      <c r="J4641">
        <v>4</v>
      </c>
      <c r="K4641">
        <v>14</v>
      </c>
      <c r="L4641">
        <v>4373.2</v>
      </c>
      <c r="M4641" s="1">
        <v>45863</v>
      </c>
      <c r="N4641">
        <v>2.1000000000000001E-2</v>
      </c>
      <c r="O4641" t="s">
        <v>39</v>
      </c>
      <c r="P4641" t="s">
        <v>23</v>
      </c>
      <c r="Q4641">
        <f t="shared" si="360"/>
        <v>0</v>
      </c>
      <c r="R4641">
        <f t="shared" si="361"/>
        <v>0</v>
      </c>
      <c r="S4641">
        <f t="shared" si="362"/>
        <v>0</v>
      </c>
      <c r="T4641">
        <f t="shared" si="363"/>
        <v>0</v>
      </c>
      <c r="U4641">
        <f t="shared" si="364"/>
        <v>0</v>
      </c>
      <c r="V4641" t="str">
        <f>IF(U4641&lt;=40,"Low",
 IF(U4641&lt;=75,"Medium","High"))</f>
        <v>Low</v>
      </c>
    </row>
    <row r="4642" spans="1:22" x14ac:dyDescent="0.3">
      <c r="A4642" t="s">
        <v>4830</v>
      </c>
      <c r="B4642" t="s">
        <v>525</v>
      </c>
      <c r="C4642" t="s">
        <v>26</v>
      </c>
      <c r="D4642" t="s">
        <v>66</v>
      </c>
      <c r="E4642" t="s">
        <v>20</v>
      </c>
      <c r="F4642" t="s">
        <v>48</v>
      </c>
      <c r="G4642">
        <v>22</v>
      </c>
      <c r="H4642">
        <v>6</v>
      </c>
      <c r="I4642">
        <v>48.8</v>
      </c>
      <c r="J4642">
        <v>2</v>
      </c>
      <c r="K4642">
        <v>1</v>
      </c>
      <c r="L4642">
        <v>1783.44</v>
      </c>
      <c r="M4642" s="1">
        <v>45878</v>
      </c>
      <c r="N4642">
        <v>0.21299999999999999</v>
      </c>
      <c r="O4642" t="s">
        <v>54</v>
      </c>
      <c r="P4642" t="s">
        <v>23</v>
      </c>
      <c r="Q4642">
        <f t="shared" si="360"/>
        <v>0</v>
      </c>
      <c r="R4642">
        <f t="shared" si="361"/>
        <v>15</v>
      </c>
      <c r="S4642">
        <f t="shared" si="362"/>
        <v>15</v>
      </c>
      <c r="T4642">
        <f t="shared" si="363"/>
        <v>0</v>
      </c>
      <c r="U4642">
        <f t="shared" si="364"/>
        <v>30</v>
      </c>
      <c r="V4642" t="str">
        <f>IF(U4642&lt;=40,"Low",
 IF(U4642&lt;=75,"Medium","High"))</f>
        <v>Low</v>
      </c>
    </row>
    <row r="4643" spans="1:22" x14ac:dyDescent="0.3">
      <c r="A4643" t="s">
        <v>4831</v>
      </c>
      <c r="B4643" t="s">
        <v>577</v>
      </c>
      <c r="C4643" t="s">
        <v>18</v>
      </c>
      <c r="D4643" t="s">
        <v>66</v>
      </c>
      <c r="E4643" t="s">
        <v>37</v>
      </c>
      <c r="F4643" t="s">
        <v>73</v>
      </c>
      <c r="G4643">
        <v>11</v>
      </c>
      <c r="H4643">
        <v>12</v>
      </c>
      <c r="I4643">
        <v>69.2</v>
      </c>
      <c r="J4643">
        <v>5</v>
      </c>
      <c r="K4643">
        <v>19</v>
      </c>
      <c r="L4643">
        <v>4303.79</v>
      </c>
      <c r="M4643" s="1">
        <v>45977</v>
      </c>
      <c r="N4643">
        <v>0.21299999999999999</v>
      </c>
      <c r="O4643" t="s">
        <v>54</v>
      </c>
      <c r="P4643" t="s">
        <v>23</v>
      </c>
      <c r="Q4643">
        <f t="shared" si="360"/>
        <v>15</v>
      </c>
      <c r="R4643">
        <f t="shared" si="361"/>
        <v>0</v>
      </c>
      <c r="S4643">
        <f t="shared" si="362"/>
        <v>15</v>
      </c>
      <c r="T4643">
        <f t="shared" si="363"/>
        <v>0</v>
      </c>
      <c r="U4643">
        <f t="shared" si="364"/>
        <v>30</v>
      </c>
      <c r="V4643" t="str">
        <f>IF(U4643&lt;=40,"Low",
 IF(U4643&lt;=75,"Medium","High"))</f>
        <v>Low</v>
      </c>
    </row>
    <row r="4644" spans="1:22" x14ac:dyDescent="0.3">
      <c r="A4644" t="s">
        <v>4832</v>
      </c>
      <c r="B4644" t="s">
        <v>583</v>
      </c>
      <c r="C4644" t="s">
        <v>53</v>
      </c>
      <c r="D4644" t="s">
        <v>19</v>
      </c>
      <c r="E4644" t="s">
        <v>37</v>
      </c>
      <c r="F4644" t="s">
        <v>21</v>
      </c>
      <c r="G4644">
        <v>19</v>
      </c>
      <c r="H4644">
        <v>12</v>
      </c>
      <c r="I4644">
        <v>61.7</v>
      </c>
      <c r="J4644">
        <v>7</v>
      </c>
      <c r="K4644">
        <v>27</v>
      </c>
      <c r="L4644">
        <v>2919.55</v>
      </c>
      <c r="M4644" s="1">
        <v>45954</v>
      </c>
      <c r="N4644">
        <v>0.39700000000000002</v>
      </c>
      <c r="O4644" t="s">
        <v>22</v>
      </c>
      <c r="P4644" t="s">
        <v>28</v>
      </c>
      <c r="Q4644">
        <f t="shared" si="360"/>
        <v>15</v>
      </c>
      <c r="R4644">
        <f t="shared" si="361"/>
        <v>0</v>
      </c>
      <c r="S4644">
        <f t="shared" si="362"/>
        <v>15</v>
      </c>
      <c r="T4644">
        <f t="shared" si="363"/>
        <v>15</v>
      </c>
      <c r="U4644">
        <f t="shared" si="364"/>
        <v>45</v>
      </c>
      <c r="V4644" t="str">
        <f>IF(U4644&lt;=40,"Low",
 IF(U4644&lt;=75,"Medium","High"))</f>
        <v>Medium</v>
      </c>
    </row>
    <row r="4645" spans="1:22" x14ac:dyDescent="0.3">
      <c r="A4645" t="s">
        <v>4833</v>
      </c>
      <c r="B4645" t="s">
        <v>112</v>
      </c>
      <c r="C4645" t="s">
        <v>42</v>
      </c>
      <c r="D4645" t="s">
        <v>46</v>
      </c>
      <c r="E4645" t="s">
        <v>37</v>
      </c>
      <c r="F4645" t="s">
        <v>21</v>
      </c>
      <c r="G4645">
        <v>26</v>
      </c>
      <c r="H4645">
        <v>24</v>
      </c>
      <c r="I4645">
        <v>79.2</v>
      </c>
      <c r="J4645">
        <v>3</v>
      </c>
      <c r="K4645">
        <v>5</v>
      </c>
      <c r="L4645">
        <v>5226.21</v>
      </c>
      <c r="M4645" s="1">
        <v>45874</v>
      </c>
      <c r="N4645">
        <v>3.5000000000000003E-2</v>
      </c>
      <c r="O4645" t="s">
        <v>39</v>
      </c>
      <c r="P4645" t="s">
        <v>23</v>
      </c>
      <c r="Q4645">
        <f t="shared" si="360"/>
        <v>0</v>
      </c>
      <c r="R4645">
        <f t="shared" si="361"/>
        <v>0</v>
      </c>
      <c r="S4645">
        <f t="shared" si="362"/>
        <v>0</v>
      </c>
      <c r="T4645">
        <f t="shared" si="363"/>
        <v>0</v>
      </c>
      <c r="U4645">
        <f t="shared" si="364"/>
        <v>0</v>
      </c>
      <c r="V4645" t="str">
        <f>IF(U4645&lt;=40,"Low",
 IF(U4645&lt;=75,"Medium","High"))</f>
        <v>Low</v>
      </c>
    </row>
    <row r="4646" spans="1:22" x14ac:dyDescent="0.3">
      <c r="A4646" t="s">
        <v>4834</v>
      </c>
      <c r="B4646" t="s">
        <v>577</v>
      </c>
      <c r="C4646" t="s">
        <v>59</v>
      </c>
      <c r="D4646" t="s">
        <v>19</v>
      </c>
      <c r="E4646" t="s">
        <v>37</v>
      </c>
      <c r="F4646" t="s">
        <v>27</v>
      </c>
      <c r="G4646">
        <v>31</v>
      </c>
      <c r="H4646">
        <v>12</v>
      </c>
      <c r="I4646">
        <v>69.3</v>
      </c>
      <c r="J4646">
        <v>7</v>
      </c>
      <c r="K4646">
        <v>16</v>
      </c>
      <c r="L4646">
        <v>4770.72</v>
      </c>
      <c r="M4646" s="1">
        <v>45944</v>
      </c>
      <c r="N4646">
        <v>0.14199999999999999</v>
      </c>
      <c r="O4646" t="s">
        <v>39</v>
      </c>
      <c r="P4646" t="s">
        <v>23</v>
      </c>
      <c r="Q4646">
        <f t="shared" si="360"/>
        <v>15</v>
      </c>
      <c r="R4646">
        <f t="shared" si="361"/>
        <v>0</v>
      </c>
      <c r="S4646">
        <f t="shared" si="362"/>
        <v>15</v>
      </c>
      <c r="T4646">
        <f t="shared" si="363"/>
        <v>15</v>
      </c>
      <c r="U4646">
        <f t="shared" si="364"/>
        <v>45</v>
      </c>
      <c r="V4646" t="str">
        <f>IF(U4646&lt;=40,"Low",
 IF(U4646&lt;=75,"Medium","High"))</f>
        <v>Medium</v>
      </c>
    </row>
    <row r="4647" spans="1:22" x14ac:dyDescent="0.3">
      <c r="A4647" t="s">
        <v>4835</v>
      </c>
      <c r="B4647" t="s">
        <v>101</v>
      </c>
      <c r="C4647" t="s">
        <v>31</v>
      </c>
      <c r="D4647" t="s">
        <v>32</v>
      </c>
      <c r="E4647" t="s">
        <v>20</v>
      </c>
      <c r="F4647" t="s">
        <v>67</v>
      </c>
      <c r="G4647">
        <v>10</v>
      </c>
      <c r="H4647">
        <v>24</v>
      </c>
      <c r="I4647">
        <v>51.8</v>
      </c>
      <c r="J4647">
        <v>7</v>
      </c>
      <c r="K4647">
        <v>22</v>
      </c>
      <c r="L4647">
        <v>1965.39</v>
      </c>
      <c r="M4647" s="1">
        <v>45662</v>
      </c>
      <c r="N4647">
        <v>0.32100000000000001</v>
      </c>
      <c r="O4647" t="s">
        <v>54</v>
      </c>
      <c r="P4647" t="s">
        <v>23</v>
      </c>
      <c r="Q4647">
        <f t="shared" si="360"/>
        <v>15</v>
      </c>
      <c r="R4647">
        <f t="shared" si="361"/>
        <v>15</v>
      </c>
      <c r="S4647">
        <f t="shared" si="362"/>
        <v>0</v>
      </c>
      <c r="T4647">
        <f t="shared" si="363"/>
        <v>15</v>
      </c>
      <c r="U4647">
        <f t="shared" si="364"/>
        <v>45</v>
      </c>
      <c r="V4647" t="str">
        <f>IF(U4647&lt;=40,"Low",
 IF(U4647&lt;=75,"Medium","High"))</f>
        <v>Medium</v>
      </c>
    </row>
    <row r="4648" spans="1:22" x14ac:dyDescent="0.3">
      <c r="A4648" t="s">
        <v>4836</v>
      </c>
      <c r="B4648" t="s">
        <v>99</v>
      </c>
      <c r="C4648" t="s">
        <v>59</v>
      </c>
      <c r="D4648" t="s">
        <v>32</v>
      </c>
      <c r="E4648" t="s">
        <v>47</v>
      </c>
      <c r="F4648" t="s">
        <v>38</v>
      </c>
      <c r="G4648">
        <v>16</v>
      </c>
      <c r="H4648">
        <v>36</v>
      </c>
      <c r="I4648">
        <v>67.5</v>
      </c>
      <c r="J4648">
        <v>2</v>
      </c>
      <c r="K4648">
        <v>27</v>
      </c>
      <c r="L4648">
        <v>10749.67</v>
      </c>
      <c r="M4648" s="1">
        <v>45712</v>
      </c>
      <c r="N4648">
        <v>3.6999999999999998E-2</v>
      </c>
      <c r="O4648" t="s">
        <v>39</v>
      </c>
      <c r="P4648" t="s">
        <v>23</v>
      </c>
      <c r="Q4648">
        <f t="shared" si="360"/>
        <v>15</v>
      </c>
      <c r="R4648">
        <f t="shared" si="361"/>
        <v>0</v>
      </c>
      <c r="S4648">
        <f t="shared" si="362"/>
        <v>0</v>
      </c>
      <c r="T4648">
        <f t="shared" si="363"/>
        <v>0</v>
      </c>
      <c r="U4648">
        <f t="shared" si="364"/>
        <v>15</v>
      </c>
      <c r="V4648" t="str">
        <f>IF(U4648&lt;=40,"Low",
 IF(U4648&lt;=75,"Medium","High"))</f>
        <v>Low</v>
      </c>
    </row>
    <row r="4649" spans="1:22" x14ac:dyDescent="0.3">
      <c r="A4649" t="s">
        <v>4837</v>
      </c>
      <c r="B4649" t="s">
        <v>269</v>
      </c>
      <c r="C4649" t="s">
        <v>70</v>
      </c>
      <c r="D4649" t="s">
        <v>66</v>
      </c>
      <c r="E4649" t="s">
        <v>37</v>
      </c>
      <c r="F4649" t="s">
        <v>73</v>
      </c>
      <c r="G4649">
        <v>37</v>
      </c>
      <c r="H4649">
        <v>12</v>
      </c>
      <c r="I4649">
        <v>44.2</v>
      </c>
      <c r="J4649">
        <v>14</v>
      </c>
      <c r="K4649">
        <v>19</v>
      </c>
      <c r="L4649">
        <v>3337.66</v>
      </c>
      <c r="M4649" s="1">
        <v>46002</v>
      </c>
      <c r="N4649">
        <v>0.54800000000000004</v>
      </c>
      <c r="O4649" t="s">
        <v>22</v>
      </c>
      <c r="P4649" t="s">
        <v>23</v>
      </c>
      <c r="Q4649">
        <f t="shared" si="360"/>
        <v>15</v>
      </c>
      <c r="R4649">
        <f t="shared" si="361"/>
        <v>15</v>
      </c>
      <c r="S4649">
        <f t="shared" si="362"/>
        <v>15</v>
      </c>
      <c r="T4649">
        <f t="shared" si="363"/>
        <v>30</v>
      </c>
      <c r="U4649">
        <f t="shared" si="364"/>
        <v>75</v>
      </c>
      <c r="V4649" t="str">
        <f>IF(U4649&lt;=40,"Low",
 IF(U4649&lt;=75,"Medium","High"))</f>
        <v>Medium</v>
      </c>
    </row>
    <row r="4650" spans="1:22" x14ac:dyDescent="0.3">
      <c r="A4650" t="s">
        <v>4838</v>
      </c>
      <c r="B4650" t="s">
        <v>90</v>
      </c>
      <c r="C4650" t="s">
        <v>53</v>
      </c>
      <c r="D4650" t="s">
        <v>66</v>
      </c>
      <c r="E4650" t="s">
        <v>47</v>
      </c>
      <c r="F4650" t="s">
        <v>21</v>
      </c>
      <c r="G4650">
        <v>32</v>
      </c>
      <c r="H4650">
        <v>36</v>
      </c>
      <c r="I4650">
        <v>71</v>
      </c>
      <c r="J4650">
        <v>3</v>
      </c>
      <c r="K4650">
        <v>17</v>
      </c>
      <c r="L4650">
        <v>10703.55</v>
      </c>
      <c r="M4650" s="1">
        <v>45415</v>
      </c>
      <c r="N4650">
        <v>2.1000000000000001E-2</v>
      </c>
      <c r="O4650" t="s">
        <v>39</v>
      </c>
      <c r="P4650" t="s">
        <v>23</v>
      </c>
      <c r="Q4650">
        <f t="shared" si="360"/>
        <v>15</v>
      </c>
      <c r="R4650">
        <f t="shared" si="361"/>
        <v>0</v>
      </c>
      <c r="S4650">
        <f t="shared" si="362"/>
        <v>0</v>
      </c>
      <c r="T4650">
        <f t="shared" si="363"/>
        <v>0</v>
      </c>
      <c r="U4650">
        <f t="shared" si="364"/>
        <v>15</v>
      </c>
      <c r="V4650" t="str">
        <f>IF(U4650&lt;=40,"Low",
 IF(U4650&lt;=75,"Medium","High"))</f>
        <v>Low</v>
      </c>
    </row>
    <row r="4651" spans="1:22" x14ac:dyDescent="0.3">
      <c r="A4651" t="s">
        <v>4839</v>
      </c>
      <c r="B4651" t="s">
        <v>280</v>
      </c>
      <c r="C4651" t="s">
        <v>70</v>
      </c>
      <c r="D4651" t="s">
        <v>46</v>
      </c>
      <c r="E4651" t="s">
        <v>37</v>
      </c>
      <c r="F4651" t="s">
        <v>38</v>
      </c>
      <c r="G4651">
        <v>43</v>
      </c>
      <c r="H4651">
        <v>12</v>
      </c>
      <c r="I4651">
        <v>66.400000000000006</v>
      </c>
      <c r="J4651">
        <v>9</v>
      </c>
      <c r="K4651">
        <v>15</v>
      </c>
      <c r="L4651">
        <v>4632.04</v>
      </c>
      <c r="M4651" s="1">
        <v>45915</v>
      </c>
      <c r="N4651">
        <v>0.188</v>
      </c>
      <c r="O4651" t="s">
        <v>54</v>
      </c>
      <c r="P4651" t="s">
        <v>23</v>
      </c>
      <c r="Q4651">
        <f t="shared" si="360"/>
        <v>0</v>
      </c>
      <c r="R4651">
        <f t="shared" si="361"/>
        <v>0</v>
      </c>
      <c r="S4651">
        <f t="shared" si="362"/>
        <v>15</v>
      </c>
      <c r="T4651">
        <f t="shared" si="363"/>
        <v>15</v>
      </c>
      <c r="U4651">
        <f t="shared" si="364"/>
        <v>30</v>
      </c>
      <c r="V4651" t="str">
        <f>IF(U4651&lt;=40,"Low",
 IF(U4651&lt;=75,"Medium","High"))</f>
        <v>Low</v>
      </c>
    </row>
    <row r="4652" spans="1:22" x14ac:dyDescent="0.3">
      <c r="A4652" t="s">
        <v>4840</v>
      </c>
      <c r="B4652" t="s">
        <v>302</v>
      </c>
      <c r="C4652" t="s">
        <v>42</v>
      </c>
      <c r="D4652" t="s">
        <v>19</v>
      </c>
      <c r="E4652" t="s">
        <v>33</v>
      </c>
      <c r="F4652" t="s">
        <v>48</v>
      </c>
      <c r="G4652">
        <v>29</v>
      </c>
      <c r="H4652">
        <v>6</v>
      </c>
      <c r="I4652">
        <v>35.700000000000003</v>
      </c>
      <c r="J4652">
        <v>5</v>
      </c>
      <c r="K4652">
        <v>21</v>
      </c>
      <c r="L4652">
        <v>1201.82</v>
      </c>
      <c r="M4652" s="1">
        <v>45839</v>
      </c>
      <c r="N4652">
        <v>0.84399999999999997</v>
      </c>
      <c r="O4652" t="s">
        <v>22</v>
      </c>
      <c r="P4652" t="s">
        <v>28</v>
      </c>
      <c r="Q4652">
        <f t="shared" si="360"/>
        <v>15</v>
      </c>
      <c r="R4652">
        <f t="shared" si="361"/>
        <v>30</v>
      </c>
      <c r="S4652">
        <f t="shared" si="362"/>
        <v>15</v>
      </c>
      <c r="T4652">
        <f t="shared" si="363"/>
        <v>0</v>
      </c>
      <c r="U4652">
        <f t="shared" si="364"/>
        <v>60</v>
      </c>
      <c r="V4652" t="str">
        <f>IF(U4652&lt;=40,"Low",
 IF(U4652&lt;=75,"Medium","High"))</f>
        <v>Medium</v>
      </c>
    </row>
    <row r="4653" spans="1:22" x14ac:dyDescent="0.3">
      <c r="A4653" t="s">
        <v>4841</v>
      </c>
      <c r="B4653" t="s">
        <v>214</v>
      </c>
      <c r="C4653" t="s">
        <v>59</v>
      </c>
      <c r="D4653" t="s">
        <v>46</v>
      </c>
      <c r="E4653" t="s">
        <v>37</v>
      </c>
      <c r="F4653" t="s">
        <v>21</v>
      </c>
      <c r="G4653">
        <v>14</v>
      </c>
      <c r="H4653">
        <v>12</v>
      </c>
      <c r="I4653">
        <v>68.5</v>
      </c>
      <c r="J4653">
        <v>5</v>
      </c>
      <c r="K4653">
        <v>9</v>
      </c>
      <c r="L4653">
        <v>3952.47</v>
      </c>
      <c r="M4653" s="1">
        <v>45457</v>
      </c>
      <c r="N4653">
        <v>9.0999999999999998E-2</v>
      </c>
      <c r="O4653" t="s">
        <v>39</v>
      </c>
      <c r="P4653" t="s">
        <v>28</v>
      </c>
      <c r="Q4653">
        <f t="shared" si="360"/>
        <v>0</v>
      </c>
      <c r="R4653">
        <f t="shared" si="361"/>
        <v>0</v>
      </c>
      <c r="S4653">
        <f t="shared" si="362"/>
        <v>15</v>
      </c>
      <c r="T4653">
        <f t="shared" si="363"/>
        <v>0</v>
      </c>
      <c r="U4653">
        <f t="shared" si="364"/>
        <v>15</v>
      </c>
      <c r="V4653" t="str">
        <f>IF(U4653&lt;=40,"Low",
 IF(U4653&lt;=75,"Medium","High"))</f>
        <v>Low</v>
      </c>
    </row>
    <row r="4654" spans="1:22" x14ac:dyDescent="0.3">
      <c r="A4654" t="s">
        <v>4842</v>
      </c>
      <c r="B4654" t="s">
        <v>475</v>
      </c>
      <c r="C4654" t="s">
        <v>82</v>
      </c>
      <c r="D4654" t="s">
        <v>19</v>
      </c>
      <c r="E4654" t="s">
        <v>20</v>
      </c>
      <c r="F4654" t="s">
        <v>27</v>
      </c>
      <c r="G4654">
        <v>36</v>
      </c>
      <c r="H4654">
        <v>6</v>
      </c>
      <c r="I4654">
        <v>47.2</v>
      </c>
      <c r="J4654">
        <v>8</v>
      </c>
      <c r="K4654">
        <v>8</v>
      </c>
      <c r="L4654">
        <v>2269.29</v>
      </c>
      <c r="M4654" s="1">
        <v>45653</v>
      </c>
      <c r="N4654">
        <v>0.377</v>
      </c>
      <c r="O4654" t="s">
        <v>22</v>
      </c>
      <c r="P4654" t="s">
        <v>23</v>
      </c>
      <c r="Q4654">
        <f t="shared" si="360"/>
        <v>0</v>
      </c>
      <c r="R4654">
        <f t="shared" si="361"/>
        <v>15</v>
      </c>
      <c r="S4654">
        <f t="shared" si="362"/>
        <v>15</v>
      </c>
      <c r="T4654">
        <f t="shared" si="363"/>
        <v>15</v>
      </c>
      <c r="U4654">
        <f t="shared" si="364"/>
        <v>45</v>
      </c>
      <c r="V4654" t="str">
        <f>IF(U4654&lt;=40,"Low",
 IF(U4654&lt;=75,"Medium","High"))</f>
        <v>Medium</v>
      </c>
    </row>
    <row r="4655" spans="1:22" x14ac:dyDescent="0.3">
      <c r="A4655" t="s">
        <v>4843</v>
      </c>
      <c r="B4655" t="s">
        <v>210</v>
      </c>
      <c r="C4655" t="s">
        <v>53</v>
      </c>
      <c r="D4655" t="s">
        <v>19</v>
      </c>
      <c r="E4655" t="s">
        <v>37</v>
      </c>
      <c r="F4655" t="s">
        <v>48</v>
      </c>
      <c r="G4655">
        <v>12</v>
      </c>
      <c r="H4655">
        <v>24</v>
      </c>
      <c r="I4655">
        <v>72.2</v>
      </c>
      <c r="J4655">
        <v>2</v>
      </c>
      <c r="K4655">
        <v>9</v>
      </c>
      <c r="L4655">
        <v>4791.99</v>
      </c>
      <c r="M4655" s="1">
        <v>45880</v>
      </c>
      <c r="N4655">
        <v>5.8999999999999997E-2</v>
      </c>
      <c r="O4655" t="s">
        <v>39</v>
      </c>
      <c r="P4655" t="s">
        <v>23</v>
      </c>
      <c r="Q4655">
        <f t="shared" si="360"/>
        <v>0</v>
      </c>
      <c r="R4655">
        <f t="shared" si="361"/>
        <v>0</v>
      </c>
      <c r="S4655">
        <f t="shared" si="362"/>
        <v>0</v>
      </c>
      <c r="T4655">
        <f t="shared" si="363"/>
        <v>0</v>
      </c>
      <c r="U4655">
        <f t="shared" si="364"/>
        <v>0</v>
      </c>
      <c r="V4655" t="str">
        <f>IF(U4655&lt;=40,"Low",
 IF(U4655&lt;=75,"Medium","High"))</f>
        <v>Low</v>
      </c>
    </row>
    <row r="4656" spans="1:22" x14ac:dyDescent="0.3">
      <c r="A4656" t="s">
        <v>4844</v>
      </c>
      <c r="B4656" t="s">
        <v>88</v>
      </c>
      <c r="C4656" t="s">
        <v>18</v>
      </c>
      <c r="D4656" t="s">
        <v>66</v>
      </c>
      <c r="E4656" t="s">
        <v>20</v>
      </c>
      <c r="F4656" t="s">
        <v>21</v>
      </c>
      <c r="G4656">
        <v>22</v>
      </c>
      <c r="H4656">
        <v>12</v>
      </c>
      <c r="I4656">
        <v>40.299999999999997</v>
      </c>
      <c r="J4656">
        <v>7</v>
      </c>
      <c r="K4656">
        <v>19</v>
      </c>
      <c r="L4656">
        <v>2601.7199999999998</v>
      </c>
      <c r="M4656" s="1">
        <v>45877</v>
      </c>
      <c r="N4656">
        <v>0.44700000000000001</v>
      </c>
      <c r="O4656" t="s">
        <v>22</v>
      </c>
      <c r="P4656" t="s">
        <v>28</v>
      </c>
      <c r="Q4656">
        <f t="shared" si="360"/>
        <v>15</v>
      </c>
      <c r="R4656">
        <f t="shared" si="361"/>
        <v>15</v>
      </c>
      <c r="S4656">
        <f t="shared" si="362"/>
        <v>15</v>
      </c>
      <c r="T4656">
        <f t="shared" si="363"/>
        <v>15</v>
      </c>
      <c r="U4656">
        <f t="shared" si="364"/>
        <v>60</v>
      </c>
      <c r="V4656" t="str">
        <f>IF(U4656&lt;=40,"Low",
 IF(U4656&lt;=75,"Medium","High"))</f>
        <v>Medium</v>
      </c>
    </row>
    <row r="4657" spans="1:22" x14ac:dyDescent="0.3">
      <c r="A4657" t="s">
        <v>4845</v>
      </c>
      <c r="B4657" t="s">
        <v>877</v>
      </c>
      <c r="C4657" t="s">
        <v>70</v>
      </c>
      <c r="D4657" t="s">
        <v>66</v>
      </c>
      <c r="E4657" t="s">
        <v>47</v>
      </c>
      <c r="F4657" t="s">
        <v>27</v>
      </c>
      <c r="G4657">
        <v>12</v>
      </c>
      <c r="H4657">
        <v>24</v>
      </c>
      <c r="I4657">
        <v>75.3</v>
      </c>
      <c r="J4657">
        <v>5</v>
      </c>
      <c r="K4657">
        <v>16</v>
      </c>
      <c r="L4657">
        <v>5848.76</v>
      </c>
      <c r="M4657" s="1">
        <v>45853</v>
      </c>
      <c r="N4657">
        <v>6.5000000000000002E-2</v>
      </c>
      <c r="O4657" t="s">
        <v>39</v>
      </c>
      <c r="P4657" t="s">
        <v>23</v>
      </c>
      <c r="Q4657">
        <f t="shared" si="360"/>
        <v>15</v>
      </c>
      <c r="R4657">
        <f t="shared" si="361"/>
        <v>0</v>
      </c>
      <c r="S4657">
        <f t="shared" si="362"/>
        <v>0</v>
      </c>
      <c r="T4657">
        <f t="shared" si="363"/>
        <v>0</v>
      </c>
      <c r="U4657">
        <f t="shared" si="364"/>
        <v>15</v>
      </c>
      <c r="V4657" t="str">
        <f>IF(U4657&lt;=40,"Low",
 IF(U4657&lt;=75,"Medium","High"))</f>
        <v>Low</v>
      </c>
    </row>
    <row r="4658" spans="1:22" x14ac:dyDescent="0.3">
      <c r="A4658" t="s">
        <v>4846</v>
      </c>
      <c r="B4658" t="s">
        <v>92</v>
      </c>
      <c r="C4658" t="s">
        <v>53</v>
      </c>
      <c r="D4658" t="s">
        <v>43</v>
      </c>
      <c r="E4658" t="s">
        <v>37</v>
      </c>
      <c r="F4658" t="s">
        <v>21</v>
      </c>
      <c r="G4658">
        <v>6</v>
      </c>
      <c r="H4658">
        <v>36</v>
      </c>
      <c r="I4658">
        <v>59.3</v>
      </c>
      <c r="J4658">
        <v>7</v>
      </c>
      <c r="K4658">
        <v>31</v>
      </c>
      <c r="L4658">
        <v>5329.32</v>
      </c>
      <c r="M4658" s="1">
        <v>45462</v>
      </c>
      <c r="N4658">
        <v>0.126</v>
      </c>
      <c r="O4658" t="s">
        <v>39</v>
      </c>
      <c r="P4658" t="s">
        <v>23</v>
      </c>
      <c r="Q4658">
        <f t="shared" si="360"/>
        <v>30</v>
      </c>
      <c r="R4658">
        <f t="shared" si="361"/>
        <v>0</v>
      </c>
      <c r="S4658">
        <f t="shared" si="362"/>
        <v>0</v>
      </c>
      <c r="T4658">
        <f t="shared" si="363"/>
        <v>15</v>
      </c>
      <c r="U4658">
        <f t="shared" si="364"/>
        <v>45</v>
      </c>
      <c r="V4658" t="str">
        <f>IF(U4658&lt;=40,"Low",
 IF(U4658&lt;=75,"Medium","High"))</f>
        <v>Medium</v>
      </c>
    </row>
    <row r="4659" spans="1:22" x14ac:dyDescent="0.3">
      <c r="A4659" t="s">
        <v>4847</v>
      </c>
      <c r="B4659" t="s">
        <v>293</v>
      </c>
      <c r="C4659" t="s">
        <v>36</v>
      </c>
      <c r="D4659" t="s">
        <v>46</v>
      </c>
      <c r="E4659" t="s">
        <v>37</v>
      </c>
      <c r="F4659" t="s">
        <v>73</v>
      </c>
      <c r="G4659">
        <v>33</v>
      </c>
      <c r="H4659">
        <v>24</v>
      </c>
      <c r="I4659">
        <v>47.5</v>
      </c>
      <c r="J4659">
        <v>2</v>
      </c>
      <c r="K4659">
        <v>32</v>
      </c>
      <c r="L4659">
        <v>5875.49</v>
      </c>
      <c r="M4659" s="1">
        <v>45916</v>
      </c>
      <c r="N4659">
        <v>0.22500000000000001</v>
      </c>
      <c r="O4659" t="s">
        <v>54</v>
      </c>
      <c r="P4659" t="s">
        <v>23</v>
      </c>
      <c r="Q4659">
        <f t="shared" si="360"/>
        <v>30</v>
      </c>
      <c r="R4659">
        <f t="shared" si="361"/>
        <v>15</v>
      </c>
      <c r="S4659">
        <f t="shared" si="362"/>
        <v>0</v>
      </c>
      <c r="T4659">
        <f t="shared" si="363"/>
        <v>0</v>
      </c>
      <c r="U4659">
        <f t="shared" si="364"/>
        <v>45</v>
      </c>
      <c r="V4659" t="str">
        <f>IF(U4659&lt;=40,"Low",
 IF(U4659&lt;=75,"Medium","High"))</f>
        <v>Medium</v>
      </c>
    </row>
    <row r="4660" spans="1:22" x14ac:dyDescent="0.3">
      <c r="A4660" t="s">
        <v>4848</v>
      </c>
      <c r="B4660" t="s">
        <v>379</v>
      </c>
      <c r="C4660" t="s">
        <v>70</v>
      </c>
      <c r="D4660" t="s">
        <v>66</v>
      </c>
      <c r="E4660" t="s">
        <v>33</v>
      </c>
      <c r="F4660" t="s">
        <v>73</v>
      </c>
      <c r="G4660">
        <v>27</v>
      </c>
      <c r="H4660">
        <v>3</v>
      </c>
      <c r="I4660">
        <v>34</v>
      </c>
      <c r="J4660">
        <v>4</v>
      </c>
      <c r="K4660">
        <v>15</v>
      </c>
      <c r="L4660">
        <v>1268.71</v>
      </c>
      <c r="M4660" s="1">
        <v>45445</v>
      </c>
      <c r="N4660">
        <v>0.745</v>
      </c>
      <c r="O4660" t="s">
        <v>22</v>
      </c>
      <c r="P4660" t="s">
        <v>28</v>
      </c>
      <c r="Q4660">
        <f t="shared" si="360"/>
        <v>0</v>
      </c>
      <c r="R4660">
        <f t="shared" si="361"/>
        <v>30</v>
      </c>
      <c r="S4660">
        <f t="shared" si="362"/>
        <v>25</v>
      </c>
      <c r="T4660">
        <f t="shared" si="363"/>
        <v>0</v>
      </c>
      <c r="U4660">
        <f t="shared" si="364"/>
        <v>55</v>
      </c>
      <c r="V4660" t="str">
        <f>IF(U4660&lt;=40,"Low",
 IF(U4660&lt;=75,"Medium","High"))</f>
        <v>Medium</v>
      </c>
    </row>
    <row r="4661" spans="1:22" x14ac:dyDescent="0.3">
      <c r="A4661" t="s">
        <v>4849</v>
      </c>
      <c r="B4661" t="s">
        <v>164</v>
      </c>
      <c r="C4661" t="s">
        <v>31</v>
      </c>
      <c r="D4661" t="s">
        <v>32</v>
      </c>
      <c r="E4661" t="s">
        <v>47</v>
      </c>
      <c r="F4661" t="s">
        <v>21</v>
      </c>
      <c r="G4661">
        <v>9</v>
      </c>
      <c r="H4661">
        <v>12</v>
      </c>
      <c r="I4661">
        <v>88.4</v>
      </c>
      <c r="J4661">
        <v>9</v>
      </c>
      <c r="K4661">
        <v>11</v>
      </c>
      <c r="L4661">
        <v>9223.64</v>
      </c>
      <c r="M4661" s="1">
        <v>46065</v>
      </c>
      <c r="N4661">
        <v>0.12</v>
      </c>
      <c r="O4661" t="s">
        <v>39</v>
      </c>
      <c r="P4661" t="s">
        <v>23</v>
      </c>
      <c r="Q4661">
        <f t="shared" si="360"/>
        <v>0</v>
      </c>
      <c r="R4661">
        <f t="shared" si="361"/>
        <v>0</v>
      </c>
      <c r="S4661">
        <f t="shared" si="362"/>
        <v>15</v>
      </c>
      <c r="T4661">
        <f t="shared" si="363"/>
        <v>15</v>
      </c>
      <c r="U4661">
        <f t="shared" si="364"/>
        <v>30</v>
      </c>
      <c r="V4661" t="str">
        <f>IF(U4661&lt;=40,"Low",
 IF(U4661&lt;=75,"Medium","High"))</f>
        <v>Low</v>
      </c>
    </row>
    <row r="4662" spans="1:22" x14ac:dyDescent="0.3">
      <c r="A4662" t="s">
        <v>4850</v>
      </c>
      <c r="B4662" t="s">
        <v>326</v>
      </c>
      <c r="C4662" t="s">
        <v>36</v>
      </c>
      <c r="D4662" t="s">
        <v>66</v>
      </c>
      <c r="E4662" t="s">
        <v>47</v>
      </c>
      <c r="F4662" t="s">
        <v>67</v>
      </c>
      <c r="G4662">
        <v>24</v>
      </c>
      <c r="H4662">
        <v>36</v>
      </c>
      <c r="I4662">
        <v>58.5</v>
      </c>
      <c r="J4662">
        <v>12</v>
      </c>
      <c r="K4662">
        <v>16</v>
      </c>
      <c r="L4662">
        <v>7412.64</v>
      </c>
      <c r="M4662" s="1">
        <v>45462</v>
      </c>
      <c r="N4662">
        <v>0.153</v>
      </c>
      <c r="O4662" t="s">
        <v>39</v>
      </c>
      <c r="P4662" t="s">
        <v>23</v>
      </c>
      <c r="Q4662">
        <f t="shared" si="360"/>
        <v>15</v>
      </c>
      <c r="R4662">
        <f t="shared" si="361"/>
        <v>0</v>
      </c>
      <c r="S4662">
        <f t="shared" si="362"/>
        <v>0</v>
      </c>
      <c r="T4662">
        <f t="shared" si="363"/>
        <v>30</v>
      </c>
      <c r="U4662">
        <f t="shared" si="364"/>
        <v>45</v>
      </c>
      <c r="V4662" t="str">
        <f>IF(U4662&lt;=40,"Low",
 IF(U4662&lt;=75,"Medium","High"))</f>
        <v>Medium</v>
      </c>
    </row>
    <row r="4663" spans="1:22" x14ac:dyDescent="0.3">
      <c r="A4663" t="s">
        <v>4851</v>
      </c>
      <c r="B4663" t="s">
        <v>105</v>
      </c>
      <c r="C4663" t="s">
        <v>36</v>
      </c>
      <c r="D4663" t="s">
        <v>19</v>
      </c>
      <c r="E4663" t="s">
        <v>37</v>
      </c>
      <c r="F4663" t="s">
        <v>38</v>
      </c>
      <c r="G4663">
        <v>24</v>
      </c>
      <c r="H4663">
        <v>36</v>
      </c>
      <c r="I4663">
        <v>67.400000000000006</v>
      </c>
      <c r="J4663">
        <v>5</v>
      </c>
      <c r="K4663">
        <v>8</v>
      </c>
      <c r="L4663">
        <v>6851.63</v>
      </c>
      <c r="M4663" s="1">
        <v>45781</v>
      </c>
      <c r="N4663">
        <v>4.8000000000000001E-2</v>
      </c>
      <c r="O4663" t="s">
        <v>39</v>
      </c>
      <c r="P4663" t="s">
        <v>23</v>
      </c>
      <c r="Q4663">
        <f t="shared" si="360"/>
        <v>0</v>
      </c>
      <c r="R4663">
        <f t="shared" si="361"/>
        <v>0</v>
      </c>
      <c r="S4663">
        <f t="shared" si="362"/>
        <v>0</v>
      </c>
      <c r="T4663">
        <f t="shared" si="363"/>
        <v>0</v>
      </c>
      <c r="U4663">
        <f t="shared" si="364"/>
        <v>0</v>
      </c>
      <c r="V4663" t="str">
        <f>IF(U4663&lt;=40,"Low",
 IF(U4663&lt;=75,"Medium","High"))</f>
        <v>Low</v>
      </c>
    </row>
    <row r="4664" spans="1:22" x14ac:dyDescent="0.3">
      <c r="A4664" t="s">
        <v>4852</v>
      </c>
      <c r="B4664" t="s">
        <v>84</v>
      </c>
      <c r="C4664" t="s">
        <v>82</v>
      </c>
      <c r="D4664" t="s">
        <v>19</v>
      </c>
      <c r="E4664" t="s">
        <v>20</v>
      </c>
      <c r="F4664" t="s">
        <v>38</v>
      </c>
      <c r="G4664">
        <v>10</v>
      </c>
      <c r="H4664">
        <v>12</v>
      </c>
      <c r="I4664">
        <v>59.6</v>
      </c>
      <c r="J4664">
        <v>3</v>
      </c>
      <c r="K4664">
        <v>38</v>
      </c>
      <c r="L4664">
        <v>1838.55</v>
      </c>
      <c r="M4664" s="1">
        <v>45915</v>
      </c>
      <c r="N4664">
        <v>0.39</v>
      </c>
      <c r="O4664" t="s">
        <v>22</v>
      </c>
      <c r="P4664" t="s">
        <v>28</v>
      </c>
      <c r="Q4664">
        <f t="shared" si="360"/>
        <v>30</v>
      </c>
      <c r="R4664">
        <f t="shared" si="361"/>
        <v>0</v>
      </c>
      <c r="S4664">
        <f t="shared" si="362"/>
        <v>15</v>
      </c>
      <c r="T4664">
        <f t="shared" si="363"/>
        <v>0</v>
      </c>
      <c r="U4664">
        <f t="shared" si="364"/>
        <v>45</v>
      </c>
      <c r="V4664" t="str">
        <f>IF(U4664&lt;=40,"Low",
 IF(U4664&lt;=75,"Medium","High"))</f>
        <v>Medium</v>
      </c>
    </row>
    <row r="4665" spans="1:22" x14ac:dyDescent="0.3">
      <c r="A4665" t="s">
        <v>4853</v>
      </c>
      <c r="B4665" t="s">
        <v>577</v>
      </c>
      <c r="C4665" t="s">
        <v>53</v>
      </c>
      <c r="D4665" t="s">
        <v>46</v>
      </c>
      <c r="E4665" t="s">
        <v>20</v>
      </c>
      <c r="F4665" t="s">
        <v>21</v>
      </c>
      <c r="G4665">
        <v>33</v>
      </c>
      <c r="H4665">
        <v>24</v>
      </c>
      <c r="I4665">
        <v>82.6</v>
      </c>
      <c r="J4665">
        <v>2</v>
      </c>
      <c r="K4665">
        <v>17</v>
      </c>
      <c r="L4665">
        <v>3288.77</v>
      </c>
      <c r="M4665" s="1">
        <v>45354</v>
      </c>
      <c r="N4665">
        <v>0.05</v>
      </c>
      <c r="O4665" t="s">
        <v>39</v>
      </c>
      <c r="P4665" t="s">
        <v>23</v>
      </c>
      <c r="Q4665">
        <f t="shared" si="360"/>
        <v>15</v>
      </c>
      <c r="R4665">
        <f t="shared" si="361"/>
        <v>0</v>
      </c>
      <c r="S4665">
        <f t="shared" si="362"/>
        <v>0</v>
      </c>
      <c r="T4665">
        <f t="shared" si="363"/>
        <v>0</v>
      </c>
      <c r="U4665">
        <f t="shared" si="364"/>
        <v>15</v>
      </c>
      <c r="V4665" t="str">
        <f>IF(U4665&lt;=40,"Low",
 IF(U4665&lt;=75,"Medium","High"))</f>
        <v>Low</v>
      </c>
    </row>
    <row r="4666" spans="1:22" x14ac:dyDescent="0.3">
      <c r="A4666" t="s">
        <v>4854</v>
      </c>
      <c r="B4666" t="s">
        <v>52</v>
      </c>
      <c r="C4666" t="s">
        <v>53</v>
      </c>
      <c r="D4666" t="s">
        <v>19</v>
      </c>
      <c r="E4666" t="s">
        <v>33</v>
      </c>
      <c r="F4666" t="s">
        <v>21</v>
      </c>
      <c r="G4666">
        <v>36</v>
      </c>
      <c r="H4666">
        <v>6</v>
      </c>
      <c r="I4666">
        <v>34.1</v>
      </c>
      <c r="J4666">
        <v>7</v>
      </c>
      <c r="K4666">
        <v>24</v>
      </c>
      <c r="L4666">
        <v>1406.03</v>
      </c>
      <c r="M4666" s="1">
        <v>45874</v>
      </c>
      <c r="N4666">
        <v>0.65800000000000003</v>
      </c>
      <c r="O4666" t="s">
        <v>22</v>
      </c>
      <c r="P4666" t="s">
        <v>28</v>
      </c>
      <c r="Q4666">
        <f t="shared" si="360"/>
        <v>15</v>
      </c>
      <c r="R4666">
        <f t="shared" si="361"/>
        <v>30</v>
      </c>
      <c r="S4666">
        <f t="shared" si="362"/>
        <v>15</v>
      </c>
      <c r="T4666">
        <f t="shared" si="363"/>
        <v>15</v>
      </c>
      <c r="U4666">
        <f t="shared" si="364"/>
        <v>75</v>
      </c>
      <c r="V4666" t="str">
        <f>IF(U4666&lt;=40,"Low",
 IF(U4666&lt;=75,"Medium","High"))</f>
        <v>Medium</v>
      </c>
    </row>
    <row r="4667" spans="1:22" x14ac:dyDescent="0.3">
      <c r="A4667" t="s">
        <v>4855</v>
      </c>
      <c r="B4667" t="s">
        <v>99</v>
      </c>
      <c r="C4667" t="s">
        <v>59</v>
      </c>
      <c r="D4667" t="s">
        <v>32</v>
      </c>
      <c r="E4667" t="s">
        <v>20</v>
      </c>
      <c r="F4667" t="s">
        <v>21</v>
      </c>
      <c r="G4667">
        <v>24</v>
      </c>
      <c r="H4667">
        <v>12</v>
      </c>
      <c r="I4667">
        <v>45.4</v>
      </c>
      <c r="J4667">
        <v>11</v>
      </c>
      <c r="K4667">
        <v>18</v>
      </c>
      <c r="L4667">
        <v>2588.61</v>
      </c>
      <c r="M4667" s="1">
        <v>45512</v>
      </c>
      <c r="N4667">
        <v>0.48899999999999999</v>
      </c>
      <c r="O4667" t="s">
        <v>22</v>
      </c>
      <c r="P4667" t="s">
        <v>28</v>
      </c>
      <c r="Q4667">
        <f t="shared" si="360"/>
        <v>15</v>
      </c>
      <c r="R4667">
        <f t="shared" si="361"/>
        <v>15</v>
      </c>
      <c r="S4667">
        <f t="shared" si="362"/>
        <v>15</v>
      </c>
      <c r="T4667">
        <f t="shared" si="363"/>
        <v>30</v>
      </c>
      <c r="U4667">
        <f t="shared" si="364"/>
        <v>75</v>
      </c>
      <c r="V4667" t="str">
        <f>IF(U4667&lt;=40,"Low",
 IF(U4667&lt;=75,"Medium","High"))</f>
        <v>Medium</v>
      </c>
    </row>
    <row r="4668" spans="1:22" x14ac:dyDescent="0.3">
      <c r="A4668" t="s">
        <v>4856</v>
      </c>
      <c r="B4668" t="s">
        <v>86</v>
      </c>
      <c r="C4668" t="s">
        <v>42</v>
      </c>
      <c r="D4668" t="s">
        <v>46</v>
      </c>
      <c r="E4668" t="s">
        <v>33</v>
      </c>
      <c r="F4668" t="s">
        <v>21</v>
      </c>
      <c r="G4668">
        <v>23</v>
      </c>
      <c r="H4668">
        <v>6</v>
      </c>
      <c r="I4668">
        <v>27</v>
      </c>
      <c r="J4668">
        <v>12</v>
      </c>
      <c r="K4668">
        <v>25</v>
      </c>
      <c r="L4668">
        <v>1837.21</v>
      </c>
      <c r="M4668" s="1">
        <v>45480</v>
      </c>
      <c r="N4668">
        <v>0.77800000000000002</v>
      </c>
      <c r="O4668" t="s">
        <v>22</v>
      </c>
      <c r="P4668" t="s">
        <v>28</v>
      </c>
      <c r="Q4668">
        <f t="shared" si="360"/>
        <v>15</v>
      </c>
      <c r="R4668">
        <f t="shared" si="361"/>
        <v>30</v>
      </c>
      <c r="S4668">
        <f t="shared" si="362"/>
        <v>15</v>
      </c>
      <c r="T4668">
        <f t="shared" si="363"/>
        <v>30</v>
      </c>
      <c r="U4668">
        <f t="shared" si="364"/>
        <v>90</v>
      </c>
      <c r="V4668" t="str">
        <f>IF(U4668&lt;=40,"Low",
 IF(U4668&lt;=75,"Medium","High"))</f>
        <v>High</v>
      </c>
    </row>
    <row r="4669" spans="1:22" x14ac:dyDescent="0.3">
      <c r="A4669" t="s">
        <v>4857</v>
      </c>
      <c r="B4669" t="s">
        <v>170</v>
      </c>
      <c r="C4669" t="s">
        <v>53</v>
      </c>
      <c r="D4669" t="s">
        <v>46</v>
      </c>
      <c r="E4669" t="s">
        <v>37</v>
      </c>
      <c r="F4669" t="s">
        <v>38</v>
      </c>
      <c r="G4669">
        <v>10</v>
      </c>
      <c r="H4669">
        <v>24</v>
      </c>
      <c r="I4669">
        <v>80.7</v>
      </c>
      <c r="J4669">
        <v>2</v>
      </c>
      <c r="K4669">
        <v>5</v>
      </c>
      <c r="L4669">
        <v>5242.1499999999996</v>
      </c>
      <c r="M4669" s="1">
        <v>45403</v>
      </c>
      <c r="N4669">
        <v>3.4000000000000002E-2</v>
      </c>
      <c r="O4669" t="s">
        <v>39</v>
      </c>
      <c r="P4669" t="s">
        <v>23</v>
      </c>
      <c r="Q4669">
        <f t="shared" si="360"/>
        <v>0</v>
      </c>
      <c r="R4669">
        <f t="shared" si="361"/>
        <v>0</v>
      </c>
      <c r="S4669">
        <f t="shared" si="362"/>
        <v>0</v>
      </c>
      <c r="T4669">
        <f t="shared" si="363"/>
        <v>0</v>
      </c>
      <c r="U4669">
        <f t="shared" si="364"/>
        <v>0</v>
      </c>
      <c r="V4669" t="str">
        <f>IF(U4669&lt;=40,"Low",
 IF(U4669&lt;=75,"Medium","High"))</f>
        <v>Low</v>
      </c>
    </row>
    <row r="4670" spans="1:22" x14ac:dyDescent="0.3">
      <c r="A4670" t="s">
        <v>4858</v>
      </c>
      <c r="B4670" t="s">
        <v>640</v>
      </c>
      <c r="C4670" t="s">
        <v>59</v>
      </c>
      <c r="D4670" t="s">
        <v>32</v>
      </c>
      <c r="E4670" t="s">
        <v>37</v>
      </c>
      <c r="F4670" t="s">
        <v>38</v>
      </c>
      <c r="G4670">
        <v>8</v>
      </c>
      <c r="H4670">
        <v>12</v>
      </c>
      <c r="I4670">
        <v>54.6</v>
      </c>
      <c r="J4670">
        <v>12</v>
      </c>
      <c r="K4670">
        <v>6</v>
      </c>
      <c r="L4670">
        <v>3403.14</v>
      </c>
      <c r="M4670" s="1">
        <v>45488</v>
      </c>
      <c r="N4670">
        <v>0.498</v>
      </c>
      <c r="O4670" t="s">
        <v>22</v>
      </c>
      <c r="P4670" t="s">
        <v>28</v>
      </c>
      <c r="Q4670">
        <f t="shared" si="360"/>
        <v>0</v>
      </c>
      <c r="R4670">
        <f t="shared" si="361"/>
        <v>15</v>
      </c>
      <c r="S4670">
        <f t="shared" si="362"/>
        <v>15</v>
      </c>
      <c r="T4670">
        <f t="shared" si="363"/>
        <v>30</v>
      </c>
      <c r="U4670">
        <f t="shared" si="364"/>
        <v>60</v>
      </c>
      <c r="V4670" t="str">
        <f>IF(U4670&lt;=40,"Low",
 IF(U4670&lt;=75,"Medium","High"))</f>
        <v>Medium</v>
      </c>
    </row>
    <row r="4671" spans="1:22" x14ac:dyDescent="0.3">
      <c r="A4671" t="s">
        <v>4859</v>
      </c>
      <c r="B4671" t="s">
        <v>291</v>
      </c>
      <c r="C4671" t="s">
        <v>59</v>
      </c>
      <c r="D4671" t="s">
        <v>32</v>
      </c>
      <c r="E4671" t="s">
        <v>20</v>
      </c>
      <c r="F4671" t="s">
        <v>73</v>
      </c>
      <c r="G4671">
        <v>21</v>
      </c>
      <c r="H4671">
        <v>24</v>
      </c>
      <c r="I4671">
        <v>48.6</v>
      </c>
      <c r="J4671">
        <v>3</v>
      </c>
      <c r="K4671">
        <v>7</v>
      </c>
      <c r="L4671">
        <v>2611.33</v>
      </c>
      <c r="M4671" s="1">
        <v>45794</v>
      </c>
      <c r="N4671">
        <v>0.128</v>
      </c>
      <c r="O4671" t="s">
        <v>39</v>
      </c>
      <c r="P4671" t="s">
        <v>23</v>
      </c>
      <c r="Q4671">
        <f t="shared" si="360"/>
        <v>0</v>
      </c>
      <c r="R4671">
        <f t="shared" si="361"/>
        <v>15</v>
      </c>
      <c r="S4671">
        <f t="shared" si="362"/>
        <v>0</v>
      </c>
      <c r="T4671">
        <f t="shared" si="363"/>
        <v>0</v>
      </c>
      <c r="U4671">
        <f t="shared" si="364"/>
        <v>15</v>
      </c>
      <c r="V4671" t="str">
        <f>IF(U4671&lt;=40,"Low",
 IF(U4671&lt;=75,"Medium","High"))</f>
        <v>Low</v>
      </c>
    </row>
    <row r="4672" spans="1:22" x14ac:dyDescent="0.3">
      <c r="A4672" t="s">
        <v>4860</v>
      </c>
      <c r="B4672" t="s">
        <v>336</v>
      </c>
      <c r="C4672" t="s">
        <v>18</v>
      </c>
      <c r="D4672" t="s">
        <v>19</v>
      </c>
      <c r="E4672" t="s">
        <v>20</v>
      </c>
      <c r="F4672" t="s">
        <v>73</v>
      </c>
      <c r="G4672">
        <v>34</v>
      </c>
      <c r="H4672">
        <v>6</v>
      </c>
      <c r="I4672">
        <v>29.8</v>
      </c>
      <c r="J4672">
        <v>7</v>
      </c>
      <c r="K4672">
        <v>15</v>
      </c>
      <c r="L4672">
        <v>4345.76</v>
      </c>
      <c r="M4672" s="1">
        <v>46078</v>
      </c>
      <c r="N4672">
        <v>0.54500000000000004</v>
      </c>
      <c r="O4672" t="s">
        <v>22</v>
      </c>
      <c r="P4672" t="s">
        <v>28</v>
      </c>
      <c r="Q4672">
        <f t="shared" si="360"/>
        <v>0</v>
      </c>
      <c r="R4672">
        <f t="shared" si="361"/>
        <v>30</v>
      </c>
      <c r="S4672">
        <f t="shared" si="362"/>
        <v>15</v>
      </c>
      <c r="T4672">
        <f t="shared" si="363"/>
        <v>15</v>
      </c>
      <c r="U4672">
        <f t="shared" si="364"/>
        <v>60</v>
      </c>
      <c r="V4672" t="str">
        <f>IF(U4672&lt;=40,"Low",
 IF(U4672&lt;=75,"Medium","High"))</f>
        <v>Medium</v>
      </c>
    </row>
    <row r="4673" spans="1:22" x14ac:dyDescent="0.3">
      <c r="A4673" t="s">
        <v>4861</v>
      </c>
      <c r="B4673" t="s">
        <v>316</v>
      </c>
      <c r="C4673" t="s">
        <v>53</v>
      </c>
      <c r="D4673" t="s">
        <v>32</v>
      </c>
      <c r="E4673" t="s">
        <v>47</v>
      </c>
      <c r="F4673" t="s">
        <v>27</v>
      </c>
      <c r="G4673">
        <v>30</v>
      </c>
      <c r="H4673">
        <v>24</v>
      </c>
      <c r="I4673">
        <v>87.6</v>
      </c>
      <c r="J4673">
        <v>3</v>
      </c>
      <c r="K4673">
        <v>17</v>
      </c>
      <c r="L4673">
        <v>14514.69</v>
      </c>
      <c r="M4673" s="1">
        <v>45763</v>
      </c>
      <c r="N4673">
        <v>3.5000000000000003E-2</v>
      </c>
      <c r="O4673" t="s">
        <v>39</v>
      </c>
      <c r="P4673" t="s">
        <v>23</v>
      </c>
      <c r="Q4673">
        <f t="shared" si="360"/>
        <v>15</v>
      </c>
      <c r="R4673">
        <f t="shared" si="361"/>
        <v>0</v>
      </c>
      <c r="S4673">
        <f t="shared" si="362"/>
        <v>0</v>
      </c>
      <c r="T4673">
        <f t="shared" si="363"/>
        <v>0</v>
      </c>
      <c r="U4673">
        <f t="shared" si="364"/>
        <v>15</v>
      </c>
      <c r="V4673" t="str">
        <f>IF(U4673&lt;=40,"Low",
 IF(U4673&lt;=75,"Medium","High"))</f>
        <v>Low</v>
      </c>
    </row>
    <row r="4674" spans="1:22" x14ac:dyDescent="0.3">
      <c r="A4674" t="s">
        <v>4862</v>
      </c>
      <c r="B4674" t="s">
        <v>216</v>
      </c>
      <c r="C4674" t="s">
        <v>31</v>
      </c>
      <c r="D4674" t="s">
        <v>19</v>
      </c>
      <c r="E4674" t="s">
        <v>33</v>
      </c>
      <c r="F4674" t="s">
        <v>27</v>
      </c>
      <c r="G4674">
        <v>40</v>
      </c>
      <c r="H4674">
        <v>6</v>
      </c>
      <c r="I4674">
        <v>46.9</v>
      </c>
      <c r="J4674">
        <v>8</v>
      </c>
      <c r="K4674">
        <v>33</v>
      </c>
      <c r="L4674">
        <v>1336.2</v>
      </c>
      <c r="M4674" s="1">
        <v>45790</v>
      </c>
      <c r="N4674">
        <v>0.74099999999999999</v>
      </c>
      <c r="O4674" t="s">
        <v>22</v>
      </c>
      <c r="P4674" t="s">
        <v>28</v>
      </c>
      <c r="Q4674">
        <f t="shared" si="360"/>
        <v>30</v>
      </c>
      <c r="R4674">
        <f t="shared" si="361"/>
        <v>15</v>
      </c>
      <c r="S4674">
        <f t="shared" si="362"/>
        <v>15</v>
      </c>
      <c r="T4674">
        <f t="shared" si="363"/>
        <v>15</v>
      </c>
      <c r="U4674">
        <f t="shared" si="364"/>
        <v>75</v>
      </c>
      <c r="V4674" t="str">
        <f>IF(U4674&lt;=40,"Low",
 IF(U4674&lt;=75,"Medium","High"))</f>
        <v>Medium</v>
      </c>
    </row>
    <row r="4675" spans="1:22" x14ac:dyDescent="0.3">
      <c r="A4675" t="s">
        <v>4863</v>
      </c>
      <c r="B4675" t="s">
        <v>172</v>
      </c>
      <c r="C4675" t="s">
        <v>42</v>
      </c>
      <c r="D4675" t="s">
        <v>46</v>
      </c>
      <c r="E4675" t="s">
        <v>37</v>
      </c>
      <c r="F4675" t="s">
        <v>21</v>
      </c>
      <c r="G4675">
        <v>10</v>
      </c>
      <c r="H4675">
        <v>24</v>
      </c>
      <c r="I4675">
        <v>78.099999999999994</v>
      </c>
      <c r="J4675">
        <v>5</v>
      </c>
      <c r="K4675">
        <v>13</v>
      </c>
      <c r="L4675">
        <v>5041.97</v>
      </c>
      <c r="M4675" s="1">
        <v>45633</v>
      </c>
      <c r="N4675">
        <v>5.8999999999999997E-2</v>
      </c>
      <c r="O4675" t="s">
        <v>39</v>
      </c>
      <c r="P4675" t="s">
        <v>23</v>
      </c>
      <c r="Q4675">
        <f t="shared" ref="Q4675:Q4738" si="365">IF(K4675&gt;30,30,IF(K4675&gt;15,15,0))</f>
        <v>0</v>
      </c>
      <c r="R4675">
        <f t="shared" ref="R4675:R4738" si="366">IF(I4675&lt;40,30,IF(I4675&lt;55,15,0))</f>
        <v>0</v>
      </c>
      <c r="S4675">
        <f t="shared" ref="S4675:S4738" si="367">IF(H4675&lt;6,25,IF(H4675&lt;=12,15,0))</f>
        <v>0</v>
      </c>
      <c r="T4675">
        <f t="shared" ref="T4675:T4738" si="368">IF(J4675&gt;10,30,IF(J4675&gt;5,15,0))</f>
        <v>0</v>
      </c>
      <c r="U4675">
        <f t="shared" ref="U4675:U4738" si="369">SUM(Q4675:T4675)</f>
        <v>0</v>
      </c>
      <c r="V4675" t="str">
        <f>IF(U4675&lt;=40,"Low",
 IF(U4675&lt;=75,"Medium","High"))</f>
        <v>Low</v>
      </c>
    </row>
    <row r="4676" spans="1:22" x14ac:dyDescent="0.3">
      <c r="A4676" t="s">
        <v>4864</v>
      </c>
      <c r="B4676" t="s">
        <v>577</v>
      </c>
      <c r="C4676" t="s">
        <v>82</v>
      </c>
      <c r="D4676" t="s">
        <v>19</v>
      </c>
      <c r="E4676" t="s">
        <v>33</v>
      </c>
      <c r="F4676" t="s">
        <v>48</v>
      </c>
      <c r="G4676">
        <v>37</v>
      </c>
      <c r="H4676">
        <v>6</v>
      </c>
      <c r="I4676">
        <v>15.7</v>
      </c>
      <c r="J4676">
        <v>7</v>
      </c>
      <c r="K4676">
        <v>27</v>
      </c>
      <c r="L4676">
        <v>951.95</v>
      </c>
      <c r="M4676" s="1">
        <v>45376</v>
      </c>
      <c r="N4676">
        <v>0.85099999999999998</v>
      </c>
      <c r="O4676" t="s">
        <v>22</v>
      </c>
      <c r="P4676" t="s">
        <v>28</v>
      </c>
      <c r="Q4676">
        <f t="shared" si="365"/>
        <v>15</v>
      </c>
      <c r="R4676">
        <f t="shared" si="366"/>
        <v>30</v>
      </c>
      <c r="S4676">
        <f t="shared" si="367"/>
        <v>15</v>
      </c>
      <c r="T4676">
        <f t="shared" si="368"/>
        <v>15</v>
      </c>
      <c r="U4676">
        <f t="shared" si="369"/>
        <v>75</v>
      </c>
      <c r="V4676" t="str">
        <f>IF(U4676&lt;=40,"Low",
 IF(U4676&lt;=75,"Medium","High"))</f>
        <v>Medium</v>
      </c>
    </row>
    <row r="4677" spans="1:22" x14ac:dyDescent="0.3">
      <c r="A4677" t="s">
        <v>4865</v>
      </c>
      <c r="B4677" t="s">
        <v>295</v>
      </c>
      <c r="C4677" t="s">
        <v>128</v>
      </c>
      <c r="D4677" t="s">
        <v>66</v>
      </c>
      <c r="E4677" t="s">
        <v>33</v>
      </c>
      <c r="F4677" t="s">
        <v>21</v>
      </c>
      <c r="G4677">
        <v>30</v>
      </c>
      <c r="H4677">
        <v>6</v>
      </c>
      <c r="I4677">
        <v>41.3</v>
      </c>
      <c r="J4677">
        <v>5</v>
      </c>
      <c r="K4677">
        <v>24</v>
      </c>
      <c r="L4677">
        <v>1424.55</v>
      </c>
      <c r="M4677" s="1">
        <v>45883</v>
      </c>
      <c r="N4677">
        <v>0.54200000000000004</v>
      </c>
      <c r="O4677" t="s">
        <v>22</v>
      </c>
      <c r="P4677" t="s">
        <v>23</v>
      </c>
      <c r="Q4677">
        <f t="shared" si="365"/>
        <v>15</v>
      </c>
      <c r="R4677">
        <f t="shared" si="366"/>
        <v>15</v>
      </c>
      <c r="S4677">
        <f t="shared" si="367"/>
        <v>15</v>
      </c>
      <c r="T4677">
        <f t="shared" si="368"/>
        <v>0</v>
      </c>
      <c r="U4677">
        <f t="shared" si="369"/>
        <v>45</v>
      </c>
      <c r="V4677" t="str">
        <f>IF(U4677&lt;=40,"Low",
 IF(U4677&lt;=75,"Medium","High"))</f>
        <v>Medium</v>
      </c>
    </row>
    <row r="4678" spans="1:22" x14ac:dyDescent="0.3">
      <c r="A4678" t="s">
        <v>4866</v>
      </c>
      <c r="B4678" t="s">
        <v>177</v>
      </c>
      <c r="C4678" t="s">
        <v>42</v>
      </c>
      <c r="D4678" t="s">
        <v>43</v>
      </c>
      <c r="E4678" t="s">
        <v>33</v>
      </c>
      <c r="F4678" t="s">
        <v>27</v>
      </c>
      <c r="G4678">
        <v>40</v>
      </c>
      <c r="H4678">
        <v>6</v>
      </c>
      <c r="I4678">
        <v>20.9</v>
      </c>
      <c r="J4678">
        <v>6</v>
      </c>
      <c r="K4678">
        <v>16</v>
      </c>
      <c r="L4678">
        <v>1315.1</v>
      </c>
      <c r="M4678" s="1">
        <v>45406</v>
      </c>
      <c r="N4678">
        <v>0.64800000000000002</v>
      </c>
      <c r="O4678" t="s">
        <v>22</v>
      </c>
      <c r="P4678" t="s">
        <v>28</v>
      </c>
      <c r="Q4678">
        <f t="shared" si="365"/>
        <v>15</v>
      </c>
      <c r="R4678">
        <f t="shared" si="366"/>
        <v>30</v>
      </c>
      <c r="S4678">
        <f t="shared" si="367"/>
        <v>15</v>
      </c>
      <c r="T4678">
        <f t="shared" si="368"/>
        <v>15</v>
      </c>
      <c r="U4678">
        <f t="shared" si="369"/>
        <v>75</v>
      </c>
      <c r="V4678" t="str">
        <f>IF(U4678&lt;=40,"Low",
 IF(U4678&lt;=75,"Medium","High"))</f>
        <v>Medium</v>
      </c>
    </row>
    <row r="4679" spans="1:22" x14ac:dyDescent="0.3">
      <c r="A4679" t="s">
        <v>4867</v>
      </c>
      <c r="B4679" t="s">
        <v>120</v>
      </c>
      <c r="C4679" t="s">
        <v>26</v>
      </c>
      <c r="D4679" t="s">
        <v>46</v>
      </c>
      <c r="E4679" t="s">
        <v>37</v>
      </c>
      <c r="F4679" t="s">
        <v>21</v>
      </c>
      <c r="G4679">
        <v>14</v>
      </c>
      <c r="H4679">
        <v>24</v>
      </c>
      <c r="I4679">
        <v>59.7</v>
      </c>
      <c r="J4679">
        <v>6</v>
      </c>
      <c r="K4679">
        <v>14</v>
      </c>
      <c r="L4679">
        <v>3202.56</v>
      </c>
      <c r="M4679" s="1">
        <v>45873</v>
      </c>
      <c r="N4679">
        <v>0.16</v>
      </c>
      <c r="O4679" t="s">
        <v>39</v>
      </c>
      <c r="P4679" t="s">
        <v>23</v>
      </c>
      <c r="Q4679">
        <f t="shared" si="365"/>
        <v>0</v>
      </c>
      <c r="R4679">
        <f t="shared" si="366"/>
        <v>0</v>
      </c>
      <c r="S4679">
        <f t="shared" si="367"/>
        <v>0</v>
      </c>
      <c r="T4679">
        <f t="shared" si="368"/>
        <v>15</v>
      </c>
      <c r="U4679">
        <f t="shared" si="369"/>
        <v>15</v>
      </c>
      <c r="V4679" t="str">
        <f>IF(U4679&lt;=40,"Low",
 IF(U4679&lt;=75,"Medium","High"))</f>
        <v>Low</v>
      </c>
    </row>
    <row r="4680" spans="1:22" x14ac:dyDescent="0.3">
      <c r="A4680" t="s">
        <v>4868</v>
      </c>
      <c r="B4680" t="s">
        <v>222</v>
      </c>
      <c r="C4680" t="s">
        <v>59</v>
      </c>
      <c r="D4680" t="s">
        <v>66</v>
      </c>
      <c r="E4680" t="s">
        <v>20</v>
      </c>
      <c r="F4680" t="s">
        <v>38</v>
      </c>
      <c r="G4680">
        <v>16</v>
      </c>
      <c r="H4680">
        <v>12</v>
      </c>
      <c r="I4680">
        <v>55.5</v>
      </c>
      <c r="J4680">
        <v>5</v>
      </c>
      <c r="K4680">
        <v>3</v>
      </c>
      <c r="L4680">
        <v>2247.79</v>
      </c>
      <c r="M4680" s="1">
        <v>45958</v>
      </c>
      <c r="N4680">
        <v>0.33800000000000002</v>
      </c>
      <c r="O4680" t="s">
        <v>54</v>
      </c>
      <c r="P4680" t="s">
        <v>23</v>
      </c>
      <c r="Q4680">
        <f t="shared" si="365"/>
        <v>0</v>
      </c>
      <c r="R4680">
        <f t="shared" si="366"/>
        <v>0</v>
      </c>
      <c r="S4680">
        <f t="shared" si="367"/>
        <v>15</v>
      </c>
      <c r="T4680">
        <f t="shared" si="368"/>
        <v>0</v>
      </c>
      <c r="U4680">
        <f t="shared" si="369"/>
        <v>15</v>
      </c>
      <c r="V4680" t="str">
        <f>IF(U4680&lt;=40,"Low",
 IF(U4680&lt;=75,"Medium","High"))</f>
        <v>Low</v>
      </c>
    </row>
    <row r="4681" spans="1:22" x14ac:dyDescent="0.3">
      <c r="A4681" t="s">
        <v>4869</v>
      </c>
      <c r="B4681" t="s">
        <v>326</v>
      </c>
      <c r="C4681" t="s">
        <v>59</v>
      </c>
      <c r="D4681" t="s">
        <v>19</v>
      </c>
      <c r="E4681" t="s">
        <v>47</v>
      </c>
      <c r="F4681" t="s">
        <v>67</v>
      </c>
      <c r="G4681">
        <v>5</v>
      </c>
      <c r="H4681">
        <v>36</v>
      </c>
      <c r="I4681">
        <v>78.7</v>
      </c>
      <c r="J4681">
        <v>4</v>
      </c>
      <c r="K4681">
        <v>3</v>
      </c>
      <c r="L4681">
        <v>6503.5</v>
      </c>
      <c r="M4681" s="1">
        <v>45512</v>
      </c>
      <c r="N4681">
        <v>3.4000000000000002E-2</v>
      </c>
      <c r="O4681" t="s">
        <v>39</v>
      </c>
      <c r="P4681" t="s">
        <v>23</v>
      </c>
      <c r="Q4681">
        <f t="shared" si="365"/>
        <v>0</v>
      </c>
      <c r="R4681">
        <f t="shared" si="366"/>
        <v>0</v>
      </c>
      <c r="S4681">
        <f t="shared" si="367"/>
        <v>0</v>
      </c>
      <c r="T4681">
        <f t="shared" si="368"/>
        <v>0</v>
      </c>
      <c r="U4681">
        <f t="shared" si="369"/>
        <v>0</v>
      </c>
      <c r="V4681" t="str">
        <f>IF(U4681&lt;=40,"Low",
 IF(U4681&lt;=75,"Medium","High"))</f>
        <v>Low</v>
      </c>
    </row>
    <row r="4682" spans="1:22" x14ac:dyDescent="0.3">
      <c r="A4682" t="s">
        <v>4870</v>
      </c>
      <c r="B4682" t="s">
        <v>90</v>
      </c>
      <c r="C4682" t="s">
        <v>70</v>
      </c>
      <c r="D4682" t="s">
        <v>66</v>
      </c>
      <c r="E4682" t="s">
        <v>20</v>
      </c>
      <c r="F4682" t="s">
        <v>73</v>
      </c>
      <c r="G4682">
        <v>36</v>
      </c>
      <c r="H4682">
        <v>12</v>
      </c>
      <c r="I4682">
        <v>57.4</v>
      </c>
      <c r="J4682">
        <v>5</v>
      </c>
      <c r="K4682">
        <v>50</v>
      </c>
      <c r="L4682">
        <v>4308</v>
      </c>
      <c r="M4682" s="1">
        <v>45915</v>
      </c>
      <c r="N4682">
        <v>0.35199999999999998</v>
      </c>
      <c r="O4682" t="s">
        <v>22</v>
      </c>
      <c r="P4682" t="s">
        <v>23</v>
      </c>
      <c r="Q4682">
        <f t="shared" si="365"/>
        <v>30</v>
      </c>
      <c r="R4682">
        <f t="shared" si="366"/>
        <v>0</v>
      </c>
      <c r="S4682">
        <f t="shared" si="367"/>
        <v>15</v>
      </c>
      <c r="T4682">
        <f t="shared" si="368"/>
        <v>0</v>
      </c>
      <c r="U4682">
        <f t="shared" si="369"/>
        <v>45</v>
      </c>
      <c r="V4682" t="str">
        <f>IF(U4682&lt;=40,"Low",
 IF(U4682&lt;=75,"Medium","High"))</f>
        <v>Medium</v>
      </c>
    </row>
    <row r="4683" spans="1:22" x14ac:dyDescent="0.3">
      <c r="A4683" t="s">
        <v>4871</v>
      </c>
      <c r="B4683" t="s">
        <v>186</v>
      </c>
      <c r="C4683" t="s">
        <v>70</v>
      </c>
      <c r="D4683" t="s">
        <v>46</v>
      </c>
      <c r="E4683" t="s">
        <v>33</v>
      </c>
      <c r="F4683" t="s">
        <v>48</v>
      </c>
      <c r="G4683">
        <v>33</v>
      </c>
      <c r="H4683">
        <v>12</v>
      </c>
      <c r="I4683">
        <v>35.9</v>
      </c>
      <c r="J4683">
        <v>5</v>
      </c>
      <c r="K4683">
        <v>39</v>
      </c>
      <c r="L4683">
        <v>1090.79</v>
      </c>
      <c r="M4683" s="1">
        <v>46014</v>
      </c>
      <c r="N4683">
        <v>0.754</v>
      </c>
      <c r="O4683" t="s">
        <v>22</v>
      </c>
      <c r="P4683" t="s">
        <v>28</v>
      </c>
      <c r="Q4683">
        <f t="shared" si="365"/>
        <v>30</v>
      </c>
      <c r="R4683">
        <f t="shared" si="366"/>
        <v>30</v>
      </c>
      <c r="S4683">
        <f t="shared" si="367"/>
        <v>15</v>
      </c>
      <c r="T4683">
        <f t="shared" si="368"/>
        <v>0</v>
      </c>
      <c r="U4683">
        <f t="shared" si="369"/>
        <v>75</v>
      </c>
      <c r="V4683" t="str">
        <f>IF(U4683&lt;=40,"Low",
 IF(U4683&lt;=75,"Medium","High"))</f>
        <v>Medium</v>
      </c>
    </row>
    <row r="4684" spans="1:22" x14ac:dyDescent="0.3">
      <c r="A4684" t="s">
        <v>4872</v>
      </c>
      <c r="B4684" t="s">
        <v>291</v>
      </c>
      <c r="C4684" t="s">
        <v>26</v>
      </c>
      <c r="D4684" t="s">
        <v>19</v>
      </c>
      <c r="E4684" t="s">
        <v>37</v>
      </c>
      <c r="F4684" t="s">
        <v>21</v>
      </c>
      <c r="G4684">
        <v>29</v>
      </c>
      <c r="H4684">
        <v>24</v>
      </c>
      <c r="I4684">
        <v>35.5</v>
      </c>
      <c r="J4684">
        <v>9</v>
      </c>
      <c r="K4684">
        <v>43</v>
      </c>
      <c r="L4684">
        <v>4488.28</v>
      </c>
      <c r="M4684" s="1">
        <v>45755</v>
      </c>
      <c r="N4684">
        <v>0.57999999999999996</v>
      </c>
      <c r="O4684" t="s">
        <v>22</v>
      </c>
      <c r="P4684" t="s">
        <v>28</v>
      </c>
      <c r="Q4684">
        <f t="shared" si="365"/>
        <v>30</v>
      </c>
      <c r="R4684">
        <f t="shared" si="366"/>
        <v>30</v>
      </c>
      <c r="S4684">
        <f t="shared" si="367"/>
        <v>0</v>
      </c>
      <c r="T4684">
        <f t="shared" si="368"/>
        <v>15</v>
      </c>
      <c r="U4684">
        <f t="shared" si="369"/>
        <v>75</v>
      </c>
      <c r="V4684" t="str">
        <f>IF(U4684&lt;=40,"Low",
 IF(U4684&lt;=75,"Medium","High"))</f>
        <v>Medium</v>
      </c>
    </row>
    <row r="4685" spans="1:22" x14ac:dyDescent="0.3">
      <c r="A4685" t="s">
        <v>4873</v>
      </c>
      <c r="B4685" t="s">
        <v>114</v>
      </c>
      <c r="C4685" t="s">
        <v>70</v>
      </c>
      <c r="D4685" t="s">
        <v>32</v>
      </c>
      <c r="E4685" t="s">
        <v>33</v>
      </c>
      <c r="F4685" t="s">
        <v>67</v>
      </c>
      <c r="G4685">
        <v>12</v>
      </c>
      <c r="H4685">
        <v>6</v>
      </c>
      <c r="I4685">
        <v>42.4</v>
      </c>
      <c r="J4685">
        <v>8</v>
      </c>
      <c r="K4685">
        <v>27</v>
      </c>
      <c r="L4685">
        <v>1221.47</v>
      </c>
      <c r="M4685" s="1">
        <v>45660</v>
      </c>
      <c r="N4685">
        <v>0.76600000000000001</v>
      </c>
      <c r="O4685" t="s">
        <v>22</v>
      </c>
      <c r="P4685" t="s">
        <v>28</v>
      </c>
      <c r="Q4685">
        <f t="shared" si="365"/>
        <v>15</v>
      </c>
      <c r="R4685">
        <f t="shared" si="366"/>
        <v>15</v>
      </c>
      <c r="S4685">
        <f t="shared" si="367"/>
        <v>15</v>
      </c>
      <c r="T4685">
        <f t="shared" si="368"/>
        <v>15</v>
      </c>
      <c r="U4685">
        <f t="shared" si="369"/>
        <v>60</v>
      </c>
      <c r="V4685" t="str">
        <f>IF(U4685&lt;=40,"Low",
 IF(U4685&lt;=75,"Medium","High"))</f>
        <v>Medium</v>
      </c>
    </row>
    <row r="4686" spans="1:22" x14ac:dyDescent="0.3">
      <c r="A4686" t="s">
        <v>4874</v>
      </c>
      <c r="B4686" t="s">
        <v>153</v>
      </c>
      <c r="C4686" t="s">
        <v>31</v>
      </c>
      <c r="D4686" t="s">
        <v>66</v>
      </c>
      <c r="E4686" t="s">
        <v>37</v>
      </c>
      <c r="F4686" t="s">
        <v>38</v>
      </c>
      <c r="G4686">
        <v>22</v>
      </c>
      <c r="H4686">
        <v>12</v>
      </c>
      <c r="I4686">
        <v>61.2</v>
      </c>
      <c r="J4686">
        <v>5</v>
      </c>
      <c r="K4686">
        <v>18</v>
      </c>
      <c r="L4686">
        <v>2596.42</v>
      </c>
      <c r="M4686" s="1">
        <v>45751</v>
      </c>
      <c r="N4686">
        <v>0.153</v>
      </c>
      <c r="O4686" t="s">
        <v>39</v>
      </c>
      <c r="P4686" t="s">
        <v>23</v>
      </c>
      <c r="Q4686">
        <f t="shared" si="365"/>
        <v>15</v>
      </c>
      <c r="R4686">
        <f t="shared" si="366"/>
        <v>0</v>
      </c>
      <c r="S4686">
        <f t="shared" si="367"/>
        <v>15</v>
      </c>
      <c r="T4686">
        <f t="shared" si="368"/>
        <v>0</v>
      </c>
      <c r="U4686">
        <f t="shared" si="369"/>
        <v>30</v>
      </c>
      <c r="V4686" t="str">
        <f>IF(U4686&lt;=40,"Low",
 IF(U4686&lt;=75,"Medium","High"))</f>
        <v>Low</v>
      </c>
    </row>
    <row r="4687" spans="1:22" x14ac:dyDescent="0.3">
      <c r="A4687" t="s">
        <v>4875</v>
      </c>
      <c r="B4687" t="s">
        <v>99</v>
      </c>
      <c r="C4687" t="s">
        <v>18</v>
      </c>
      <c r="D4687" t="s">
        <v>19</v>
      </c>
      <c r="E4687" t="s">
        <v>33</v>
      </c>
      <c r="F4687" t="s">
        <v>21</v>
      </c>
      <c r="G4687">
        <v>38</v>
      </c>
      <c r="H4687">
        <v>6</v>
      </c>
      <c r="I4687">
        <v>26.2</v>
      </c>
      <c r="J4687">
        <v>8</v>
      </c>
      <c r="K4687">
        <v>35</v>
      </c>
      <c r="L4687">
        <v>1252.78</v>
      </c>
      <c r="M4687" s="1">
        <v>45937</v>
      </c>
      <c r="N4687">
        <v>0.79400000000000004</v>
      </c>
      <c r="O4687" t="s">
        <v>22</v>
      </c>
      <c r="P4687" t="s">
        <v>28</v>
      </c>
      <c r="Q4687">
        <f t="shared" si="365"/>
        <v>30</v>
      </c>
      <c r="R4687">
        <f t="shared" si="366"/>
        <v>30</v>
      </c>
      <c r="S4687">
        <f t="shared" si="367"/>
        <v>15</v>
      </c>
      <c r="T4687">
        <f t="shared" si="368"/>
        <v>15</v>
      </c>
      <c r="U4687">
        <f t="shared" si="369"/>
        <v>90</v>
      </c>
      <c r="V4687" t="str">
        <f>IF(U4687&lt;=40,"Low",
 IF(U4687&lt;=75,"Medium","High"))</f>
        <v>High</v>
      </c>
    </row>
    <row r="4688" spans="1:22" x14ac:dyDescent="0.3">
      <c r="A4688" t="s">
        <v>4876</v>
      </c>
      <c r="B4688" t="s">
        <v>182</v>
      </c>
      <c r="C4688" t="s">
        <v>42</v>
      </c>
      <c r="D4688" t="s">
        <v>19</v>
      </c>
      <c r="E4688" t="s">
        <v>20</v>
      </c>
      <c r="F4688" t="s">
        <v>21</v>
      </c>
      <c r="G4688">
        <v>20</v>
      </c>
      <c r="H4688">
        <v>12</v>
      </c>
      <c r="I4688">
        <v>37.200000000000003</v>
      </c>
      <c r="J4688">
        <v>4</v>
      </c>
      <c r="K4688">
        <v>17</v>
      </c>
      <c r="L4688">
        <v>2689.85</v>
      </c>
      <c r="M4688" s="1">
        <v>45799</v>
      </c>
      <c r="N4688">
        <v>0.65400000000000003</v>
      </c>
      <c r="O4688" t="s">
        <v>22</v>
      </c>
      <c r="P4688" t="s">
        <v>28</v>
      </c>
      <c r="Q4688">
        <f t="shared" si="365"/>
        <v>15</v>
      </c>
      <c r="R4688">
        <f t="shared" si="366"/>
        <v>30</v>
      </c>
      <c r="S4688">
        <f t="shared" si="367"/>
        <v>15</v>
      </c>
      <c r="T4688">
        <f t="shared" si="368"/>
        <v>0</v>
      </c>
      <c r="U4688">
        <f t="shared" si="369"/>
        <v>60</v>
      </c>
      <c r="V4688" t="str">
        <f>IF(U4688&lt;=40,"Low",
 IF(U4688&lt;=75,"Medium","High"))</f>
        <v>Medium</v>
      </c>
    </row>
    <row r="4689" spans="1:22" x14ac:dyDescent="0.3">
      <c r="A4689" t="s">
        <v>4877</v>
      </c>
      <c r="B4689" t="s">
        <v>518</v>
      </c>
      <c r="C4689" t="s">
        <v>42</v>
      </c>
      <c r="D4689" t="s">
        <v>19</v>
      </c>
      <c r="E4689" t="s">
        <v>37</v>
      </c>
      <c r="F4689" t="s">
        <v>21</v>
      </c>
      <c r="G4689">
        <v>15</v>
      </c>
      <c r="H4689">
        <v>36</v>
      </c>
      <c r="I4689">
        <v>86.5</v>
      </c>
      <c r="J4689">
        <v>6</v>
      </c>
      <c r="K4689">
        <v>3</v>
      </c>
      <c r="L4689">
        <v>6350.69</v>
      </c>
      <c r="M4689" s="1">
        <v>45760</v>
      </c>
      <c r="N4689">
        <v>2.5999999999999999E-2</v>
      </c>
      <c r="O4689" t="s">
        <v>39</v>
      </c>
      <c r="P4689" t="s">
        <v>23</v>
      </c>
      <c r="Q4689">
        <f t="shared" si="365"/>
        <v>0</v>
      </c>
      <c r="R4689">
        <f t="shared" si="366"/>
        <v>0</v>
      </c>
      <c r="S4689">
        <f t="shared" si="367"/>
        <v>0</v>
      </c>
      <c r="T4689">
        <f t="shared" si="368"/>
        <v>15</v>
      </c>
      <c r="U4689">
        <f t="shared" si="369"/>
        <v>15</v>
      </c>
      <c r="V4689" t="str">
        <f>IF(U4689&lt;=40,"Low",
 IF(U4689&lt;=75,"Medium","High"))</f>
        <v>Low</v>
      </c>
    </row>
    <row r="4690" spans="1:22" x14ac:dyDescent="0.3">
      <c r="A4690" t="s">
        <v>4878</v>
      </c>
      <c r="B4690" t="s">
        <v>205</v>
      </c>
      <c r="C4690" t="s">
        <v>36</v>
      </c>
      <c r="D4690" t="s">
        <v>19</v>
      </c>
      <c r="E4690" t="s">
        <v>47</v>
      </c>
      <c r="F4690" t="s">
        <v>73</v>
      </c>
      <c r="G4690">
        <v>16</v>
      </c>
      <c r="H4690">
        <v>36</v>
      </c>
      <c r="I4690">
        <v>90.8</v>
      </c>
      <c r="J4690">
        <v>11</v>
      </c>
      <c r="K4690">
        <v>10</v>
      </c>
      <c r="L4690">
        <v>8956.89</v>
      </c>
      <c r="M4690" s="1">
        <v>45645</v>
      </c>
      <c r="N4690">
        <v>2.4E-2</v>
      </c>
      <c r="O4690" t="s">
        <v>39</v>
      </c>
      <c r="P4690" t="s">
        <v>23</v>
      </c>
      <c r="Q4690">
        <f t="shared" si="365"/>
        <v>0</v>
      </c>
      <c r="R4690">
        <f t="shared" si="366"/>
        <v>0</v>
      </c>
      <c r="S4690">
        <f t="shared" si="367"/>
        <v>0</v>
      </c>
      <c r="T4690">
        <f t="shared" si="368"/>
        <v>30</v>
      </c>
      <c r="U4690">
        <f t="shared" si="369"/>
        <v>30</v>
      </c>
      <c r="V4690" t="str">
        <f>IF(U4690&lt;=40,"Low",
 IF(U4690&lt;=75,"Medium","High"))</f>
        <v>Low</v>
      </c>
    </row>
    <row r="4691" spans="1:22" x14ac:dyDescent="0.3">
      <c r="A4691" t="s">
        <v>4879</v>
      </c>
      <c r="B4691" t="s">
        <v>272</v>
      </c>
      <c r="C4691" t="s">
        <v>26</v>
      </c>
      <c r="D4691" t="s">
        <v>32</v>
      </c>
      <c r="E4691" t="s">
        <v>20</v>
      </c>
      <c r="F4691" t="s">
        <v>21</v>
      </c>
      <c r="G4691">
        <v>6</v>
      </c>
      <c r="H4691">
        <v>24</v>
      </c>
      <c r="I4691">
        <v>55.5</v>
      </c>
      <c r="J4691">
        <v>3</v>
      </c>
      <c r="K4691">
        <v>49</v>
      </c>
      <c r="L4691">
        <v>1624.37</v>
      </c>
      <c r="M4691" s="1">
        <v>45367</v>
      </c>
      <c r="N4691">
        <v>0.35099999999999998</v>
      </c>
      <c r="O4691" t="s">
        <v>22</v>
      </c>
      <c r="P4691" t="s">
        <v>28</v>
      </c>
      <c r="Q4691">
        <f t="shared" si="365"/>
        <v>30</v>
      </c>
      <c r="R4691">
        <f t="shared" si="366"/>
        <v>0</v>
      </c>
      <c r="S4691">
        <f t="shared" si="367"/>
        <v>0</v>
      </c>
      <c r="T4691">
        <f t="shared" si="368"/>
        <v>0</v>
      </c>
      <c r="U4691">
        <f t="shared" si="369"/>
        <v>30</v>
      </c>
      <c r="V4691" t="str">
        <f>IF(U4691&lt;=40,"Low",
 IF(U4691&lt;=75,"Medium","High"))</f>
        <v>Low</v>
      </c>
    </row>
    <row r="4692" spans="1:22" x14ac:dyDescent="0.3">
      <c r="A4692" t="s">
        <v>4880</v>
      </c>
      <c r="B4692" t="s">
        <v>101</v>
      </c>
      <c r="C4692" t="s">
        <v>18</v>
      </c>
      <c r="D4692" t="s">
        <v>43</v>
      </c>
      <c r="E4692" t="s">
        <v>47</v>
      </c>
      <c r="F4692" t="s">
        <v>38</v>
      </c>
      <c r="G4692">
        <v>12</v>
      </c>
      <c r="H4692">
        <v>24</v>
      </c>
      <c r="I4692">
        <v>65.900000000000006</v>
      </c>
      <c r="J4692">
        <v>4</v>
      </c>
      <c r="K4692">
        <v>10</v>
      </c>
      <c r="L4692">
        <v>6523.59</v>
      </c>
      <c r="M4692" s="1">
        <v>45456</v>
      </c>
      <c r="N4692">
        <v>0.06</v>
      </c>
      <c r="O4692" t="s">
        <v>39</v>
      </c>
      <c r="P4692" t="s">
        <v>23</v>
      </c>
      <c r="Q4692">
        <f t="shared" si="365"/>
        <v>0</v>
      </c>
      <c r="R4692">
        <f t="shared" si="366"/>
        <v>0</v>
      </c>
      <c r="S4692">
        <f t="shared" si="367"/>
        <v>0</v>
      </c>
      <c r="T4692">
        <f t="shared" si="368"/>
        <v>0</v>
      </c>
      <c r="U4692">
        <f t="shared" si="369"/>
        <v>0</v>
      </c>
      <c r="V4692" t="str">
        <f>IF(U4692&lt;=40,"Low",
 IF(U4692&lt;=75,"Medium","High"))</f>
        <v>Low</v>
      </c>
    </row>
    <row r="4693" spans="1:22" x14ac:dyDescent="0.3">
      <c r="A4693" t="s">
        <v>4881</v>
      </c>
      <c r="B4693" t="s">
        <v>413</v>
      </c>
      <c r="C4693" t="s">
        <v>18</v>
      </c>
      <c r="D4693" t="s">
        <v>19</v>
      </c>
      <c r="E4693" t="s">
        <v>33</v>
      </c>
      <c r="F4693" t="s">
        <v>38</v>
      </c>
      <c r="G4693">
        <v>10</v>
      </c>
      <c r="H4693">
        <v>6</v>
      </c>
      <c r="I4693">
        <v>6.8</v>
      </c>
      <c r="J4693">
        <v>6</v>
      </c>
      <c r="K4693">
        <v>31</v>
      </c>
      <c r="L4693">
        <v>1658.2</v>
      </c>
      <c r="M4693" s="1">
        <v>45722</v>
      </c>
      <c r="N4693">
        <v>0.95299999999999996</v>
      </c>
      <c r="O4693" t="s">
        <v>22</v>
      </c>
      <c r="P4693" t="s">
        <v>28</v>
      </c>
      <c r="Q4693">
        <f t="shared" si="365"/>
        <v>30</v>
      </c>
      <c r="R4693">
        <f t="shared" si="366"/>
        <v>30</v>
      </c>
      <c r="S4693">
        <f t="shared" si="367"/>
        <v>15</v>
      </c>
      <c r="T4693">
        <f t="shared" si="368"/>
        <v>15</v>
      </c>
      <c r="U4693">
        <f t="shared" si="369"/>
        <v>90</v>
      </c>
      <c r="V4693" t="str">
        <f>IF(U4693&lt;=40,"Low",
 IF(U4693&lt;=75,"Medium","High"))</f>
        <v>High</v>
      </c>
    </row>
    <row r="4694" spans="1:22" x14ac:dyDescent="0.3">
      <c r="A4694" t="s">
        <v>4882</v>
      </c>
      <c r="B4694" t="s">
        <v>265</v>
      </c>
      <c r="C4694" t="s">
        <v>18</v>
      </c>
      <c r="D4694" t="s">
        <v>19</v>
      </c>
      <c r="E4694" t="s">
        <v>37</v>
      </c>
      <c r="F4694" t="s">
        <v>38</v>
      </c>
      <c r="G4694">
        <v>23</v>
      </c>
      <c r="H4694">
        <v>12</v>
      </c>
      <c r="I4694">
        <v>73.2</v>
      </c>
      <c r="J4694">
        <v>9</v>
      </c>
      <c r="K4694">
        <v>8</v>
      </c>
      <c r="L4694">
        <v>3761.2</v>
      </c>
      <c r="M4694" s="1">
        <v>45820</v>
      </c>
      <c r="N4694">
        <v>0.14399999999999999</v>
      </c>
      <c r="O4694" t="s">
        <v>39</v>
      </c>
      <c r="P4694" t="s">
        <v>23</v>
      </c>
      <c r="Q4694">
        <f t="shared" si="365"/>
        <v>0</v>
      </c>
      <c r="R4694">
        <f t="shared" si="366"/>
        <v>0</v>
      </c>
      <c r="S4694">
        <f t="shared" si="367"/>
        <v>15</v>
      </c>
      <c r="T4694">
        <f t="shared" si="368"/>
        <v>15</v>
      </c>
      <c r="U4694">
        <f t="shared" si="369"/>
        <v>30</v>
      </c>
      <c r="V4694" t="str">
        <f>IF(U4694&lt;=40,"Low",
 IF(U4694&lt;=75,"Medium","High"))</f>
        <v>Low</v>
      </c>
    </row>
    <row r="4695" spans="1:22" x14ac:dyDescent="0.3">
      <c r="A4695" t="s">
        <v>4883</v>
      </c>
      <c r="B4695" t="s">
        <v>208</v>
      </c>
      <c r="C4695" t="s">
        <v>36</v>
      </c>
      <c r="D4695" t="s">
        <v>32</v>
      </c>
      <c r="E4695" t="s">
        <v>37</v>
      </c>
      <c r="F4695" t="s">
        <v>21</v>
      </c>
      <c r="G4695">
        <v>38</v>
      </c>
      <c r="H4695">
        <v>12</v>
      </c>
      <c r="I4695">
        <v>70.400000000000006</v>
      </c>
      <c r="J4695">
        <v>8</v>
      </c>
      <c r="K4695">
        <v>8</v>
      </c>
      <c r="L4695">
        <v>4948.54</v>
      </c>
      <c r="M4695" s="1">
        <v>45479</v>
      </c>
      <c r="N4695">
        <v>8.6999999999999994E-2</v>
      </c>
      <c r="O4695" t="s">
        <v>39</v>
      </c>
      <c r="P4695" t="s">
        <v>23</v>
      </c>
      <c r="Q4695">
        <f t="shared" si="365"/>
        <v>0</v>
      </c>
      <c r="R4695">
        <f t="shared" si="366"/>
        <v>0</v>
      </c>
      <c r="S4695">
        <f t="shared" si="367"/>
        <v>15</v>
      </c>
      <c r="T4695">
        <f t="shared" si="368"/>
        <v>15</v>
      </c>
      <c r="U4695">
        <f t="shared" si="369"/>
        <v>30</v>
      </c>
      <c r="V4695" t="str">
        <f>IF(U4695&lt;=40,"Low",
 IF(U4695&lt;=75,"Medium","High"))</f>
        <v>Low</v>
      </c>
    </row>
    <row r="4696" spans="1:22" x14ac:dyDescent="0.3">
      <c r="A4696" t="s">
        <v>4884</v>
      </c>
      <c r="B4696" t="s">
        <v>295</v>
      </c>
      <c r="C4696" t="s">
        <v>82</v>
      </c>
      <c r="D4696" t="s">
        <v>19</v>
      </c>
      <c r="E4696" t="s">
        <v>33</v>
      </c>
      <c r="F4696" t="s">
        <v>27</v>
      </c>
      <c r="G4696">
        <v>33</v>
      </c>
      <c r="H4696">
        <v>6</v>
      </c>
      <c r="I4696">
        <v>30.5</v>
      </c>
      <c r="J4696">
        <v>5</v>
      </c>
      <c r="K4696">
        <v>19</v>
      </c>
      <c r="L4696">
        <v>754.97</v>
      </c>
      <c r="M4696" s="1">
        <v>45844</v>
      </c>
      <c r="N4696">
        <v>0.68</v>
      </c>
      <c r="O4696" t="s">
        <v>22</v>
      </c>
      <c r="P4696" t="s">
        <v>28</v>
      </c>
      <c r="Q4696">
        <f t="shared" si="365"/>
        <v>15</v>
      </c>
      <c r="R4696">
        <f t="shared" si="366"/>
        <v>30</v>
      </c>
      <c r="S4696">
        <f t="shared" si="367"/>
        <v>15</v>
      </c>
      <c r="T4696">
        <f t="shared" si="368"/>
        <v>0</v>
      </c>
      <c r="U4696">
        <f t="shared" si="369"/>
        <v>60</v>
      </c>
      <c r="V4696" t="str">
        <f>IF(U4696&lt;=40,"Low",
 IF(U4696&lt;=75,"Medium","High"))</f>
        <v>Medium</v>
      </c>
    </row>
    <row r="4697" spans="1:22" x14ac:dyDescent="0.3">
      <c r="A4697" t="s">
        <v>4885</v>
      </c>
      <c r="B4697" t="s">
        <v>442</v>
      </c>
      <c r="C4697" t="s">
        <v>53</v>
      </c>
      <c r="D4697" t="s">
        <v>66</v>
      </c>
      <c r="E4697" t="s">
        <v>20</v>
      </c>
      <c r="F4697" t="s">
        <v>48</v>
      </c>
      <c r="G4697">
        <v>28</v>
      </c>
      <c r="H4697">
        <v>6</v>
      </c>
      <c r="I4697">
        <v>68.5</v>
      </c>
      <c r="J4697">
        <v>6</v>
      </c>
      <c r="K4697">
        <v>16</v>
      </c>
      <c r="L4697">
        <v>4083.47</v>
      </c>
      <c r="M4697" s="1">
        <v>45731</v>
      </c>
      <c r="N4697">
        <v>0.22</v>
      </c>
      <c r="O4697" t="s">
        <v>54</v>
      </c>
      <c r="P4697" t="s">
        <v>23</v>
      </c>
      <c r="Q4697">
        <f t="shared" si="365"/>
        <v>15</v>
      </c>
      <c r="R4697">
        <f t="shared" si="366"/>
        <v>0</v>
      </c>
      <c r="S4697">
        <f t="shared" si="367"/>
        <v>15</v>
      </c>
      <c r="T4697">
        <f t="shared" si="368"/>
        <v>15</v>
      </c>
      <c r="U4697">
        <f t="shared" si="369"/>
        <v>45</v>
      </c>
      <c r="V4697" t="str">
        <f>IF(U4697&lt;=40,"Low",
 IF(U4697&lt;=75,"Medium","High"))</f>
        <v>Medium</v>
      </c>
    </row>
    <row r="4698" spans="1:22" x14ac:dyDescent="0.3">
      <c r="A4698" t="s">
        <v>4886</v>
      </c>
      <c r="B4698" t="s">
        <v>164</v>
      </c>
      <c r="C4698" t="s">
        <v>36</v>
      </c>
      <c r="D4698" t="s">
        <v>19</v>
      </c>
      <c r="E4698" t="s">
        <v>33</v>
      </c>
      <c r="F4698" t="s">
        <v>21</v>
      </c>
      <c r="G4698">
        <v>22</v>
      </c>
      <c r="H4698">
        <v>6</v>
      </c>
      <c r="I4698">
        <v>49.2</v>
      </c>
      <c r="J4698">
        <v>2</v>
      </c>
      <c r="K4698">
        <v>24</v>
      </c>
      <c r="L4698">
        <v>1104.02</v>
      </c>
      <c r="M4698" s="1">
        <v>45838</v>
      </c>
      <c r="N4698">
        <v>0.47299999999999998</v>
      </c>
      <c r="O4698" t="s">
        <v>22</v>
      </c>
      <c r="P4698" t="s">
        <v>23</v>
      </c>
      <c r="Q4698">
        <f t="shared" si="365"/>
        <v>15</v>
      </c>
      <c r="R4698">
        <f t="shared" si="366"/>
        <v>15</v>
      </c>
      <c r="S4698">
        <f t="shared" si="367"/>
        <v>15</v>
      </c>
      <c r="T4698">
        <f t="shared" si="368"/>
        <v>0</v>
      </c>
      <c r="U4698">
        <f t="shared" si="369"/>
        <v>45</v>
      </c>
      <c r="V4698" t="str">
        <f>IF(U4698&lt;=40,"Low",
 IF(U4698&lt;=75,"Medium","High"))</f>
        <v>Medium</v>
      </c>
    </row>
    <row r="4699" spans="1:22" x14ac:dyDescent="0.3">
      <c r="A4699" t="s">
        <v>4887</v>
      </c>
      <c r="B4699" t="s">
        <v>137</v>
      </c>
      <c r="C4699" t="s">
        <v>36</v>
      </c>
      <c r="D4699" t="s">
        <v>32</v>
      </c>
      <c r="E4699" t="s">
        <v>20</v>
      </c>
      <c r="F4699" t="s">
        <v>27</v>
      </c>
      <c r="G4699">
        <v>15</v>
      </c>
      <c r="H4699">
        <v>12</v>
      </c>
      <c r="I4699">
        <v>56.1</v>
      </c>
      <c r="J4699">
        <v>10</v>
      </c>
      <c r="K4699">
        <v>17</v>
      </c>
      <c r="L4699">
        <v>3469.99</v>
      </c>
      <c r="M4699" s="1">
        <v>45733</v>
      </c>
      <c r="N4699">
        <v>0.35899999999999999</v>
      </c>
      <c r="O4699" t="s">
        <v>22</v>
      </c>
      <c r="P4699" t="s">
        <v>28</v>
      </c>
      <c r="Q4699">
        <f t="shared" si="365"/>
        <v>15</v>
      </c>
      <c r="R4699">
        <f t="shared" si="366"/>
        <v>0</v>
      </c>
      <c r="S4699">
        <f t="shared" si="367"/>
        <v>15</v>
      </c>
      <c r="T4699">
        <f t="shared" si="368"/>
        <v>15</v>
      </c>
      <c r="U4699">
        <f t="shared" si="369"/>
        <v>45</v>
      </c>
      <c r="V4699" t="str">
        <f>IF(U4699&lt;=40,"Low",
 IF(U4699&lt;=75,"Medium","High"))</f>
        <v>Medium</v>
      </c>
    </row>
    <row r="4700" spans="1:22" x14ac:dyDescent="0.3">
      <c r="A4700" t="s">
        <v>4888</v>
      </c>
      <c r="B4700" t="s">
        <v>340</v>
      </c>
      <c r="C4700" t="s">
        <v>42</v>
      </c>
      <c r="D4700" t="s">
        <v>66</v>
      </c>
      <c r="E4700" t="s">
        <v>33</v>
      </c>
      <c r="F4700" t="s">
        <v>48</v>
      </c>
      <c r="G4700">
        <v>31</v>
      </c>
      <c r="H4700">
        <v>12</v>
      </c>
      <c r="I4700">
        <v>41.4</v>
      </c>
      <c r="J4700">
        <v>9</v>
      </c>
      <c r="K4700">
        <v>16</v>
      </c>
      <c r="L4700">
        <v>1736.42</v>
      </c>
      <c r="M4700" s="1">
        <v>45661</v>
      </c>
      <c r="N4700">
        <v>0.58799999999999997</v>
      </c>
      <c r="O4700" t="s">
        <v>22</v>
      </c>
      <c r="P4700" t="s">
        <v>28</v>
      </c>
      <c r="Q4700">
        <f t="shared" si="365"/>
        <v>15</v>
      </c>
      <c r="R4700">
        <f t="shared" si="366"/>
        <v>15</v>
      </c>
      <c r="S4700">
        <f t="shared" si="367"/>
        <v>15</v>
      </c>
      <c r="T4700">
        <f t="shared" si="368"/>
        <v>15</v>
      </c>
      <c r="U4700">
        <f t="shared" si="369"/>
        <v>60</v>
      </c>
      <c r="V4700" t="str">
        <f>IF(U4700&lt;=40,"Low",
 IF(U4700&lt;=75,"Medium","High"))</f>
        <v>Medium</v>
      </c>
    </row>
    <row r="4701" spans="1:22" x14ac:dyDescent="0.3">
      <c r="A4701" t="s">
        <v>4889</v>
      </c>
      <c r="B4701" t="s">
        <v>164</v>
      </c>
      <c r="C4701" t="s">
        <v>26</v>
      </c>
      <c r="D4701" t="s">
        <v>32</v>
      </c>
      <c r="E4701" t="s">
        <v>37</v>
      </c>
      <c r="F4701" t="s">
        <v>21</v>
      </c>
      <c r="G4701">
        <v>32</v>
      </c>
      <c r="H4701">
        <v>12</v>
      </c>
      <c r="I4701">
        <v>59.6</v>
      </c>
      <c r="J4701">
        <v>8</v>
      </c>
      <c r="K4701">
        <v>8</v>
      </c>
      <c r="L4701">
        <v>6439.46</v>
      </c>
      <c r="M4701" s="1">
        <v>45578</v>
      </c>
      <c r="N4701">
        <v>0.19800000000000001</v>
      </c>
      <c r="O4701" t="s">
        <v>54</v>
      </c>
      <c r="P4701" t="s">
        <v>23</v>
      </c>
      <c r="Q4701">
        <f t="shared" si="365"/>
        <v>0</v>
      </c>
      <c r="R4701">
        <f t="shared" si="366"/>
        <v>0</v>
      </c>
      <c r="S4701">
        <f t="shared" si="367"/>
        <v>15</v>
      </c>
      <c r="T4701">
        <f t="shared" si="368"/>
        <v>15</v>
      </c>
      <c r="U4701">
        <f t="shared" si="369"/>
        <v>30</v>
      </c>
      <c r="V4701" t="str">
        <f>IF(U4701&lt;=40,"Low",
 IF(U4701&lt;=75,"Medium","High"))</f>
        <v>Low</v>
      </c>
    </row>
    <row r="4702" spans="1:22" x14ac:dyDescent="0.3">
      <c r="A4702" t="s">
        <v>4890</v>
      </c>
      <c r="B4702" t="s">
        <v>265</v>
      </c>
      <c r="C4702" t="s">
        <v>70</v>
      </c>
      <c r="D4702" t="s">
        <v>32</v>
      </c>
      <c r="E4702" t="s">
        <v>47</v>
      </c>
      <c r="F4702" t="s">
        <v>27</v>
      </c>
      <c r="G4702">
        <v>36</v>
      </c>
      <c r="H4702">
        <v>36</v>
      </c>
      <c r="I4702">
        <v>81.2</v>
      </c>
      <c r="J4702">
        <v>3</v>
      </c>
      <c r="K4702">
        <v>14</v>
      </c>
      <c r="L4702">
        <v>6191.81</v>
      </c>
      <c r="M4702" s="1">
        <v>45470</v>
      </c>
      <c r="N4702">
        <v>1.4999999999999999E-2</v>
      </c>
      <c r="O4702" t="s">
        <v>39</v>
      </c>
      <c r="P4702" t="s">
        <v>23</v>
      </c>
      <c r="Q4702">
        <f t="shared" si="365"/>
        <v>0</v>
      </c>
      <c r="R4702">
        <f t="shared" si="366"/>
        <v>0</v>
      </c>
      <c r="S4702">
        <f t="shared" si="367"/>
        <v>0</v>
      </c>
      <c r="T4702">
        <f t="shared" si="368"/>
        <v>0</v>
      </c>
      <c r="U4702">
        <f t="shared" si="369"/>
        <v>0</v>
      </c>
      <c r="V4702" t="str">
        <f>IF(U4702&lt;=40,"Low",
 IF(U4702&lt;=75,"Medium","High"))</f>
        <v>Low</v>
      </c>
    </row>
    <row r="4703" spans="1:22" x14ac:dyDescent="0.3">
      <c r="A4703" t="s">
        <v>4891</v>
      </c>
      <c r="B4703" t="s">
        <v>579</v>
      </c>
      <c r="C4703" t="s">
        <v>42</v>
      </c>
      <c r="D4703" t="s">
        <v>46</v>
      </c>
      <c r="E4703" t="s">
        <v>33</v>
      </c>
      <c r="F4703" t="s">
        <v>21</v>
      </c>
      <c r="G4703">
        <v>26</v>
      </c>
      <c r="H4703">
        <v>12</v>
      </c>
      <c r="I4703">
        <v>30.7</v>
      </c>
      <c r="J4703">
        <v>4</v>
      </c>
      <c r="K4703">
        <v>26</v>
      </c>
      <c r="L4703">
        <v>1343.74</v>
      </c>
      <c r="M4703" s="1">
        <v>45411</v>
      </c>
      <c r="N4703">
        <v>0.51400000000000001</v>
      </c>
      <c r="O4703" t="s">
        <v>22</v>
      </c>
      <c r="P4703" t="s">
        <v>23</v>
      </c>
      <c r="Q4703">
        <f t="shared" si="365"/>
        <v>15</v>
      </c>
      <c r="R4703">
        <f t="shared" si="366"/>
        <v>30</v>
      </c>
      <c r="S4703">
        <f t="shared" si="367"/>
        <v>15</v>
      </c>
      <c r="T4703">
        <f t="shared" si="368"/>
        <v>0</v>
      </c>
      <c r="U4703">
        <f t="shared" si="369"/>
        <v>60</v>
      </c>
      <c r="V4703" t="str">
        <f>IF(U4703&lt;=40,"Low",
 IF(U4703&lt;=75,"Medium","High"))</f>
        <v>Medium</v>
      </c>
    </row>
    <row r="4704" spans="1:22" x14ac:dyDescent="0.3">
      <c r="A4704" t="s">
        <v>4892</v>
      </c>
      <c r="B4704" t="s">
        <v>153</v>
      </c>
      <c r="C4704" t="s">
        <v>59</v>
      </c>
      <c r="D4704" t="s">
        <v>32</v>
      </c>
      <c r="E4704" t="s">
        <v>37</v>
      </c>
      <c r="F4704" t="s">
        <v>48</v>
      </c>
      <c r="G4704">
        <v>9</v>
      </c>
      <c r="H4704">
        <v>36</v>
      </c>
      <c r="I4704">
        <v>70.099999999999994</v>
      </c>
      <c r="J4704">
        <v>5</v>
      </c>
      <c r="K4704">
        <v>34</v>
      </c>
      <c r="L4704">
        <v>8099.77</v>
      </c>
      <c r="M4704" s="1">
        <v>45974</v>
      </c>
      <c r="N4704">
        <v>0.13300000000000001</v>
      </c>
      <c r="O4704" t="s">
        <v>39</v>
      </c>
      <c r="P4704" t="s">
        <v>23</v>
      </c>
      <c r="Q4704">
        <f t="shared" si="365"/>
        <v>30</v>
      </c>
      <c r="R4704">
        <f t="shared" si="366"/>
        <v>0</v>
      </c>
      <c r="S4704">
        <f t="shared" si="367"/>
        <v>0</v>
      </c>
      <c r="T4704">
        <f t="shared" si="368"/>
        <v>0</v>
      </c>
      <c r="U4704">
        <f t="shared" si="369"/>
        <v>30</v>
      </c>
      <c r="V4704" t="str">
        <f>IF(U4704&lt;=40,"Low",
 IF(U4704&lt;=75,"Medium","High"))</f>
        <v>Low</v>
      </c>
    </row>
    <row r="4705" spans="1:22" x14ac:dyDescent="0.3">
      <c r="A4705" t="s">
        <v>4893</v>
      </c>
      <c r="B4705" t="s">
        <v>186</v>
      </c>
      <c r="C4705" t="s">
        <v>36</v>
      </c>
      <c r="D4705" t="s">
        <v>32</v>
      </c>
      <c r="E4705" t="s">
        <v>37</v>
      </c>
      <c r="F4705" t="s">
        <v>21</v>
      </c>
      <c r="G4705">
        <v>7</v>
      </c>
      <c r="H4705">
        <v>24</v>
      </c>
      <c r="I4705">
        <v>55</v>
      </c>
      <c r="J4705">
        <v>4</v>
      </c>
      <c r="K4705">
        <v>1</v>
      </c>
      <c r="L4705">
        <v>4042.11</v>
      </c>
      <c r="M4705" s="1">
        <v>45745</v>
      </c>
      <c r="N4705">
        <v>9.9000000000000005E-2</v>
      </c>
      <c r="O4705" t="s">
        <v>39</v>
      </c>
      <c r="P4705" t="s">
        <v>23</v>
      </c>
      <c r="Q4705">
        <f t="shared" si="365"/>
        <v>0</v>
      </c>
      <c r="R4705">
        <f t="shared" si="366"/>
        <v>0</v>
      </c>
      <c r="S4705">
        <f t="shared" si="367"/>
        <v>0</v>
      </c>
      <c r="T4705">
        <f t="shared" si="368"/>
        <v>0</v>
      </c>
      <c r="U4705">
        <f t="shared" si="369"/>
        <v>0</v>
      </c>
      <c r="V4705" t="str">
        <f>IF(U4705&lt;=40,"Low",
 IF(U4705&lt;=75,"Medium","High"))</f>
        <v>Low</v>
      </c>
    </row>
    <row r="4706" spans="1:22" x14ac:dyDescent="0.3">
      <c r="A4706" t="s">
        <v>4894</v>
      </c>
      <c r="B4706" t="s">
        <v>186</v>
      </c>
      <c r="C4706" t="s">
        <v>82</v>
      </c>
      <c r="D4706" t="s">
        <v>19</v>
      </c>
      <c r="E4706" t="s">
        <v>47</v>
      </c>
      <c r="F4706" t="s">
        <v>67</v>
      </c>
      <c r="G4706">
        <v>13</v>
      </c>
      <c r="H4706">
        <v>36</v>
      </c>
      <c r="I4706">
        <v>88</v>
      </c>
      <c r="J4706">
        <v>2</v>
      </c>
      <c r="K4706">
        <v>5</v>
      </c>
      <c r="L4706">
        <v>7456.8</v>
      </c>
      <c r="M4706" s="1">
        <v>46069</v>
      </c>
      <c r="N4706">
        <v>1.7999999999999999E-2</v>
      </c>
      <c r="O4706" t="s">
        <v>39</v>
      </c>
      <c r="P4706" t="s">
        <v>23</v>
      </c>
      <c r="Q4706">
        <f t="shared" si="365"/>
        <v>0</v>
      </c>
      <c r="R4706">
        <f t="shared" si="366"/>
        <v>0</v>
      </c>
      <c r="S4706">
        <f t="shared" si="367"/>
        <v>0</v>
      </c>
      <c r="T4706">
        <f t="shared" si="368"/>
        <v>0</v>
      </c>
      <c r="U4706">
        <f t="shared" si="369"/>
        <v>0</v>
      </c>
      <c r="V4706" t="str">
        <f>IF(U4706&lt;=40,"Low",
 IF(U4706&lt;=75,"Medium","High"))</f>
        <v>Low</v>
      </c>
    </row>
    <row r="4707" spans="1:22" x14ac:dyDescent="0.3">
      <c r="A4707" t="s">
        <v>4895</v>
      </c>
      <c r="B4707" t="s">
        <v>255</v>
      </c>
      <c r="C4707" t="s">
        <v>82</v>
      </c>
      <c r="D4707" t="s">
        <v>46</v>
      </c>
      <c r="E4707" t="s">
        <v>20</v>
      </c>
      <c r="F4707" t="s">
        <v>21</v>
      </c>
      <c r="G4707">
        <v>11</v>
      </c>
      <c r="H4707">
        <v>12</v>
      </c>
      <c r="I4707">
        <v>56.4</v>
      </c>
      <c r="J4707">
        <v>8</v>
      </c>
      <c r="K4707">
        <v>40</v>
      </c>
      <c r="L4707">
        <v>2768.69</v>
      </c>
      <c r="M4707" s="1">
        <v>45965</v>
      </c>
      <c r="N4707">
        <v>0.67400000000000004</v>
      </c>
      <c r="O4707" t="s">
        <v>22</v>
      </c>
      <c r="P4707" t="s">
        <v>28</v>
      </c>
      <c r="Q4707">
        <f t="shared" si="365"/>
        <v>30</v>
      </c>
      <c r="R4707">
        <f t="shared" si="366"/>
        <v>0</v>
      </c>
      <c r="S4707">
        <f t="shared" si="367"/>
        <v>15</v>
      </c>
      <c r="T4707">
        <f t="shared" si="368"/>
        <v>15</v>
      </c>
      <c r="U4707">
        <f t="shared" si="369"/>
        <v>60</v>
      </c>
      <c r="V4707" t="str">
        <f>IF(U4707&lt;=40,"Low",
 IF(U4707&lt;=75,"Medium","High"))</f>
        <v>Medium</v>
      </c>
    </row>
    <row r="4708" spans="1:22" x14ac:dyDescent="0.3">
      <c r="A4708" t="s">
        <v>4896</v>
      </c>
      <c r="B4708" t="s">
        <v>99</v>
      </c>
      <c r="C4708" t="s">
        <v>31</v>
      </c>
      <c r="D4708" t="s">
        <v>46</v>
      </c>
      <c r="E4708" t="s">
        <v>37</v>
      </c>
      <c r="F4708" t="s">
        <v>21</v>
      </c>
      <c r="G4708">
        <v>36</v>
      </c>
      <c r="H4708">
        <v>24</v>
      </c>
      <c r="I4708">
        <v>51.7</v>
      </c>
      <c r="J4708">
        <v>6</v>
      </c>
      <c r="K4708">
        <v>10</v>
      </c>
      <c r="L4708">
        <v>4399.47</v>
      </c>
      <c r="M4708" s="1">
        <v>45434</v>
      </c>
      <c r="N4708">
        <v>0.105</v>
      </c>
      <c r="O4708" t="s">
        <v>39</v>
      </c>
      <c r="P4708" t="s">
        <v>23</v>
      </c>
      <c r="Q4708">
        <f t="shared" si="365"/>
        <v>0</v>
      </c>
      <c r="R4708">
        <f t="shared" si="366"/>
        <v>15</v>
      </c>
      <c r="S4708">
        <f t="shared" si="367"/>
        <v>0</v>
      </c>
      <c r="T4708">
        <f t="shared" si="368"/>
        <v>15</v>
      </c>
      <c r="U4708">
        <f t="shared" si="369"/>
        <v>30</v>
      </c>
      <c r="V4708" t="str">
        <f>IF(U4708&lt;=40,"Low",
 IF(U4708&lt;=75,"Medium","High"))</f>
        <v>Low</v>
      </c>
    </row>
    <row r="4709" spans="1:22" x14ac:dyDescent="0.3">
      <c r="A4709" t="s">
        <v>4897</v>
      </c>
      <c r="B4709" t="s">
        <v>133</v>
      </c>
      <c r="C4709" t="s">
        <v>70</v>
      </c>
      <c r="D4709" t="s">
        <v>19</v>
      </c>
      <c r="E4709" t="s">
        <v>20</v>
      </c>
      <c r="F4709" t="s">
        <v>21</v>
      </c>
      <c r="G4709">
        <v>18</v>
      </c>
      <c r="H4709">
        <v>12</v>
      </c>
      <c r="I4709">
        <v>52</v>
      </c>
      <c r="J4709">
        <v>2</v>
      </c>
      <c r="K4709">
        <v>16</v>
      </c>
      <c r="L4709">
        <v>3892.2</v>
      </c>
      <c r="M4709" s="1">
        <v>45984</v>
      </c>
      <c r="N4709">
        <v>0.23799999999999999</v>
      </c>
      <c r="O4709" t="s">
        <v>54</v>
      </c>
      <c r="P4709" t="s">
        <v>23</v>
      </c>
      <c r="Q4709">
        <f t="shared" si="365"/>
        <v>15</v>
      </c>
      <c r="R4709">
        <f t="shared" si="366"/>
        <v>15</v>
      </c>
      <c r="S4709">
        <f t="shared" si="367"/>
        <v>15</v>
      </c>
      <c r="T4709">
        <f t="shared" si="368"/>
        <v>0</v>
      </c>
      <c r="U4709">
        <f t="shared" si="369"/>
        <v>45</v>
      </c>
      <c r="V4709" t="str">
        <f>IF(U4709&lt;=40,"Low",
 IF(U4709&lt;=75,"Medium","High"))</f>
        <v>Medium</v>
      </c>
    </row>
    <row r="4710" spans="1:22" x14ac:dyDescent="0.3">
      <c r="A4710" t="s">
        <v>4898</v>
      </c>
      <c r="B4710" t="s">
        <v>272</v>
      </c>
      <c r="C4710" t="s">
        <v>53</v>
      </c>
      <c r="D4710" t="s">
        <v>19</v>
      </c>
      <c r="E4710" t="s">
        <v>20</v>
      </c>
      <c r="F4710" t="s">
        <v>38</v>
      </c>
      <c r="G4710">
        <v>18</v>
      </c>
      <c r="H4710">
        <v>12</v>
      </c>
      <c r="I4710">
        <v>44.8</v>
      </c>
      <c r="J4710">
        <v>16</v>
      </c>
      <c r="K4710">
        <v>10</v>
      </c>
      <c r="L4710">
        <v>2318.04</v>
      </c>
      <c r="M4710" s="1">
        <v>45915</v>
      </c>
      <c r="N4710">
        <v>0.66800000000000004</v>
      </c>
      <c r="O4710" t="s">
        <v>22</v>
      </c>
      <c r="P4710" t="s">
        <v>28</v>
      </c>
      <c r="Q4710">
        <f t="shared" si="365"/>
        <v>0</v>
      </c>
      <c r="R4710">
        <f t="shared" si="366"/>
        <v>15</v>
      </c>
      <c r="S4710">
        <f t="shared" si="367"/>
        <v>15</v>
      </c>
      <c r="T4710">
        <f t="shared" si="368"/>
        <v>30</v>
      </c>
      <c r="U4710">
        <f t="shared" si="369"/>
        <v>60</v>
      </c>
      <c r="V4710" t="str">
        <f>IF(U4710&lt;=40,"Low",
 IF(U4710&lt;=75,"Medium","High"))</f>
        <v>Medium</v>
      </c>
    </row>
    <row r="4711" spans="1:22" x14ac:dyDescent="0.3">
      <c r="A4711" t="s">
        <v>4899</v>
      </c>
      <c r="B4711" t="s">
        <v>118</v>
      </c>
      <c r="C4711" t="s">
        <v>59</v>
      </c>
      <c r="D4711" t="s">
        <v>66</v>
      </c>
      <c r="E4711" t="s">
        <v>33</v>
      </c>
      <c r="F4711" t="s">
        <v>21</v>
      </c>
      <c r="G4711">
        <v>23</v>
      </c>
      <c r="H4711">
        <v>12</v>
      </c>
      <c r="I4711">
        <v>56</v>
      </c>
      <c r="J4711">
        <v>7</v>
      </c>
      <c r="K4711">
        <v>10</v>
      </c>
      <c r="L4711">
        <v>1037.2</v>
      </c>
      <c r="M4711" s="1">
        <v>46069</v>
      </c>
      <c r="N4711">
        <v>0.45300000000000001</v>
      </c>
      <c r="O4711" t="s">
        <v>22</v>
      </c>
      <c r="P4711" t="s">
        <v>28</v>
      </c>
      <c r="Q4711">
        <f t="shared" si="365"/>
        <v>0</v>
      </c>
      <c r="R4711">
        <f t="shared" si="366"/>
        <v>0</v>
      </c>
      <c r="S4711">
        <f t="shared" si="367"/>
        <v>15</v>
      </c>
      <c r="T4711">
        <f t="shared" si="368"/>
        <v>15</v>
      </c>
      <c r="U4711">
        <f t="shared" si="369"/>
        <v>30</v>
      </c>
      <c r="V4711" t="str">
        <f>IF(U4711&lt;=40,"Low",
 IF(U4711&lt;=75,"Medium","High"))</f>
        <v>Low</v>
      </c>
    </row>
    <row r="4712" spans="1:22" x14ac:dyDescent="0.3">
      <c r="A4712" t="s">
        <v>4900</v>
      </c>
      <c r="B4712" t="s">
        <v>52</v>
      </c>
      <c r="C4712" t="s">
        <v>82</v>
      </c>
      <c r="D4712" t="s">
        <v>46</v>
      </c>
      <c r="E4712" t="s">
        <v>20</v>
      </c>
      <c r="F4712" t="s">
        <v>48</v>
      </c>
      <c r="G4712">
        <v>17</v>
      </c>
      <c r="H4712">
        <v>12</v>
      </c>
      <c r="I4712">
        <v>69.5</v>
      </c>
      <c r="J4712">
        <v>8</v>
      </c>
      <c r="K4712">
        <v>4</v>
      </c>
      <c r="L4712">
        <v>2375.4699999999998</v>
      </c>
      <c r="M4712" s="1">
        <v>45997</v>
      </c>
      <c r="N4712">
        <v>0.129</v>
      </c>
      <c r="O4712" t="s">
        <v>39</v>
      </c>
      <c r="P4712" t="s">
        <v>23</v>
      </c>
      <c r="Q4712">
        <f t="shared" si="365"/>
        <v>0</v>
      </c>
      <c r="R4712">
        <f t="shared" si="366"/>
        <v>0</v>
      </c>
      <c r="S4712">
        <f t="shared" si="367"/>
        <v>15</v>
      </c>
      <c r="T4712">
        <f t="shared" si="368"/>
        <v>15</v>
      </c>
      <c r="U4712">
        <f t="shared" si="369"/>
        <v>30</v>
      </c>
      <c r="V4712" t="str">
        <f>IF(U4712&lt;=40,"Low",
 IF(U4712&lt;=75,"Medium","High"))</f>
        <v>Low</v>
      </c>
    </row>
    <row r="4713" spans="1:22" x14ac:dyDescent="0.3">
      <c r="A4713" t="s">
        <v>4901</v>
      </c>
      <c r="B4713" t="s">
        <v>131</v>
      </c>
      <c r="C4713" t="s">
        <v>82</v>
      </c>
      <c r="D4713" t="s">
        <v>32</v>
      </c>
      <c r="E4713" t="s">
        <v>33</v>
      </c>
      <c r="F4713" t="s">
        <v>38</v>
      </c>
      <c r="G4713">
        <v>29</v>
      </c>
      <c r="H4713">
        <v>3</v>
      </c>
      <c r="I4713">
        <v>43.4</v>
      </c>
      <c r="J4713">
        <v>4</v>
      </c>
      <c r="K4713">
        <v>21</v>
      </c>
      <c r="L4713">
        <v>1784.35</v>
      </c>
      <c r="M4713" s="1">
        <v>45609</v>
      </c>
      <c r="N4713">
        <v>0.63100000000000001</v>
      </c>
      <c r="O4713" t="s">
        <v>22</v>
      </c>
      <c r="P4713" t="s">
        <v>28</v>
      </c>
      <c r="Q4713">
        <f t="shared" si="365"/>
        <v>15</v>
      </c>
      <c r="R4713">
        <f t="shared" si="366"/>
        <v>15</v>
      </c>
      <c r="S4713">
        <f t="shared" si="367"/>
        <v>25</v>
      </c>
      <c r="T4713">
        <f t="shared" si="368"/>
        <v>0</v>
      </c>
      <c r="U4713">
        <f t="shared" si="369"/>
        <v>55</v>
      </c>
      <c r="V4713" t="str">
        <f>IF(U4713&lt;=40,"Low",
 IF(U4713&lt;=75,"Medium","High"))</f>
        <v>Medium</v>
      </c>
    </row>
    <row r="4714" spans="1:22" x14ac:dyDescent="0.3">
      <c r="A4714" t="s">
        <v>4902</v>
      </c>
      <c r="B4714" t="s">
        <v>334</v>
      </c>
      <c r="C4714" t="s">
        <v>70</v>
      </c>
      <c r="D4714" t="s">
        <v>19</v>
      </c>
      <c r="E4714" t="s">
        <v>37</v>
      </c>
      <c r="F4714" t="s">
        <v>21</v>
      </c>
      <c r="G4714">
        <v>19</v>
      </c>
      <c r="H4714">
        <v>24</v>
      </c>
      <c r="I4714">
        <v>81.7</v>
      </c>
      <c r="J4714">
        <v>5</v>
      </c>
      <c r="K4714">
        <v>25</v>
      </c>
      <c r="L4714">
        <v>3510.41</v>
      </c>
      <c r="M4714" s="1">
        <v>45817</v>
      </c>
      <c r="N4714">
        <v>4.9000000000000002E-2</v>
      </c>
      <c r="O4714" t="s">
        <v>39</v>
      </c>
      <c r="P4714" t="s">
        <v>23</v>
      </c>
      <c r="Q4714">
        <f t="shared" si="365"/>
        <v>15</v>
      </c>
      <c r="R4714">
        <f t="shared" si="366"/>
        <v>0</v>
      </c>
      <c r="S4714">
        <f t="shared" si="367"/>
        <v>0</v>
      </c>
      <c r="T4714">
        <f t="shared" si="368"/>
        <v>0</v>
      </c>
      <c r="U4714">
        <f t="shared" si="369"/>
        <v>15</v>
      </c>
      <c r="V4714" t="str">
        <f>IF(U4714&lt;=40,"Low",
 IF(U4714&lt;=75,"Medium","High"))</f>
        <v>Low</v>
      </c>
    </row>
    <row r="4715" spans="1:22" x14ac:dyDescent="0.3">
      <c r="A4715" t="s">
        <v>4903</v>
      </c>
      <c r="B4715" t="s">
        <v>604</v>
      </c>
      <c r="C4715" t="s">
        <v>31</v>
      </c>
      <c r="D4715" t="s">
        <v>19</v>
      </c>
      <c r="E4715" t="s">
        <v>20</v>
      </c>
      <c r="F4715" t="s">
        <v>38</v>
      </c>
      <c r="G4715">
        <v>20</v>
      </c>
      <c r="H4715">
        <v>12</v>
      </c>
      <c r="I4715">
        <v>49.8</v>
      </c>
      <c r="J4715">
        <v>3</v>
      </c>
      <c r="K4715">
        <v>30</v>
      </c>
      <c r="L4715">
        <v>1891.04</v>
      </c>
      <c r="M4715" s="1">
        <v>45814</v>
      </c>
      <c r="N4715">
        <v>0.34300000000000003</v>
      </c>
      <c r="O4715" t="s">
        <v>54</v>
      </c>
      <c r="P4715" t="s">
        <v>23</v>
      </c>
      <c r="Q4715">
        <f t="shared" si="365"/>
        <v>15</v>
      </c>
      <c r="R4715">
        <f t="shared" si="366"/>
        <v>15</v>
      </c>
      <c r="S4715">
        <f t="shared" si="367"/>
        <v>15</v>
      </c>
      <c r="T4715">
        <f t="shared" si="368"/>
        <v>0</v>
      </c>
      <c r="U4715">
        <f t="shared" si="369"/>
        <v>45</v>
      </c>
      <c r="V4715" t="str">
        <f>IF(U4715&lt;=40,"Low",
 IF(U4715&lt;=75,"Medium","High"))</f>
        <v>Medium</v>
      </c>
    </row>
    <row r="4716" spans="1:22" x14ac:dyDescent="0.3">
      <c r="A4716" t="s">
        <v>4904</v>
      </c>
      <c r="B4716" t="s">
        <v>238</v>
      </c>
      <c r="C4716" t="s">
        <v>36</v>
      </c>
      <c r="D4716" t="s">
        <v>66</v>
      </c>
      <c r="E4716" t="s">
        <v>20</v>
      </c>
      <c r="F4716" t="s">
        <v>21</v>
      </c>
      <c r="G4716">
        <v>36</v>
      </c>
      <c r="H4716">
        <v>12</v>
      </c>
      <c r="I4716">
        <v>63.2</v>
      </c>
      <c r="J4716">
        <v>5</v>
      </c>
      <c r="K4716">
        <v>13</v>
      </c>
      <c r="L4716">
        <v>2410.1999999999998</v>
      </c>
      <c r="M4716" s="1">
        <v>46036</v>
      </c>
      <c r="N4716">
        <v>0.13700000000000001</v>
      </c>
      <c r="O4716" t="s">
        <v>39</v>
      </c>
      <c r="P4716" t="s">
        <v>23</v>
      </c>
      <c r="Q4716">
        <f t="shared" si="365"/>
        <v>0</v>
      </c>
      <c r="R4716">
        <f t="shared" si="366"/>
        <v>0</v>
      </c>
      <c r="S4716">
        <f t="shared" si="367"/>
        <v>15</v>
      </c>
      <c r="T4716">
        <f t="shared" si="368"/>
        <v>0</v>
      </c>
      <c r="U4716">
        <f t="shared" si="369"/>
        <v>15</v>
      </c>
      <c r="V4716" t="str">
        <f>IF(U4716&lt;=40,"Low",
 IF(U4716&lt;=75,"Medium","High"))</f>
        <v>Low</v>
      </c>
    </row>
    <row r="4717" spans="1:22" x14ac:dyDescent="0.3">
      <c r="A4717" t="s">
        <v>4905</v>
      </c>
      <c r="B4717" t="s">
        <v>295</v>
      </c>
      <c r="C4717" t="s">
        <v>18</v>
      </c>
      <c r="D4717" t="s">
        <v>66</v>
      </c>
      <c r="E4717" t="s">
        <v>33</v>
      </c>
      <c r="F4717" t="s">
        <v>38</v>
      </c>
      <c r="G4717">
        <v>36</v>
      </c>
      <c r="H4717">
        <v>3</v>
      </c>
      <c r="I4717">
        <v>51.7</v>
      </c>
      <c r="J4717">
        <v>3</v>
      </c>
      <c r="K4717">
        <v>21</v>
      </c>
      <c r="L4717">
        <v>1226.98</v>
      </c>
      <c r="M4717" s="1">
        <v>45475</v>
      </c>
      <c r="N4717">
        <v>0.32800000000000001</v>
      </c>
      <c r="O4717" t="s">
        <v>54</v>
      </c>
      <c r="P4717" t="s">
        <v>23</v>
      </c>
      <c r="Q4717">
        <f t="shared" si="365"/>
        <v>15</v>
      </c>
      <c r="R4717">
        <f t="shared" si="366"/>
        <v>15</v>
      </c>
      <c r="S4717">
        <f t="shared" si="367"/>
        <v>25</v>
      </c>
      <c r="T4717">
        <f t="shared" si="368"/>
        <v>0</v>
      </c>
      <c r="U4717">
        <f t="shared" si="369"/>
        <v>55</v>
      </c>
      <c r="V4717" t="str">
        <f>IF(U4717&lt;=40,"Low",
 IF(U4717&lt;=75,"Medium","High"))</f>
        <v>Medium</v>
      </c>
    </row>
    <row r="4718" spans="1:22" x14ac:dyDescent="0.3">
      <c r="A4718" t="s">
        <v>4906</v>
      </c>
      <c r="B4718" t="s">
        <v>94</v>
      </c>
      <c r="C4718" t="s">
        <v>36</v>
      </c>
      <c r="D4718" t="s">
        <v>46</v>
      </c>
      <c r="E4718" t="s">
        <v>47</v>
      </c>
      <c r="F4718" t="s">
        <v>38</v>
      </c>
      <c r="G4718">
        <v>8</v>
      </c>
      <c r="H4718">
        <v>24</v>
      </c>
      <c r="I4718">
        <v>75.900000000000006</v>
      </c>
      <c r="J4718">
        <v>8</v>
      </c>
      <c r="K4718">
        <v>19</v>
      </c>
      <c r="L4718">
        <v>8372.9500000000007</v>
      </c>
      <c r="M4718" s="1">
        <v>45671</v>
      </c>
      <c r="N4718">
        <v>6.7000000000000004E-2</v>
      </c>
      <c r="O4718" t="s">
        <v>39</v>
      </c>
      <c r="P4718" t="s">
        <v>28</v>
      </c>
      <c r="Q4718">
        <f t="shared" si="365"/>
        <v>15</v>
      </c>
      <c r="R4718">
        <f t="shared" si="366"/>
        <v>0</v>
      </c>
      <c r="S4718">
        <f t="shared" si="367"/>
        <v>0</v>
      </c>
      <c r="T4718">
        <f t="shared" si="368"/>
        <v>15</v>
      </c>
      <c r="U4718">
        <f t="shared" si="369"/>
        <v>30</v>
      </c>
      <c r="V4718" t="str">
        <f>IF(U4718&lt;=40,"Low",
 IF(U4718&lt;=75,"Medium","High"))</f>
        <v>Low</v>
      </c>
    </row>
    <row r="4719" spans="1:22" x14ac:dyDescent="0.3">
      <c r="A4719" t="s">
        <v>4907</v>
      </c>
      <c r="B4719" t="s">
        <v>253</v>
      </c>
      <c r="C4719" t="s">
        <v>26</v>
      </c>
      <c r="D4719" t="s">
        <v>19</v>
      </c>
      <c r="E4719" t="s">
        <v>47</v>
      </c>
      <c r="F4719" t="s">
        <v>73</v>
      </c>
      <c r="G4719">
        <v>16</v>
      </c>
      <c r="H4719">
        <v>36</v>
      </c>
      <c r="I4719">
        <v>69.900000000000006</v>
      </c>
      <c r="J4719">
        <v>5</v>
      </c>
      <c r="K4719">
        <v>25</v>
      </c>
      <c r="L4719">
        <v>7938.21</v>
      </c>
      <c r="M4719" s="1">
        <v>45773</v>
      </c>
      <c r="N4719">
        <v>8.8999999999999996E-2</v>
      </c>
      <c r="O4719" t="s">
        <v>39</v>
      </c>
      <c r="P4719" t="s">
        <v>23</v>
      </c>
      <c r="Q4719">
        <f t="shared" si="365"/>
        <v>15</v>
      </c>
      <c r="R4719">
        <f t="shared" si="366"/>
        <v>0</v>
      </c>
      <c r="S4719">
        <f t="shared" si="367"/>
        <v>0</v>
      </c>
      <c r="T4719">
        <f t="shared" si="368"/>
        <v>0</v>
      </c>
      <c r="U4719">
        <f t="shared" si="369"/>
        <v>15</v>
      </c>
      <c r="V4719" t="str">
        <f>IF(U4719&lt;=40,"Low",
 IF(U4719&lt;=75,"Medium","High"))</f>
        <v>Low</v>
      </c>
    </row>
    <row r="4720" spans="1:22" x14ac:dyDescent="0.3">
      <c r="A4720" t="s">
        <v>4908</v>
      </c>
      <c r="B4720" t="s">
        <v>112</v>
      </c>
      <c r="C4720" t="s">
        <v>82</v>
      </c>
      <c r="D4720" t="s">
        <v>46</v>
      </c>
      <c r="E4720" t="s">
        <v>33</v>
      </c>
      <c r="F4720" t="s">
        <v>67</v>
      </c>
      <c r="G4720">
        <v>37</v>
      </c>
      <c r="H4720">
        <v>6</v>
      </c>
      <c r="I4720">
        <v>46.2</v>
      </c>
      <c r="J4720">
        <v>3</v>
      </c>
      <c r="K4720">
        <v>27</v>
      </c>
      <c r="L4720">
        <v>1089.5999999999999</v>
      </c>
      <c r="M4720" s="1">
        <v>45353</v>
      </c>
      <c r="N4720">
        <v>0.64800000000000002</v>
      </c>
      <c r="O4720" t="s">
        <v>22</v>
      </c>
      <c r="P4720" t="s">
        <v>28</v>
      </c>
      <c r="Q4720">
        <f t="shared" si="365"/>
        <v>15</v>
      </c>
      <c r="R4720">
        <f t="shared" si="366"/>
        <v>15</v>
      </c>
      <c r="S4720">
        <f t="shared" si="367"/>
        <v>15</v>
      </c>
      <c r="T4720">
        <f t="shared" si="368"/>
        <v>0</v>
      </c>
      <c r="U4720">
        <f t="shared" si="369"/>
        <v>45</v>
      </c>
      <c r="V4720" t="str">
        <f>IF(U4720&lt;=40,"Low",
 IF(U4720&lt;=75,"Medium","High"))</f>
        <v>Medium</v>
      </c>
    </row>
    <row r="4721" spans="1:22" x14ac:dyDescent="0.3">
      <c r="A4721" t="s">
        <v>4909</v>
      </c>
      <c r="B4721" t="s">
        <v>263</v>
      </c>
      <c r="C4721" t="s">
        <v>128</v>
      </c>
      <c r="D4721" t="s">
        <v>32</v>
      </c>
      <c r="E4721" t="s">
        <v>20</v>
      </c>
      <c r="F4721" t="s">
        <v>48</v>
      </c>
      <c r="G4721">
        <v>27</v>
      </c>
      <c r="H4721">
        <v>6</v>
      </c>
      <c r="I4721">
        <v>56.8</v>
      </c>
      <c r="J4721">
        <v>5</v>
      </c>
      <c r="K4721">
        <v>21</v>
      </c>
      <c r="L4721">
        <v>3317.48</v>
      </c>
      <c r="M4721" s="1">
        <v>45455</v>
      </c>
      <c r="N4721">
        <v>0.49</v>
      </c>
      <c r="O4721" t="s">
        <v>22</v>
      </c>
      <c r="P4721" t="s">
        <v>23</v>
      </c>
      <c r="Q4721">
        <f t="shared" si="365"/>
        <v>15</v>
      </c>
      <c r="R4721">
        <f t="shared" si="366"/>
        <v>0</v>
      </c>
      <c r="S4721">
        <f t="shared" si="367"/>
        <v>15</v>
      </c>
      <c r="T4721">
        <f t="shared" si="368"/>
        <v>0</v>
      </c>
      <c r="U4721">
        <f t="shared" si="369"/>
        <v>30</v>
      </c>
      <c r="V4721" t="str">
        <f>IF(U4721&lt;=40,"Low",
 IF(U4721&lt;=75,"Medium","High"))</f>
        <v>Low</v>
      </c>
    </row>
    <row r="4722" spans="1:22" x14ac:dyDescent="0.3">
      <c r="A4722" t="s">
        <v>4910</v>
      </c>
      <c r="B4722" t="s">
        <v>101</v>
      </c>
      <c r="C4722" t="s">
        <v>18</v>
      </c>
      <c r="D4722" t="s">
        <v>32</v>
      </c>
      <c r="E4722" t="s">
        <v>37</v>
      </c>
      <c r="F4722" t="s">
        <v>21</v>
      </c>
      <c r="G4722">
        <v>6</v>
      </c>
      <c r="H4722">
        <v>24</v>
      </c>
      <c r="I4722">
        <v>54.9</v>
      </c>
      <c r="J4722">
        <v>6</v>
      </c>
      <c r="K4722">
        <v>38</v>
      </c>
      <c r="L4722">
        <v>4290.96</v>
      </c>
      <c r="M4722" s="1">
        <v>45821</v>
      </c>
      <c r="N4722">
        <v>0.312</v>
      </c>
      <c r="O4722" t="s">
        <v>54</v>
      </c>
      <c r="P4722" t="s">
        <v>23</v>
      </c>
      <c r="Q4722">
        <f t="shared" si="365"/>
        <v>30</v>
      </c>
      <c r="R4722">
        <f t="shared" si="366"/>
        <v>15</v>
      </c>
      <c r="S4722">
        <f t="shared" si="367"/>
        <v>0</v>
      </c>
      <c r="T4722">
        <f t="shared" si="368"/>
        <v>15</v>
      </c>
      <c r="U4722">
        <f t="shared" si="369"/>
        <v>60</v>
      </c>
      <c r="V4722" t="str">
        <f>IF(U4722&lt;=40,"Low",
 IF(U4722&lt;=75,"Medium","High"))</f>
        <v>Medium</v>
      </c>
    </row>
    <row r="4723" spans="1:22" x14ac:dyDescent="0.3">
      <c r="A4723" t="s">
        <v>4911</v>
      </c>
      <c r="B4723" t="s">
        <v>94</v>
      </c>
      <c r="C4723" t="s">
        <v>42</v>
      </c>
      <c r="D4723" t="s">
        <v>19</v>
      </c>
      <c r="E4723" t="s">
        <v>33</v>
      </c>
      <c r="F4723" t="s">
        <v>48</v>
      </c>
      <c r="G4723">
        <v>12</v>
      </c>
      <c r="H4723">
        <v>6</v>
      </c>
      <c r="I4723">
        <v>14.8</v>
      </c>
      <c r="J4723">
        <v>13</v>
      </c>
      <c r="K4723">
        <v>15</v>
      </c>
      <c r="L4723">
        <v>853.21</v>
      </c>
      <c r="M4723" s="1">
        <v>45693</v>
      </c>
      <c r="N4723">
        <v>0.94799999999999995</v>
      </c>
      <c r="O4723" t="s">
        <v>22</v>
      </c>
      <c r="P4723" t="s">
        <v>28</v>
      </c>
      <c r="Q4723">
        <f t="shared" si="365"/>
        <v>0</v>
      </c>
      <c r="R4723">
        <f t="shared" si="366"/>
        <v>30</v>
      </c>
      <c r="S4723">
        <f t="shared" si="367"/>
        <v>15</v>
      </c>
      <c r="T4723">
        <f t="shared" si="368"/>
        <v>30</v>
      </c>
      <c r="U4723">
        <f t="shared" si="369"/>
        <v>75</v>
      </c>
      <c r="V4723" t="str">
        <f>IF(U4723&lt;=40,"Low",
 IF(U4723&lt;=75,"Medium","High"))</f>
        <v>Medium</v>
      </c>
    </row>
    <row r="4724" spans="1:22" x14ac:dyDescent="0.3">
      <c r="A4724" t="s">
        <v>4912</v>
      </c>
      <c r="B4724" t="s">
        <v>84</v>
      </c>
      <c r="C4724" t="s">
        <v>70</v>
      </c>
      <c r="D4724" t="s">
        <v>32</v>
      </c>
      <c r="E4724" t="s">
        <v>20</v>
      </c>
      <c r="F4724" t="s">
        <v>21</v>
      </c>
      <c r="G4724">
        <v>21</v>
      </c>
      <c r="H4724">
        <v>12</v>
      </c>
      <c r="I4724">
        <v>48.9</v>
      </c>
      <c r="J4724">
        <v>4</v>
      </c>
      <c r="K4724">
        <v>5</v>
      </c>
      <c r="L4724">
        <v>3555.93</v>
      </c>
      <c r="M4724" s="1">
        <v>45537</v>
      </c>
      <c r="N4724">
        <v>0.30499999999999999</v>
      </c>
      <c r="O4724" t="s">
        <v>54</v>
      </c>
      <c r="P4724" t="s">
        <v>23</v>
      </c>
      <c r="Q4724">
        <f t="shared" si="365"/>
        <v>0</v>
      </c>
      <c r="R4724">
        <f t="shared" si="366"/>
        <v>15</v>
      </c>
      <c r="S4724">
        <f t="shared" si="367"/>
        <v>15</v>
      </c>
      <c r="T4724">
        <f t="shared" si="368"/>
        <v>0</v>
      </c>
      <c r="U4724">
        <f t="shared" si="369"/>
        <v>30</v>
      </c>
      <c r="V4724" t="str">
        <f>IF(U4724&lt;=40,"Low",
 IF(U4724&lt;=75,"Medium","High"))</f>
        <v>Low</v>
      </c>
    </row>
    <row r="4725" spans="1:22" x14ac:dyDescent="0.3">
      <c r="A4725" t="s">
        <v>4913</v>
      </c>
      <c r="B4725" t="s">
        <v>112</v>
      </c>
      <c r="C4725" t="s">
        <v>82</v>
      </c>
      <c r="D4725" t="s">
        <v>32</v>
      </c>
      <c r="E4725" t="s">
        <v>20</v>
      </c>
      <c r="F4725" t="s">
        <v>21</v>
      </c>
      <c r="G4725">
        <v>30</v>
      </c>
      <c r="H4725">
        <v>12</v>
      </c>
      <c r="I4725">
        <v>24.8</v>
      </c>
      <c r="J4725">
        <v>4</v>
      </c>
      <c r="K4725">
        <v>24</v>
      </c>
      <c r="L4725">
        <v>2800.83</v>
      </c>
      <c r="M4725" s="1">
        <v>45487</v>
      </c>
      <c r="N4725">
        <v>0.53600000000000003</v>
      </c>
      <c r="O4725" t="s">
        <v>22</v>
      </c>
      <c r="P4725" t="s">
        <v>28</v>
      </c>
      <c r="Q4725">
        <f t="shared" si="365"/>
        <v>15</v>
      </c>
      <c r="R4725">
        <f t="shared" si="366"/>
        <v>30</v>
      </c>
      <c r="S4725">
        <f t="shared" si="367"/>
        <v>15</v>
      </c>
      <c r="T4725">
        <f t="shared" si="368"/>
        <v>0</v>
      </c>
      <c r="U4725">
        <f t="shared" si="369"/>
        <v>60</v>
      </c>
      <c r="V4725" t="str">
        <f>IF(U4725&lt;=40,"Low",
 IF(U4725&lt;=75,"Medium","High"))</f>
        <v>Medium</v>
      </c>
    </row>
    <row r="4726" spans="1:22" x14ac:dyDescent="0.3">
      <c r="A4726" t="s">
        <v>4914</v>
      </c>
      <c r="B4726" t="s">
        <v>235</v>
      </c>
      <c r="C4726" t="s">
        <v>70</v>
      </c>
      <c r="D4726" t="s">
        <v>46</v>
      </c>
      <c r="E4726" t="s">
        <v>47</v>
      </c>
      <c r="F4726" t="s">
        <v>48</v>
      </c>
      <c r="G4726">
        <v>14</v>
      </c>
      <c r="H4726">
        <v>48</v>
      </c>
      <c r="I4726">
        <v>61.1</v>
      </c>
      <c r="J4726">
        <v>4</v>
      </c>
      <c r="K4726">
        <v>15</v>
      </c>
      <c r="L4726">
        <v>10426.030000000001</v>
      </c>
      <c r="M4726" s="1">
        <v>45900</v>
      </c>
      <c r="N4726">
        <v>2.9000000000000001E-2</v>
      </c>
      <c r="O4726" t="s">
        <v>39</v>
      </c>
      <c r="P4726" t="s">
        <v>23</v>
      </c>
      <c r="Q4726">
        <f t="shared" si="365"/>
        <v>0</v>
      </c>
      <c r="R4726">
        <f t="shared" si="366"/>
        <v>0</v>
      </c>
      <c r="S4726">
        <f t="shared" si="367"/>
        <v>0</v>
      </c>
      <c r="T4726">
        <f t="shared" si="368"/>
        <v>0</v>
      </c>
      <c r="U4726">
        <f t="shared" si="369"/>
        <v>0</v>
      </c>
      <c r="V4726" t="str">
        <f>IF(U4726&lt;=40,"Low",
 IF(U4726&lt;=75,"Medium","High"))</f>
        <v>Low</v>
      </c>
    </row>
    <row r="4727" spans="1:22" x14ac:dyDescent="0.3">
      <c r="A4727" t="s">
        <v>4915</v>
      </c>
      <c r="B4727" t="s">
        <v>336</v>
      </c>
      <c r="C4727" t="s">
        <v>42</v>
      </c>
      <c r="D4727" t="s">
        <v>43</v>
      </c>
      <c r="E4727" t="s">
        <v>47</v>
      </c>
      <c r="F4727" t="s">
        <v>27</v>
      </c>
      <c r="G4727">
        <v>27</v>
      </c>
      <c r="H4727">
        <v>12</v>
      </c>
      <c r="I4727">
        <v>67.5</v>
      </c>
      <c r="J4727">
        <v>5</v>
      </c>
      <c r="K4727">
        <v>15</v>
      </c>
      <c r="L4727">
        <v>8723.4</v>
      </c>
      <c r="M4727" s="1">
        <v>45711</v>
      </c>
      <c r="N4727">
        <v>0.17799999999999999</v>
      </c>
      <c r="O4727" t="s">
        <v>39</v>
      </c>
      <c r="P4727" t="s">
        <v>23</v>
      </c>
      <c r="Q4727">
        <f t="shared" si="365"/>
        <v>0</v>
      </c>
      <c r="R4727">
        <f t="shared" si="366"/>
        <v>0</v>
      </c>
      <c r="S4727">
        <f t="shared" si="367"/>
        <v>15</v>
      </c>
      <c r="T4727">
        <f t="shared" si="368"/>
        <v>0</v>
      </c>
      <c r="U4727">
        <f t="shared" si="369"/>
        <v>15</v>
      </c>
      <c r="V4727" t="str">
        <f>IF(U4727&lt;=40,"Low",
 IF(U4727&lt;=75,"Medium","High"))</f>
        <v>Low</v>
      </c>
    </row>
    <row r="4728" spans="1:22" x14ac:dyDescent="0.3">
      <c r="A4728" t="s">
        <v>4916</v>
      </c>
      <c r="B4728" t="s">
        <v>357</v>
      </c>
      <c r="C4728" t="s">
        <v>128</v>
      </c>
      <c r="D4728" t="s">
        <v>32</v>
      </c>
      <c r="E4728" t="s">
        <v>37</v>
      </c>
      <c r="F4728" t="s">
        <v>38</v>
      </c>
      <c r="G4728">
        <v>6</v>
      </c>
      <c r="H4728">
        <v>24</v>
      </c>
      <c r="I4728">
        <v>54.2</v>
      </c>
      <c r="J4728">
        <v>5</v>
      </c>
      <c r="K4728">
        <v>22</v>
      </c>
      <c r="L4728">
        <v>7171.43</v>
      </c>
      <c r="M4728" s="1">
        <v>45559</v>
      </c>
      <c r="N4728">
        <v>0.21099999999999999</v>
      </c>
      <c r="O4728" t="s">
        <v>54</v>
      </c>
      <c r="P4728" t="s">
        <v>23</v>
      </c>
      <c r="Q4728">
        <f t="shared" si="365"/>
        <v>15</v>
      </c>
      <c r="R4728">
        <f t="shared" si="366"/>
        <v>15</v>
      </c>
      <c r="S4728">
        <f t="shared" si="367"/>
        <v>0</v>
      </c>
      <c r="T4728">
        <f t="shared" si="368"/>
        <v>0</v>
      </c>
      <c r="U4728">
        <f t="shared" si="369"/>
        <v>30</v>
      </c>
      <c r="V4728" t="str">
        <f>IF(U4728&lt;=40,"Low",
 IF(U4728&lt;=75,"Medium","High"))</f>
        <v>Low</v>
      </c>
    </row>
    <row r="4729" spans="1:22" x14ac:dyDescent="0.3">
      <c r="A4729" t="s">
        <v>4917</v>
      </c>
      <c r="B4729" t="s">
        <v>216</v>
      </c>
      <c r="C4729" t="s">
        <v>53</v>
      </c>
      <c r="D4729" t="s">
        <v>46</v>
      </c>
      <c r="E4729" t="s">
        <v>20</v>
      </c>
      <c r="F4729" t="s">
        <v>38</v>
      </c>
      <c r="G4729">
        <v>4</v>
      </c>
      <c r="H4729">
        <v>24</v>
      </c>
      <c r="I4729">
        <v>64.8</v>
      </c>
      <c r="J4729">
        <v>7</v>
      </c>
      <c r="K4729">
        <v>29</v>
      </c>
      <c r="L4729">
        <v>3096.58</v>
      </c>
      <c r="M4729" s="1">
        <v>45598</v>
      </c>
      <c r="N4729">
        <v>0.23799999999999999</v>
      </c>
      <c r="O4729" t="s">
        <v>54</v>
      </c>
      <c r="P4729" t="s">
        <v>23</v>
      </c>
      <c r="Q4729">
        <f t="shared" si="365"/>
        <v>15</v>
      </c>
      <c r="R4729">
        <f t="shared" si="366"/>
        <v>0</v>
      </c>
      <c r="S4729">
        <f t="shared" si="367"/>
        <v>0</v>
      </c>
      <c r="T4729">
        <f t="shared" si="368"/>
        <v>15</v>
      </c>
      <c r="U4729">
        <f t="shared" si="369"/>
        <v>30</v>
      </c>
      <c r="V4729" t="str">
        <f>IF(U4729&lt;=40,"Low",
 IF(U4729&lt;=75,"Medium","High"))</f>
        <v>Low</v>
      </c>
    </row>
    <row r="4730" spans="1:22" x14ac:dyDescent="0.3">
      <c r="A4730" t="s">
        <v>4918</v>
      </c>
      <c r="B4730" t="s">
        <v>640</v>
      </c>
      <c r="C4730" t="s">
        <v>31</v>
      </c>
      <c r="D4730" t="s">
        <v>46</v>
      </c>
      <c r="E4730" t="s">
        <v>47</v>
      </c>
      <c r="F4730" t="s">
        <v>27</v>
      </c>
      <c r="G4730">
        <v>15</v>
      </c>
      <c r="H4730">
        <v>48</v>
      </c>
      <c r="I4730">
        <v>82.5</v>
      </c>
      <c r="J4730">
        <v>5</v>
      </c>
      <c r="K4730">
        <v>21</v>
      </c>
      <c r="L4730">
        <v>7953.92</v>
      </c>
      <c r="M4730" s="1">
        <v>45905</v>
      </c>
      <c r="N4730">
        <v>1.2E-2</v>
      </c>
      <c r="O4730" t="s">
        <v>39</v>
      </c>
      <c r="P4730" t="s">
        <v>23</v>
      </c>
      <c r="Q4730">
        <f t="shared" si="365"/>
        <v>15</v>
      </c>
      <c r="R4730">
        <f t="shared" si="366"/>
        <v>0</v>
      </c>
      <c r="S4730">
        <f t="shared" si="367"/>
        <v>0</v>
      </c>
      <c r="T4730">
        <f t="shared" si="368"/>
        <v>0</v>
      </c>
      <c r="U4730">
        <f t="shared" si="369"/>
        <v>15</v>
      </c>
      <c r="V4730" t="str">
        <f>IF(U4730&lt;=40,"Low",
 IF(U4730&lt;=75,"Medium","High"))</f>
        <v>Low</v>
      </c>
    </row>
    <row r="4731" spans="1:22" x14ac:dyDescent="0.3">
      <c r="A4731" t="s">
        <v>4919</v>
      </c>
      <c r="B4731" t="s">
        <v>210</v>
      </c>
      <c r="C4731" t="s">
        <v>70</v>
      </c>
      <c r="D4731" t="s">
        <v>46</v>
      </c>
      <c r="E4731" t="s">
        <v>47</v>
      </c>
      <c r="F4731" t="s">
        <v>27</v>
      </c>
      <c r="G4731">
        <v>23</v>
      </c>
      <c r="H4731">
        <v>24</v>
      </c>
      <c r="I4731">
        <v>79.099999999999994</v>
      </c>
      <c r="J4731">
        <v>4</v>
      </c>
      <c r="K4731">
        <v>5</v>
      </c>
      <c r="L4731">
        <v>4805.45</v>
      </c>
      <c r="M4731" s="1">
        <v>45622</v>
      </c>
      <c r="N4731">
        <v>3.9E-2</v>
      </c>
      <c r="O4731" t="s">
        <v>39</v>
      </c>
      <c r="P4731" t="s">
        <v>23</v>
      </c>
      <c r="Q4731">
        <f t="shared" si="365"/>
        <v>0</v>
      </c>
      <c r="R4731">
        <f t="shared" si="366"/>
        <v>0</v>
      </c>
      <c r="S4731">
        <f t="shared" si="367"/>
        <v>0</v>
      </c>
      <c r="T4731">
        <f t="shared" si="368"/>
        <v>0</v>
      </c>
      <c r="U4731">
        <f t="shared" si="369"/>
        <v>0</v>
      </c>
      <c r="V4731" t="str">
        <f>IF(U4731&lt;=40,"Low",
 IF(U4731&lt;=75,"Medium","High"))</f>
        <v>Low</v>
      </c>
    </row>
    <row r="4732" spans="1:22" x14ac:dyDescent="0.3">
      <c r="A4732" t="s">
        <v>4920</v>
      </c>
      <c r="B4732" t="s">
        <v>316</v>
      </c>
      <c r="C4732" t="s">
        <v>42</v>
      </c>
      <c r="D4732" t="s">
        <v>46</v>
      </c>
      <c r="E4732" t="s">
        <v>47</v>
      </c>
      <c r="F4732" t="s">
        <v>21</v>
      </c>
      <c r="G4732">
        <v>13</v>
      </c>
      <c r="H4732">
        <v>24</v>
      </c>
      <c r="I4732">
        <v>85.6</v>
      </c>
      <c r="J4732">
        <v>4</v>
      </c>
      <c r="K4732">
        <v>14</v>
      </c>
      <c r="L4732">
        <v>8690.6</v>
      </c>
      <c r="M4732" s="1">
        <v>45635</v>
      </c>
      <c r="N4732">
        <v>4.2999999999999997E-2</v>
      </c>
      <c r="O4732" t="s">
        <v>39</v>
      </c>
      <c r="P4732" t="s">
        <v>23</v>
      </c>
      <c r="Q4732">
        <f t="shared" si="365"/>
        <v>0</v>
      </c>
      <c r="R4732">
        <f t="shared" si="366"/>
        <v>0</v>
      </c>
      <c r="S4732">
        <f t="shared" si="367"/>
        <v>0</v>
      </c>
      <c r="T4732">
        <f t="shared" si="368"/>
        <v>0</v>
      </c>
      <c r="U4732">
        <f t="shared" si="369"/>
        <v>0</v>
      </c>
      <c r="V4732" t="str">
        <f>IF(U4732&lt;=40,"Low",
 IF(U4732&lt;=75,"Medium","High"))</f>
        <v>Low</v>
      </c>
    </row>
    <row r="4733" spans="1:22" x14ac:dyDescent="0.3">
      <c r="A4733" t="s">
        <v>4921</v>
      </c>
      <c r="B4733" t="s">
        <v>424</v>
      </c>
      <c r="C4733" t="s">
        <v>42</v>
      </c>
      <c r="D4733" t="s">
        <v>32</v>
      </c>
      <c r="E4733" t="s">
        <v>33</v>
      </c>
      <c r="F4733" t="s">
        <v>21</v>
      </c>
      <c r="G4733">
        <v>21</v>
      </c>
      <c r="H4733">
        <v>3</v>
      </c>
      <c r="I4733">
        <v>48.9</v>
      </c>
      <c r="J4733">
        <v>8</v>
      </c>
      <c r="K4733">
        <v>26</v>
      </c>
      <c r="L4733">
        <v>1586.82</v>
      </c>
      <c r="M4733" s="1">
        <v>45725</v>
      </c>
      <c r="N4733">
        <v>0.68700000000000006</v>
      </c>
      <c r="O4733" t="s">
        <v>22</v>
      </c>
      <c r="P4733" t="s">
        <v>28</v>
      </c>
      <c r="Q4733">
        <f t="shared" si="365"/>
        <v>15</v>
      </c>
      <c r="R4733">
        <f t="shared" si="366"/>
        <v>15</v>
      </c>
      <c r="S4733">
        <f t="shared" si="367"/>
        <v>25</v>
      </c>
      <c r="T4733">
        <f t="shared" si="368"/>
        <v>15</v>
      </c>
      <c r="U4733">
        <f t="shared" si="369"/>
        <v>70</v>
      </c>
      <c r="V4733" t="str">
        <f>IF(U4733&lt;=40,"Low",
 IF(U4733&lt;=75,"Medium","High"))</f>
        <v>Medium</v>
      </c>
    </row>
    <row r="4734" spans="1:22" x14ac:dyDescent="0.3">
      <c r="A4734" t="s">
        <v>4922</v>
      </c>
      <c r="B4734" t="s">
        <v>345</v>
      </c>
      <c r="C4734" t="s">
        <v>31</v>
      </c>
      <c r="D4734" t="s">
        <v>19</v>
      </c>
      <c r="E4734" t="s">
        <v>33</v>
      </c>
      <c r="F4734" t="s">
        <v>21</v>
      </c>
      <c r="G4734">
        <v>18</v>
      </c>
      <c r="H4734">
        <v>6</v>
      </c>
      <c r="I4734">
        <v>3</v>
      </c>
      <c r="J4734">
        <v>8</v>
      </c>
      <c r="K4734">
        <v>22</v>
      </c>
      <c r="L4734">
        <v>1119.05</v>
      </c>
      <c r="M4734" s="1">
        <v>45392</v>
      </c>
      <c r="N4734">
        <v>0.93200000000000005</v>
      </c>
      <c r="O4734" t="s">
        <v>22</v>
      </c>
      <c r="P4734" t="s">
        <v>28</v>
      </c>
      <c r="Q4734">
        <f t="shared" si="365"/>
        <v>15</v>
      </c>
      <c r="R4734">
        <f t="shared" si="366"/>
        <v>30</v>
      </c>
      <c r="S4734">
        <f t="shared" si="367"/>
        <v>15</v>
      </c>
      <c r="T4734">
        <f t="shared" si="368"/>
        <v>15</v>
      </c>
      <c r="U4734">
        <f t="shared" si="369"/>
        <v>75</v>
      </c>
      <c r="V4734" t="str">
        <f>IF(U4734&lt;=40,"Low",
 IF(U4734&lt;=75,"Medium","High"))</f>
        <v>Medium</v>
      </c>
    </row>
    <row r="4735" spans="1:22" x14ac:dyDescent="0.3">
      <c r="A4735" t="s">
        <v>4923</v>
      </c>
      <c r="B4735" t="s">
        <v>261</v>
      </c>
      <c r="C4735" t="s">
        <v>128</v>
      </c>
      <c r="D4735" t="s">
        <v>32</v>
      </c>
      <c r="E4735" t="s">
        <v>37</v>
      </c>
      <c r="F4735" t="s">
        <v>21</v>
      </c>
      <c r="G4735">
        <v>34</v>
      </c>
      <c r="H4735">
        <v>12</v>
      </c>
      <c r="I4735">
        <v>61.1</v>
      </c>
      <c r="J4735">
        <v>4</v>
      </c>
      <c r="K4735">
        <v>33</v>
      </c>
      <c r="L4735">
        <v>3837.46</v>
      </c>
      <c r="M4735" s="1">
        <v>45875</v>
      </c>
      <c r="N4735">
        <v>0.151</v>
      </c>
      <c r="O4735" t="s">
        <v>39</v>
      </c>
      <c r="P4735" t="s">
        <v>23</v>
      </c>
      <c r="Q4735">
        <f t="shared" si="365"/>
        <v>30</v>
      </c>
      <c r="R4735">
        <f t="shared" si="366"/>
        <v>0</v>
      </c>
      <c r="S4735">
        <f t="shared" si="367"/>
        <v>15</v>
      </c>
      <c r="T4735">
        <f t="shared" si="368"/>
        <v>0</v>
      </c>
      <c r="U4735">
        <f t="shared" si="369"/>
        <v>45</v>
      </c>
      <c r="V4735" t="str">
        <f>IF(U4735&lt;=40,"Low",
 IF(U4735&lt;=75,"Medium","High"))</f>
        <v>Medium</v>
      </c>
    </row>
    <row r="4736" spans="1:22" x14ac:dyDescent="0.3">
      <c r="A4736" t="s">
        <v>4924</v>
      </c>
      <c r="B4736" t="s">
        <v>332</v>
      </c>
      <c r="C4736" t="s">
        <v>82</v>
      </c>
      <c r="D4736" t="s">
        <v>32</v>
      </c>
      <c r="E4736" t="s">
        <v>37</v>
      </c>
      <c r="F4736" t="s">
        <v>21</v>
      </c>
      <c r="G4736">
        <v>43</v>
      </c>
      <c r="H4736">
        <v>24</v>
      </c>
      <c r="I4736">
        <v>40.4</v>
      </c>
      <c r="J4736">
        <v>7</v>
      </c>
      <c r="K4736">
        <v>8</v>
      </c>
      <c r="L4736">
        <v>1948.08</v>
      </c>
      <c r="M4736" s="1">
        <v>45414</v>
      </c>
      <c r="N4736">
        <v>0.23400000000000001</v>
      </c>
      <c r="O4736" t="s">
        <v>54</v>
      </c>
      <c r="P4736" t="s">
        <v>23</v>
      </c>
      <c r="Q4736">
        <f t="shared" si="365"/>
        <v>0</v>
      </c>
      <c r="R4736">
        <f t="shared" si="366"/>
        <v>15</v>
      </c>
      <c r="S4736">
        <f t="shared" si="367"/>
        <v>0</v>
      </c>
      <c r="T4736">
        <f t="shared" si="368"/>
        <v>15</v>
      </c>
      <c r="U4736">
        <f t="shared" si="369"/>
        <v>30</v>
      </c>
      <c r="V4736" t="str">
        <f>IF(U4736&lt;=40,"Low",
 IF(U4736&lt;=75,"Medium","High"))</f>
        <v>Low</v>
      </c>
    </row>
    <row r="4737" spans="1:22" x14ac:dyDescent="0.3">
      <c r="A4737" t="s">
        <v>4925</v>
      </c>
      <c r="B4737" t="s">
        <v>139</v>
      </c>
      <c r="C4737" t="s">
        <v>42</v>
      </c>
      <c r="D4737" t="s">
        <v>66</v>
      </c>
      <c r="E4737" t="s">
        <v>33</v>
      </c>
      <c r="F4737" t="s">
        <v>21</v>
      </c>
      <c r="G4737">
        <v>19</v>
      </c>
      <c r="H4737">
        <v>3</v>
      </c>
      <c r="I4737">
        <v>47.1</v>
      </c>
      <c r="J4737">
        <v>5</v>
      </c>
      <c r="K4737">
        <v>44</v>
      </c>
      <c r="L4737">
        <v>1414.98</v>
      </c>
      <c r="M4737" s="1">
        <v>45995</v>
      </c>
      <c r="N4737">
        <v>0.754</v>
      </c>
      <c r="O4737" t="s">
        <v>22</v>
      </c>
      <c r="P4737" t="s">
        <v>28</v>
      </c>
      <c r="Q4737">
        <f t="shared" si="365"/>
        <v>30</v>
      </c>
      <c r="R4737">
        <f t="shared" si="366"/>
        <v>15</v>
      </c>
      <c r="S4737">
        <f t="shared" si="367"/>
        <v>25</v>
      </c>
      <c r="T4737">
        <f t="shared" si="368"/>
        <v>0</v>
      </c>
      <c r="U4737">
        <f t="shared" si="369"/>
        <v>70</v>
      </c>
      <c r="V4737" t="str">
        <f>IF(U4737&lt;=40,"Low",
 IF(U4737&lt;=75,"Medium","High"))</f>
        <v>Medium</v>
      </c>
    </row>
    <row r="4738" spans="1:22" x14ac:dyDescent="0.3">
      <c r="A4738" t="s">
        <v>4926</v>
      </c>
      <c r="B4738" t="s">
        <v>25</v>
      </c>
      <c r="C4738" t="s">
        <v>36</v>
      </c>
      <c r="D4738" t="s">
        <v>32</v>
      </c>
      <c r="E4738" t="s">
        <v>33</v>
      </c>
      <c r="F4738" t="s">
        <v>21</v>
      </c>
      <c r="G4738">
        <v>17</v>
      </c>
      <c r="H4738">
        <v>6</v>
      </c>
      <c r="I4738">
        <v>13.9</v>
      </c>
      <c r="J4738">
        <v>19</v>
      </c>
      <c r="K4738">
        <v>25</v>
      </c>
      <c r="L4738">
        <v>1520.32</v>
      </c>
      <c r="M4738" s="1">
        <v>45744</v>
      </c>
      <c r="N4738">
        <v>0.96399999999999997</v>
      </c>
      <c r="O4738" t="s">
        <v>22</v>
      </c>
      <c r="P4738" t="s">
        <v>28</v>
      </c>
      <c r="Q4738">
        <f t="shared" si="365"/>
        <v>15</v>
      </c>
      <c r="R4738">
        <f t="shared" si="366"/>
        <v>30</v>
      </c>
      <c r="S4738">
        <f t="shared" si="367"/>
        <v>15</v>
      </c>
      <c r="T4738">
        <f t="shared" si="368"/>
        <v>30</v>
      </c>
      <c r="U4738">
        <f t="shared" si="369"/>
        <v>90</v>
      </c>
      <c r="V4738" t="str">
        <f>IF(U4738&lt;=40,"Low",
 IF(U4738&lt;=75,"Medium","High"))</f>
        <v>High</v>
      </c>
    </row>
    <row r="4739" spans="1:22" x14ac:dyDescent="0.3">
      <c r="A4739" t="s">
        <v>4927</v>
      </c>
      <c r="B4739" t="s">
        <v>77</v>
      </c>
      <c r="C4739" t="s">
        <v>18</v>
      </c>
      <c r="D4739" t="s">
        <v>46</v>
      </c>
      <c r="E4739" t="s">
        <v>47</v>
      </c>
      <c r="F4739" t="s">
        <v>27</v>
      </c>
      <c r="G4739">
        <v>6</v>
      </c>
      <c r="H4739">
        <v>24</v>
      </c>
      <c r="I4739">
        <v>71.8</v>
      </c>
      <c r="J4739">
        <v>1</v>
      </c>
      <c r="K4739">
        <v>10</v>
      </c>
      <c r="L4739">
        <v>12485.56</v>
      </c>
      <c r="M4739" s="1">
        <v>46036</v>
      </c>
      <c r="N4739">
        <v>7.3999999999999996E-2</v>
      </c>
      <c r="O4739" t="s">
        <v>39</v>
      </c>
      <c r="P4739" t="s">
        <v>23</v>
      </c>
      <c r="Q4739">
        <f t="shared" ref="Q4739:Q4802" si="370">IF(K4739&gt;30,30,IF(K4739&gt;15,15,0))</f>
        <v>0</v>
      </c>
      <c r="R4739">
        <f t="shared" ref="R4739:R4802" si="371">IF(I4739&lt;40,30,IF(I4739&lt;55,15,0))</f>
        <v>0</v>
      </c>
      <c r="S4739">
        <f t="shared" ref="S4739:S4802" si="372">IF(H4739&lt;6,25,IF(H4739&lt;=12,15,0))</f>
        <v>0</v>
      </c>
      <c r="T4739">
        <f t="shared" ref="T4739:T4802" si="373">IF(J4739&gt;10,30,IF(J4739&gt;5,15,0))</f>
        <v>0</v>
      </c>
      <c r="U4739">
        <f t="shared" ref="U4739:U4802" si="374">SUM(Q4739:T4739)</f>
        <v>0</v>
      </c>
      <c r="V4739" t="str">
        <f>IF(U4739&lt;=40,"Low",
 IF(U4739&lt;=75,"Medium","High"))</f>
        <v>Low</v>
      </c>
    </row>
    <row r="4740" spans="1:22" x14ac:dyDescent="0.3">
      <c r="A4740" t="s">
        <v>4928</v>
      </c>
      <c r="B4740" t="s">
        <v>146</v>
      </c>
      <c r="C4740" t="s">
        <v>18</v>
      </c>
      <c r="D4740" t="s">
        <v>19</v>
      </c>
      <c r="E4740" t="s">
        <v>47</v>
      </c>
      <c r="F4740" t="s">
        <v>27</v>
      </c>
      <c r="G4740">
        <v>45</v>
      </c>
      <c r="H4740">
        <v>48</v>
      </c>
      <c r="I4740">
        <v>80.599999999999994</v>
      </c>
      <c r="J4740">
        <v>8</v>
      </c>
      <c r="K4740">
        <v>9</v>
      </c>
      <c r="L4740">
        <v>9547.48</v>
      </c>
      <c r="M4740" s="1">
        <v>45642</v>
      </c>
      <c r="N4740">
        <v>8.0000000000000002E-3</v>
      </c>
      <c r="O4740" t="s">
        <v>39</v>
      </c>
      <c r="P4740" t="s">
        <v>23</v>
      </c>
      <c r="Q4740">
        <f t="shared" si="370"/>
        <v>0</v>
      </c>
      <c r="R4740">
        <f t="shared" si="371"/>
        <v>0</v>
      </c>
      <c r="S4740">
        <f t="shared" si="372"/>
        <v>0</v>
      </c>
      <c r="T4740">
        <f t="shared" si="373"/>
        <v>15</v>
      </c>
      <c r="U4740">
        <f t="shared" si="374"/>
        <v>15</v>
      </c>
      <c r="V4740" t="str">
        <f>IF(U4740&lt;=40,"Low",
 IF(U4740&lt;=75,"Medium","High"))</f>
        <v>Low</v>
      </c>
    </row>
    <row r="4741" spans="1:22" x14ac:dyDescent="0.3">
      <c r="A4741" t="s">
        <v>4929</v>
      </c>
      <c r="B4741" t="s">
        <v>177</v>
      </c>
      <c r="C4741" t="s">
        <v>59</v>
      </c>
      <c r="D4741" t="s">
        <v>66</v>
      </c>
      <c r="E4741" t="s">
        <v>20</v>
      </c>
      <c r="F4741" t="s">
        <v>48</v>
      </c>
      <c r="G4741">
        <v>15</v>
      </c>
      <c r="H4741">
        <v>12</v>
      </c>
      <c r="I4741">
        <v>39.6</v>
      </c>
      <c r="J4741">
        <v>6</v>
      </c>
      <c r="K4741">
        <v>43</v>
      </c>
      <c r="L4741">
        <v>2472.27</v>
      </c>
      <c r="M4741" s="1">
        <v>46066</v>
      </c>
      <c r="N4741">
        <v>0.70199999999999996</v>
      </c>
      <c r="O4741" t="s">
        <v>22</v>
      </c>
      <c r="P4741" t="s">
        <v>28</v>
      </c>
      <c r="Q4741">
        <f t="shared" si="370"/>
        <v>30</v>
      </c>
      <c r="R4741">
        <f t="shared" si="371"/>
        <v>30</v>
      </c>
      <c r="S4741">
        <f t="shared" si="372"/>
        <v>15</v>
      </c>
      <c r="T4741">
        <f t="shared" si="373"/>
        <v>15</v>
      </c>
      <c r="U4741">
        <f t="shared" si="374"/>
        <v>90</v>
      </c>
      <c r="V4741" t="str">
        <f>IF(U4741&lt;=40,"Low",
 IF(U4741&lt;=75,"Medium","High"))</f>
        <v>High</v>
      </c>
    </row>
    <row r="4742" spans="1:22" x14ac:dyDescent="0.3">
      <c r="A4742" t="s">
        <v>4930</v>
      </c>
      <c r="B4742" t="s">
        <v>84</v>
      </c>
      <c r="C4742" t="s">
        <v>59</v>
      </c>
      <c r="D4742" t="s">
        <v>46</v>
      </c>
      <c r="E4742" t="s">
        <v>47</v>
      </c>
      <c r="F4742" t="s">
        <v>21</v>
      </c>
      <c r="G4742">
        <v>18</v>
      </c>
      <c r="H4742">
        <v>24</v>
      </c>
      <c r="I4742">
        <v>86.5</v>
      </c>
      <c r="J4742">
        <v>12</v>
      </c>
      <c r="K4742">
        <v>2</v>
      </c>
      <c r="L4742">
        <v>8341.9</v>
      </c>
      <c r="M4742" s="1">
        <v>45794</v>
      </c>
      <c r="N4742">
        <v>5.5E-2</v>
      </c>
      <c r="O4742" t="s">
        <v>39</v>
      </c>
      <c r="P4742" t="s">
        <v>23</v>
      </c>
      <c r="Q4742">
        <f t="shared" si="370"/>
        <v>0</v>
      </c>
      <c r="R4742">
        <f t="shared" si="371"/>
        <v>0</v>
      </c>
      <c r="S4742">
        <f t="shared" si="372"/>
        <v>0</v>
      </c>
      <c r="T4742">
        <f t="shared" si="373"/>
        <v>30</v>
      </c>
      <c r="U4742">
        <f t="shared" si="374"/>
        <v>30</v>
      </c>
      <c r="V4742" t="str">
        <f>IF(U4742&lt;=40,"Low",
 IF(U4742&lt;=75,"Medium","High"))</f>
        <v>Low</v>
      </c>
    </row>
    <row r="4743" spans="1:22" x14ac:dyDescent="0.3">
      <c r="A4743" t="s">
        <v>4931</v>
      </c>
      <c r="B4743" t="s">
        <v>214</v>
      </c>
      <c r="C4743" t="s">
        <v>42</v>
      </c>
      <c r="D4743" t="s">
        <v>46</v>
      </c>
      <c r="E4743" t="s">
        <v>37</v>
      </c>
      <c r="F4743" t="s">
        <v>48</v>
      </c>
      <c r="G4743">
        <v>33</v>
      </c>
      <c r="H4743">
        <v>12</v>
      </c>
      <c r="I4743">
        <v>74.099999999999994</v>
      </c>
      <c r="J4743">
        <v>5</v>
      </c>
      <c r="K4743">
        <v>13</v>
      </c>
      <c r="L4743">
        <v>4824.8100000000004</v>
      </c>
      <c r="M4743" s="1">
        <v>45439</v>
      </c>
      <c r="N4743">
        <v>0.128</v>
      </c>
      <c r="O4743" t="s">
        <v>39</v>
      </c>
      <c r="P4743" t="s">
        <v>23</v>
      </c>
      <c r="Q4743">
        <f t="shared" si="370"/>
        <v>0</v>
      </c>
      <c r="R4743">
        <f t="shared" si="371"/>
        <v>0</v>
      </c>
      <c r="S4743">
        <f t="shared" si="372"/>
        <v>15</v>
      </c>
      <c r="T4743">
        <f t="shared" si="373"/>
        <v>0</v>
      </c>
      <c r="U4743">
        <f t="shared" si="374"/>
        <v>15</v>
      </c>
      <c r="V4743" t="str">
        <f>IF(U4743&lt;=40,"Low",
 IF(U4743&lt;=75,"Medium","High"))</f>
        <v>Low</v>
      </c>
    </row>
    <row r="4744" spans="1:22" x14ac:dyDescent="0.3">
      <c r="A4744" t="s">
        <v>4932</v>
      </c>
      <c r="B4744" t="s">
        <v>170</v>
      </c>
      <c r="C4744" t="s">
        <v>42</v>
      </c>
      <c r="D4744" t="s">
        <v>32</v>
      </c>
      <c r="E4744" t="s">
        <v>37</v>
      </c>
      <c r="F4744" t="s">
        <v>21</v>
      </c>
      <c r="G4744">
        <v>7</v>
      </c>
      <c r="H4744">
        <v>12</v>
      </c>
      <c r="I4744">
        <v>72.599999999999994</v>
      </c>
      <c r="J4744">
        <v>2</v>
      </c>
      <c r="K4744">
        <v>8</v>
      </c>
      <c r="L4744">
        <v>4127.87</v>
      </c>
      <c r="M4744" s="1">
        <v>45759</v>
      </c>
      <c r="N4744">
        <v>0.09</v>
      </c>
      <c r="O4744" t="s">
        <v>39</v>
      </c>
      <c r="P4744" t="s">
        <v>23</v>
      </c>
      <c r="Q4744">
        <f t="shared" si="370"/>
        <v>0</v>
      </c>
      <c r="R4744">
        <f t="shared" si="371"/>
        <v>0</v>
      </c>
      <c r="S4744">
        <f t="shared" si="372"/>
        <v>15</v>
      </c>
      <c r="T4744">
        <f t="shared" si="373"/>
        <v>0</v>
      </c>
      <c r="U4744">
        <f t="shared" si="374"/>
        <v>15</v>
      </c>
      <c r="V4744" t="str">
        <f>IF(U4744&lt;=40,"Low",
 IF(U4744&lt;=75,"Medium","High"))</f>
        <v>Low</v>
      </c>
    </row>
    <row r="4745" spans="1:22" x14ac:dyDescent="0.3">
      <c r="A4745" t="s">
        <v>4933</v>
      </c>
      <c r="B4745" t="s">
        <v>69</v>
      </c>
      <c r="C4745" t="s">
        <v>26</v>
      </c>
      <c r="D4745" t="s">
        <v>32</v>
      </c>
      <c r="E4745" t="s">
        <v>20</v>
      </c>
      <c r="F4745" t="s">
        <v>21</v>
      </c>
      <c r="G4745">
        <v>7</v>
      </c>
      <c r="H4745">
        <v>12</v>
      </c>
      <c r="I4745">
        <v>55.4</v>
      </c>
      <c r="J4745">
        <v>1</v>
      </c>
      <c r="K4745">
        <v>12</v>
      </c>
      <c r="L4745">
        <v>1942.75</v>
      </c>
      <c r="M4745" s="1">
        <v>45387</v>
      </c>
      <c r="N4745">
        <v>0.38100000000000001</v>
      </c>
      <c r="O4745" t="s">
        <v>22</v>
      </c>
      <c r="P4745" t="s">
        <v>23</v>
      </c>
      <c r="Q4745">
        <f t="shared" si="370"/>
        <v>0</v>
      </c>
      <c r="R4745">
        <f t="shared" si="371"/>
        <v>0</v>
      </c>
      <c r="S4745">
        <f t="shared" si="372"/>
        <v>15</v>
      </c>
      <c r="T4745">
        <f t="shared" si="373"/>
        <v>0</v>
      </c>
      <c r="U4745">
        <f t="shared" si="374"/>
        <v>15</v>
      </c>
      <c r="V4745" t="str">
        <f>IF(U4745&lt;=40,"Low",
 IF(U4745&lt;=75,"Medium","High"))</f>
        <v>Low</v>
      </c>
    </row>
    <row r="4746" spans="1:22" x14ac:dyDescent="0.3">
      <c r="A4746" t="s">
        <v>4934</v>
      </c>
      <c r="B4746" t="s">
        <v>88</v>
      </c>
      <c r="C4746" t="s">
        <v>70</v>
      </c>
      <c r="D4746" t="s">
        <v>19</v>
      </c>
      <c r="E4746" t="s">
        <v>33</v>
      </c>
      <c r="F4746" t="s">
        <v>73</v>
      </c>
      <c r="G4746">
        <v>8</v>
      </c>
      <c r="H4746">
        <v>6</v>
      </c>
      <c r="I4746">
        <v>31.7</v>
      </c>
      <c r="J4746">
        <v>9</v>
      </c>
      <c r="K4746">
        <v>21</v>
      </c>
      <c r="L4746">
        <v>1282.8</v>
      </c>
      <c r="M4746" s="1">
        <v>45670</v>
      </c>
      <c r="N4746">
        <v>0.71399999999999997</v>
      </c>
      <c r="O4746" t="s">
        <v>22</v>
      </c>
      <c r="P4746" t="s">
        <v>28</v>
      </c>
      <c r="Q4746">
        <f t="shared" si="370"/>
        <v>15</v>
      </c>
      <c r="R4746">
        <f t="shared" si="371"/>
        <v>30</v>
      </c>
      <c r="S4746">
        <f t="shared" si="372"/>
        <v>15</v>
      </c>
      <c r="T4746">
        <f t="shared" si="373"/>
        <v>15</v>
      </c>
      <c r="U4746">
        <f t="shared" si="374"/>
        <v>75</v>
      </c>
      <c r="V4746" t="str">
        <f>IF(U4746&lt;=40,"Low",
 IF(U4746&lt;=75,"Medium","High"))</f>
        <v>Medium</v>
      </c>
    </row>
    <row r="4747" spans="1:22" x14ac:dyDescent="0.3">
      <c r="A4747" t="s">
        <v>4935</v>
      </c>
      <c r="B4747" t="s">
        <v>99</v>
      </c>
      <c r="C4747" t="s">
        <v>42</v>
      </c>
      <c r="D4747" t="s">
        <v>32</v>
      </c>
      <c r="E4747" t="s">
        <v>20</v>
      </c>
      <c r="F4747" t="s">
        <v>27</v>
      </c>
      <c r="G4747">
        <v>33</v>
      </c>
      <c r="H4747">
        <v>12</v>
      </c>
      <c r="I4747">
        <v>57.8</v>
      </c>
      <c r="J4747">
        <v>4</v>
      </c>
      <c r="K4747">
        <v>5</v>
      </c>
      <c r="L4747">
        <v>3631.31</v>
      </c>
      <c r="M4747" s="1">
        <v>45840</v>
      </c>
      <c r="N4747">
        <v>0.14000000000000001</v>
      </c>
      <c r="O4747" t="s">
        <v>39</v>
      </c>
      <c r="P4747" t="s">
        <v>23</v>
      </c>
      <c r="Q4747">
        <f t="shared" si="370"/>
        <v>0</v>
      </c>
      <c r="R4747">
        <f t="shared" si="371"/>
        <v>0</v>
      </c>
      <c r="S4747">
        <f t="shared" si="372"/>
        <v>15</v>
      </c>
      <c r="T4747">
        <f t="shared" si="373"/>
        <v>0</v>
      </c>
      <c r="U4747">
        <f t="shared" si="374"/>
        <v>15</v>
      </c>
      <c r="V4747" t="str">
        <f>IF(U4747&lt;=40,"Low",
 IF(U4747&lt;=75,"Medium","High"))</f>
        <v>Low</v>
      </c>
    </row>
    <row r="4748" spans="1:22" x14ac:dyDescent="0.3">
      <c r="A4748" t="s">
        <v>4936</v>
      </c>
      <c r="B4748" t="s">
        <v>120</v>
      </c>
      <c r="C4748" t="s">
        <v>70</v>
      </c>
      <c r="D4748" t="s">
        <v>32</v>
      </c>
      <c r="E4748" t="s">
        <v>20</v>
      </c>
      <c r="F4748" t="s">
        <v>73</v>
      </c>
      <c r="G4748">
        <v>6</v>
      </c>
      <c r="H4748">
        <v>6</v>
      </c>
      <c r="I4748">
        <v>51.1</v>
      </c>
      <c r="J4748">
        <v>6</v>
      </c>
      <c r="K4748">
        <v>8</v>
      </c>
      <c r="L4748">
        <v>2975.48</v>
      </c>
      <c r="M4748" s="1">
        <v>45447</v>
      </c>
      <c r="N4748">
        <v>0.41399999999999998</v>
      </c>
      <c r="O4748" t="s">
        <v>22</v>
      </c>
      <c r="P4748" t="s">
        <v>23</v>
      </c>
      <c r="Q4748">
        <f t="shared" si="370"/>
        <v>0</v>
      </c>
      <c r="R4748">
        <f t="shared" si="371"/>
        <v>15</v>
      </c>
      <c r="S4748">
        <f t="shared" si="372"/>
        <v>15</v>
      </c>
      <c r="T4748">
        <f t="shared" si="373"/>
        <v>15</v>
      </c>
      <c r="U4748">
        <f t="shared" si="374"/>
        <v>45</v>
      </c>
      <c r="V4748" t="str">
        <f>IF(U4748&lt;=40,"Low",
 IF(U4748&lt;=75,"Medium","High"))</f>
        <v>Medium</v>
      </c>
    </row>
    <row r="4749" spans="1:22" x14ac:dyDescent="0.3">
      <c r="A4749" t="s">
        <v>4937</v>
      </c>
      <c r="B4749" t="s">
        <v>461</v>
      </c>
      <c r="C4749" t="s">
        <v>42</v>
      </c>
      <c r="D4749" t="s">
        <v>19</v>
      </c>
      <c r="E4749" t="s">
        <v>37</v>
      </c>
      <c r="F4749" t="s">
        <v>27</v>
      </c>
      <c r="G4749">
        <v>20</v>
      </c>
      <c r="H4749">
        <v>24</v>
      </c>
      <c r="I4749">
        <v>67.8</v>
      </c>
      <c r="J4749">
        <v>4</v>
      </c>
      <c r="K4749">
        <v>20</v>
      </c>
      <c r="L4749">
        <v>5100.87</v>
      </c>
      <c r="M4749" s="1">
        <v>45468</v>
      </c>
      <c r="N4749">
        <v>0.13700000000000001</v>
      </c>
      <c r="O4749" t="s">
        <v>39</v>
      </c>
      <c r="P4749" t="s">
        <v>23</v>
      </c>
      <c r="Q4749">
        <f t="shared" si="370"/>
        <v>15</v>
      </c>
      <c r="R4749">
        <f t="shared" si="371"/>
        <v>0</v>
      </c>
      <c r="S4749">
        <f t="shared" si="372"/>
        <v>0</v>
      </c>
      <c r="T4749">
        <f t="shared" si="373"/>
        <v>0</v>
      </c>
      <c r="U4749">
        <f t="shared" si="374"/>
        <v>15</v>
      </c>
      <c r="V4749" t="str">
        <f>IF(U4749&lt;=40,"Low",
 IF(U4749&lt;=75,"Medium","High"))</f>
        <v>Low</v>
      </c>
    </row>
    <row r="4750" spans="1:22" x14ac:dyDescent="0.3">
      <c r="A4750" t="s">
        <v>4938</v>
      </c>
      <c r="B4750" t="s">
        <v>391</v>
      </c>
      <c r="C4750" t="s">
        <v>18</v>
      </c>
      <c r="D4750" t="s">
        <v>46</v>
      </c>
      <c r="E4750" t="s">
        <v>33</v>
      </c>
      <c r="F4750" t="s">
        <v>67</v>
      </c>
      <c r="G4750">
        <v>29</v>
      </c>
      <c r="H4750">
        <v>6</v>
      </c>
      <c r="I4750">
        <v>28.9</v>
      </c>
      <c r="J4750">
        <v>4</v>
      </c>
      <c r="K4750">
        <v>18</v>
      </c>
      <c r="L4750">
        <v>890.73</v>
      </c>
      <c r="M4750" s="1">
        <v>45905</v>
      </c>
      <c r="N4750">
        <v>0.64800000000000002</v>
      </c>
      <c r="O4750" t="s">
        <v>22</v>
      </c>
      <c r="P4750" t="s">
        <v>28</v>
      </c>
      <c r="Q4750">
        <f t="shared" si="370"/>
        <v>15</v>
      </c>
      <c r="R4750">
        <f t="shared" si="371"/>
        <v>30</v>
      </c>
      <c r="S4750">
        <f t="shared" si="372"/>
        <v>15</v>
      </c>
      <c r="T4750">
        <f t="shared" si="373"/>
        <v>0</v>
      </c>
      <c r="U4750">
        <f t="shared" si="374"/>
        <v>60</v>
      </c>
      <c r="V4750" t="str">
        <f>IF(U4750&lt;=40,"Low",
 IF(U4750&lt;=75,"Medium","High"))</f>
        <v>Medium</v>
      </c>
    </row>
    <row r="4751" spans="1:22" x14ac:dyDescent="0.3">
      <c r="A4751" t="s">
        <v>4939</v>
      </c>
      <c r="B4751" t="s">
        <v>75</v>
      </c>
      <c r="C4751" t="s">
        <v>53</v>
      </c>
      <c r="D4751" t="s">
        <v>43</v>
      </c>
      <c r="E4751" t="s">
        <v>47</v>
      </c>
      <c r="F4751" t="s">
        <v>21</v>
      </c>
      <c r="G4751">
        <v>25</v>
      </c>
      <c r="H4751">
        <v>48</v>
      </c>
      <c r="I4751">
        <v>62.1</v>
      </c>
      <c r="J4751">
        <v>11</v>
      </c>
      <c r="K4751">
        <v>11</v>
      </c>
      <c r="L4751">
        <v>10837.67</v>
      </c>
      <c r="M4751" s="1">
        <v>45547</v>
      </c>
      <c r="N4751">
        <v>5.7000000000000002E-2</v>
      </c>
      <c r="O4751" t="s">
        <v>39</v>
      </c>
      <c r="P4751" t="s">
        <v>23</v>
      </c>
      <c r="Q4751">
        <f t="shared" si="370"/>
        <v>0</v>
      </c>
      <c r="R4751">
        <f t="shared" si="371"/>
        <v>0</v>
      </c>
      <c r="S4751">
        <f t="shared" si="372"/>
        <v>0</v>
      </c>
      <c r="T4751">
        <f t="shared" si="373"/>
        <v>30</v>
      </c>
      <c r="U4751">
        <f t="shared" si="374"/>
        <v>30</v>
      </c>
      <c r="V4751" t="str">
        <f>IF(U4751&lt;=40,"Low",
 IF(U4751&lt;=75,"Medium","High"))</f>
        <v>Low</v>
      </c>
    </row>
    <row r="4752" spans="1:22" x14ac:dyDescent="0.3">
      <c r="A4752" t="s">
        <v>4940</v>
      </c>
      <c r="B4752" t="s">
        <v>577</v>
      </c>
      <c r="C4752" t="s">
        <v>18</v>
      </c>
      <c r="D4752" t="s">
        <v>19</v>
      </c>
      <c r="E4752" t="s">
        <v>20</v>
      </c>
      <c r="F4752" t="s">
        <v>67</v>
      </c>
      <c r="G4752">
        <v>25</v>
      </c>
      <c r="H4752">
        <v>12</v>
      </c>
      <c r="I4752">
        <v>48</v>
      </c>
      <c r="J4752">
        <v>9</v>
      </c>
      <c r="K4752">
        <v>10</v>
      </c>
      <c r="L4752">
        <v>2784.38</v>
      </c>
      <c r="M4752" s="1">
        <v>45972</v>
      </c>
      <c r="N4752">
        <v>0.34100000000000003</v>
      </c>
      <c r="O4752" t="s">
        <v>54</v>
      </c>
      <c r="P4752" t="s">
        <v>23</v>
      </c>
      <c r="Q4752">
        <f t="shared" si="370"/>
        <v>0</v>
      </c>
      <c r="R4752">
        <f t="shared" si="371"/>
        <v>15</v>
      </c>
      <c r="S4752">
        <f t="shared" si="372"/>
        <v>15</v>
      </c>
      <c r="T4752">
        <f t="shared" si="373"/>
        <v>15</v>
      </c>
      <c r="U4752">
        <f t="shared" si="374"/>
        <v>45</v>
      </c>
      <c r="V4752" t="str">
        <f>IF(U4752&lt;=40,"Low",
 IF(U4752&lt;=75,"Medium","High"))</f>
        <v>Medium</v>
      </c>
    </row>
    <row r="4753" spans="1:22" x14ac:dyDescent="0.3">
      <c r="A4753" t="s">
        <v>4941</v>
      </c>
      <c r="B4753" t="s">
        <v>103</v>
      </c>
      <c r="C4753" t="s">
        <v>82</v>
      </c>
      <c r="D4753" t="s">
        <v>46</v>
      </c>
      <c r="E4753" t="s">
        <v>33</v>
      </c>
      <c r="F4753" t="s">
        <v>38</v>
      </c>
      <c r="G4753">
        <v>25</v>
      </c>
      <c r="H4753">
        <v>6</v>
      </c>
      <c r="I4753">
        <v>30.3</v>
      </c>
      <c r="J4753">
        <v>4</v>
      </c>
      <c r="K4753">
        <v>12</v>
      </c>
      <c r="L4753">
        <v>2161.86</v>
      </c>
      <c r="M4753" s="1">
        <v>45797</v>
      </c>
      <c r="N4753">
        <v>0.63600000000000001</v>
      </c>
      <c r="O4753" t="s">
        <v>22</v>
      </c>
      <c r="P4753" t="s">
        <v>23</v>
      </c>
      <c r="Q4753">
        <f t="shared" si="370"/>
        <v>0</v>
      </c>
      <c r="R4753">
        <f t="shared" si="371"/>
        <v>30</v>
      </c>
      <c r="S4753">
        <f t="shared" si="372"/>
        <v>15</v>
      </c>
      <c r="T4753">
        <f t="shared" si="373"/>
        <v>0</v>
      </c>
      <c r="U4753">
        <f t="shared" si="374"/>
        <v>45</v>
      </c>
      <c r="V4753" t="str">
        <f>IF(U4753&lt;=40,"Low",
 IF(U4753&lt;=75,"Medium","High"))</f>
        <v>Medium</v>
      </c>
    </row>
    <row r="4754" spans="1:22" x14ac:dyDescent="0.3">
      <c r="A4754" t="s">
        <v>4942</v>
      </c>
      <c r="B4754" t="s">
        <v>114</v>
      </c>
      <c r="C4754" t="s">
        <v>59</v>
      </c>
      <c r="D4754" t="s">
        <v>66</v>
      </c>
      <c r="E4754" t="s">
        <v>20</v>
      </c>
      <c r="F4754" t="s">
        <v>38</v>
      </c>
      <c r="G4754">
        <v>32</v>
      </c>
      <c r="H4754">
        <v>12</v>
      </c>
      <c r="I4754">
        <v>44.2</v>
      </c>
      <c r="J4754">
        <v>11</v>
      </c>
      <c r="K4754">
        <v>8</v>
      </c>
      <c r="L4754">
        <v>2407.84</v>
      </c>
      <c r="M4754" s="1">
        <v>45748</v>
      </c>
      <c r="N4754">
        <v>0.61099999999999999</v>
      </c>
      <c r="O4754" t="s">
        <v>22</v>
      </c>
      <c r="P4754" t="s">
        <v>28</v>
      </c>
      <c r="Q4754">
        <f t="shared" si="370"/>
        <v>0</v>
      </c>
      <c r="R4754">
        <f t="shared" si="371"/>
        <v>15</v>
      </c>
      <c r="S4754">
        <f t="shared" si="372"/>
        <v>15</v>
      </c>
      <c r="T4754">
        <f t="shared" si="373"/>
        <v>30</v>
      </c>
      <c r="U4754">
        <f t="shared" si="374"/>
        <v>60</v>
      </c>
      <c r="V4754" t="str">
        <f>IF(U4754&lt;=40,"Low",
 IF(U4754&lt;=75,"Medium","High"))</f>
        <v>Medium</v>
      </c>
    </row>
    <row r="4755" spans="1:22" x14ac:dyDescent="0.3">
      <c r="A4755" t="s">
        <v>4943</v>
      </c>
      <c r="B4755" t="s">
        <v>79</v>
      </c>
      <c r="C4755" t="s">
        <v>36</v>
      </c>
      <c r="D4755" t="s">
        <v>32</v>
      </c>
      <c r="E4755" t="s">
        <v>20</v>
      </c>
      <c r="F4755" t="s">
        <v>21</v>
      </c>
      <c r="G4755">
        <v>33</v>
      </c>
      <c r="H4755">
        <v>6</v>
      </c>
      <c r="I4755">
        <v>64.2</v>
      </c>
      <c r="J4755">
        <v>6</v>
      </c>
      <c r="K4755">
        <v>25</v>
      </c>
      <c r="L4755">
        <v>3368.1</v>
      </c>
      <c r="M4755" s="1">
        <v>45637</v>
      </c>
      <c r="N4755">
        <v>0.23100000000000001</v>
      </c>
      <c r="O4755" t="s">
        <v>54</v>
      </c>
      <c r="P4755" t="s">
        <v>23</v>
      </c>
      <c r="Q4755">
        <f t="shared" si="370"/>
        <v>15</v>
      </c>
      <c r="R4755">
        <f t="shared" si="371"/>
        <v>0</v>
      </c>
      <c r="S4755">
        <f t="shared" si="372"/>
        <v>15</v>
      </c>
      <c r="T4755">
        <f t="shared" si="373"/>
        <v>15</v>
      </c>
      <c r="U4755">
        <f t="shared" si="374"/>
        <v>45</v>
      </c>
      <c r="V4755" t="str">
        <f>IF(U4755&lt;=40,"Low",
 IF(U4755&lt;=75,"Medium","High"))</f>
        <v>Medium</v>
      </c>
    </row>
    <row r="4756" spans="1:22" x14ac:dyDescent="0.3">
      <c r="A4756" t="s">
        <v>4944</v>
      </c>
      <c r="B4756" t="s">
        <v>357</v>
      </c>
      <c r="C4756" t="s">
        <v>53</v>
      </c>
      <c r="D4756" t="s">
        <v>19</v>
      </c>
      <c r="E4756" t="s">
        <v>20</v>
      </c>
      <c r="F4756" t="s">
        <v>67</v>
      </c>
      <c r="G4756">
        <v>19</v>
      </c>
      <c r="H4756">
        <v>12</v>
      </c>
      <c r="I4756">
        <v>40.9</v>
      </c>
      <c r="J4756">
        <v>4</v>
      </c>
      <c r="K4756">
        <v>13</v>
      </c>
      <c r="L4756">
        <v>3000.86</v>
      </c>
      <c r="M4756" s="1">
        <v>46048</v>
      </c>
      <c r="N4756">
        <v>0.32200000000000001</v>
      </c>
      <c r="O4756" t="s">
        <v>54</v>
      </c>
      <c r="P4756" t="s">
        <v>23</v>
      </c>
      <c r="Q4756">
        <f t="shared" si="370"/>
        <v>0</v>
      </c>
      <c r="R4756">
        <f t="shared" si="371"/>
        <v>15</v>
      </c>
      <c r="S4756">
        <f t="shared" si="372"/>
        <v>15</v>
      </c>
      <c r="T4756">
        <f t="shared" si="373"/>
        <v>0</v>
      </c>
      <c r="U4756">
        <f t="shared" si="374"/>
        <v>30</v>
      </c>
      <c r="V4756" t="str">
        <f>IF(U4756&lt;=40,"Low",
 IF(U4756&lt;=75,"Medium","High"))</f>
        <v>Low</v>
      </c>
    </row>
    <row r="4757" spans="1:22" x14ac:dyDescent="0.3">
      <c r="A4757" t="s">
        <v>4945</v>
      </c>
      <c r="B4757" t="s">
        <v>75</v>
      </c>
      <c r="C4757" t="s">
        <v>53</v>
      </c>
      <c r="D4757" t="s">
        <v>19</v>
      </c>
      <c r="E4757" t="s">
        <v>37</v>
      </c>
      <c r="F4757" t="s">
        <v>21</v>
      </c>
      <c r="G4757">
        <v>14</v>
      </c>
      <c r="H4757">
        <v>24</v>
      </c>
      <c r="I4757">
        <v>64.900000000000006</v>
      </c>
      <c r="J4757">
        <v>5</v>
      </c>
      <c r="K4757">
        <v>4</v>
      </c>
      <c r="L4757">
        <v>4464.9799999999996</v>
      </c>
      <c r="M4757" s="1">
        <v>45804</v>
      </c>
      <c r="N4757">
        <v>9.8000000000000004E-2</v>
      </c>
      <c r="O4757" t="s">
        <v>39</v>
      </c>
      <c r="P4757" t="s">
        <v>23</v>
      </c>
      <c r="Q4757">
        <f t="shared" si="370"/>
        <v>0</v>
      </c>
      <c r="R4757">
        <f t="shared" si="371"/>
        <v>0</v>
      </c>
      <c r="S4757">
        <f t="shared" si="372"/>
        <v>0</v>
      </c>
      <c r="T4757">
        <f t="shared" si="373"/>
        <v>0</v>
      </c>
      <c r="U4757">
        <f t="shared" si="374"/>
        <v>0</v>
      </c>
      <c r="V4757" t="str">
        <f>IF(U4757&lt;=40,"Low",
 IF(U4757&lt;=75,"Medium","High"))</f>
        <v>Low</v>
      </c>
    </row>
    <row r="4758" spans="1:22" x14ac:dyDescent="0.3">
      <c r="A4758" t="s">
        <v>4946</v>
      </c>
      <c r="B4758" t="s">
        <v>150</v>
      </c>
      <c r="C4758" t="s">
        <v>42</v>
      </c>
      <c r="D4758" t="s">
        <v>19</v>
      </c>
      <c r="E4758" t="s">
        <v>20</v>
      </c>
      <c r="F4758" t="s">
        <v>48</v>
      </c>
      <c r="G4758">
        <v>10</v>
      </c>
      <c r="H4758">
        <v>6</v>
      </c>
      <c r="I4758">
        <v>70</v>
      </c>
      <c r="J4758">
        <v>10</v>
      </c>
      <c r="K4758">
        <v>32</v>
      </c>
      <c r="L4758">
        <v>2700.54</v>
      </c>
      <c r="M4758" s="1">
        <v>45406</v>
      </c>
      <c r="N4758">
        <v>0.66700000000000004</v>
      </c>
      <c r="O4758" t="s">
        <v>22</v>
      </c>
      <c r="P4758" t="s">
        <v>28</v>
      </c>
      <c r="Q4758">
        <f t="shared" si="370"/>
        <v>30</v>
      </c>
      <c r="R4758">
        <f t="shared" si="371"/>
        <v>0</v>
      </c>
      <c r="S4758">
        <f t="shared" si="372"/>
        <v>15</v>
      </c>
      <c r="T4758">
        <f t="shared" si="373"/>
        <v>15</v>
      </c>
      <c r="U4758">
        <f t="shared" si="374"/>
        <v>60</v>
      </c>
      <c r="V4758" t="str">
        <f>IF(U4758&lt;=40,"Low",
 IF(U4758&lt;=75,"Medium","High"))</f>
        <v>Medium</v>
      </c>
    </row>
    <row r="4759" spans="1:22" x14ac:dyDescent="0.3">
      <c r="A4759" t="s">
        <v>4947</v>
      </c>
      <c r="B4759" t="s">
        <v>216</v>
      </c>
      <c r="C4759" t="s">
        <v>31</v>
      </c>
      <c r="D4759" t="s">
        <v>43</v>
      </c>
      <c r="E4759" t="s">
        <v>37</v>
      </c>
      <c r="F4759" t="s">
        <v>21</v>
      </c>
      <c r="G4759">
        <v>18</v>
      </c>
      <c r="H4759">
        <v>12</v>
      </c>
      <c r="I4759">
        <v>70.900000000000006</v>
      </c>
      <c r="J4759">
        <v>3</v>
      </c>
      <c r="K4759">
        <v>15</v>
      </c>
      <c r="L4759">
        <v>3190.66</v>
      </c>
      <c r="M4759" s="1">
        <v>45647</v>
      </c>
      <c r="N4759">
        <v>0.14299999999999999</v>
      </c>
      <c r="O4759" t="s">
        <v>39</v>
      </c>
      <c r="P4759" t="s">
        <v>23</v>
      </c>
      <c r="Q4759">
        <f t="shared" si="370"/>
        <v>0</v>
      </c>
      <c r="R4759">
        <f t="shared" si="371"/>
        <v>0</v>
      </c>
      <c r="S4759">
        <f t="shared" si="372"/>
        <v>15</v>
      </c>
      <c r="T4759">
        <f t="shared" si="373"/>
        <v>0</v>
      </c>
      <c r="U4759">
        <f t="shared" si="374"/>
        <v>15</v>
      </c>
      <c r="V4759" t="str">
        <f>IF(U4759&lt;=40,"Low",
 IF(U4759&lt;=75,"Medium","High"))</f>
        <v>Low</v>
      </c>
    </row>
    <row r="4760" spans="1:22" x14ac:dyDescent="0.3">
      <c r="A4760" t="s">
        <v>4948</v>
      </c>
      <c r="B4760" t="s">
        <v>214</v>
      </c>
      <c r="C4760" t="s">
        <v>82</v>
      </c>
      <c r="D4760" t="s">
        <v>46</v>
      </c>
      <c r="E4760" t="s">
        <v>37</v>
      </c>
      <c r="F4760" t="s">
        <v>21</v>
      </c>
      <c r="G4760">
        <v>41</v>
      </c>
      <c r="H4760">
        <v>12</v>
      </c>
      <c r="I4760">
        <v>76.599999999999994</v>
      </c>
      <c r="J4760">
        <v>7</v>
      </c>
      <c r="K4760">
        <v>10</v>
      </c>
      <c r="L4760">
        <v>4678.53</v>
      </c>
      <c r="M4760" s="1">
        <v>45438</v>
      </c>
      <c r="N4760">
        <v>9.9000000000000005E-2</v>
      </c>
      <c r="O4760" t="s">
        <v>39</v>
      </c>
      <c r="P4760" t="s">
        <v>23</v>
      </c>
      <c r="Q4760">
        <f t="shared" si="370"/>
        <v>0</v>
      </c>
      <c r="R4760">
        <f t="shared" si="371"/>
        <v>0</v>
      </c>
      <c r="S4760">
        <f t="shared" si="372"/>
        <v>15</v>
      </c>
      <c r="T4760">
        <f t="shared" si="373"/>
        <v>15</v>
      </c>
      <c r="U4760">
        <f t="shared" si="374"/>
        <v>30</v>
      </c>
      <c r="V4760" t="str">
        <f>IF(U4760&lt;=40,"Low",
 IF(U4760&lt;=75,"Medium","High"))</f>
        <v>Low</v>
      </c>
    </row>
    <row r="4761" spans="1:22" x14ac:dyDescent="0.3">
      <c r="A4761" t="s">
        <v>4949</v>
      </c>
      <c r="B4761" t="s">
        <v>107</v>
      </c>
      <c r="C4761" t="s">
        <v>26</v>
      </c>
      <c r="D4761" t="s">
        <v>66</v>
      </c>
      <c r="E4761" t="s">
        <v>33</v>
      </c>
      <c r="F4761" t="s">
        <v>48</v>
      </c>
      <c r="G4761">
        <v>12</v>
      </c>
      <c r="H4761">
        <v>12</v>
      </c>
      <c r="I4761">
        <v>24.9</v>
      </c>
      <c r="J4761">
        <v>7</v>
      </c>
      <c r="K4761">
        <v>16</v>
      </c>
      <c r="L4761">
        <v>792.37</v>
      </c>
      <c r="M4761" s="1">
        <v>45885</v>
      </c>
      <c r="N4761">
        <v>0.71699999999999997</v>
      </c>
      <c r="O4761" t="s">
        <v>22</v>
      </c>
      <c r="P4761" t="s">
        <v>28</v>
      </c>
      <c r="Q4761">
        <f t="shared" si="370"/>
        <v>15</v>
      </c>
      <c r="R4761">
        <f t="shared" si="371"/>
        <v>30</v>
      </c>
      <c r="S4761">
        <f t="shared" si="372"/>
        <v>15</v>
      </c>
      <c r="T4761">
        <f t="shared" si="373"/>
        <v>15</v>
      </c>
      <c r="U4761">
        <f t="shared" si="374"/>
        <v>75</v>
      </c>
      <c r="V4761" t="str">
        <f>IF(U4761&lt;=40,"Low",
 IF(U4761&lt;=75,"Medium","High"))</f>
        <v>Medium</v>
      </c>
    </row>
    <row r="4762" spans="1:22" x14ac:dyDescent="0.3">
      <c r="A4762" t="s">
        <v>4950</v>
      </c>
      <c r="B4762" t="s">
        <v>419</v>
      </c>
      <c r="C4762" t="s">
        <v>82</v>
      </c>
      <c r="D4762" t="s">
        <v>43</v>
      </c>
      <c r="E4762" t="s">
        <v>37</v>
      </c>
      <c r="F4762" t="s">
        <v>27</v>
      </c>
      <c r="G4762">
        <v>36</v>
      </c>
      <c r="H4762">
        <v>12</v>
      </c>
      <c r="I4762">
        <v>71.400000000000006</v>
      </c>
      <c r="J4762">
        <v>12</v>
      </c>
      <c r="K4762">
        <v>49</v>
      </c>
      <c r="L4762">
        <v>8122.51</v>
      </c>
      <c r="M4762" s="1">
        <v>45531</v>
      </c>
      <c r="N4762">
        <v>0.43</v>
      </c>
      <c r="O4762" t="s">
        <v>22</v>
      </c>
      <c r="P4762" t="s">
        <v>23</v>
      </c>
      <c r="Q4762">
        <f t="shared" si="370"/>
        <v>30</v>
      </c>
      <c r="R4762">
        <f t="shared" si="371"/>
        <v>0</v>
      </c>
      <c r="S4762">
        <f t="shared" si="372"/>
        <v>15</v>
      </c>
      <c r="T4762">
        <f t="shared" si="373"/>
        <v>30</v>
      </c>
      <c r="U4762">
        <f t="shared" si="374"/>
        <v>75</v>
      </c>
      <c r="V4762" t="str">
        <f>IF(U4762&lt;=40,"Low",
 IF(U4762&lt;=75,"Medium","High"))</f>
        <v>Medium</v>
      </c>
    </row>
    <row r="4763" spans="1:22" x14ac:dyDescent="0.3">
      <c r="A4763" t="s">
        <v>4951</v>
      </c>
      <c r="B4763" t="s">
        <v>332</v>
      </c>
      <c r="C4763" t="s">
        <v>26</v>
      </c>
      <c r="D4763" t="s">
        <v>46</v>
      </c>
      <c r="E4763" t="s">
        <v>47</v>
      </c>
      <c r="F4763" t="s">
        <v>67</v>
      </c>
      <c r="G4763">
        <v>8</v>
      </c>
      <c r="H4763">
        <v>24</v>
      </c>
      <c r="I4763">
        <v>56.2</v>
      </c>
      <c r="J4763">
        <v>5</v>
      </c>
      <c r="K4763">
        <v>18</v>
      </c>
      <c r="L4763">
        <v>7279.1</v>
      </c>
      <c r="M4763" s="1">
        <v>45360</v>
      </c>
      <c r="N4763">
        <v>0.159</v>
      </c>
      <c r="O4763" t="s">
        <v>39</v>
      </c>
      <c r="P4763" t="s">
        <v>23</v>
      </c>
      <c r="Q4763">
        <f t="shared" si="370"/>
        <v>15</v>
      </c>
      <c r="R4763">
        <f t="shared" si="371"/>
        <v>0</v>
      </c>
      <c r="S4763">
        <f t="shared" si="372"/>
        <v>0</v>
      </c>
      <c r="T4763">
        <f t="shared" si="373"/>
        <v>0</v>
      </c>
      <c r="U4763">
        <f t="shared" si="374"/>
        <v>15</v>
      </c>
      <c r="V4763" t="str">
        <f>IF(U4763&lt;=40,"Low",
 IF(U4763&lt;=75,"Medium","High"))</f>
        <v>Low</v>
      </c>
    </row>
    <row r="4764" spans="1:22" x14ac:dyDescent="0.3">
      <c r="A4764" t="s">
        <v>4952</v>
      </c>
      <c r="B4764" t="s">
        <v>530</v>
      </c>
      <c r="C4764" t="s">
        <v>31</v>
      </c>
      <c r="D4764" t="s">
        <v>43</v>
      </c>
      <c r="E4764" t="s">
        <v>33</v>
      </c>
      <c r="F4764" t="s">
        <v>73</v>
      </c>
      <c r="G4764">
        <v>38</v>
      </c>
      <c r="H4764">
        <v>6</v>
      </c>
      <c r="I4764">
        <v>29.7</v>
      </c>
      <c r="J4764">
        <v>7</v>
      </c>
      <c r="K4764">
        <v>51</v>
      </c>
      <c r="L4764">
        <v>919.25</v>
      </c>
      <c r="M4764" s="1">
        <v>46074</v>
      </c>
      <c r="N4764">
        <v>0.89800000000000002</v>
      </c>
      <c r="O4764" t="s">
        <v>22</v>
      </c>
      <c r="P4764" t="s">
        <v>28</v>
      </c>
      <c r="Q4764">
        <f t="shared" si="370"/>
        <v>30</v>
      </c>
      <c r="R4764">
        <f t="shared" si="371"/>
        <v>30</v>
      </c>
      <c r="S4764">
        <f t="shared" si="372"/>
        <v>15</v>
      </c>
      <c r="T4764">
        <f t="shared" si="373"/>
        <v>15</v>
      </c>
      <c r="U4764">
        <f t="shared" si="374"/>
        <v>90</v>
      </c>
      <c r="V4764" t="str">
        <f>IF(U4764&lt;=40,"Low",
 IF(U4764&lt;=75,"Medium","High"))</f>
        <v>High</v>
      </c>
    </row>
    <row r="4765" spans="1:22" x14ac:dyDescent="0.3">
      <c r="A4765" t="s">
        <v>4953</v>
      </c>
      <c r="B4765" t="s">
        <v>88</v>
      </c>
      <c r="C4765" t="s">
        <v>70</v>
      </c>
      <c r="D4765" t="s">
        <v>43</v>
      </c>
      <c r="E4765" t="s">
        <v>20</v>
      </c>
      <c r="F4765" t="s">
        <v>48</v>
      </c>
      <c r="G4765">
        <v>7</v>
      </c>
      <c r="H4765">
        <v>12</v>
      </c>
      <c r="I4765">
        <v>48.8</v>
      </c>
      <c r="J4765">
        <v>2</v>
      </c>
      <c r="K4765">
        <v>8</v>
      </c>
      <c r="L4765">
        <v>2312.34</v>
      </c>
      <c r="M4765" s="1">
        <v>45693</v>
      </c>
      <c r="N4765">
        <v>0.151</v>
      </c>
      <c r="O4765" t="s">
        <v>39</v>
      </c>
      <c r="P4765" t="s">
        <v>23</v>
      </c>
      <c r="Q4765">
        <f t="shared" si="370"/>
        <v>0</v>
      </c>
      <c r="R4765">
        <f t="shared" si="371"/>
        <v>15</v>
      </c>
      <c r="S4765">
        <f t="shared" si="372"/>
        <v>15</v>
      </c>
      <c r="T4765">
        <f t="shared" si="373"/>
        <v>0</v>
      </c>
      <c r="U4765">
        <f t="shared" si="374"/>
        <v>30</v>
      </c>
      <c r="V4765" t="str">
        <f>IF(U4765&lt;=40,"Low",
 IF(U4765&lt;=75,"Medium","High"))</f>
        <v>Low</v>
      </c>
    </row>
    <row r="4766" spans="1:22" x14ac:dyDescent="0.3">
      <c r="A4766" t="s">
        <v>4954</v>
      </c>
      <c r="B4766" t="s">
        <v>556</v>
      </c>
      <c r="C4766" t="s">
        <v>36</v>
      </c>
      <c r="D4766" t="s">
        <v>43</v>
      </c>
      <c r="E4766" t="s">
        <v>47</v>
      </c>
      <c r="F4766" t="s">
        <v>48</v>
      </c>
      <c r="G4766">
        <v>14</v>
      </c>
      <c r="H4766">
        <v>36</v>
      </c>
      <c r="I4766">
        <v>69.099999999999994</v>
      </c>
      <c r="J4766">
        <v>4</v>
      </c>
      <c r="K4766">
        <v>14</v>
      </c>
      <c r="L4766">
        <v>11807.11</v>
      </c>
      <c r="M4766" s="1">
        <v>45374</v>
      </c>
      <c r="N4766">
        <v>6.2E-2</v>
      </c>
      <c r="O4766" t="s">
        <v>39</v>
      </c>
      <c r="P4766" t="s">
        <v>23</v>
      </c>
      <c r="Q4766">
        <f t="shared" si="370"/>
        <v>0</v>
      </c>
      <c r="R4766">
        <f t="shared" si="371"/>
        <v>0</v>
      </c>
      <c r="S4766">
        <f t="shared" si="372"/>
        <v>0</v>
      </c>
      <c r="T4766">
        <f t="shared" si="373"/>
        <v>0</v>
      </c>
      <c r="U4766">
        <f t="shared" si="374"/>
        <v>0</v>
      </c>
      <c r="V4766" t="str">
        <f>IF(U4766&lt;=40,"Low",
 IF(U4766&lt;=75,"Medium","High"))</f>
        <v>Low</v>
      </c>
    </row>
    <row r="4767" spans="1:22" x14ac:dyDescent="0.3">
      <c r="A4767" t="s">
        <v>4955</v>
      </c>
      <c r="B4767" t="s">
        <v>182</v>
      </c>
      <c r="C4767" t="s">
        <v>26</v>
      </c>
      <c r="D4767" t="s">
        <v>46</v>
      </c>
      <c r="E4767" t="s">
        <v>20</v>
      </c>
      <c r="F4767" t="s">
        <v>48</v>
      </c>
      <c r="G4767">
        <v>32</v>
      </c>
      <c r="H4767">
        <v>24</v>
      </c>
      <c r="I4767">
        <v>42.7</v>
      </c>
      <c r="J4767">
        <v>4</v>
      </c>
      <c r="K4767">
        <v>15</v>
      </c>
      <c r="L4767">
        <v>2530.42</v>
      </c>
      <c r="M4767" s="1">
        <v>45681</v>
      </c>
      <c r="N4767">
        <v>0.33700000000000002</v>
      </c>
      <c r="O4767" t="s">
        <v>54</v>
      </c>
      <c r="P4767" t="s">
        <v>23</v>
      </c>
      <c r="Q4767">
        <f t="shared" si="370"/>
        <v>0</v>
      </c>
      <c r="R4767">
        <f t="shared" si="371"/>
        <v>15</v>
      </c>
      <c r="S4767">
        <f t="shared" si="372"/>
        <v>0</v>
      </c>
      <c r="T4767">
        <f t="shared" si="373"/>
        <v>0</v>
      </c>
      <c r="U4767">
        <f t="shared" si="374"/>
        <v>15</v>
      </c>
      <c r="V4767" t="str">
        <f>IF(U4767&lt;=40,"Low",
 IF(U4767&lt;=75,"Medium","High"))</f>
        <v>Low</v>
      </c>
    </row>
    <row r="4768" spans="1:22" x14ac:dyDescent="0.3">
      <c r="A4768" t="s">
        <v>4956</v>
      </c>
      <c r="B4768" t="s">
        <v>191</v>
      </c>
      <c r="C4768" t="s">
        <v>53</v>
      </c>
      <c r="D4768" t="s">
        <v>66</v>
      </c>
      <c r="E4768" t="s">
        <v>20</v>
      </c>
      <c r="F4768" t="s">
        <v>21</v>
      </c>
      <c r="G4768">
        <v>12</v>
      </c>
      <c r="H4768">
        <v>6</v>
      </c>
      <c r="I4768">
        <v>49.1</v>
      </c>
      <c r="J4768">
        <v>4</v>
      </c>
      <c r="K4768">
        <v>1</v>
      </c>
      <c r="L4768">
        <v>2690.8</v>
      </c>
      <c r="M4768" s="1">
        <v>45548</v>
      </c>
      <c r="N4768">
        <v>0.36799999999999999</v>
      </c>
      <c r="O4768" t="s">
        <v>22</v>
      </c>
      <c r="P4768" t="s">
        <v>23</v>
      </c>
      <c r="Q4768">
        <f t="shared" si="370"/>
        <v>0</v>
      </c>
      <c r="R4768">
        <f t="shared" si="371"/>
        <v>15</v>
      </c>
      <c r="S4768">
        <f t="shared" si="372"/>
        <v>15</v>
      </c>
      <c r="T4768">
        <f t="shared" si="373"/>
        <v>0</v>
      </c>
      <c r="U4768">
        <f t="shared" si="374"/>
        <v>30</v>
      </c>
      <c r="V4768" t="str">
        <f>IF(U4768&lt;=40,"Low",
 IF(U4768&lt;=75,"Medium","High"))</f>
        <v>Low</v>
      </c>
    </row>
    <row r="4769" spans="1:22" x14ac:dyDescent="0.3">
      <c r="A4769" t="s">
        <v>4957</v>
      </c>
      <c r="B4769" t="s">
        <v>186</v>
      </c>
      <c r="C4769" t="s">
        <v>42</v>
      </c>
      <c r="D4769" t="s">
        <v>32</v>
      </c>
      <c r="E4769" t="s">
        <v>47</v>
      </c>
      <c r="F4769" t="s">
        <v>38</v>
      </c>
      <c r="G4769">
        <v>22</v>
      </c>
      <c r="H4769">
        <v>36</v>
      </c>
      <c r="I4769">
        <v>66.2</v>
      </c>
      <c r="J4769">
        <v>6</v>
      </c>
      <c r="K4769">
        <v>8</v>
      </c>
      <c r="L4769">
        <v>8014.12</v>
      </c>
      <c r="M4769" s="1">
        <v>45879</v>
      </c>
      <c r="N4769">
        <v>2.3E-2</v>
      </c>
      <c r="O4769" t="s">
        <v>39</v>
      </c>
      <c r="P4769" t="s">
        <v>23</v>
      </c>
      <c r="Q4769">
        <f t="shared" si="370"/>
        <v>0</v>
      </c>
      <c r="R4769">
        <f t="shared" si="371"/>
        <v>0</v>
      </c>
      <c r="S4769">
        <f t="shared" si="372"/>
        <v>0</v>
      </c>
      <c r="T4769">
        <f t="shared" si="373"/>
        <v>15</v>
      </c>
      <c r="U4769">
        <f t="shared" si="374"/>
        <v>15</v>
      </c>
      <c r="V4769" t="str">
        <f>IF(U4769&lt;=40,"Low",
 IF(U4769&lt;=75,"Medium","High"))</f>
        <v>Low</v>
      </c>
    </row>
    <row r="4770" spans="1:22" x14ac:dyDescent="0.3">
      <c r="A4770" t="s">
        <v>4958</v>
      </c>
      <c r="B4770" t="s">
        <v>124</v>
      </c>
      <c r="C4770" t="s">
        <v>59</v>
      </c>
      <c r="D4770" t="s">
        <v>43</v>
      </c>
      <c r="E4770" t="s">
        <v>33</v>
      </c>
      <c r="F4770" t="s">
        <v>27</v>
      </c>
      <c r="G4770">
        <v>6</v>
      </c>
      <c r="H4770">
        <v>6</v>
      </c>
      <c r="I4770">
        <v>48.3</v>
      </c>
      <c r="J4770">
        <v>8</v>
      </c>
      <c r="K4770">
        <v>5</v>
      </c>
      <c r="L4770">
        <v>929.55</v>
      </c>
      <c r="M4770" s="1">
        <v>45354</v>
      </c>
      <c r="N4770">
        <v>0.47099999999999997</v>
      </c>
      <c r="O4770" t="s">
        <v>22</v>
      </c>
      <c r="P4770" t="s">
        <v>28</v>
      </c>
      <c r="Q4770">
        <f t="shared" si="370"/>
        <v>0</v>
      </c>
      <c r="R4770">
        <f t="shared" si="371"/>
        <v>15</v>
      </c>
      <c r="S4770">
        <f t="shared" si="372"/>
        <v>15</v>
      </c>
      <c r="T4770">
        <f t="shared" si="373"/>
        <v>15</v>
      </c>
      <c r="U4770">
        <f t="shared" si="374"/>
        <v>45</v>
      </c>
      <c r="V4770" t="str">
        <f>IF(U4770&lt;=40,"Low",
 IF(U4770&lt;=75,"Medium","High"))</f>
        <v>Medium</v>
      </c>
    </row>
    <row r="4771" spans="1:22" x14ac:dyDescent="0.3">
      <c r="A4771" t="s">
        <v>4959</v>
      </c>
      <c r="B4771" t="s">
        <v>527</v>
      </c>
      <c r="C4771" t="s">
        <v>18</v>
      </c>
      <c r="D4771" t="s">
        <v>46</v>
      </c>
      <c r="E4771" t="s">
        <v>33</v>
      </c>
      <c r="F4771" t="s">
        <v>48</v>
      </c>
      <c r="G4771">
        <v>8</v>
      </c>
      <c r="H4771">
        <v>12</v>
      </c>
      <c r="I4771">
        <v>34.799999999999997</v>
      </c>
      <c r="J4771">
        <v>1</v>
      </c>
      <c r="K4771">
        <v>14</v>
      </c>
      <c r="L4771">
        <v>1260.73</v>
      </c>
      <c r="M4771" s="1">
        <v>45448</v>
      </c>
      <c r="N4771">
        <v>0.52300000000000002</v>
      </c>
      <c r="O4771" t="s">
        <v>22</v>
      </c>
      <c r="P4771" t="s">
        <v>28</v>
      </c>
      <c r="Q4771">
        <f t="shared" si="370"/>
        <v>0</v>
      </c>
      <c r="R4771">
        <f t="shared" si="371"/>
        <v>30</v>
      </c>
      <c r="S4771">
        <f t="shared" si="372"/>
        <v>15</v>
      </c>
      <c r="T4771">
        <f t="shared" si="373"/>
        <v>0</v>
      </c>
      <c r="U4771">
        <f t="shared" si="374"/>
        <v>45</v>
      </c>
      <c r="V4771" t="str">
        <f>IF(U4771&lt;=40,"Low",
 IF(U4771&lt;=75,"Medium","High"))</f>
        <v>Medium</v>
      </c>
    </row>
    <row r="4772" spans="1:22" x14ac:dyDescent="0.3">
      <c r="A4772" t="s">
        <v>4960</v>
      </c>
      <c r="B4772" t="s">
        <v>357</v>
      </c>
      <c r="C4772" t="s">
        <v>42</v>
      </c>
      <c r="D4772" t="s">
        <v>32</v>
      </c>
      <c r="E4772" t="s">
        <v>47</v>
      </c>
      <c r="F4772" t="s">
        <v>73</v>
      </c>
      <c r="G4772">
        <v>6</v>
      </c>
      <c r="H4772">
        <v>24</v>
      </c>
      <c r="I4772">
        <v>80.400000000000006</v>
      </c>
      <c r="J4772">
        <v>4</v>
      </c>
      <c r="K4772">
        <v>17</v>
      </c>
      <c r="L4772">
        <v>10065.58</v>
      </c>
      <c r="M4772" s="1">
        <v>45607</v>
      </c>
      <c r="N4772">
        <v>0.08</v>
      </c>
      <c r="O4772" t="s">
        <v>39</v>
      </c>
      <c r="P4772" t="s">
        <v>23</v>
      </c>
      <c r="Q4772">
        <f t="shared" si="370"/>
        <v>15</v>
      </c>
      <c r="R4772">
        <f t="shared" si="371"/>
        <v>0</v>
      </c>
      <c r="S4772">
        <f t="shared" si="372"/>
        <v>0</v>
      </c>
      <c r="T4772">
        <f t="shared" si="373"/>
        <v>0</v>
      </c>
      <c r="U4772">
        <f t="shared" si="374"/>
        <v>15</v>
      </c>
      <c r="V4772" t="str">
        <f>IF(U4772&lt;=40,"Low",
 IF(U4772&lt;=75,"Medium","High"))</f>
        <v>Low</v>
      </c>
    </row>
    <row r="4773" spans="1:22" x14ac:dyDescent="0.3">
      <c r="A4773" t="s">
        <v>4961</v>
      </c>
      <c r="B4773" t="s">
        <v>278</v>
      </c>
      <c r="C4773" t="s">
        <v>82</v>
      </c>
      <c r="D4773" t="s">
        <v>19</v>
      </c>
      <c r="E4773" t="s">
        <v>47</v>
      </c>
      <c r="F4773" t="s">
        <v>67</v>
      </c>
      <c r="G4773">
        <v>38</v>
      </c>
      <c r="H4773">
        <v>12</v>
      </c>
      <c r="I4773">
        <v>74</v>
      </c>
      <c r="J4773">
        <v>2</v>
      </c>
      <c r="K4773">
        <v>37</v>
      </c>
      <c r="L4773">
        <v>4757.8900000000003</v>
      </c>
      <c r="M4773" s="1">
        <v>45638</v>
      </c>
      <c r="N4773">
        <v>0.151</v>
      </c>
      <c r="O4773" t="s">
        <v>39</v>
      </c>
      <c r="P4773" t="s">
        <v>23</v>
      </c>
      <c r="Q4773">
        <f t="shared" si="370"/>
        <v>30</v>
      </c>
      <c r="R4773">
        <f t="shared" si="371"/>
        <v>0</v>
      </c>
      <c r="S4773">
        <f t="shared" si="372"/>
        <v>15</v>
      </c>
      <c r="T4773">
        <f t="shared" si="373"/>
        <v>0</v>
      </c>
      <c r="U4773">
        <f t="shared" si="374"/>
        <v>45</v>
      </c>
      <c r="V4773" t="str">
        <f>IF(U4773&lt;=40,"Low",
 IF(U4773&lt;=75,"Medium","High"))</f>
        <v>Medium</v>
      </c>
    </row>
    <row r="4774" spans="1:22" x14ac:dyDescent="0.3">
      <c r="A4774" t="s">
        <v>4962</v>
      </c>
      <c r="B4774" t="s">
        <v>186</v>
      </c>
      <c r="C4774" t="s">
        <v>70</v>
      </c>
      <c r="D4774" t="s">
        <v>46</v>
      </c>
      <c r="E4774" t="s">
        <v>20</v>
      </c>
      <c r="F4774" t="s">
        <v>38</v>
      </c>
      <c r="G4774">
        <v>38</v>
      </c>
      <c r="H4774">
        <v>12</v>
      </c>
      <c r="I4774">
        <v>51.7</v>
      </c>
      <c r="J4774">
        <v>3</v>
      </c>
      <c r="K4774">
        <v>8</v>
      </c>
      <c r="L4774">
        <v>3091.16</v>
      </c>
      <c r="M4774" s="1">
        <v>45705</v>
      </c>
      <c r="N4774">
        <v>0.154</v>
      </c>
      <c r="O4774" t="s">
        <v>39</v>
      </c>
      <c r="P4774" t="s">
        <v>23</v>
      </c>
      <c r="Q4774">
        <f t="shared" si="370"/>
        <v>0</v>
      </c>
      <c r="R4774">
        <f t="shared" si="371"/>
        <v>15</v>
      </c>
      <c r="S4774">
        <f t="shared" si="372"/>
        <v>15</v>
      </c>
      <c r="T4774">
        <f t="shared" si="373"/>
        <v>0</v>
      </c>
      <c r="U4774">
        <f t="shared" si="374"/>
        <v>30</v>
      </c>
      <c r="V4774" t="str">
        <f>IF(U4774&lt;=40,"Low",
 IF(U4774&lt;=75,"Medium","High"))</f>
        <v>Low</v>
      </c>
    </row>
    <row r="4775" spans="1:22" x14ac:dyDescent="0.3">
      <c r="A4775" t="s">
        <v>4963</v>
      </c>
      <c r="B4775" t="s">
        <v>316</v>
      </c>
      <c r="C4775" t="s">
        <v>53</v>
      </c>
      <c r="D4775" t="s">
        <v>19</v>
      </c>
      <c r="E4775" t="s">
        <v>20</v>
      </c>
      <c r="F4775" t="s">
        <v>67</v>
      </c>
      <c r="G4775">
        <v>7</v>
      </c>
      <c r="H4775">
        <v>6</v>
      </c>
      <c r="I4775">
        <v>56.1</v>
      </c>
      <c r="J4775">
        <v>4</v>
      </c>
      <c r="K4775">
        <v>49</v>
      </c>
      <c r="L4775">
        <v>3093.18</v>
      </c>
      <c r="M4775" s="1">
        <v>45606</v>
      </c>
      <c r="N4775">
        <v>0.65</v>
      </c>
      <c r="O4775" t="s">
        <v>22</v>
      </c>
      <c r="P4775" t="s">
        <v>28</v>
      </c>
      <c r="Q4775">
        <f t="shared" si="370"/>
        <v>30</v>
      </c>
      <c r="R4775">
        <f t="shared" si="371"/>
        <v>0</v>
      </c>
      <c r="S4775">
        <f t="shared" si="372"/>
        <v>15</v>
      </c>
      <c r="T4775">
        <f t="shared" si="373"/>
        <v>0</v>
      </c>
      <c r="U4775">
        <f t="shared" si="374"/>
        <v>45</v>
      </c>
      <c r="V4775" t="str">
        <f>IF(U4775&lt;=40,"Low",
 IF(U4775&lt;=75,"Medium","High"))</f>
        <v>Medium</v>
      </c>
    </row>
    <row r="4776" spans="1:22" x14ac:dyDescent="0.3">
      <c r="A4776" t="s">
        <v>4964</v>
      </c>
      <c r="B4776" t="s">
        <v>45</v>
      </c>
      <c r="C4776" t="s">
        <v>18</v>
      </c>
      <c r="D4776" t="s">
        <v>32</v>
      </c>
      <c r="E4776" t="s">
        <v>47</v>
      </c>
      <c r="F4776" t="s">
        <v>27</v>
      </c>
      <c r="G4776">
        <v>32</v>
      </c>
      <c r="H4776">
        <v>12</v>
      </c>
      <c r="I4776">
        <v>70.3</v>
      </c>
      <c r="J4776">
        <v>10</v>
      </c>
      <c r="K4776">
        <v>15</v>
      </c>
      <c r="L4776">
        <v>8361.24</v>
      </c>
      <c r="M4776" s="1">
        <v>45640</v>
      </c>
      <c r="N4776">
        <v>0.22</v>
      </c>
      <c r="O4776" t="s">
        <v>54</v>
      </c>
      <c r="P4776" t="s">
        <v>23</v>
      </c>
      <c r="Q4776">
        <f t="shared" si="370"/>
        <v>0</v>
      </c>
      <c r="R4776">
        <f t="shared" si="371"/>
        <v>0</v>
      </c>
      <c r="S4776">
        <f t="shared" si="372"/>
        <v>15</v>
      </c>
      <c r="T4776">
        <f t="shared" si="373"/>
        <v>15</v>
      </c>
      <c r="U4776">
        <f t="shared" si="374"/>
        <v>30</v>
      </c>
      <c r="V4776" t="str">
        <f>IF(U4776&lt;=40,"Low",
 IF(U4776&lt;=75,"Medium","High"))</f>
        <v>Low</v>
      </c>
    </row>
    <row r="4777" spans="1:22" x14ac:dyDescent="0.3">
      <c r="A4777" t="s">
        <v>4965</v>
      </c>
      <c r="B4777" t="s">
        <v>197</v>
      </c>
      <c r="C4777" t="s">
        <v>53</v>
      </c>
      <c r="D4777" t="s">
        <v>19</v>
      </c>
      <c r="E4777" t="s">
        <v>37</v>
      </c>
      <c r="F4777" t="s">
        <v>21</v>
      </c>
      <c r="G4777">
        <v>10</v>
      </c>
      <c r="H4777">
        <v>24</v>
      </c>
      <c r="I4777">
        <v>84</v>
      </c>
      <c r="J4777">
        <v>1</v>
      </c>
      <c r="K4777">
        <v>30</v>
      </c>
      <c r="L4777">
        <v>4570.2299999999996</v>
      </c>
      <c r="M4777" s="1">
        <v>45702</v>
      </c>
      <c r="N4777">
        <v>2.9000000000000001E-2</v>
      </c>
      <c r="O4777" t="s">
        <v>39</v>
      </c>
      <c r="P4777" t="s">
        <v>23</v>
      </c>
      <c r="Q4777">
        <f t="shared" si="370"/>
        <v>15</v>
      </c>
      <c r="R4777">
        <f t="shared" si="371"/>
        <v>0</v>
      </c>
      <c r="S4777">
        <f t="shared" si="372"/>
        <v>0</v>
      </c>
      <c r="T4777">
        <f t="shared" si="373"/>
        <v>0</v>
      </c>
      <c r="U4777">
        <f t="shared" si="374"/>
        <v>15</v>
      </c>
      <c r="V4777" t="str">
        <f>IF(U4777&lt;=40,"Low",
 IF(U4777&lt;=75,"Medium","High"))</f>
        <v>Low</v>
      </c>
    </row>
    <row r="4778" spans="1:22" x14ac:dyDescent="0.3">
      <c r="A4778" t="s">
        <v>4966</v>
      </c>
      <c r="B4778" t="s">
        <v>255</v>
      </c>
      <c r="C4778" t="s">
        <v>42</v>
      </c>
      <c r="D4778" t="s">
        <v>66</v>
      </c>
      <c r="E4778" t="s">
        <v>20</v>
      </c>
      <c r="F4778" t="s">
        <v>21</v>
      </c>
      <c r="G4778">
        <v>29</v>
      </c>
      <c r="H4778">
        <v>12</v>
      </c>
      <c r="I4778">
        <v>65.099999999999994</v>
      </c>
      <c r="J4778">
        <v>4</v>
      </c>
      <c r="K4778">
        <v>14</v>
      </c>
      <c r="L4778">
        <v>2154.9699999999998</v>
      </c>
      <c r="M4778" s="1">
        <v>46029</v>
      </c>
      <c r="N4778">
        <v>0.16800000000000001</v>
      </c>
      <c r="O4778" t="s">
        <v>39</v>
      </c>
      <c r="P4778" t="s">
        <v>23</v>
      </c>
      <c r="Q4778">
        <f t="shared" si="370"/>
        <v>0</v>
      </c>
      <c r="R4778">
        <f t="shared" si="371"/>
        <v>0</v>
      </c>
      <c r="S4778">
        <f t="shared" si="372"/>
        <v>15</v>
      </c>
      <c r="T4778">
        <f t="shared" si="373"/>
        <v>0</v>
      </c>
      <c r="U4778">
        <f t="shared" si="374"/>
        <v>15</v>
      </c>
      <c r="V4778" t="str">
        <f>IF(U4778&lt;=40,"Low",
 IF(U4778&lt;=75,"Medium","High"))</f>
        <v>Low</v>
      </c>
    </row>
    <row r="4779" spans="1:22" x14ac:dyDescent="0.3">
      <c r="A4779" t="s">
        <v>4967</v>
      </c>
      <c r="B4779" t="s">
        <v>336</v>
      </c>
      <c r="C4779" t="s">
        <v>18</v>
      </c>
      <c r="D4779" t="s">
        <v>43</v>
      </c>
      <c r="E4779" t="s">
        <v>33</v>
      </c>
      <c r="F4779" t="s">
        <v>21</v>
      </c>
      <c r="G4779">
        <v>23</v>
      </c>
      <c r="H4779">
        <v>6</v>
      </c>
      <c r="I4779">
        <v>37.200000000000003</v>
      </c>
      <c r="J4779">
        <v>10</v>
      </c>
      <c r="K4779">
        <v>6</v>
      </c>
      <c r="L4779">
        <v>1334.31</v>
      </c>
      <c r="M4779" s="1">
        <v>45733</v>
      </c>
      <c r="N4779">
        <v>0.67400000000000004</v>
      </c>
      <c r="O4779" t="s">
        <v>22</v>
      </c>
      <c r="P4779" t="s">
        <v>28</v>
      </c>
      <c r="Q4779">
        <f t="shared" si="370"/>
        <v>0</v>
      </c>
      <c r="R4779">
        <f t="shared" si="371"/>
        <v>30</v>
      </c>
      <c r="S4779">
        <f t="shared" si="372"/>
        <v>15</v>
      </c>
      <c r="T4779">
        <f t="shared" si="373"/>
        <v>15</v>
      </c>
      <c r="U4779">
        <f t="shared" si="374"/>
        <v>60</v>
      </c>
      <c r="V4779" t="str">
        <f>IF(U4779&lt;=40,"Low",
 IF(U4779&lt;=75,"Medium","High"))</f>
        <v>Medium</v>
      </c>
    </row>
    <row r="4780" spans="1:22" x14ac:dyDescent="0.3">
      <c r="A4780" t="s">
        <v>4968</v>
      </c>
      <c r="B4780" t="s">
        <v>379</v>
      </c>
      <c r="C4780" t="s">
        <v>70</v>
      </c>
      <c r="D4780" t="s">
        <v>19</v>
      </c>
      <c r="E4780" t="s">
        <v>20</v>
      </c>
      <c r="F4780" t="s">
        <v>48</v>
      </c>
      <c r="G4780">
        <v>12</v>
      </c>
      <c r="H4780">
        <v>12</v>
      </c>
      <c r="I4780">
        <v>45.6</v>
      </c>
      <c r="J4780">
        <v>13</v>
      </c>
      <c r="K4780">
        <v>12</v>
      </c>
      <c r="L4780">
        <v>1455.9</v>
      </c>
      <c r="M4780" s="1">
        <v>45663</v>
      </c>
      <c r="N4780">
        <v>0.51</v>
      </c>
      <c r="O4780" t="s">
        <v>22</v>
      </c>
      <c r="P4780" t="s">
        <v>28</v>
      </c>
      <c r="Q4780">
        <f t="shared" si="370"/>
        <v>0</v>
      </c>
      <c r="R4780">
        <f t="shared" si="371"/>
        <v>15</v>
      </c>
      <c r="S4780">
        <f t="shared" si="372"/>
        <v>15</v>
      </c>
      <c r="T4780">
        <f t="shared" si="373"/>
        <v>30</v>
      </c>
      <c r="U4780">
        <f t="shared" si="374"/>
        <v>60</v>
      </c>
      <c r="V4780" t="str">
        <f>IF(U4780&lt;=40,"Low",
 IF(U4780&lt;=75,"Medium","High"))</f>
        <v>Medium</v>
      </c>
    </row>
    <row r="4781" spans="1:22" x14ac:dyDescent="0.3">
      <c r="A4781" t="s">
        <v>4969</v>
      </c>
      <c r="B4781" t="s">
        <v>105</v>
      </c>
      <c r="C4781" t="s">
        <v>70</v>
      </c>
      <c r="D4781" t="s">
        <v>66</v>
      </c>
      <c r="E4781" t="s">
        <v>47</v>
      </c>
      <c r="F4781" t="s">
        <v>21</v>
      </c>
      <c r="G4781">
        <v>28</v>
      </c>
      <c r="H4781">
        <v>24</v>
      </c>
      <c r="I4781">
        <v>71.599999999999994</v>
      </c>
      <c r="J4781">
        <v>3</v>
      </c>
      <c r="K4781">
        <v>16</v>
      </c>
      <c r="L4781">
        <v>10710.58</v>
      </c>
      <c r="M4781" s="1">
        <v>45383</v>
      </c>
      <c r="N4781">
        <v>7.8E-2</v>
      </c>
      <c r="O4781" t="s">
        <v>39</v>
      </c>
      <c r="P4781" t="s">
        <v>23</v>
      </c>
      <c r="Q4781">
        <f t="shared" si="370"/>
        <v>15</v>
      </c>
      <c r="R4781">
        <f t="shared" si="371"/>
        <v>0</v>
      </c>
      <c r="S4781">
        <f t="shared" si="372"/>
        <v>0</v>
      </c>
      <c r="T4781">
        <f t="shared" si="373"/>
        <v>0</v>
      </c>
      <c r="U4781">
        <f t="shared" si="374"/>
        <v>15</v>
      </c>
      <c r="V4781" t="str">
        <f>IF(U4781&lt;=40,"Low",
 IF(U4781&lt;=75,"Medium","High"))</f>
        <v>Low</v>
      </c>
    </row>
    <row r="4782" spans="1:22" x14ac:dyDescent="0.3">
      <c r="A4782" t="s">
        <v>4970</v>
      </c>
      <c r="B4782" t="s">
        <v>224</v>
      </c>
      <c r="C4782" t="s">
        <v>42</v>
      </c>
      <c r="D4782" t="s">
        <v>19</v>
      </c>
      <c r="E4782" t="s">
        <v>47</v>
      </c>
      <c r="F4782" t="s">
        <v>38</v>
      </c>
      <c r="G4782">
        <v>17</v>
      </c>
      <c r="H4782">
        <v>36</v>
      </c>
      <c r="I4782">
        <v>83</v>
      </c>
      <c r="J4782">
        <v>5</v>
      </c>
      <c r="K4782">
        <v>42</v>
      </c>
      <c r="L4782">
        <v>8450.93</v>
      </c>
      <c r="M4782" s="1">
        <v>45458</v>
      </c>
      <c r="N4782">
        <v>5.3999999999999999E-2</v>
      </c>
      <c r="O4782" t="s">
        <v>39</v>
      </c>
      <c r="P4782" t="s">
        <v>23</v>
      </c>
      <c r="Q4782">
        <f t="shared" si="370"/>
        <v>30</v>
      </c>
      <c r="R4782">
        <f t="shared" si="371"/>
        <v>0</v>
      </c>
      <c r="S4782">
        <f t="shared" si="372"/>
        <v>0</v>
      </c>
      <c r="T4782">
        <f t="shared" si="373"/>
        <v>0</v>
      </c>
      <c r="U4782">
        <f t="shared" si="374"/>
        <v>30</v>
      </c>
      <c r="V4782" t="str">
        <f>IF(U4782&lt;=40,"Low",
 IF(U4782&lt;=75,"Medium","High"))</f>
        <v>Low</v>
      </c>
    </row>
    <row r="4783" spans="1:22" x14ac:dyDescent="0.3">
      <c r="A4783" t="s">
        <v>4971</v>
      </c>
      <c r="B4783" t="s">
        <v>177</v>
      </c>
      <c r="C4783" t="s">
        <v>70</v>
      </c>
      <c r="D4783" t="s">
        <v>19</v>
      </c>
      <c r="E4783" t="s">
        <v>47</v>
      </c>
      <c r="F4783" t="s">
        <v>21</v>
      </c>
      <c r="G4783">
        <v>28</v>
      </c>
      <c r="H4783">
        <v>36</v>
      </c>
      <c r="I4783">
        <v>91</v>
      </c>
      <c r="J4783">
        <v>7</v>
      </c>
      <c r="K4783">
        <v>35</v>
      </c>
      <c r="L4783">
        <v>5052.1899999999996</v>
      </c>
      <c r="M4783" s="1">
        <v>45901</v>
      </c>
      <c r="N4783">
        <v>4.5999999999999999E-2</v>
      </c>
      <c r="O4783" t="s">
        <v>39</v>
      </c>
      <c r="P4783" t="s">
        <v>23</v>
      </c>
      <c r="Q4783">
        <f t="shared" si="370"/>
        <v>30</v>
      </c>
      <c r="R4783">
        <f t="shared" si="371"/>
        <v>0</v>
      </c>
      <c r="S4783">
        <f t="shared" si="372"/>
        <v>0</v>
      </c>
      <c r="T4783">
        <f t="shared" si="373"/>
        <v>15</v>
      </c>
      <c r="U4783">
        <f t="shared" si="374"/>
        <v>45</v>
      </c>
      <c r="V4783" t="str">
        <f>IF(U4783&lt;=40,"Low",
 IF(U4783&lt;=75,"Medium","High"))</f>
        <v>Medium</v>
      </c>
    </row>
    <row r="4784" spans="1:22" x14ac:dyDescent="0.3">
      <c r="A4784" t="s">
        <v>4972</v>
      </c>
      <c r="B4784" t="s">
        <v>69</v>
      </c>
      <c r="C4784" t="s">
        <v>36</v>
      </c>
      <c r="D4784" t="s">
        <v>32</v>
      </c>
      <c r="E4784" t="s">
        <v>47</v>
      </c>
      <c r="F4784" t="s">
        <v>48</v>
      </c>
      <c r="G4784">
        <v>15</v>
      </c>
      <c r="H4784">
        <v>36</v>
      </c>
      <c r="I4784">
        <v>59.5</v>
      </c>
      <c r="J4784">
        <v>12</v>
      </c>
      <c r="K4784">
        <v>38</v>
      </c>
      <c r="L4784">
        <v>12158.25</v>
      </c>
      <c r="M4784" s="1">
        <v>46048</v>
      </c>
      <c r="N4784">
        <v>0.23499999999999999</v>
      </c>
      <c r="O4784" t="s">
        <v>54</v>
      </c>
      <c r="P4784" t="s">
        <v>23</v>
      </c>
      <c r="Q4784">
        <f t="shared" si="370"/>
        <v>30</v>
      </c>
      <c r="R4784">
        <f t="shared" si="371"/>
        <v>0</v>
      </c>
      <c r="S4784">
        <f t="shared" si="372"/>
        <v>0</v>
      </c>
      <c r="T4784">
        <f t="shared" si="373"/>
        <v>30</v>
      </c>
      <c r="U4784">
        <f t="shared" si="374"/>
        <v>60</v>
      </c>
      <c r="V4784" t="str">
        <f>IF(U4784&lt;=40,"Low",
 IF(U4784&lt;=75,"Medium","High"))</f>
        <v>Medium</v>
      </c>
    </row>
    <row r="4785" spans="1:22" x14ac:dyDescent="0.3">
      <c r="A4785" t="s">
        <v>4973</v>
      </c>
      <c r="B4785" t="s">
        <v>440</v>
      </c>
      <c r="C4785" t="s">
        <v>70</v>
      </c>
      <c r="D4785" t="s">
        <v>43</v>
      </c>
      <c r="E4785" t="s">
        <v>37</v>
      </c>
      <c r="F4785" t="s">
        <v>38</v>
      </c>
      <c r="G4785">
        <v>14</v>
      </c>
      <c r="H4785">
        <v>12</v>
      </c>
      <c r="I4785">
        <v>70.900000000000006</v>
      </c>
      <c r="J4785">
        <v>9</v>
      </c>
      <c r="K4785">
        <v>41</v>
      </c>
      <c r="L4785">
        <v>3798.41</v>
      </c>
      <c r="M4785" s="1">
        <v>45628</v>
      </c>
      <c r="N4785">
        <v>0.35399999999999998</v>
      </c>
      <c r="O4785" t="s">
        <v>22</v>
      </c>
      <c r="P4785" t="s">
        <v>23</v>
      </c>
      <c r="Q4785">
        <f t="shared" si="370"/>
        <v>30</v>
      </c>
      <c r="R4785">
        <f t="shared" si="371"/>
        <v>0</v>
      </c>
      <c r="S4785">
        <f t="shared" si="372"/>
        <v>15</v>
      </c>
      <c r="T4785">
        <f t="shared" si="373"/>
        <v>15</v>
      </c>
      <c r="U4785">
        <f t="shared" si="374"/>
        <v>60</v>
      </c>
      <c r="V4785" t="str">
        <f>IF(U4785&lt;=40,"Low",
 IF(U4785&lt;=75,"Medium","High"))</f>
        <v>Medium</v>
      </c>
    </row>
    <row r="4786" spans="1:22" x14ac:dyDescent="0.3">
      <c r="A4786" t="s">
        <v>4974</v>
      </c>
      <c r="B4786" t="s">
        <v>88</v>
      </c>
      <c r="C4786" t="s">
        <v>82</v>
      </c>
      <c r="D4786" t="s">
        <v>66</v>
      </c>
      <c r="E4786" t="s">
        <v>20</v>
      </c>
      <c r="F4786" t="s">
        <v>21</v>
      </c>
      <c r="G4786">
        <v>27</v>
      </c>
      <c r="H4786">
        <v>12</v>
      </c>
      <c r="I4786">
        <v>63.5</v>
      </c>
      <c r="J4786">
        <v>4</v>
      </c>
      <c r="K4786">
        <v>20</v>
      </c>
      <c r="L4786">
        <v>2016.03</v>
      </c>
      <c r="M4786" s="1">
        <v>46051</v>
      </c>
      <c r="N4786">
        <v>0.26900000000000002</v>
      </c>
      <c r="O4786" t="s">
        <v>54</v>
      </c>
      <c r="P4786" t="s">
        <v>23</v>
      </c>
      <c r="Q4786">
        <f t="shared" si="370"/>
        <v>15</v>
      </c>
      <c r="R4786">
        <f t="shared" si="371"/>
        <v>0</v>
      </c>
      <c r="S4786">
        <f t="shared" si="372"/>
        <v>15</v>
      </c>
      <c r="T4786">
        <f t="shared" si="373"/>
        <v>0</v>
      </c>
      <c r="U4786">
        <f t="shared" si="374"/>
        <v>30</v>
      </c>
      <c r="V4786" t="str">
        <f>IF(U4786&lt;=40,"Low",
 IF(U4786&lt;=75,"Medium","High"))</f>
        <v>Low</v>
      </c>
    </row>
    <row r="4787" spans="1:22" x14ac:dyDescent="0.3">
      <c r="A4787" t="s">
        <v>4975</v>
      </c>
      <c r="B4787" t="s">
        <v>157</v>
      </c>
      <c r="C4787" t="s">
        <v>18</v>
      </c>
      <c r="D4787" t="s">
        <v>32</v>
      </c>
      <c r="E4787" t="s">
        <v>37</v>
      </c>
      <c r="F4787" t="s">
        <v>21</v>
      </c>
      <c r="G4787">
        <v>36</v>
      </c>
      <c r="H4787">
        <v>24</v>
      </c>
      <c r="I4787">
        <v>46.2</v>
      </c>
      <c r="J4787">
        <v>4</v>
      </c>
      <c r="K4787">
        <v>15</v>
      </c>
      <c r="L4787">
        <v>3899.23</v>
      </c>
      <c r="M4787" s="1">
        <v>45588</v>
      </c>
      <c r="N4787">
        <v>0.22700000000000001</v>
      </c>
      <c r="O4787" t="s">
        <v>54</v>
      </c>
      <c r="P4787" t="s">
        <v>23</v>
      </c>
      <c r="Q4787">
        <f t="shared" si="370"/>
        <v>0</v>
      </c>
      <c r="R4787">
        <f t="shared" si="371"/>
        <v>15</v>
      </c>
      <c r="S4787">
        <f t="shared" si="372"/>
        <v>0</v>
      </c>
      <c r="T4787">
        <f t="shared" si="373"/>
        <v>0</v>
      </c>
      <c r="U4787">
        <f t="shared" si="374"/>
        <v>15</v>
      </c>
      <c r="V4787" t="str">
        <f>IF(U4787&lt;=40,"Low",
 IF(U4787&lt;=75,"Medium","High"))</f>
        <v>Low</v>
      </c>
    </row>
    <row r="4788" spans="1:22" x14ac:dyDescent="0.3">
      <c r="A4788" t="s">
        <v>4976</v>
      </c>
      <c r="B4788" t="s">
        <v>35</v>
      </c>
      <c r="C4788" t="s">
        <v>53</v>
      </c>
      <c r="D4788" t="s">
        <v>46</v>
      </c>
      <c r="E4788" t="s">
        <v>37</v>
      </c>
      <c r="F4788" t="s">
        <v>21</v>
      </c>
      <c r="G4788">
        <v>21</v>
      </c>
      <c r="H4788">
        <v>24</v>
      </c>
      <c r="I4788">
        <v>64.8</v>
      </c>
      <c r="J4788">
        <v>2</v>
      </c>
      <c r="K4788">
        <v>8</v>
      </c>
      <c r="L4788">
        <v>3961.19</v>
      </c>
      <c r="M4788" s="1">
        <v>46044</v>
      </c>
      <c r="N4788">
        <v>3.5999999999999997E-2</v>
      </c>
      <c r="O4788" t="s">
        <v>39</v>
      </c>
      <c r="P4788" t="s">
        <v>23</v>
      </c>
      <c r="Q4788">
        <f t="shared" si="370"/>
        <v>0</v>
      </c>
      <c r="R4788">
        <f t="shared" si="371"/>
        <v>0</v>
      </c>
      <c r="S4788">
        <f t="shared" si="372"/>
        <v>0</v>
      </c>
      <c r="T4788">
        <f t="shared" si="373"/>
        <v>0</v>
      </c>
      <c r="U4788">
        <f t="shared" si="374"/>
        <v>0</v>
      </c>
      <c r="V4788" t="str">
        <f>IF(U4788&lt;=40,"Low",
 IF(U4788&lt;=75,"Medium","High"))</f>
        <v>Low</v>
      </c>
    </row>
    <row r="4789" spans="1:22" x14ac:dyDescent="0.3">
      <c r="A4789" t="s">
        <v>4977</v>
      </c>
      <c r="B4789" t="s">
        <v>69</v>
      </c>
      <c r="C4789" t="s">
        <v>128</v>
      </c>
      <c r="D4789" t="s">
        <v>46</v>
      </c>
      <c r="E4789" t="s">
        <v>20</v>
      </c>
      <c r="F4789" t="s">
        <v>38</v>
      </c>
      <c r="G4789">
        <v>12</v>
      </c>
      <c r="H4789">
        <v>12</v>
      </c>
      <c r="I4789">
        <v>36.200000000000003</v>
      </c>
      <c r="J4789">
        <v>15</v>
      </c>
      <c r="K4789">
        <v>8</v>
      </c>
      <c r="L4789">
        <v>2963.31</v>
      </c>
      <c r="M4789" s="1">
        <v>45793</v>
      </c>
      <c r="N4789">
        <v>0.70899999999999996</v>
      </c>
      <c r="O4789" t="s">
        <v>22</v>
      </c>
      <c r="P4789" t="s">
        <v>23</v>
      </c>
      <c r="Q4789">
        <f t="shared" si="370"/>
        <v>0</v>
      </c>
      <c r="R4789">
        <f t="shared" si="371"/>
        <v>30</v>
      </c>
      <c r="S4789">
        <f t="shared" si="372"/>
        <v>15</v>
      </c>
      <c r="T4789">
        <f t="shared" si="373"/>
        <v>30</v>
      </c>
      <c r="U4789">
        <f t="shared" si="374"/>
        <v>75</v>
      </c>
      <c r="V4789" t="str">
        <f>IF(U4789&lt;=40,"Low",
 IF(U4789&lt;=75,"Medium","High"))</f>
        <v>Medium</v>
      </c>
    </row>
    <row r="4790" spans="1:22" x14ac:dyDescent="0.3">
      <c r="A4790" t="s">
        <v>4978</v>
      </c>
      <c r="B4790" t="s">
        <v>191</v>
      </c>
      <c r="C4790" t="s">
        <v>82</v>
      </c>
      <c r="D4790" t="s">
        <v>66</v>
      </c>
      <c r="E4790" t="s">
        <v>33</v>
      </c>
      <c r="F4790" t="s">
        <v>73</v>
      </c>
      <c r="G4790">
        <v>11</v>
      </c>
      <c r="H4790">
        <v>6</v>
      </c>
      <c r="I4790">
        <v>40.200000000000003</v>
      </c>
      <c r="J4790">
        <v>6</v>
      </c>
      <c r="K4790">
        <v>46</v>
      </c>
      <c r="L4790">
        <v>1130.82</v>
      </c>
      <c r="M4790" s="1">
        <v>45369</v>
      </c>
      <c r="N4790">
        <v>0.78900000000000003</v>
      </c>
      <c r="O4790" t="s">
        <v>22</v>
      </c>
      <c r="P4790" t="s">
        <v>23</v>
      </c>
      <c r="Q4790">
        <f t="shared" si="370"/>
        <v>30</v>
      </c>
      <c r="R4790">
        <f t="shared" si="371"/>
        <v>15</v>
      </c>
      <c r="S4790">
        <f t="shared" si="372"/>
        <v>15</v>
      </c>
      <c r="T4790">
        <f t="shared" si="373"/>
        <v>15</v>
      </c>
      <c r="U4790">
        <f t="shared" si="374"/>
        <v>75</v>
      </c>
      <c r="V4790" t="str">
        <f>IF(U4790&lt;=40,"Low",
 IF(U4790&lt;=75,"Medium","High"))</f>
        <v>Medium</v>
      </c>
    </row>
    <row r="4791" spans="1:22" x14ac:dyDescent="0.3">
      <c r="A4791" t="s">
        <v>4979</v>
      </c>
      <c r="B4791" t="s">
        <v>84</v>
      </c>
      <c r="C4791" t="s">
        <v>18</v>
      </c>
      <c r="D4791" t="s">
        <v>46</v>
      </c>
      <c r="E4791" t="s">
        <v>47</v>
      </c>
      <c r="F4791" t="s">
        <v>21</v>
      </c>
      <c r="G4791">
        <v>11</v>
      </c>
      <c r="H4791">
        <v>24</v>
      </c>
      <c r="I4791">
        <v>69.7</v>
      </c>
      <c r="J4791">
        <v>5</v>
      </c>
      <c r="K4791">
        <v>35</v>
      </c>
      <c r="L4791">
        <v>7871.99</v>
      </c>
      <c r="M4791" s="1">
        <v>45406</v>
      </c>
      <c r="N4791">
        <v>0.14799999999999999</v>
      </c>
      <c r="O4791" t="s">
        <v>39</v>
      </c>
      <c r="P4791" t="s">
        <v>23</v>
      </c>
      <c r="Q4791">
        <f t="shared" si="370"/>
        <v>30</v>
      </c>
      <c r="R4791">
        <f t="shared" si="371"/>
        <v>0</v>
      </c>
      <c r="S4791">
        <f t="shared" si="372"/>
        <v>0</v>
      </c>
      <c r="T4791">
        <f t="shared" si="373"/>
        <v>0</v>
      </c>
      <c r="U4791">
        <f t="shared" si="374"/>
        <v>30</v>
      </c>
      <c r="V4791" t="str">
        <f>IF(U4791&lt;=40,"Low",
 IF(U4791&lt;=75,"Medium","High"))</f>
        <v>Low</v>
      </c>
    </row>
    <row r="4792" spans="1:22" x14ac:dyDescent="0.3">
      <c r="A4792" t="s">
        <v>4980</v>
      </c>
      <c r="B4792" t="s">
        <v>556</v>
      </c>
      <c r="C4792" t="s">
        <v>42</v>
      </c>
      <c r="D4792" t="s">
        <v>19</v>
      </c>
      <c r="E4792" t="s">
        <v>20</v>
      </c>
      <c r="F4792" t="s">
        <v>38</v>
      </c>
      <c r="G4792">
        <v>24</v>
      </c>
      <c r="H4792">
        <v>12</v>
      </c>
      <c r="I4792">
        <v>54.4</v>
      </c>
      <c r="J4792">
        <v>4</v>
      </c>
      <c r="K4792">
        <v>9</v>
      </c>
      <c r="L4792">
        <v>2465.88</v>
      </c>
      <c r="M4792" s="1">
        <v>46064</v>
      </c>
      <c r="N4792">
        <v>0.23400000000000001</v>
      </c>
      <c r="O4792" t="s">
        <v>54</v>
      </c>
      <c r="P4792" t="s">
        <v>23</v>
      </c>
      <c r="Q4792">
        <f t="shared" si="370"/>
        <v>0</v>
      </c>
      <c r="R4792">
        <f t="shared" si="371"/>
        <v>15</v>
      </c>
      <c r="S4792">
        <f t="shared" si="372"/>
        <v>15</v>
      </c>
      <c r="T4792">
        <f t="shared" si="373"/>
        <v>0</v>
      </c>
      <c r="U4792">
        <f t="shared" si="374"/>
        <v>30</v>
      </c>
      <c r="V4792" t="str">
        <f>IF(U4792&lt;=40,"Low",
 IF(U4792&lt;=75,"Medium","High"))</f>
        <v>Low</v>
      </c>
    </row>
    <row r="4793" spans="1:22" x14ac:dyDescent="0.3">
      <c r="A4793" t="s">
        <v>4981</v>
      </c>
      <c r="B4793" t="s">
        <v>293</v>
      </c>
      <c r="C4793" t="s">
        <v>26</v>
      </c>
      <c r="D4793" t="s">
        <v>66</v>
      </c>
      <c r="E4793" t="s">
        <v>20</v>
      </c>
      <c r="F4793" t="s">
        <v>21</v>
      </c>
      <c r="G4793">
        <v>7</v>
      </c>
      <c r="H4793">
        <v>6</v>
      </c>
      <c r="I4793">
        <v>42.1</v>
      </c>
      <c r="J4793">
        <v>4</v>
      </c>
      <c r="K4793">
        <v>6</v>
      </c>
      <c r="L4793">
        <v>3017.75</v>
      </c>
      <c r="M4793" s="1">
        <v>45571</v>
      </c>
      <c r="N4793">
        <v>0.45700000000000002</v>
      </c>
      <c r="O4793" t="s">
        <v>22</v>
      </c>
      <c r="P4793" t="s">
        <v>23</v>
      </c>
      <c r="Q4793">
        <f t="shared" si="370"/>
        <v>0</v>
      </c>
      <c r="R4793">
        <f t="shared" si="371"/>
        <v>15</v>
      </c>
      <c r="S4793">
        <f t="shared" si="372"/>
        <v>15</v>
      </c>
      <c r="T4793">
        <f t="shared" si="373"/>
        <v>0</v>
      </c>
      <c r="U4793">
        <f t="shared" si="374"/>
        <v>30</v>
      </c>
      <c r="V4793" t="str">
        <f>IF(U4793&lt;=40,"Low",
 IF(U4793&lt;=75,"Medium","High"))</f>
        <v>Low</v>
      </c>
    </row>
    <row r="4794" spans="1:22" x14ac:dyDescent="0.3">
      <c r="A4794" t="s">
        <v>4982</v>
      </c>
      <c r="B4794" t="s">
        <v>652</v>
      </c>
      <c r="C4794" t="s">
        <v>42</v>
      </c>
      <c r="D4794" t="s">
        <v>46</v>
      </c>
      <c r="E4794" t="s">
        <v>37</v>
      </c>
      <c r="F4794" t="s">
        <v>21</v>
      </c>
      <c r="G4794">
        <v>38</v>
      </c>
      <c r="H4794">
        <v>24</v>
      </c>
      <c r="I4794">
        <v>76.599999999999994</v>
      </c>
      <c r="J4794">
        <v>10</v>
      </c>
      <c r="K4794">
        <v>14</v>
      </c>
      <c r="L4794">
        <v>3836.54</v>
      </c>
      <c r="M4794" s="1">
        <v>45359</v>
      </c>
      <c r="N4794">
        <v>5.8000000000000003E-2</v>
      </c>
      <c r="O4794" t="s">
        <v>39</v>
      </c>
      <c r="P4794" t="s">
        <v>23</v>
      </c>
      <c r="Q4794">
        <f t="shared" si="370"/>
        <v>0</v>
      </c>
      <c r="R4794">
        <f t="shared" si="371"/>
        <v>0</v>
      </c>
      <c r="S4794">
        <f t="shared" si="372"/>
        <v>0</v>
      </c>
      <c r="T4794">
        <f t="shared" si="373"/>
        <v>15</v>
      </c>
      <c r="U4794">
        <f t="shared" si="374"/>
        <v>15</v>
      </c>
      <c r="V4794" t="str">
        <f>IF(U4794&lt;=40,"Low",
 IF(U4794&lt;=75,"Medium","High"))</f>
        <v>Low</v>
      </c>
    </row>
    <row r="4795" spans="1:22" x14ac:dyDescent="0.3">
      <c r="A4795" t="s">
        <v>4983</v>
      </c>
      <c r="B4795" t="s">
        <v>717</v>
      </c>
      <c r="C4795" t="s">
        <v>70</v>
      </c>
      <c r="D4795" t="s">
        <v>19</v>
      </c>
      <c r="E4795" t="s">
        <v>37</v>
      </c>
      <c r="F4795" t="s">
        <v>38</v>
      </c>
      <c r="G4795">
        <v>7</v>
      </c>
      <c r="H4795">
        <v>24</v>
      </c>
      <c r="I4795">
        <v>65.7</v>
      </c>
      <c r="J4795">
        <v>2</v>
      </c>
      <c r="K4795">
        <v>5</v>
      </c>
      <c r="L4795">
        <v>4032.4</v>
      </c>
      <c r="M4795" s="1">
        <v>45406</v>
      </c>
      <c r="N4795">
        <v>7.6999999999999999E-2</v>
      </c>
      <c r="O4795" t="s">
        <v>39</v>
      </c>
      <c r="P4795" t="s">
        <v>23</v>
      </c>
      <c r="Q4795">
        <f t="shared" si="370"/>
        <v>0</v>
      </c>
      <c r="R4795">
        <f t="shared" si="371"/>
        <v>0</v>
      </c>
      <c r="S4795">
        <f t="shared" si="372"/>
        <v>0</v>
      </c>
      <c r="T4795">
        <f t="shared" si="373"/>
        <v>0</v>
      </c>
      <c r="U4795">
        <f t="shared" si="374"/>
        <v>0</v>
      </c>
      <c r="V4795" t="str">
        <f>IF(U4795&lt;=40,"Low",
 IF(U4795&lt;=75,"Medium","High"))</f>
        <v>Low</v>
      </c>
    </row>
    <row r="4796" spans="1:22" x14ac:dyDescent="0.3">
      <c r="A4796" t="s">
        <v>4984</v>
      </c>
      <c r="B4796" t="s">
        <v>105</v>
      </c>
      <c r="C4796" t="s">
        <v>70</v>
      </c>
      <c r="D4796" t="s">
        <v>66</v>
      </c>
      <c r="E4796" t="s">
        <v>33</v>
      </c>
      <c r="F4796" t="s">
        <v>21</v>
      </c>
      <c r="G4796">
        <v>16</v>
      </c>
      <c r="H4796">
        <v>6</v>
      </c>
      <c r="I4796">
        <v>38.799999999999997</v>
      </c>
      <c r="J4796">
        <v>10</v>
      </c>
      <c r="K4796">
        <v>25</v>
      </c>
      <c r="L4796">
        <v>959.29</v>
      </c>
      <c r="M4796" s="1">
        <v>45735</v>
      </c>
      <c r="N4796">
        <v>0.83299999999999996</v>
      </c>
      <c r="O4796" t="s">
        <v>22</v>
      </c>
      <c r="P4796" t="s">
        <v>23</v>
      </c>
      <c r="Q4796">
        <f t="shared" si="370"/>
        <v>15</v>
      </c>
      <c r="R4796">
        <f t="shared" si="371"/>
        <v>30</v>
      </c>
      <c r="S4796">
        <f t="shared" si="372"/>
        <v>15</v>
      </c>
      <c r="T4796">
        <f t="shared" si="373"/>
        <v>15</v>
      </c>
      <c r="U4796">
        <f t="shared" si="374"/>
        <v>75</v>
      </c>
      <c r="V4796" t="str">
        <f>IF(U4796&lt;=40,"Low",
 IF(U4796&lt;=75,"Medium","High"))</f>
        <v>Medium</v>
      </c>
    </row>
    <row r="4797" spans="1:22" x14ac:dyDescent="0.3">
      <c r="A4797" t="s">
        <v>4985</v>
      </c>
      <c r="B4797" t="s">
        <v>109</v>
      </c>
      <c r="C4797" t="s">
        <v>18</v>
      </c>
      <c r="D4797" t="s">
        <v>66</v>
      </c>
      <c r="E4797" t="s">
        <v>47</v>
      </c>
      <c r="F4797" t="s">
        <v>73</v>
      </c>
      <c r="G4797">
        <v>21</v>
      </c>
      <c r="H4797">
        <v>24</v>
      </c>
      <c r="I4797">
        <v>75.900000000000006</v>
      </c>
      <c r="J4797">
        <v>6</v>
      </c>
      <c r="K4797">
        <v>11</v>
      </c>
      <c r="L4797">
        <v>11951.15</v>
      </c>
      <c r="M4797" s="1">
        <v>45515</v>
      </c>
      <c r="N4797">
        <v>3.7999999999999999E-2</v>
      </c>
      <c r="O4797" t="s">
        <v>39</v>
      </c>
      <c r="P4797" t="s">
        <v>23</v>
      </c>
      <c r="Q4797">
        <f t="shared" si="370"/>
        <v>0</v>
      </c>
      <c r="R4797">
        <f t="shared" si="371"/>
        <v>0</v>
      </c>
      <c r="S4797">
        <f t="shared" si="372"/>
        <v>0</v>
      </c>
      <c r="T4797">
        <f t="shared" si="373"/>
        <v>15</v>
      </c>
      <c r="U4797">
        <f t="shared" si="374"/>
        <v>15</v>
      </c>
      <c r="V4797" t="str">
        <f>IF(U4797&lt;=40,"Low",
 IF(U4797&lt;=75,"Medium","High"))</f>
        <v>Low</v>
      </c>
    </row>
    <row r="4798" spans="1:22" x14ac:dyDescent="0.3">
      <c r="A4798" t="s">
        <v>4986</v>
      </c>
      <c r="B4798" t="s">
        <v>75</v>
      </c>
      <c r="C4798" t="s">
        <v>70</v>
      </c>
      <c r="D4798" t="s">
        <v>43</v>
      </c>
      <c r="E4798" t="s">
        <v>20</v>
      </c>
      <c r="F4798" t="s">
        <v>27</v>
      </c>
      <c r="G4798">
        <v>15</v>
      </c>
      <c r="H4798">
        <v>24</v>
      </c>
      <c r="I4798">
        <v>57.9</v>
      </c>
      <c r="J4798">
        <v>9</v>
      </c>
      <c r="K4798">
        <v>30</v>
      </c>
      <c r="L4798">
        <v>1997.54</v>
      </c>
      <c r="M4798" s="1">
        <v>45899</v>
      </c>
      <c r="N4798">
        <v>0.378</v>
      </c>
      <c r="O4798" t="s">
        <v>22</v>
      </c>
      <c r="P4798" t="s">
        <v>28</v>
      </c>
      <c r="Q4798">
        <f t="shared" si="370"/>
        <v>15</v>
      </c>
      <c r="R4798">
        <f t="shared" si="371"/>
        <v>0</v>
      </c>
      <c r="S4798">
        <f t="shared" si="372"/>
        <v>0</v>
      </c>
      <c r="T4798">
        <f t="shared" si="373"/>
        <v>15</v>
      </c>
      <c r="U4798">
        <f t="shared" si="374"/>
        <v>30</v>
      </c>
      <c r="V4798" t="str">
        <f>IF(U4798&lt;=40,"Low",
 IF(U4798&lt;=75,"Medium","High"))</f>
        <v>Low</v>
      </c>
    </row>
    <row r="4799" spans="1:22" x14ac:dyDescent="0.3">
      <c r="A4799" t="s">
        <v>4987</v>
      </c>
      <c r="B4799" t="s">
        <v>520</v>
      </c>
      <c r="C4799" t="s">
        <v>31</v>
      </c>
      <c r="D4799" t="s">
        <v>66</v>
      </c>
      <c r="E4799" t="s">
        <v>33</v>
      </c>
      <c r="F4799" t="s">
        <v>48</v>
      </c>
      <c r="G4799">
        <v>11</v>
      </c>
      <c r="H4799">
        <v>12</v>
      </c>
      <c r="I4799">
        <v>29.9</v>
      </c>
      <c r="J4799">
        <v>5</v>
      </c>
      <c r="K4799">
        <v>36</v>
      </c>
      <c r="L4799">
        <v>1511.24</v>
      </c>
      <c r="M4799" s="1">
        <v>45994</v>
      </c>
      <c r="N4799">
        <v>0.84199999999999997</v>
      </c>
      <c r="O4799" t="s">
        <v>22</v>
      </c>
      <c r="P4799" t="s">
        <v>28</v>
      </c>
      <c r="Q4799">
        <f t="shared" si="370"/>
        <v>30</v>
      </c>
      <c r="R4799">
        <f t="shared" si="371"/>
        <v>30</v>
      </c>
      <c r="S4799">
        <f t="shared" si="372"/>
        <v>15</v>
      </c>
      <c r="T4799">
        <f t="shared" si="373"/>
        <v>0</v>
      </c>
      <c r="U4799">
        <f t="shared" si="374"/>
        <v>75</v>
      </c>
      <c r="V4799" t="str">
        <f>IF(U4799&lt;=40,"Low",
 IF(U4799&lt;=75,"Medium","High"))</f>
        <v>Medium</v>
      </c>
    </row>
    <row r="4800" spans="1:22" x14ac:dyDescent="0.3">
      <c r="A4800" t="s">
        <v>4988</v>
      </c>
      <c r="B4800" t="s">
        <v>308</v>
      </c>
      <c r="C4800" t="s">
        <v>42</v>
      </c>
      <c r="D4800" t="s">
        <v>19</v>
      </c>
      <c r="E4800" t="s">
        <v>20</v>
      </c>
      <c r="F4800" t="s">
        <v>73</v>
      </c>
      <c r="G4800">
        <v>18</v>
      </c>
      <c r="H4800">
        <v>12</v>
      </c>
      <c r="I4800">
        <v>76.400000000000006</v>
      </c>
      <c r="J4800">
        <v>7</v>
      </c>
      <c r="K4800">
        <v>11</v>
      </c>
      <c r="L4800">
        <v>4908.32</v>
      </c>
      <c r="M4800" s="1">
        <v>45613</v>
      </c>
      <c r="N4800">
        <v>0.221</v>
      </c>
      <c r="O4800" t="s">
        <v>54</v>
      </c>
      <c r="P4800" t="s">
        <v>28</v>
      </c>
      <c r="Q4800">
        <f t="shared" si="370"/>
        <v>0</v>
      </c>
      <c r="R4800">
        <f t="shared" si="371"/>
        <v>0</v>
      </c>
      <c r="S4800">
        <f t="shared" si="372"/>
        <v>15</v>
      </c>
      <c r="T4800">
        <f t="shared" si="373"/>
        <v>15</v>
      </c>
      <c r="U4800">
        <f t="shared" si="374"/>
        <v>30</v>
      </c>
      <c r="V4800" t="str">
        <f>IF(U4800&lt;=40,"Low",
 IF(U4800&lt;=75,"Medium","High"))</f>
        <v>Low</v>
      </c>
    </row>
    <row r="4801" spans="1:22" x14ac:dyDescent="0.3">
      <c r="A4801" t="s">
        <v>4989</v>
      </c>
      <c r="B4801" t="s">
        <v>114</v>
      </c>
      <c r="C4801" t="s">
        <v>59</v>
      </c>
      <c r="D4801" t="s">
        <v>43</v>
      </c>
      <c r="E4801" t="s">
        <v>37</v>
      </c>
      <c r="F4801" t="s">
        <v>48</v>
      </c>
      <c r="G4801">
        <v>47</v>
      </c>
      <c r="H4801">
        <v>36</v>
      </c>
      <c r="I4801">
        <v>50.2</v>
      </c>
      <c r="J4801">
        <v>6</v>
      </c>
      <c r="K4801">
        <v>25</v>
      </c>
      <c r="L4801">
        <v>4661.6899999999996</v>
      </c>
      <c r="M4801" s="1">
        <v>45856</v>
      </c>
      <c r="N4801">
        <v>9.6000000000000002E-2</v>
      </c>
      <c r="O4801" t="s">
        <v>39</v>
      </c>
      <c r="P4801" t="s">
        <v>28</v>
      </c>
      <c r="Q4801">
        <f t="shared" si="370"/>
        <v>15</v>
      </c>
      <c r="R4801">
        <f t="shared" si="371"/>
        <v>15</v>
      </c>
      <c r="S4801">
        <f t="shared" si="372"/>
        <v>0</v>
      </c>
      <c r="T4801">
        <f t="shared" si="373"/>
        <v>15</v>
      </c>
      <c r="U4801">
        <f t="shared" si="374"/>
        <v>45</v>
      </c>
      <c r="V4801" t="str">
        <f>IF(U4801&lt;=40,"Low",
 IF(U4801&lt;=75,"Medium","High"))</f>
        <v>Medium</v>
      </c>
    </row>
    <row r="4802" spans="1:22" x14ac:dyDescent="0.3">
      <c r="A4802" t="s">
        <v>4990</v>
      </c>
      <c r="B4802" t="s">
        <v>291</v>
      </c>
      <c r="C4802" t="s">
        <v>42</v>
      </c>
      <c r="D4802" t="s">
        <v>32</v>
      </c>
      <c r="E4802" t="s">
        <v>47</v>
      </c>
      <c r="F4802" t="s">
        <v>67</v>
      </c>
      <c r="G4802">
        <v>6</v>
      </c>
      <c r="H4802">
        <v>24</v>
      </c>
      <c r="I4802">
        <v>57.3</v>
      </c>
      <c r="J4802">
        <v>7</v>
      </c>
      <c r="K4802">
        <v>16</v>
      </c>
      <c r="L4802">
        <v>7754.5</v>
      </c>
      <c r="M4802" s="1">
        <v>45878</v>
      </c>
      <c r="N4802">
        <v>9.2999999999999999E-2</v>
      </c>
      <c r="O4802" t="s">
        <v>39</v>
      </c>
      <c r="P4802" t="s">
        <v>23</v>
      </c>
      <c r="Q4802">
        <f t="shared" si="370"/>
        <v>15</v>
      </c>
      <c r="R4802">
        <f t="shared" si="371"/>
        <v>0</v>
      </c>
      <c r="S4802">
        <f t="shared" si="372"/>
        <v>0</v>
      </c>
      <c r="T4802">
        <f t="shared" si="373"/>
        <v>15</v>
      </c>
      <c r="U4802">
        <f t="shared" si="374"/>
        <v>30</v>
      </c>
      <c r="V4802" t="str">
        <f>IF(U4802&lt;=40,"Low",
 IF(U4802&lt;=75,"Medium","High"))</f>
        <v>Low</v>
      </c>
    </row>
    <row r="4803" spans="1:22" x14ac:dyDescent="0.3">
      <c r="A4803" t="s">
        <v>4991</v>
      </c>
      <c r="B4803" t="s">
        <v>397</v>
      </c>
      <c r="C4803" t="s">
        <v>42</v>
      </c>
      <c r="D4803" t="s">
        <v>46</v>
      </c>
      <c r="E4803" t="s">
        <v>37</v>
      </c>
      <c r="F4803" t="s">
        <v>38</v>
      </c>
      <c r="G4803">
        <v>21</v>
      </c>
      <c r="H4803">
        <v>36</v>
      </c>
      <c r="I4803">
        <v>46.3</v>
      </c>
      <c r="J4803">
        <v>3</v>
      </c>
      <c r="K4803">
        <v>11</v>
      </c>
      <c r="L4803">
        <v>3448.77</v>
      </c>
      <c r="M4803" s="1">
        <v>45694</v>
      </c>
      <c r="N4803">
        <v>6.8000000000000005E-2</v>
      </c>
      <c r="O4803" t="s">
        <v>39</v>
      </c>
      <c r="P4803" t="s">
        <v>23</v>
      </c>
      <c r="Q4803">
        <f t="shared" ref="Q4803:Q4866" si="375">IF(K4803&gt;30,30,IF(K4803&gt;15,15,0))</f>
        <v>0</v>
      </c>
      <c r="R4803">
        <f t="shared" ref="R4803:R4866" si="376">IF(I4803&lt;40,30,IF(I4803&lt;55,15,0))</f>
        <v>15</v>
      </c>
      <c r="S4803">
        <f t="shared" ref="S4803:S4866" si="377">IF(H4803&lt;6,25,IF(H4803&lt;=12,15,0))</f>
        <v>0</v>
      </c>
      <c r="T4803">
        <f t="shared" ref="T4803:T4866" si="378">IF(J4803&gt;10,30,IF(J4803&gt;5,15,0))</f>
        <v>0</v>
      </c>
      <c r="U4803">
        <f t="shared" ref="U4803:U4866" si="379">SUM(Q4803:T4803)</f>
        <v>15</v>
      </c>
      <c r="V4803" t="str">
        <f>IF(U4803&lt;=40,"Low",
 IF(U4803&lt;=75,"Medium","High"))</f>
        <v>Low</v>
      </c>
    </row>
    <row r="4804" spans="1:22" x14ac:dyDescent="0.3">
      <c r="A4804" t="s">
        <v>4992</v>
      </c>
      <c r="B4804" t="s">
        <v>155</v>
      </c>
      <c r="C4804" t="s">
        <v>128</v>
      </c>
      <c r="D4804" t="s">
        <v>46</v>
      </c>
      <c r="E4804" t="s">
        <v>47</v>
      </c>
      <c r="F4804" t="s">
        <v>21</v>
      </c>
      <c r="G4804">
        <v>16</v>
      </c>
      <c r="H4804">
        <v>36</v>
      </c>
      <c r="I4804">
        <v>46</v>
      </c>
      <c r="J4804">
        <v>6</v>
      </c>
      <c r="K4804">
        <v>8</v>
      </c>
      <c r="L4804">
        <v>11403.1</v>
      </c>
      <c r="M4804" s="1">
        <v>45538</v>
      </c>
      <c r="N4804">
        <v>0.187</v>
      </c>
      <c r="O4804" t="s">
        <v>54</v>
      </c>
      <c r="P4804" t="s">
        <v>23</v>
      </c>
      <c r="Q4804">
        <f t="shared" si="375"/>
        <v>0</v>
      </c>
      <c r="R4804">
        <f t="shared" si="376"/>
        <v>15</v>
      </c>
      <c r="S4804">
        <f t="shared" si="377"/>
        <v>0</v>
      </c>
      <c r="T4804">
        <f t="shared" si="378"/>
        <v>15</v>
      </c>
      <c r="U4804">
        <f t="shared" si="379"/>
        <v>30</v>
      </c>
      <c r="V4804" t="str">
        <f>IF(U4804&lt;=40,"Low",
 IF(U4804&lt;=75,"Medium","High"))</f>
        <v>Low</v>
      </c>
    </row>
    <row r="4805" spans="1:22" x14ac:dyDescent="0.3">
      <c r="A4805" t="s">
        <v>4993</v>
      </c>
      <c r="B4805" t="s">
        <v>144</v>
      </c>
      <c r="C4805" t="s">
        <v>70</v>
      </c>
      <c r="D4805" t="s">
        <v>32</v>
      </c>
      <c r="E4805" t="s">
        <v>33</v>
      </c>
      <c r="F4805" t="s">
        <v>21</v>
      </c>
      <c r="G4805">
        <v>26</v>
      </c>
      <c r="H4805">
        <v>12</v>
      </c>
      <c r="I4805">
        <v>44.1</v>
      </c>
      <c r="J4805">
        <v>6</v>
      </c>
      <c r="K4805">
        <v>38</v>
      </c>
      <c r="L4805">
        <v>1301.6600000000001</v>
      </c>
      <c r="M4805" s="1">
        <v>45902</v>
      </c>
      <c r="N4805">
        <v>0.51600000000000001</v>
      </c>
      <c r="O4805" t="s">
        <v>22</v>
      </c>
      <c r="P4805" t="s">
        <v>28</v>
      </c>
      <c r="Q4805">
        <f t="shared" si="375"/>
        <v>30</v>
      </c>
      <c r="R4805">
        <f t="shared" si="376"/>
        <v>15</v>
      </c>
      <c r="S4805">
        <f t="shared" si="377"/>
        <v>15</v>
      </c>
      <c r="T4805">
        <f t="shared" si="378"/>
        <v>15</v>
      </c>
      <c r="U4805">
        <f t="shared" si="379"/>
        <v>75</v>
      </c>
      <c r="V4805" t="str">
        <f>IF(U4805&lt;=40,"Low",
 IF(U4805&lt;=75,"Medium","High"))</f>
        <v>Medium</v>
      </c>
    </row>
    <row r="4806" spans="1:22" x14ac:dyDescent="0.3">
      <c r="A4806" t="s">
        <v>4994</v>
      </c>
      <c r="B4806" t="s">
        <v>222</v>
      </c>
      <c r="C4806" t="s">
        <v>53</v>
      </c>
      <c r="D4806" t="s">
        <v>66</v>
      </c>
      <c r="E4806" t="s">
        <v>33</v>
      </c>
      <c r="F4806" t="s">
        <v>48</v>
      </c>
      <c r="G4806">
        <v>18</v>
      </c>
      <c r="H4806">
        <v>6</v>
      </c>
      <c r="I4806">
        <v>46.6</v>
      </c>
      <c r="J4806">
        <v>10</v>
      </c>
      <c r="K4806">
        <v>16</v>
      </c>
      <c r="L4806">
        <v>1349.68</v>
      </c>
      <c r="M4806" s="1">
        <v>45386</v>
      </c>
      <c r="N4806">
        <v>0.55500000000000005</v>
      </c>
      <c r="O4806" t="s">
        <v>22</v>
      </c>
      <c r="P4806" t="s">
        <v>28</v>
      </c>
      <c r="Q4806">
        <f t="shared" si="375"/>
        <v>15</v>
      </c>
      <c r="R4806">
        <f t="shared" si="376"/>
        <v>15</v>
      </c>
      <c r="S4806">
        <f t="shared" si="377"/>
        <v>15</v>
      </c>
      <c r="T4806">
        <f t="shared" si="378"/>
        <v>15</v>
      </c>
      <c r="U4806">
        <f t="shared" si="379"/>
        <v>60</v>
      </c>
      <c r="V4806" t="str">
        <f>IF(U4806&lt;=40,"Low",
 IF(U4806&lt;=75,"Medium","High"))</f>
        <v>Medium</v>
      </c>
    </row>
    <row r="4807" spans="1:22" x14ac:dyDescent="0.3">
      <c r="A4807" t="s">
        <v>4995</v>
      </c>
      <c r="B4807" t="s">
        <v>316</v>
      </c>
      <c r="C4807" t="s">
        <v>36</v>
      </c>
      <c r="D4807" t="s">
        <v>32</v>
      </c>
      <c r="E4807" t="s">
        <v>37</v>
      </c>
      <c r="F4807" t="s">
        <v>27</v>
      </c>
      <c r="G4807">
        <v>1</v>
      </c>
      <c r="H4807">
        <v>24</v>
      </c>
      <c r="I4807">
        <v>80.5</v>
      </c>
      <c r="J4807">
        <v>7</v>
      </c>
      <c r="K4807">
        <v>6</v>
      </c>
      <c r="L4807">
        <v>5390.41</v>
      </c>
      <c r="M4807" s="1">
        <v>45409</v>
      </c>
      <c r="N4807">
        <v>6.3E-2</v>
      </c>
      <c r="O4807" t="s">
        <v>39</v>
      </c>
      <c r="P4807" t="s">
        <v>23</v>
      </c>
      <c r="Q4807">
        <f t="shared" si="375"/>
        <v>0</v>
      </c>
      <c r="R4807">
        <f t="shared" si="376"/>
        <v>0</v>
      </c>
      <c r="S4807">
        <f t="shared" si="377"/>
        <v>0</v>
      </c>
      <c r="T4807">
        <f t="shared" si="378"/>
        <v>15</v>
      </c>
      <c r="U4807">
        <f t="shared" si="379"/>
        <v>15</v>
      </c>
      <c r="V4807" t="str">
        <f>IF(U4807&lt;=40,"Low",
 IF(U4807&lt;=75,"Medium","High"))</f>
        <v>Low</v>
      </c>
    </row>
    <row r="4808" spans="1:22" x14ac:dyDescent="0.3">
      <c r="A4808" t="s">
        <v>4996</v>
      </c>
      <c r="B4808" t="s">
        <v>652</v>
      </c>
      <c r="C4808" t="s">
        <v>42</v>
      </c>
      <c r="D4808" t="s">
        <v>32</v>
      </c>
      <c r="E4808" t="s">
        <v>20</v>
      </c>
      <c r="F4808" t="s">
        <v>21</v>
      </c>
      <c r="G4808">
        <v>20</v>
      </c>
      <c r="H4808">
        <v>12</v>
      </c>
      <c r="I4808">
        <v>43.3</v>
      </c>
      <c r="J4808">
        <v>5</v>
      </c>
      <c r="K4808">
        <v>14</v>
      </c>
      <c r="L4808">
        <v>2108.83</v>
      </c>
      <c r="M4808" s="1">
        <v>45434</v>
      </c>
      <c r="N4808">
        <v>0.309</v>
      </c>
      <c r="O4808" t="s">
        <v>54</v>
      </c>
      <c r="P4808" t="s">
        <v>23</v>
      </c>
      <c r="Q4808">
        <f t="shared" si="375"/>
        <v>0</v>
      </c>
      <c r="R4808">
        <f t="shared" si="376"/>
        <v>15</v>
      </c>
      <c r="S4808">
        <f t="shared" si="377"/>
        <v>15</v>
      </c>
      <c r="T4808">
        <f t="shared" si="378"/>
        <v>0</v>
      </c>
      <c r="U4808">
        <f t="shared" si="379"/>
        <v>30</v>
      </c>
      <c r="V4808" t="str">
        <f>IF(U4808&lt;=40,"Low",
 IF(U4808&lt;=75,"Medium","High"))</f>
        <v>Low</v>
      </c>
    </row>
    <row r="4809" spans="1:22" x14ac:dyDescent="0.3">
      <c r="A4809" t="s">
        <v>4997</v>
      </c>
      <c r="B4809" t="s">
        <v>186</v>
      </c>
      <c r="C4809" t="s">
        <v>26</v>
      </c>
      <c r="D4809" t="s">
        <v>66</v>
      </c>
      <c r="E4809" t="s">
        <v>47</v>
      </c>
      <c r="F4809" t="s">
        <v>38</v>
      </c>
      <c r="G4809">
        <v>21</v>
      </c>
      <c r="H4809">
        <v>24</v>
      </c>
      <c r="I4809">
        <v>77.900000000000006</v>
      </c>
      <c r="J4809">
        <v>6</v>
      </c>
      <c r="K4809">
        <v>26</v>
      </c>
      <c r="L4809">
        <v>7095.58</v>
      </c>
      <c r="M4809" s="1">
        <v>45581</v>
      </c>
      <c r="N4809">
        <v>6.7000000000000004E-2</v>
      </c>
      <c r="O4809" t="s">
        <v>39</v>
      </c>
      <c r="P4809" t="s">
        <v>23</v>
      </c>
      <c r="Q4809">
        <f t="shared" si="375"/>
        <v>15</v>
      </c>
      <c r="R4809">
        <f t="shared" si="376"/>
        <v>0</v>
      </c>
      <c r="S4809">
        <f t="shared" si="377"/>
        <v>0</v>
      </c>
      <c r="T4809">
        <f t="shared" si="378"/>
        <v>15</v>
      </c>
      <c r="U4809">
        <f t="shared" si="379"/>
        <v>30</v>
      </c>
      <c r="V4809" t="str">
        <f>IF(U4809&lt;=40,"Low",
 IF(U4809&lt;=75,"Medium","High"))</f>
        <v>Low</v>
      </c>
    </row>
    <row r="4810" spans="1:22" x14ac:dyDescent="0.3">
      <c r="A4810" t="s">
        <v>4998</v>
      </c>
      <c r="B4810" t="s">
        <v>174</v>
      </c>
      <c r="C4810" t="s">
        <v>70</v>
      </c>
      <c r="D4810" t="s">
        <v>43</v>
      </c>
      <c r="E4810" t="s">
        <v>37</v>
      </c>
      <c r="F4810" t="s">
        <v>21</v>
      </c>
      <c r="G4810">
        <v>16</v>
      </c>
      <c r="H4810">
        <v>12</v>
      </c>
      <c r="I4810">
        <v>63.7</v>
      </c>
      <c r="J4810">
        <v>9</v>
      </c>
      <c r="K4810">
        <v>64</v>
      </c>
      <c r="L4810">
        <v>3339.22</v>
      </c>
      <c r="M4810" s="1">
        <v>45566</v>
      </c>
      <c r="N4810">
        <v>0.59799999999999998</v>
      </c>
      <c r="O4810" t="s">
        <v>22</v>
      </c>
      <c r="P4810" t="s">
        <v>28</v>
      </c>
      <c r="Q4810">
        <f t="shared" si="375"/>
        <v>30</v>
      </c>
      <c r="R4810">
        <f t="shared" si="376"/>
        <v>0</v>
      </c>
      <c r="S4810">
        <f t="shared" si="377"/>
        <v>15</v>
      </c>
      <c r="T4810">
        <f t="shared" si="378"/>
        <v>15</v>
      </c>
      <c r="U4810">
        <f t="shared" si="379"/>
        <v>60</v>
      </c>
      <c r="V4810" t="str">
        <f>IF(U4810&lt;=40,"Low",
 IF(U4810&lt;=75,"Medium","High"))</f>
        <v>Medium</v>
      </c>
    </row>
    <row r="4811" spans="1:22" x14ac:dyDescent="0.3">
      <c r="A4811" t="s">
        <v>4999</v>
      </c>
      <c r="B4811" t="s">
        <v>25</v>
      </c>
      <c r="C4811" t="s">
        <v>53</v>
      </c>
      <c r="D4811" t="s">
        <v>66</v>
      </c>
      <c r="E4811" t="s">
        <v>47</v>
      </c>
      <c r="F4811" t="s">
        <v>21</v>
      </c>
      <c r="G4811">
        <v>3</v>
      </c>
      <c r="H4811">
        <v>48</v>
      </c>
      <c r="I4811">
        <v>79</v>
      </c>
      <c r="J4811">
        <v>4</v>
      </c>
      <c r="K4811">
        <v>3</v>
      </c>
      <c r="L4811">
        <v>9413.4599999999991</v>
      </c>
      <c r="M4811" s="1">
        <v>45580</v>
      </c>
      <c r="N4811">
        <v>8.9999999999999993E-3</v>
      </c>
      <c r="O4811" t="s">
        <v>39</v>
      </c>
      <c r="P4811" t="s">
        <v>23</v>
      </c>
      <c r="Q4811">
        <f t="shared" si="375"/>
        <v>0</v>
      </c>
      <c r="R4811">
        <f t="shared" si="376"/>
        <v>0</v>
      </c>
      <c r="S4811">
        <f t="shared" si="377"/>
        <v>0</v>
      </c>
      <c r="T4811">
        <f t="shared" si="378"/>
        <v>0</v>
      </c>
      <c r="U4811">
        <f t="shared" si="379"/>
        <v>0</v>
      </c>
      <c r="V4811" t="str">
        <f>IF(U4811&lt;=40,"Low",
 IF(U4811&lt;=75,"Medium","High"))</f>
        <v>Low</v>
      </c>
    </row>
    <row r="4812" spans="1:22" x14ac:dyDescent="0.3">
      <c r="A4812" t="s">
        <v>5000</v>
      </c>
      <c r="B4812" t="s">
        <v>208</v>
      </c>
      <c r="C4812" t="s">
        <v>70</v>
      </c>
      <c r="D4812" t="s">
        <v>46</v>
      </c>
      <c r="E4812" t="s">
        <v>20</v>
      </c>
      <c r="F4812" t="s">
        <v>38</v>
      </c>
      <c r="G4812">
        <v>49</v>
      </c>
      <c r="H4812">
        <v>6</v>
      </c>
      <c r="I4812">
        <v>58.5</v>
      </c>
      <c r="J4812">
        <v>8</v>
      </c>
      <c r="K4812">
        <v>43</v>
      </c>
      <c r="L4812">
        <v>2908.6</v>
      </c>
      <c r="M4812" s="1">
        <v>45420</v>
      </c>
      <c r="N4812">
        <v>0.45900000000000002</v>
      </c>
      <c r="O4812" t="s">
        <v>22</v>
      </c>
      <c r="P4812" t="s">
        <v>23</v>
      </c>
      <c r="Q4812">
        <f t="shared" si="375"/>
        <v>30</v>
      </c>
      <c r="R4812">
        <f t="shared" si="376"/>
        <v>0</v>
      </c>
      <c r="S4812">
        <f t="shared" si="377"/>
        <v>15</v>
      </c>
      <c r="T4812">
        <f t="shared" si="378"/>
        <v>15</v>
      </c>
      <c r="U4812">
        <f t="shared" si="379"/>
        <v>60</v>
      </c>
      <c r="V4812" t="str">
        <f>IF(U4812&lt;=40,"Low",
 IF(U4812&lt;=75,"Medium","High"))</f>
        <v>Medium</v>
      </c>
    </row>
    <row r="4813" spans="1:22" x14ac:dyDescent="0.3">
      <c r="A4813" t="s">
        <v>5001</v>
      </c>
      <c r="B4813" t="s">
        <v>172</v>
      </c>
      <c r="C4813" t="s">
        <v>53</v>
      </c>
      <c r="D4813" t="s">
        <v>32</v>
      </c>
      <c r="E4813" t="s">
        <v>20</v>
      </c>
      <c r="F4813" t="s">
        <v>67</v>
      </c>
      <c r="G4813">
        <v>27</v>
      </c>
      <c r="H4813">
        <v>12</v>
      </c>
      <c r="I4813">
        <v>45.9</v>
      </c>
      <c r="J4813">
        <v>10</v>
      </c>
      <c r="K4813">
        <v>20</v>
      </c>
      <c r="L4813">
        <v>3528.21</v>
      </c>
      <c r="M4813" s="1">
        <v>45656</v>
      </c>
      <c r="N4813">
        <v>0.56100000000000005</v>
      </c>
      <c r="O4813" t="s">
        <v>22</v>
      </c>
      <c r="P4813" t="s">
        <v>28</v>
      </c>
      <c r="Q4813">
        <f t="shared" si="375"/>
        <v>15</v>
      </c>
      <c r="R4813">
        <f t="shared" si="376"/>
        <v>15</v>
      </c>
      <c r="S4813">
        <f t="shared" si="377"/>
        <v>15</v>
      </c>
      <c r="T4813">
        <f t="shared" si="378"/>
        <v>15</v>
      </c>
      <c r="U4813">
        <f t="shared" si="379"/>
        <v>60</v>
      </c>
      <c r="V4813" t="str">
        <f>IF(U4813&lt;=40,"Low",
 IF(U4813&lt;=75,"Medium","High"))</f>
        <v>Medium</v>
      </c>
    </row>
    <row r="4814" spans="1:22" x14ac:dyDescent="0.3">
      <c r="A4814" t="s">
        <v>5002</v>
      </c>
      <c r="B4814" t="s">
        <v>762</v>
      </c>
      <c r="C4814" t="s">
        <v>42</v>
      </c>
      <c r="D4814" t="s">
        <v>19</v>
      </c>
      <c r="E4814" t="s">
        <v>20</v>
      </c>
      <c r="F4814" t="s">
        <v>73</v>
      </c>
      <c r="G4814">
        <v>31</v>
      </c>
      <c r="H4814">
        <v>12</v>
      </c>
      <c r="I4814">
        <v>87</v>
      </c>
      <c r="J4814">
        <v>3</v>
      </c>
      <c r="K4814">
        <v>7</v>
      </c>
      <c r="L4814">
        <v>2277.4699999999998</v>
      </c>
      <c r="M4814" s="1">
        <v>45701</v>
      </c>
      <c r="N4814">
        <v>0.129</v>
      </c>
      <c r="O4814" t="s">
        <v>39</v>
      </c>
      <c r="P4814" t="s">
        <v>23</v>
      </c>
      <c r="Q4814">
        <f t="shared" si="375"/>
        <v>0</v>
      </c>
      <c r="R4814">
        <f t="shared" si="376"/>
        <v>0</v>
      </c>
      <c r="S4814">
        <f t="shared" si="377"/>
        <v>15</v>
      </c>
      <c r="T4814">
        <f t="shared" si="378"/>
        <v>0</v>
      </c>
      <c r="U4814">
        <f t="shared" si="379"/>
        <v>15</v>
      </c>
      <c r="V4814" t="str">
        <f>IF(U4814&lt;=40,"Low",
 IF(U4814&lt;=75,"Medium","High"))</f>
        <v>Low</v>
      </c>
    </row>
    <row r="4815" spans="1:22" x14ac:dyDescent="0.3">
      <c r="A4815" t="s">
        <v>5003</v>
      </c>
      <c r="B4815" t="s">
        <v>419</v>
      </c>
      <c r="C4815" t="s">
        <v>36</v>
      </c>
      <c r="D4815" t="s">
        <v>32</v>
      </c>
      <c r="E4815" t="s">
        <v>20</v>
      </c>
      <c r="F4815" t="s">
        <v>48</v>
      </c>
      <c r="G4815">
        <v>9</v>
      </c>
      <c r="H4815">
        <v>12</v>
      </c>
      <c r="I4815">
        <v>70</v>
      </c>
      <c r="J4815">
        <v>10</v>
      </c>
      <c r="K4815">
        <v>13</v>
      </c>
      <c r="L4815">
        <v>3604.64</v>
      </c>
      <c r="M4815" s="1">
        <v>45992</v>
      </c>
      <c r="N4815">
        <v>0.32800000000000001</v>
      </c>
      <c r="O4815" t="s">
        <v>54</v>
      </c>
      <c r="P4815" t="s">
        <v>23</v>
      </c>
      <c r="Q4815">
        <f t="shared" si="375"/>
        <v>0</v>
      </c>
      <c r="R4815">
        <f t="shared" si="376"/>
        <v>0</v>
      </c>
      <c r="S4815">
        <f t="shared" si="377"/>
        <v>15</v>
      </c>
      <c r="T4815">
        <f t="shared" si="378"/>
        <v>15</v>
      </c>
      <c r="U4815">
        <f t="shared" si="379"/>
        <v>30</v>
      </c>
      <c r="V4815" t="str">
        <f>IF(U4815&lt;=40,"Low",
 IF(U4815&lt;=75,"Medium","High"))</f>
        <v>Low</v>
      </c>
    </row>
    <row r="4816" spans="1:22" x14ac:dyDescent="0.3">
      <c r="A4816" t="s">
        <v>5004</v>
      </c>
      <c r="B4816" t="s">
        <v>84</v>
      </c>
      <c r="C4816" t="s">
        <v>31</v>
      </c>
      <c r="D4816" t="s">
        <v>43</v>
      </c>
      <c r="E4816" t="s">
        <v>37</v>
      </c>
      <c r="F4816" t="s">
        <v>21</v>
      </c>
      <c r="G4816">
        <v>14</v>
      </c>
      <c r="H4816">
        <v>36</v>
      </c>
      <c r="I4816">
        <v>53.6</v>
      </c>
      <c r="J4816">
        <v>10</v>
      </c>
      <c r="K4816">
        <v>13</v>
      </c>
      <c r="L4816">
        <v>2200.2600000000002</v>
      </c>
      <c r="M4816" s="1">
        <v>46027</v>
      </c>
      <c r="N4816">
        <v>0.17</v>
      </c>
      <c r="O4816" t="s">
        <v>39</v>
      </c>
      <c r="P4816" t="s">
        <v>23</v>
      </c>
      <c r="Q4816">
        <f t="shared" si="375"/>
        <v>0</v>
      </c>
      <c r="R4816">
        <f t="shared" si="376"/>
        <v>15</v>
      </c>
      <c r="S4816">
        <f t="shared" si="377"/>
        <v>0</v>
      </c>
      <c r="T4816">
        <f t="shared" si="378"/>
        <v>15</v>
      </c>
      <c r="U4816">
        <f t="shared" si="379"/>
        <v>30</v>
      </c>
      <c r="V4816" t="str">
        <f>IF(U4816&lt;=40,"Low",
 IF(U4816&lt;=75,"Medium","High"))</f>
        <v>Low</v>
      </c>
    </row>
    <row r="4817" spans="1:22" x14ac:dyDescent="0.3">
      <c r="A4817" t="s">
        <v>5005</v>
      </c>
      <c r="B4817" t="s">
        <v>269</v>
      </c>
      <c r="C4817" t="s">
        <v>128</v>
      </c>
      <c r="D4817" t="s">
        <v>32</v>
      </c>
      <c r="E4817" t="s">
        <v>20</v>
      </c>
      <c r="F4817" t="s">
        <v>48</v>
      </c>
      <c r="G4817">
        <v>45</v>
      </c>
      <c r="H4817">
        <v>24</v>
      </c>
      <c r="I4817">
        <v>35.9</v>
      </c>
      <c r="J4817">
        <v>8</v>
      </c>
      <c r="K4817">
        <v>8</v>
      </c>
      <c r="L4817">
        <v>1880.65</v>
      </c>
      <c r="M4817" s="1">
        <v>45592</v>
      </c>
      <c r="N4817">
        <v>0.31900000000000001</v>
      </c>
      <c r="O4817" t="s">
        <v>54</v>
      </c>
      <c r="P4817" t="s">
        <v>23</v>
      </c>
      <c r="Q4817">
        <f t="shared" si="375"/>
        <v>0</v>
      </c>
      <c r="R4817">
        <f t="shared" si="376"/>
        <v>30</v>
      </c>
      <c r="S4817">
        <f t="shared" si="377"/>
        <v>0</v>
      </c>
      <c r="T4817">
        <f t="shared" si="378"/>
        <v>15</v>
      </c>
      <c r="U4817">
        <f t="shared" si="379"/>
        <v>45</v>
      </c>
      <c r="V4817" t="str">
        <f>IF(U4817&lt;=40,"Low",
 IF(U4817&lt;=75,"Medium","High"))</f>
        <v>Medium</v>
      </c>
    </row>
    <row r="4818" spans="1:22" x14ac:dyDescent="0.3">
      <c r="A4818" t="s">
        <v>5006</v>
      </c>
      <c r="B4818" t="s">
        <v>101</v>
      </c>
      <c r="C4818" t="s">
        <v>128</v>
      </c>
      <c r="D4818" t="s">
        <v>66</v>
      </c>
      <c r="E4818" t="s">
        <v>20</v>
      </c>
      <c r="F4818" t="s">
        <v>27</v>
      </c>
      <c r="G4818">
        <v>36</v>
      </c>
      <c r="H4818">
        <v>12</v>
      </c>
      <c r="I4818">
        <v>47.9</v>
      </c>
      <c r="J4818">
        <v>8</v>
      </c>
      <c r="K4818">
        <v>61</v>
      </c>
      <c r="L4818">
        <v>2988.81</v>
      </c>
      <c r="M4818" s="1">
        <v>46050</v>
      </c>
      <c r="N4818">
        <v>0.76100000000000001</v>
      </c>
      <c r="O4818" t="s">
        <v>22</v>
      </c>
      <c r="P4818" t="s">
        <v>28</v>
      </c>
      <c r="Q4818">
        <f t="shared" si="375"/>
        <v>30</v>
      </c>
      <c r="R4818">
        <f t="shared" si="376"/>
        <v>15</v>
      </c>
      <c r="S4818">
        <f t="shared" si="377"/>
        <v>15</v>
      </c>
      <c r="T4818">
        <f t="shared" si="378"/>
        <v>15</v>
      </c>
      <c r="U4818">
        <f t="shared" si="379"/>
        <v>75</v>
      </c>
      <c r="V4818" t="str">
        <f>IF(U4818&lt;=40,"Low",
 IF(U4818&lt;=75,"Medium","High"))</f>
        <v>Medium</v>
      </c>
    </row>
    <row r="4819" spans="1:22" x14ac:dyDescent="0.3">
      <c r="A4819" t="s">
        <v>5007</v>
      </c>
      <c r="B4819" t="s">
        <v>475</v>
      </c>
      <c r="C4819" t="s">
        <v>53</v>
      </c>
      <c r="D4819" t="s">
        <v>19</v>
      </c>
      <c r="E4819" t="s">
        <v>20</v>
      </c>
      <c r="F4819" t="s">
        <v>67</v>
      </c>
      <c r="G4819">
        <v>10</v>
      </c>
      <c r="H4819">
        <v>12</v>
      </c>
      <c r="I4819">
        <v>57.2</v>
      </c>
      <c r="J4819">
        <v>5</v>
      </c>
      <c r="K4819">
        <v>16</v>
      </c>
      <c r="L4819">
        <v>3058.39</v>
      </c>
      <c r="M4819" s="1">
        <v>45696</v>
      </c>
      <c r="N4819">
        <v>0.435</v>
      </c>
      <c r="O4819" t="s">
        <v>22</v>
      </c>
      <c r="P4819" t="s">
        <v>28</v>
      </c>
      <c r="Q4819">
        <f t="shared" si="375"/>
        <v>15</v>
      </c>
      <c r="R4819">
        <f t="shared" si="376"/>
        <v>0</v>
      </c>
      <c r="S4819">
        <f t="shared" si="377"/>
        <v>15</v>
      </c>
      <c r="T4819">
        <f t="shared" si="378"/>
        <v>0</v>
      </c>
      <c r="U4819">
        <f t="shared" si="379"/>
        <v>30</v>
      </c>
      <c r="V4819" t="str">
        <f>IF(U4819&lt;=40,"Low",
 IF(U4819&lt;=75,"Medium","High"))</f>
        <v>Low</v>
      </c>
    </row>
    <row r="4820" spans="1:22" x14ac:dyDescent="0.3">
      <c r="A4820" t="s">
        <v>5008</v>
      </c>
      <c r="B4820" t="s">
        <v>525</v>
      </c>
      <c r="C4820" t="s">
        <v>128</v>
      </c>
      <c r="D4820" t="s">
        <v>19</v>
      </c>
      <c r="E4820" t="s">
        <v>33</v>
      </c>
      <c r="F4820" t="s">
        <v>48</v>
      </c>
      <c r="G4820">
        <v>7</v>
      </c>
      <c r="H4820">
        <v>6</v>
      </c>
      <c r="I4820">
        <v>46.8</v>
      </c>
      <c r="J4820">
        <v>13</v>
      </c>
      <c r="K4820">
        <v>8</v>
      </c>
      <c r="L4820">
        <v>1431.02</v>
      </c>
      <c r="M4820" s="1">
        <v>45962</v>
      </c>
      <c r="N4820">
        <v>0.753</v>
      </c>
      <c r="O4820" t="s">
        <v>22</v>
      </c>
      <c r="P4820" t="s">
        <v>28</v>
      </c>
      <c r="Q4820">
        <f t="shared" si="375"/>
        <v>0</v>
      </c>
      <c r="R4820">
        <f t="shared" si="376"/>
        <v>15</v>
      </c>
      <c r="S4820">
        <f t="shared" si="377"/>
        <v>15</v>
      </c>
      <c r="T4820">
        <f t="shared" si="378"/>
        <v>30</v>
      </c>
      <c r="U4820">
        <f t="shared" si="379"/>
        <v>60</v>
      </c>
      <c r="V4820" t="str">
        <f>IF(U4820&lt;=40,"Low",
 IF(U4820&lt;=75,"Medium","High"))</f>
        <v>Medium</v>
      </c>
    </row>
    <row r="4821" spans="1:22" x14ac:dyDescent="0.3">
      <c r="A4821" t="s">
        <v>5009</v>
      </c>
      <c r="B4821" t="s">
        <v>150</v>
      </c>
      <c r="C4821" t="s">
        <v>70</v>
      </c>
      <c r="D4821" t="s">
        <v>19</v>
      </c>
      <c r="E4821" t="s">
        <v>20</v>
      </c>
      <c r="F4821" t="s">
        <v>73</v>
      </c>
      <c r="G4821">
        <v>4</v>
      </c>
      <c r="H4821">
        <v>12</v>
      </c>
      <c r="I4821">
        <v>37</v>
      </c>
      <c r="J4821">
        <v>8</v>
      </c>
      <c r="K4821">
        <v>36</v>
      </c>
      <c r="L4821">
        <v>1629.67</v>
      </c>
      <c r="M4821" s="1">
        <v>45353</v>
      </c>
      <c r="N4821">
        <v>0.63600000000000001</v>
      </c>
      <c r="O4821" t="s">
        <v>22</v>
      </c>
      <c r="P4821" t="s">
        <v>23</v>
      </c>
      <c r="Q4821">
        <f t="shared" si="375"/>
        <v>30</v>
      </c>
      <c r="R4821">
        <f t="shared" si="376"/>
        <v>30</v>
      </c>
      <c r="S4821">
        <f t="shared" si="377"/>
        <v>15</v>
      </c>
      <c r="T4821">
        <f t="shared" si="378"/>
        <v>15</v>
      </c>
      <c r="U4821">
        <f t="shared" si="379"/>
        <v>90</v>
      </c>
      <c r="V4821" t="str">
        <f>IF(U4821&lt;=40,"Low",
 IF(U4821&lt;=75,"Medium","High"))</f>
        <v>High</v>
      </c>
    </row>
    <row r="4822" spans="1:22" x14ac:dyDescent="0.3">
      <c r="A4822" t="s">
        <v>5010</v>
      </c>
      <c r="B4822" t="s">
        <v>50</v>
      </c>
      <c r="C4822" t="s">
        <v>70</v>
      </c>
      <c r="D4822" t="s">
        <v>66</v>
      </c>
      <c r="E4822" t="s">
        <v>20</v>
      </c>
      <c r="F4822" t="s">
        <v>21</v>
      </c>
      <c r="G4822">
        <v>12</v>
      </c>
      <c r="H4822">
        <v>12</v>
      </c>
      <c r="I4822">
        <v>54.4</v>
      </c>
      <c r="J4822">
        <v>7</v>
      </c>
      <c r="K4822">
        <v>14</v>
      </c>
      <c r="L4822">
        <v>3161.13</v>
      </c>
      <c r="M4822" s="1">
        <v>45409</v>
      </c>
      <c r="N4822">
        <v>0.442</v>
      </c>
      <c r="O4822" t="s">
        <v>22</v>
      </c>
      <c r="P4822" t="s">
        <v>28</v>
      </c>
      <c r="Q4822">
        <f t="shared" si="375"/>
        <v>0</v>
      </c>
      <c r="R4822">
        <f t="shared" si="376"/>
        <v>15</v>
      </c>
      <c r="S4822">
        <f t="shared" si="377"/>
        <v>15</v>
      </c>
      <c r="T4822">
        <f t="shared" si="378"/>
        <v>15</v>
      </c>
      <c r="U4822">
        <f t="shared" si="379"/>
        <v>45</v>
      </c>
      <c r="V4822" t="str">
        <f>IF(U4822&lt;=40,"Low",
 IF(U4822&lt;=75,"Medium","High"))</f>
        <v>Medium</v>
      </c>
    </row>
    <row r="4823" spans="1:22" x14ac:dyDescent="0.3">
      <c r="A4823" t="s">
        <v>5011</v>
      </c>
      <c r="B4823" t="s">
        <v>442</v>
      </c>
      <c r="C4823" t="s">
        <v>70</v>
      </c>
      <c r="D4823" t="s">
        <v>32</v>
      </c>
      <c r="E4823" t="s">
        <v>33</v>
      </c>
      <c r="F4823" t="s">
        <v>21</v>
      </c>
      <c r="G4823">
        <v>21</v>
      </c>
      <c r="H4823">
        <v>3</v>
      </c>
      <c r="I4823">
        <v>17.7</v>
      </c>
      <c r="J4823">
        <v>13</v>
      </c>
      <c r="K4823">
        <v>12</v>
      </c>
      <c r="L4823">
        <v>1341.38</v>
      </c>
      <c r="M4823" s="1">
        <v>45659</v>
      </c>
      <c r="N4823">
        <v>0.89</v>
      </c>
      <c r="O4823" t="s">
        <v>22</v>
      </c>
      <c r="P4823" t="s">
        <v>28</v>
      </c>
      <c r="Q4823">
        <f t="shared" si="375"/>
        <v>0</v>
      </c>
      <c r="R4823">
        <f t="shared" si="376"/>
        <v>30</v>
      </c>
      <c r="S4823">
        <f t="shared" si="377"/>
        <v>25</v>
      </c>
      <c r="T4823">
        <f t="shared" si="378"/>
        <v>30</v>
      </c>
      <c r="U4823">
        <f t="shared" si="379"/>
        <v>85</v>
      </c>
      <c r="V4823" t="str">
        <f>IF(U4823&lt;=40,"Low",
 IF(U4823&lt;=75,"Medium","High"))</f>
        <v>High</v>
      </c>
    </row>
    <row r="4824" spans="1:22" x14ac:dyDescent="0.3">
      <c r="A4824" t="s">
        <v>5012</v>
      </c>
      <c r="B4824" t="s">
        <v>332</v>
      </c>
      <c r="C4824" t="s">
        <v>18</v>
      </c>
      <c r="D4824" t="s">
        <v>32</v>
      </c>
      <c r="E4824" t="s">
        <v>20</v>
      </c>
      <c r="F4824" t="s">
        <v>67</v>
      </c>
      <c r="G4824">
        <v>22</v>
      </c>
      <c r="H4824">
        <v>12</v>
      </c>
      <c r="I4824">
        <v>57.2</v>
      </c>
      <c r="J4824">
        <v>3</v>
      </c>
      <c r="K4824">
        <v>14</v>
      </c>
      <c r="L4824">
        <v>2669.51</v>
      </c>
      <c r="M4824" s="1">
        <v>45637</v>
      </c>
      <c r="N4824">
        <v>0.21299999999999999</v>
      </c>
      <c r="O4824" t="s">
        <v>54</v>
      </c>
      <c r="P4824" t="s">
        <v>23</v>
      </c>
      <c r="Q4824">
        <f t="shared" si="375"/>
        <v>0</v>
      </c>
      <c r="R4824">
        <f t="shared" si="376"/>
        <v>0</v>
      </c>
      <c r="S4824">
        <f t="shared" si="377"/>
        <v>15</v>
      </c>
      <c r="T4824">
        <f t="shared" si="378"/>
        <v>0</v>
      </c>
      <c r="U4824">
        <f t="shared" si="379"/>
        <v>15</v>
      </c>
      <c r="V4824" t="str">
        <f>IF(U4824&lt;=40,"Low",
 IF(U4824&lt;=75,"Medium","High"))</f>
        <v>Low</v>
      </c>
    </row>
    <row r="4825" spans="1:22" x14ac:dyDescent="0.3">
      <c r="A4825" t="s">
        <v>5013</v>
      </c>
      <c r="B4825" t="s">
        <v>118</v>
      </c>
      <c r="C4825" t="s">
        <v>18</v>
      </c>
      <c r="D4825" t="s">
        <v>46</v>
      </c>
      <c r="E4825" t="s">
        <v>20</v>
      </c>
      <c r="F4825" t="s">
        <v>21</v>
      </c>
      <c r="G4825">
        <v>27</v>
      </c>
      <c r="H4825">
        <v>12</v>
      </c>
      <c r="I4825">
        <v>50.7</v>
      </c>
      <c r="J4825">
        <v>5</v>
      </c>
      <c r="K4825">
        <v>23</v>
      </c>
      <c r="L4825">
        <v>3061.6</v>
      </c>
      <c r="M4825" s="1">
        <v>45686</v>
      </c>
      <c r="N4825">
        <v>0.27600000000000002</v>
      </c>
      <c r="O4825" t="s">
        <v>54</v>
      </c>
      <c r="P4825" t="s">
        <v>28</v>
      </c>
      <c r="Q4825">
        <f t="shared" si="375"/>
        <v>15</v>
      </c>
      <c r="R4825">
        <f t="shared" si="376"/>
        <v>15</v>
      </c>
      <c r="S4825">
        <f t="shared" si="377"/>
        <v>15</v>
      </c>
      <c r="T4825">
        <f t="shared" si="378"/>
        <v>0</v>
      </c>
      <c r="U4825">
        <f t="shared" si="379"/>
        <v>45</v>
      </c>
      <c r="V4825" t="str">
        <f>IF(U4825&lt;=40,"Low",
 IF(U4825&lt;=75,"Medium","High"))</f>
        <v>Medium</v>
      </c>
    </row>
    <row r="4826" spans="1:22" x14ac:dyDescent="0.3">
      <c r="A4826" t="s">
        <v>5014</v>
      </c>
      <c r="B4826" t="s">
        <v>58</v>
      </c>
      <c r="C4826" t="s">
        <v>36</v>
      </c>
      <c r="D4826" t="s">
        <v>66</v>
      </c>
      <c r="E4826" t="s">
        <v>20</v>
      </c>
      <c r="F4826" t="s">
        <v>21</v>
      </c>
      <c r="G4826">
        <v>32</v>
      </c>
      <c r="H4826">
        <v>12</v>
      </c>
      <c r="I4826">
        <v>77.2</v>
      </c>
      <c r="J4826">
        <v>7</v>
      </c>
      <c r="K4826">
        <v>18</v>
      </c>
      <c r="L4826">
        <v>2502.71</v>
      </c>
      <c r="M4826" s="1">
        <v>45542</v>
      </c>
      <c r="N4826">
        <v>0.19400000000000001</v>
      </c>
      <c r="O4826" t="s">
        <v>54</v>
      </c>
      <c r="P4826" t="s">
        <v>28</v>
      </c>
      <c r="Q4826">
        <f t="shared" si="375"/>
        <v>15</v>
      </c>
      <c r="R4826">
        <f t="shared" si="376"/>
        <v>0</v>
      </c>
      <c r="S4826">
        <f t="shared" si="377"/>
        <v>15</v>
      </c>
      <c r="T4826">
        <f t="shared" si="378"/>
        <v>15</v>
      </c>
      <c r="U4826">
        <f t="shared" si="379"/>
        <v>45</v>
      </c>
      <c r="V4826" t="str">
        <f>IF(U4826&lt;=40,"Low",
 IF(U4826&lt;=75,"Medium","High"))</f>
        <v>Medium</v>
      </c>
    </row>
    <row r="4827" spans="1:22" x14ac:dyDescent="0.3">
      <c r="A4827" t="s">
        <v>5015</v>
      </c>
      <c r="B4827" t="s">
        <v>214</v>
      </c>
      <c r="C4827" t="s">
        <v>42</v>
      </c>
      <c r="D4827" t="s">
        <v>32</v>
      </c>
      <c r="E4827" t="s">
        <v>33</v>
      </c>
      <c r="F4827" t="s">
        <v>27</v>
      </c>
      <c r="G4827">
        <v>34</v>
      </c>
      <c r="H4827">
        <v>6</v>
      </c>
      <c r="I4827">
        <v>22.4</v>
      </c>
      <c r="J4827">
        <v>8</v>
      </c>
      <c r="K4827">
        <v>19</v>
      </c>
      <c r="L4827">
        <v>1836.69</v>
      </c>
      <c r="M4827" s="1">
        <v>45768</v>
      </c>
      <c r="N4827">
        <v>0.72199999999999998</v>
      </c>
      <c r="O4827" t="s">
        <v>22</v>
      </c>
      <c r="P4827" t="s">
        <v>28</v>
      </c>
      <c r="Q4827">
        <f t="shared" si="375"/>
        <v>15</v>
      </c>
      <c r="R4827">
        <f t="shared" si="376"/>
        <v>30</v>
      </c>
      <c r="S4827">
        <f t="shared" si="377"/>
        <v>15</v>
      </c>
      <c r="T4827">
        <f t="shared" si="378"/>
        <v>15</v>
      </c>
      <c r="U4827">
        <f t="shared" si="379"/>
        <v>75</v>
      </c>
      <c r="V4827" t="str">
        <f>IF(U4827&lt;=40,"Low",
 IF(U4827&lt;=75,"Medium","High"))</f>
        <v>Medium</v>
      </c>
    </row>
    <row r="4828" spans="1:22" x14ac:dyDescent="0.3">
      <c r="A4828" t="s">
        <v>5016</v>
      </c>
      <c r="B4828" t="s">
        <v>94</v>
      </c>
      <c r="C4828" t="s">
        <v>59</v>
      </c>
      <c r="D4828" t="s">
        <v>19</v>
      </c>
      <c r="E4828" t="s">
        <v>20</v>
      </c>
      <c r="F4828" t="s">
        <v>48</v>
      </c>
      <c r="G4828">
        <v>20</v>
      </c>
      <c r="H4828">
        <v>12</v>
      </c>
      <c r="I4828">
        <v>69.400000000000006</v>
      </c>
      <c r="J4828">
        <v>3</v>
      </c>
      <c r="K4828">
        <v>42</v>
      </c>
      <c r="L4828">
        <v>2546.36</v>
      </c>
      <c r="M4828" s="1">
        <v>45888</v>
      </c>
      <c r="N4828">
        <v>0.26400000000000001</v>
      </c>
      <c r="O4828" t="s">
        <v>54</v>
      </c>
      <c r="P4828" t="s">
        <v>23</v>
      </c>
      <c r="Q4828">
        <f t="shared" si="375"/>
        <v>30</v>
      </c>
      <c r="R4828">
        <f t="shared" si="376"/>
        <v>0</v>
      </c>
      <c r="S4828">
        <f t="shared" si="377"/>
        <v>15</v>
      </c>
      <c r="T4828">
        <f t="shared" si="378"/>
        <v>0</v>
      </c>
      <c r="U4828">
        <f t="shared" si="379"/>
        <v>45</v>
      </c>
      <c r="V4828" t="str">
        <f>IF(U4828&lt;=40,"Low",
 IF(U4828&lt;=75,"Medium","High"))</f>
        <v>Medium</v>
      </c>
    </row>
    <row r="4829" spans="1:22" x14ac:dyDescent="0.3">
      <c r="A4829" t="s">
        <v>5017</v>
      </c>
      <c r="B4829" t="s">
        <v>150</v>
      </c>
      <c r="C4829" t="s">
        <v>70</v>
      </c>
      <c r="D4829" t="s">
        <v>66</v>
      </c>
      <c r="E4829" t="s">
        <v>37</v>
      </c>
      <c r="F4829" t="s">
        <v>48</v>
      </c>
      <c r="G4829">
        <v>17</v>
      </c>
      <c r="H4829">
        <v>12</v>
      </c>
      <c r="I4829">
        <v>42.6</v>
      </c>
      <c r="J4829">
        <v>4</v>
      </c>
      <c r="K4829">
        <v>29</v>
      </c>
      <c r="L4829">
        <v>4681.24</v>
      </c>
      <c r="M4829" s="1">
        <v>45447</v>
      </c>
      <c r="N4829">
        <v>0.56000000000000005</v>
      </c>
      <c r="O4829" t="s">
        <v>22</v>
      </c>
      <c r="P4829" t="s">
        <v>28</v>
      </c>
      <c r="Q4829">
        <f t="shared" si="375"/>
        <v>15</v>
      </c>
      <c r="R4829">
        <f t="shared" si="376"/>
        <v>15</v>
      </c>
      <c r="S4829">
        <f t="shared" si="377"/>
        <v>15</v>
      </c>
      <c r="T4829">
        <f t="shared" si="378"/>
        <v>0</v>
      </c>
      <c r="U4829">
        <f t="shared" si="379"/>
        <v>45</v>
      </c>
      <c r="V4829" t="str">
        <f>IF(U4829&lt;=40,"Low",
 IF(U4829&lt;=75,"Medium","High"))</f>
        <v>Medium</v>
      </c>
    </row>
    <row r="4830" spans="1:22" x14ac:dyDescent="0.3">
      <c r="A4830" t="s">
        <v>5018</v>
      </c>
      <c r="B4830" t="s">
        <v>302</v>
      </c>
      <c r="C4830" t="s">
        <v>18</v>
      </c>
      <c r="D4830" t="s">
        <v>32</v>
      </c>
      <c r="E4830" t="s">
        <v>37</v>
      </c>
      <c r="F4830" t="s">
        <v>67</v>
      </c>
      <c r="G4830">
        <v>11</v>
      </c>
      <c r="H4830">
        <v>36</v>
      </c>
      <c r="I4830">
        <v>48.1</v>
      </c>
      <c r="J4830">
        <v>5</v>
      </c>
      <c r="K4830">
        <v>4</v>
      </c>
      <c r="L4830">
        <v>5104.3900000000003</v>
      </c>
      <c r="M4830" s="1">
        <v>45748</v>
      </c>
      <c r="N4830">
        <v>5.7000000000000002E-2</v>
      </c>
      <c r="O4830" t="s">
        <v>39</v>
      </c>
      <c r="P4830" t="s">
        <v>23</v>
      </c>
      <c r="Q4830">
        <f t="shared" si="375"/>
        <v>0</v>
      </c>
      <c r="R4830">
        <f t="shared" si="376"/>
        <v>15</v>
      </c>
      <c r="S4830">
        <f t="shared" si="377"/>
        <v>0</v>
      </c>
      <c r="T4830">
        <f t="shared" si="378"/>
        <v>0</v>
      </c>
      <c r="U4830">
        <f t="shared" si="379"/>
        <v>15</v>
      </c>
      <c r="V4830" t="str">
        <f>IF(U4830&lt;=40,"Low",
 IF(U4830&lt;=75,"Medium","High"))</f>
        <v>Low</v>
      </c>
    </row>
    <row r="4831" spans="1:22" x14ac:dyDescent="0.3">
      <c r="A4831" t="s">
        <v>5019</v>
      </c>
      <c r="B4831" t="s">
        <v>135</v>
      </c>
      <c r="C4831" t="s">
        <v>36</v>
      </c>
      <c r="D4831" t="s">
        <v>32</v>
      </c>
      <c r="E4831" t="s">
        <v>37</v>
      </c>
      <c r="F4831" t="s">
        <v>27</v>
      </c>
      <c r="G4831">
        <v>36</v>
      </c>
      <c r="H4831">
        <v>24</v>
      </c>
      <c r="I4831">
        <v>45.9</v>
      </c>
      <c r="J4831">
        <v>4</v>
      </c>
      <c r="K4831">
        <v>22</v>
      </c>
      <c r="L4831">
        <v>3109.68</v>
      </c>
      <c r="M4831" s="1">
        <v>45521</v>
      </c>
      <c r="N4831">
        <v>0.24399999999999999</v>
      </c>
      <c r="O4831" t="s">
        <v>54</v>
      </c>
      <c r="P4831" t="s">
        <v>23</v>
      </c>
      <c r="Q4831">
        <f t="shared" si="375"/>
        <v>15</v>
      </c>
      <c r="R4831">
        <f t="shared" si="376"/>
        <v>15</v>
      </c>
      <c r="S4831">
        <f t="shared" si="377"/>
        <v>0</v>
      </c>
      <c r="T4831">
        <f t="shared" si="378"/>
        <v>0</v>
      </c>
      <c r="U4831">
        <f t="shared" si="379"/>
        <v>30</v>
      </c>
      <c r="V4831" t="str">
        <f>IF(U4831&lt;=40,"Low",
 IF(U4831&lt;=75,"Medium","High"))</f>
        <v>Low</v>
      </c>
    </row>
    <row r="4832" spans="1:22" x14ac:dyDescent="0.3">
      <c r="A4832" t="s">
        <v>5020</v>
      </c>
      <c r="B4832" t="s">
        <v>75</v>
      </c>
      <c r="C4832" t="s">
        <v>31</v>
      </c>
      <c r="D4832" t="s">
        <v>19</v>
      </c>
      <c r="E4832" t="s">
        <v>20</v>
      </c>
      <c r="F4832" t="s">
        <v>73</v>
      </c>
      <c r="G4832">
        <v>51</v>
      </c>
      <c r="H4832">
        <v>6</v>
      </c>
      <c r="I4832">
        <v>51</v>
      </c>
      <c r="J4832">
        <v>11</v>
      </c>
      <c r="K4832">
        <v>23</v>
      </c>
      <c r="L4832">
        <v>1873.18</v>
      </c>
      <c r="M4832" s="1">
        <v>45996</v>
      </c>
      <c r="N4832">
        <v>0.66100000000000003</v>
      </c>
      <c r="O4832" t="s">
        <v>22</v>
      </c>
      <c r="P4832" t="s">
        <v>28</v>
      </c>
      <c r="Q4832">
        <f t="shared" si="375"/>
        <v>15</v>
      </c>
      <c r="R4832">
        <f t="shared" si="376"/>
        <v>15</v>
      </c>
      <c r="S4832">
        <f t="shared" si="377"/>
        <v>15</v>
      </c>
      <c r="T4832">
        <f t="shared" si="378"/>
        <v>30</v>
      </c>
      <c r="U4832">
        <f t="shared" si="379"/>
        <v>75</v>
      </c>
      <c r="V4832" t="str">
        <f>IF(U4832&lt;=40,"Low",
 IF(U4832&lt;=75,"Medium","High"))</f>
        <v>Medium</v>
      </c>
    </row>
    <row r="4833" spans="1:22" x14ac:dyDescent="0.3">
      <c r="A4833" t="s">
        <v>5021</v>
      </c>
      <c r="B4833" t="s">
        <v>319</v>
      </c>
      <c r="C4833" t="s">
        <v>31</v>
      </c>
      <c r="D4833" t="s">
        <v>43</v>
      </c>
      <c r="E4833" t="s">
        <v>20</v>
      </c>
      <c r="F4833" t="s">
        <v>48</v>
      </c>
      <c r="G4833">
        <v>5</v>
      </c>
      <c r="H4833">
        <v>12</v>
      </c>
      <c r="I4833">
        <v>33.9</v>
      </c>
      <c r="J4833">
        <v>16</v>
      </c>
      <c r="K4833">
        <v>4</v>
      </c>
      <c r="L4833">
        <v>1878.78</v>
      </c>
      <c r="M4833" s="1">
        <v>46012</v>
      </c>
      <c r="N4833">
        <v>0.82099999999999995</v>
      </c>
      <c r="O4833" t="s">
        <v>22</v>
      </c>
      <c r="P4833" t="s">
        <v>28</v>
      </c>
      <c r="Q4833">
        <f t="shared" si="375"/>
        <v>0</v>
      </c>
      <c r="R4833">
        <f t="shared" si="376"/>
        <v>30</v>
      </c>
      <c r="S4833">
        <f t="shared" si="377"/>
        <v>15</v>
      </c>
      <c r="T4833">
        <f t="shared" si="378"/>
        <v>30</v>
      </c>
      <c r="U4833">
        <f t="shared" si="379"/>
        <v>75</v>
      </c>
      <c r="V4833" t="str">
        <f>IF(U4833&lt;=40,"Low",
 IF(U4833&lt;=75,"Medium","High"))</f>
        <v>Medium</v>
      </c>
    </row>
    <row r="4834" spans="1:22" x14ac:dyDescent="0.3">
      <c r="A4834" t="s">
        <v>5022</v>
      </c>
      <c r="B4834" t="s">
        <v>400</v>
      </c>
      <c r="C4834" t="s">
        <v>59</v>
      </c>
      <c r="D4834" t="s">
        <v>46</v>
      </c>
      <c r="E4834" t="s">
        <v>37</v>
      </c>
      <c r="F4834" t="s">
        <v>21</v>
      </c>
      <c r="G4834">
        <v>4</v>
      </c>
      <c r="H4834">
        <v>36</v>
      </c>
      <c r="I4834">
        <v>48.8</v>
      </c>
      <c r="J4834">
        <v>12</v>
      </c>
      <c r="K4834">
        <v>3</v>
      </c>
      <c r="L4834">
        <v>3305.59</v>
      </c>
      <c r="M4834" s="1">
        <v>45868</v>
      </c>
      <c r="N4834">
        <v>0.14399999999999999</v>
      </c>
      <c r="O4834" t="s">
        <v>39</v>
      </c>
      <c r="P4834" t="s">
        <v>28</v>
      </c>
      <c r="Q4834">
        <f t="shared" si="375"/>
        <v>0</v>
      </c>
      <c r="R4834">
        <f t="shared" si="376"/>
        <v>15</v>
      </c>
      <c r="S4834">
        <f t="shared" si="377"/>
        <v>0</v>
      </c>
      <c r="T4834">
        <f t="shared" si="378"/>
        <v>30</v>
      </c>
      <c r="U4834">
        <f t="shared" si="379"/>
        <v>45</v>
      </c>
      <c r="V4834" t="str">
        <f>IF(U4834&lt;=40,"Low",
 IF(U4834&lt;=75,"Medium","High"))</f>
        <v>Medium</v>
      </c>
    </row>
    <row r="4835" spans="1:22" x14ac:dyDescent="0.3">
      <c r="A4835" t="s">
        <v>5023</v>
      </c>
      <c r="B4835" t="s">
        <v>118</v>
      </c>
      <c r="C4835" t="s">
        <v>42</v>
      </c>
      <c r="D4835" t="s">
        <v>43</v>
      </c>
      <c r="E4835" t="s">
        <v>20</v>
      </c>
      <c r="F4835" t="s">
        <v>67</v>
      </c>
      <c r="G4835">
        <v>7</v>
      </c>
      <c r="H4835">
        <v>12</v>
      </c>
      <c r="I4835">
        <v>58.4</v>
      </c>
      <c r="J4835">
        <v>7</v>
      </c>
      <c r="K4835">
        <v>5</v>
      </c>
      <c r="L4835">
        <v>2857.99</v>
      </c>
      <c r="M4835" s="1">
        <v>45470</v>
      </c>
      <c r="N4835">
        <v>0.28299999999999997</v>
      </c>
      <c r="O4835" t="s">
        <v>54</v>
      </c>
      <c r="P4835" t="s">
        <v>23</v>
      </c>
      <c r="Q4835">
        <f t="shared" si="375"/>
        <v>0</v>
      </c>
      <c r="R4835">
        <f t="shared" si="376"/>
        <v>0</v>
      </c>
      <c r="S4835">
        <f t="shared" si="377"/>
        <v>15</v>
      </c>
      <c r="T4835">
        <f t="shared" si="378"/>
        <v>15</v>
      </c>
      <c r="U4835">
        <f t="shared" si="379"/>
        <v>30</v>
      </c>
      <c r="V4835" t="str">
        <f>IF(U4835&lt;=40,"Low",
 IF(U4835&lt;=75,"Medium","High"))</f>
        <v>Low</v>
      </c>
    </row>
    <row r="4836" spans="1:22" x14ac:dyDescent="0.3">
      <c r="A4836" t="s">
        <v>5024</v>
      </c>
      <c r="B4836" t="s">
        <v>139</v>
      </c>
      <c r="C4836" t="s">
        <v>36</v>
      </c>
      <c r="D4836" t="s">
        <v>46</v>
      </c>
      <c r="E4836" t="s">
        <v>37</v>
      </c>
      <c r="F4836" t="s">
        <v>48</v>
      </c>
      <c r="G4836">
        <v>27</v>
      </c>
      <c r="H4836">
        <v>24</v>
      </c>
      <c r="I4836">
        <v>71.400000000000006</v>
      </c>
      <c r="J4836">
        <v>6</v>
      </c>
      <c r="K4836">
        <v>24</v>
      </c>
      <c r="L4836">
        <v>4305.72</v>
      </c>
      <c r="M4836" s="1">
        <v>46043</v>
      </c>
      <c r="N4836">
        <v>0.10199999999999999</v>
      </c>
      <c r="O4836" t="s">
        <v>39</v>
      </c>
      <c r="P4836" t="s">
        <v>23</v>
      </c>
      <c r="Q4836">
        <f t="shared" si="375"/>
        <v>15</v>
      </c>
      <c r="R4836">
        <f t="shared" si="376"/>
        <v>0</v>
      </c>
      <c r="S4836">
        <f t="shared" si="377"/>
        <v>0</v>
      </c>
      <c r="T4836">
        <f t="shared" si="378"/>
        <v>15</v>
      </c>
      <c r="U4836">
        <f t="shared" si="379"/>
        <v>30</v>
      </c>
      <c r="V4836" t="str">
        <f>IF(U4836&lt;=40,"Low",
 IF(U4836&lt;=75,"Medium","High"))</f>
        <v>Low</v>
      </c>
    </row>
    <row r="4837" spans="1:22" x14ac:dyDescent="0.3">
      <c r="A4837" t="s">
        <v>5025</v>
      </c>
      <c r="B4837" t="s">
        <v>63</v>
      </c>
      <c r="C4837" t="s">
        <v>42</v>
      </c>
      <c r="D4837" t="s">
        <v>46</v>
      </c>
      <c r="E4837" t="s">
        <v>20</v>
      </c>
      <c r="F4837" t="s">
        <v>38</v>
      </c>
      <c r="G4837">
        <v>39</v>
      </c>
      <c r="H4837">
        <v>6</v>
      </c>
      <c r="I4837">
        <v>56.5</v>
      </c>
      <c r="J4837">
        <v>2</v>
      </c>
      <c r="K4837">
        <v>9</v>
      </c>
      <c r="L4837">
        <v>3346.92</v>
      </c>
      <c r="M4837" s="1">
        <v>45888</v>
      </c>
      <c r="N4837">
        <v>0.11899999999999999</v>
      </c>
      <c r="O4837" t="s">
        <v>39</v>
      </c>
      <c r="P4837" t="s">
        <v>23</v>
      </c>
      <c r="Q4837">
        <f t="shared" si="375"/>
        <v>0</v>
      </c>
      <c r="R4837">
        <f t="shared" si="376"/>
        <v>0</v>
      </c>
      <c r="S4837">
        <f t="shared" si="377"/>
        <v>15</v>
      </c>
      <c r="T4837">
        <f t="shared" si="378"/>
        <v>0</v>
      </c>
      <c r="U4837">
        <f t="shared" si="379"/>
        <v>15</v>
      </c>
      <c r="V4837" t="str">
        <f>IF(U4837&lt;=40,"Low",
 IF(U4837&lt;=75,"Medium","High"))</f>
        <v>Low</v>
      </c>
    </row>
    <row r="4838" spans="1:22" x14ac:dyDescent="0.3">
      <c r="A4838" t="s">
        <v>5026</v>
      </c>
      <c r="B4838" t="s">
        <v>99</v>
      </c>
      <c r="C4838" t="s">
        <v>18</v>
      </c>
      <c r="D4838" t="s">
        <v>43</v>
      </c>
      <c r="E4838" t="s">
        <v>20</v>
      </c>
      <c r="F4838" t="s">
        <v>21</v>
      </c>
      <c r="G4838">
        <v>22</v>
      </c>
      <c r="H4838">
        <v>12</v>
      </c>
      <c r="I4838">
        <v>50.1</v>
      </c>
      <c r="J4838">
        <v>6</v>
      </c>
      <c r="K4838">
        <v>3</v>
      </c>
      <c r="L4838">
        <v>2714.87</v>
      </c>
      <c r="M4838" s="1">
        <v>45423</v>
      </c>
      <c r="N4838">
        <v>0.27800000000000002</v>
      </c>
      <c r="O4838" t="s">
        <v>54</v>
      </c>
      <c r="P4838" t="s">
        <v>28</v>
      </c>
      <c r="Q4838">
        <f t="shared" si="375"/>
        <v>0</v>
      </c>
      <c r="R4838">
        <f t="shared" si="376"/>
        <v>15</v>
      </c>
      <c r="S4838">
        <f t="shared" si="377"/>
        <v>15</v>
      </c>
      <c r="T4838">
        <f t="shared" si="378"/>
        <v>15</v>
      </c>
      <c r="U4838">
        <f t="shared" si="379"/>
        <v>45</v>
      </c>
      <c r="V4838" t="str">
        <f>IF(U4838&lt;=40,"Low",
 IF(U4838&lt;=75,"Medium","High"))</f>
        <v>Medium</v>
      </c>
    </row>
    <row r="4839" spans="1:22" x14ac:dyDescent="0.3">
      <c r="A4839" t="s">
        <v>5027</v>
      </c>
      <c r="B4839" t="s">
        <v>431</v>
      </c>
      <c r="C4839" t="s">
        <v>82</v>
      </c>
      <c r="D4839" t="s">
        <v>19</v>
      </c>
      <c r="E4839" t="s">
        <v>37</v>
      </c>
      <c r="F4839" t="s">
        <v>21</v>
      </c>
      <c r="G4839">
        <v>7</v>
      </c>
      <c r="H4839">
        <v>24</v>
      </c>
      <c r="I4839">
        <v>83.9</v>
      </c>
      <c r="J4839">
        <v>3</v>
      </c>
      <c r="K4839">
        <v>7</v>
      </c>
      <c r="L4839">
        <v>3275.13</v>
      </c>
      <c r="M4839" s="1">
        <v>45772</v>
      </c>
      <c r="N4839">
        <v>2.1999999999999999E-2</v>
      </c>
      <c r="O4839" t="s">
        <v>39</v>
      </c>
      <c r="P4839" t="s">
        <v>23</v>
      </c>
      <c r="Q4839">
        <f t="shared" si="375"/>
        <v>0</v>
      </c>
      <c r="R4839">
        <f t="shared" si="376"/>
        <v>0</v>
      </c>
      <c r="S4839">
        <f t="shared" si="377"/>
        <v>0</v>
      </c>
      <c r="T4839">
        <f t="shared" si="378"/>
        <v>0</v>
      </c>
      <c r="U4839">
        <f t="shared" si="379"/>
        <v>0</v>
      </c>
      <c r="V4839" t="str">
        <f>IF(U4839&lt;=40,"Low",
 IF(U4839&lt;=75,"Medium","High"))</f>
        <v>Low</v>
      </c>
    </row>
    <row r="4840" spans="1:22" x14ac:dyDescent="0.3">
      <c r="A4840" t="s">
        <v>5028</v>
      </c>
      <c r="B4840" t="s">
        <v>210</v>
      </c>
      <c r="C4840" t="s">
        <v>42</v>
      </c>
      <c r="D4840" t="s">
        <v>32</v>
      </c>
      <c r="E4840" t="s">
        <v>33</v>
      </c>
      <c r="F4840" t="s">
        <v>38</v>
      </c>
      <c r="G4840">
        <v>18</v>
      </c>
      <c r="H4840">
        <v>6</v>
      </c>
      <c r="I4840">
        <v>42.8</v>
      </c>
      <c r="J4840">
        <v>15</v>
      </c>
      <c r="K4840">
        <v>38</v>
      </c>
      <c r="L4840">
        <v>1433.27</v>
      </c>
      <c r="M4840" s="1">
        <v>45800</v>
      </c>
      <c r="N4840">
        <v>0.88600000000000001</v>
      </c>
      <c r="O4840" t="s">
        <v>22</v>
      </c>
      <c r="P4840" t="s">
        <v>28</v>
      </c>
      <c r="Q4840">
        <f t="shared" si="375"/>
        <v>30</v>
      </c>
      <c r="R4840">
        <f t="shared" si="376"/>
        <v>15</v>
      </c>
      <c r="S4840">
        <f t="shared" si="377"/>
        <v>15</v>
      </c>
      <c r="T4840">
        <f t="shared" si="378"/>
        <v>30</v>
      </c>
      <c r="U4840">
        <f t="shared" si="379"/>
        <v>90</v>
      </c>
      <c r="V4840" t="str">
        <f>IF(U4840&lt;=40,"Low",
 IF(U4840&lt;=75,"Medium","High"))</f>
        <v>High</v>
      </c>
    </row>
    <row r="4841" spans="1:22" x14ac:dyDescent="0.3">
      <c r="A4841" t="s">
        <v>5029</v>
      </c>
      <c r="B4841" t="s">
        <v>397</v>
      </c>
      <c r="C4841" t="s">
        <v>70</v>
      </c>
      <c r="D4841" t="s">
        <v>32</v>
      </c>
      <c r="E4841" t="s">
        <v>20</v>
      </c>
      <c r="F4841" t="s">
        <v>73</v>
      </c>
      <c r="G4841">
        <v>24</v>
      </c>
      <c r="H4841">
        <v>24</v>
      </c>
      <c r="I4841">
        <v>60.7</v>
      </c>
      <c r="J4841">
        <v>5</v>
      </c>
      <c r="K4841">
        <v>21</v>
      </c>
      <c r="L4841">
        <v>1815.02</v>
      </c>
      <c r="M4841" s="1">
        <v>45781</v>
      </c>
      <c r="N4841">
        <v>0.159</v>
      </c>
      <c r="O4841" t="s">
        <v>39</v>
      </c>
      <c r="P4841" t="s">
        <v>28</v>
      </c>
      <c r="Q4841">
        <f t="shared" si="375"/>
        <v>15</v>
      </c>
      <c r="R4841">
        <f t="shared" si="376"/>
        <v>0</v>
      </c>
      <c r="S4841">
        <f t="shared" si="377"/>
        <v>0</v>
      </c>
      <c r="T4841">
        <f t="shared" si="378"/>
        <v>0</v>
      </c>
      <c r="U4841">
        <f t="shared" si="379"/>
        <v>15</v>
      </c>
      <c r="V4841" t="str">
        <f>IF(U4841&lt;=40,"Low",
 IF(U4841&lt;=75,"Medium","High"))</f>
        <v>Low</v>
      </c>
    </row>
    <row r="4842" spans="1:22" x14ac:dyDescent="0.3">
      <c r="A4842" t="s">
        <v>5030</v>
      </c>
      <c r="B4842" t="s">
        <v>577</v>
      </c>
      <c r="C4842" t="s">
        <v>26</v>
      </c>
      <c r="D4842" t="s">
        <v>32</v>
      </c>
      <c r="E4842" t="s">
        <v>20</v>
      </c>
      <c r="F4842" t="s">
        <v>67</v>
      </c>
      <c r="G4842">
        <v>21</v>
      </c>
      <c r="H4842">
        <v>12</v>
      </c>
      <c r="I4842">
        <v>48.7</v>
      </c>
      <c r="J4842">
        <v>3</v>
      </c>
      <c r="K4842">
        <v>1</v>
      </c>
      <c r="L4842">
        <v>1612.31</v>
      </c>
      <c r="M4842" s="1">
        <v>45739</v>
      </c>
      <c r="N4842">
        <v>0.21299999999999999</v>
      </c>
      <c r="O4842" t="s">
        <v>54</v>
      </c>
      <c r="P4842" t="s">
        <v>23</v>
      </c>
      <c r="Q4842">
        <f t="shared" si="375"/>
        <v>0</v>
      </c>
      <c r="R4842">
        <f t="shared" si="376"/>
        <v>15</v>
      </c>
      <c r="S4842">
        <f t="shared" si="377"/>
        <v>15</v>
      </c>
      <c r="T4842">
        <f t="shared" si="378"/>
        <v>0</v>
      </c>
      <c r="U4842">
        <f t="shared" si="379"/>
        <v>30</v>
      </c>
      <c r="V4842" t="str">
        <f>IF(U4842&lt;=40,"Low",
 IF(U4842&lt;=75,"Medium","High"))</f>
        <v>Low</v>
      </c>
    </row>
    <row r="4843" spans="1:22" x14ac:dyDescent="0.3">
      <c r="A4843" t="s">
        <v>5031</v>
      </c>
      <c r="B4843" t="s">
        <v>114</v>
      </c>
      <c r="C4843" t="s">
        <v>26</v>
      </c>
      <c r="D4843" t="s">
        <v>43</v>
      </c>
      <c r="E4843" t="s">
        <v>20</v>
      </c>
      <c r="F4843" t="s">
        <v>21</v>
      </c>
      <c r="G4843">
        <v>28</v>
      </c>
      <c r="H4843">
        <v>6</v>
      </c>
      <c r="I4843">
        <v>33.799999999999997</v>
      </c>
      <c r="J4843">
        <v>6</v>
      </c>
      <c r="K4843">
        <v>24</v>
      </c>
      <c r="L4843">
        <v>2066.44</v>
      </c>
      <c r="M4843" s="1">
        <v>45399</v>
      </c>
      <c r="N4843">
        <v>0.747</v>
      </c>
      <c r="O4843" t="s">
        <v>22</v>
      </c>
      <c r="P4843" t="s">
        <v>23</v>
      </c>
      <c r="Q4843">
        <f t="shared" si="375"/>
        <v>15</v>
      </c>
      <c r="R4843">
        <f t="shared" si="376"/>
        <v>30</v>
      </c>
      <c r="S4843">
        <f t="shared" si="377"/>
        <v>15</v>
      </c>
      <c r="T4843">
        <f t="shared" si="378"/>
        <v>15</v>
      </c>
      <c r="U4843">
        <f t="shared" si="379"/>
        <v>75</v>
      </c>
      <c r="V4843" t="str">
        <f>IF(U4843&lt;=40,"Low",
 IF(U4843&lt;=75,"Medium","High"))</f>
        <v>Medium</v>
      </c>
    </row>
    <row r="4844" spans="1:22" x14ac:dyDescent="0.3">
      <c r="A4844" t="s">
        <v>5032</v>
      </c>
      <c r="B4844" t="s">
        <v>122</v>
      </c>
      <c r="C4844" t="s">
        <v>18</v>
      </c>
      <c r="D4844" t="s">
        <v>19</v>
      </c>
      <c r="E4844" t="s">
        <v>20</v>
      </c>
      <c r="F4844" t="s">
        <v>27</v>
      </c>
      <c r="G4844">
        <v>16</v>
      </c>
      <c r="H4844">
        <v>24</v>
      </c>
      <c r="I4844">
        <v>58.6</v>
      </c>
      <c r="J4844">
        <v>3</v>
      </c>
      <c r="K4844">
        <v>10</v>
      </c>
      <c r="L4844">
        <v>2821.07</v>
      </c>
      <c r="M4844" s="1">
        <v>45492</v>
      </c>
      <c r="N4844">
        <v>9.2999999999999999E-2</v>
      </c>
      <c r="O4844" t="s">
        <v>39</v>
      </c>
      <c r="P4844" t="s">
        <v>28</v>
      </c>
      <c r="Q4844">
        <f t="shared" si="375"/>
        <v>0</v>
      </c>
      <c r="R4844">
        <f t="shared" si="376"/>
        <v>0</v>
      </c>
      <c r="S4844">
        <f t="shared" si="377"/>
        <v>0</v>
      </c>
      <c r="T4844">
        <f t="shared" si="378"/>
        <v>0</v>
      </c>
      <c r="U4844">
        <f t="shared" si="379"/>
        <v>0</v>
      </c>
      <c r="V4844" t="str">
        <f>IF(U4844&lt;=40,"Low",
 IF(U4844&lt;=75,"Medium","High"))</f>
        <v>Low</v>
      </c>
    </row>
    <row r="4845" spans="1:22" x14ac:dyDescent="0.3">
      <c r="A4845" t="s">
        <v>5033</v>
      </c>
      <c r="B4845" t="s">
        <v>609</v>
      </c>
      <c r="C4845" t="s">
        <v>42</v>
      </c>
      <c r="D4845" t="s">
        <v>32</v>
      </c>
      <c r="E4845" t="s">
        <v>37</v>
      </c>
      <c r="F4845" t="s">
        <v>73</v>
      </c>
      <c r="G4845">
        <v>14</v>
      </c>
      <c r="H4845">
        <v>24</v>
      </c>
      <c r="I4845">
        <v>60.1</v>
      </c>
      <c r="J4845">
        <v>8</v>
      </c>
      <c r="K4845">
        <v>4</v>
      </c>
      <c r="L4845">
        <v>5239.92</v>
      </c>
      <c r="M4845" s="1">
        <v>46029</v>
      </c>
      <c r="N4845">
        <v>0.128</v>
      </c>
      <c r="O4845" t="s">
        <v>39</v>
      </c>
      <c r="P4845" t="s">
        <v>28</v>
      </c>
      <c r="Q4845">
        <f t="shared" si="375"/>
        <v>0</v>
      </c>
      <c r="R4845">
        <f t="shared" si="376"/>
        <v>0</v>
      </c>
      <c r="S4845">
        <f t="shared" si="377"/>
        <v>0</v>
      </c>
      <c r="T4845">
        <f t="shared" si="378"/>
        <v>15</v>
      </c>
      <c r="U4845">
        <f t="shared" si="379"/>
        <v>15</v>
      </c>
      <c r="V4845" t="str">
        <f>IF(U4845&lt;=40,"Low",
 IF(U4845&lt;=75,"Medium","High"))</f>
        <v>Low</v>
      </c>
    </row>
    <row r="4846" spans="1:22" x14ac:dyDescent="0.3">
      <c r="A4846" t="s">
        <v>5034</v>
      </c>
      <c r="B4846" t="s">
        <v>334</v>
      </c>
      <c r="C4846" t="s">
        <v>70</v>
      </c>
      <c r="D4846" t="s">
        <v>46</v>
      </c>
      <c r="E4846" t="s">
        <v>37</v>
      </c>
      <c r="F4846" t="s">
        <v>27</v>
      </c>
      <c r="G4846">
        <v>20</v>
      </c>
      <c r="H4846">
        <v>12</v>
      </c>
      <c r="I4846">
        <v>61.9</v>
      </c>
      <c r="J4846">
        <v>6</v>
      </c>
      <c r="K4846">
        <v>9</v>
      </c>
      <c r="L4846">
        <v>4950.7700000000004</v>
      </c>
      <c r="M4846" s="1">
        <v>45912</v>
      </c>
      <c r="N4846">
        <v>0.18</v>
      </c>
      <c r="O4846" t="s">
        <v>39</v>
      </c>
      <c r="P4846" t="s">
        <v>23</v>
      </c>
      <c r="Q4846">
        <f t="shared" si="375"/>
        <v>0</v>
      </c>
      <c r="R4846">
        <f t="shared" si="376"/>
        <v>0</v>
      </c>
      <c r="S4846">
        <f t="shared" si="377"/>
        <v>15</v>
      </c>
      <c r="T4846">
        <f t="shared" si="378"/>
        <v>15</v>
      </c>
      <c r="U4846">
        <f t="shared" si="379"/>
        <v>30</v>
      </c>
      <c r="V4846" t="str">
        <f>IF(U4846&lt;=40,"Low",
 IF(U4846&lt;=75,"Medium","High"))</f>
        <v>Low</v>
      </c>
    </row>
    <row r="4847" spans="1:22" x14ac:dyDescent="0.3">
      <c r="A4847" t="s">
        <v>5035</v>
      </c>
      <c r="B4847" t="s">
        <v>112</v>
      </c>
      <c r="C4847" t="s">
        <v>18</v>
      </c>
      <c r="D4847" t="s">
        <v>19</v>
      </c>
      <c r="E4847" t="s">
        <v>37</v>
      </c>
      <c r="F4847" t="s">
        <v>38</v>
      </c>
      <c r="G4847">
        <v>41</v>
      </c>
      <c r="H4847">
        <v>12</v>
      </c>
      <c r="I4847">
        <v>67.7</v>
      </c>
      <c r="J4847">
        <v>4</v>
      </c>
      <c r="K4847">
        <v>3</v>
      </c>
      <c r="L4847">
        <v>3868.15</v>
      </c>
      <c r="M4847" s="1">
        <v>45762</v>
      </c>
      <c r="N4847">
        <v>0.16900000000000001</v>
      </c>
      <c r="O4847" t="s">
        <v>39</v>
      </c>
      <c r="P4847" t="s">
        <v>28</v>
      </c>
      <c r="Q4847">
        <f t="shared" si="375"/>
        <v>0</v>
      </c>
      <c r="R4847">
        <f t="shared" si="376"/>
        <v>0</v>
      </c>
      <c r="S4847">
        <f t="shared" si="377"/>
        <v>15</v>
      </c>
      <c r="T4847">
        <f t="shared" si="378"/>
        <v>0</v>
      </c>
      <c r="U4847">
        <f t="shared" si="379"/>
        <v>15</v>
      </c>
      <c r="V4847" t="str">
        <f>IF(U4847&lt;=40,"Low",
 IF(U4847&lt;=75,"Medium","High"))</f>
        <v>Low</v>
      </c>
    </row>
    <row r="4848" spans="1:22" x14ac:dyDescent="0.3">
      <c r="A4848" t="s">
        <v>5036</v>
      </c>
      <c r="B4848" t="s">
        <v>63</v>
      </c>
      <c r="C4848" t="s">
        <v>26</v>
      </c>
      <c r="D4848" t="s">
        <v>32</v>
      </c>
      <c r="E4848" t="s">
        <v>20</v>
      </c>
      <c r="F4848" t="s">
        <v>38</v>
      </c>
      <c r="G4848">
        <v>27</v>
      </c>
      <c r="H4848">
        <v>24</v>
      </c>
      <c r="I4848">
        <v>23.7</v>
      </c>
      <c r="J4848">
        <v>4</v>
      </c>
      <c r="K4848">
        <v>5</v>
      </c>
      <c r="L4848">
        <v>1823.11</v>
      </c>
      <c r="M4848" s="1">
        <v>45775</v>
      </c>
      <c r="N4848">
        <v>0.14899999999999999</v>
      </c>
      <c r="O4848" t="s">
        <v>39</v>
      </c>
      <c r="P4848" t="s">
        <v>23</v>
      </c>
      <c r="Q4848">
        <f t="shared" si="375"/>
        <v>0</v>
      </c>
      <c r="R4848">
        <f t="shared" si="376"/>
        <v>30</v>
      </c>
      <c r="S4848">
        <f t="shared" si="377"/>
        <v>0</v>
      </c>
      <c r="T4848">
        <f t="shared" si="378"/>
        <v>0</v>
      </c>
      <c r="U4848">
        <f t="shared" si="379"/>
        <v>30</v>
      </c>
      <c r="V4848" t="str">
        <f>IF(U4848&lt;=40,"Low",
 IF(U4848&lt;=75,"Medium","High"))</f>
        <v>Low</v>
      </c>
    </row>
    <row r="4849" spans="1:22" x14ac:dyDescent="0.3">
      <c r="A4849" t="s">
        <v>5037</v>
      </c>
      <c r="B4849" t="s">
        <v>69</v>
      </c>
      <c r="C4849" t="s">
        <v>42</v>
      </c>
      <c r="D4849" t="s">
        <v>19</v>
      </c>
      <c r="E4849" t="s">
        <v>47</v>
      </c>
      <c r="F4849" t="s">
        <v>38</v>
      </c>
      <c r="G4849">
        <v>14</v>
      </c>
      <c r="H4849">
        <v>12</v>
      </c>
      <c r="I4849">
        <v>58.7</v>
      </c>
      <c r="J4849">
        <v>7</v>
      </c>
      <c r="K4849">
        <v>2</v>
      </c>
      <c r="L4849">
        <v>5108.53</v>
      </c>
      <c r="M4849" s="1">
        <v>45567</v>
      </c>
      <c r="N4849">
        <v>0.14899999999999999</v>
      </c>
      <c r="O4849" t="s">
        <v>39</v>
      </c>
      <c r="P4849" t="s">
        <v>23</v>
      </c>
      <c r="Q4849">
        <f t="shared" si="375"/>
        <v>0</v>
      </c>
      <c r="R4849">
        <f t="shared" si="376"/>
        <v>0</v>
      </c>
      <c r="S4849">
        <f t="shared" si="377"/>
        <v>15</v>
      </c>
      <c r="T4849">
        <f t="shared" si="378"/>
        <v>15</v>
      </c>
      <c r="U4849">
        <f t="shared" si="379"/>
        <v>30</v>
      </c>
      <c r="V4849" t="str">
        <f>IF(U4849&lt;=40,"Low",
 IF(U4849&lt;=75,"Medium","High"))</f>
        <v>Low</v>
      </c>
    </row>
    <row r="4850" spans="1:22" x14ac:dyDescent="0.3">
      <c r="A4850" t="s">
        <v>5038</v>
      </c>
      <c r="B4850" t="s">
        <v>25</v>
      </c>
      <c r="C4850" t="s">
        <v>31</v>
      </c>
      <c r="D4850" t="s">
        <v>66</v>
      </c>
      <c r="E4850" t="s">
        <v>37</v>
      </c>
      <c r="F4850" t="s">
        <v>38</v>
      </c>
      <c r="G4850">
        <v>28</v>
      </c>
      <c r="H4850">
        <v>12</v>
      </c>
      <c r="I4850">
        <v>70.900000000000006</v>
      </c>
      <c r="J4850">
        <v>3</v>
      </c>
      <c r="K4850">
        <v>58</v>
      </c>
      <c r="L4850">
        <v>2506.5500000000002</v>
      </c>
      <c r="M4850" s="1">
        <v>45584</v>
      </c>
      <c r="N4850">
        <v>0.44800000000000001</v>
      </c>
      <c r="O4850" t="s">
        <v>22</v>
      </c>
      <c r="P4850" t="s">
        <v>28</v>
      </c>
      <c r="Q4850">
        <f t="shared" si="375"/>
        <v>30</v>
      </c>
      <c r="R4850">
        <f t="shared" si="376"/>
        <v>0</v>
      </c>
      <c r="S4850">
        <f t="shared" si="377"/>
        <v>15</v>
      </c>
      <c r="T4850">
        <f t="shared" si="378"/>
        <v>0</v>
      </c>
      <c r="U4850">
        <f t="shared" si="379"/>
        <v>45</v>
      </c>
      <c r="V4850" t="str">
        <f>IF(U4850&lt;=40,"Low",
 IF(U4850&lt;=75,"Medium","High"))</f>
        <v>Medium</v>
      </c>
    </row>
    <row r="4851" spans="1:22" x14ac:dyDescent="0.3">
      <c r="A4851" t="s">
        <v>5039</v>
      </c>
      <c r="B4851" t="s">
        <v>322</v>
      </c>
      <c r="C4851" t="s">
        <v>42</v>
      </c>
      <c r="D4851" t="s">
        <v>66</v>
      </c>
      <c r="E4851" t="s">
        <v>20</v>
      </c>
      <c r="F4851" t="s">
        <v>48</v>
      </c>
      <c r="G4851">
        <v>6</v>
      </c>
      <c r="H4851">
        <v>12</v>
      </c>
      <c r="I4851">
        <v>48</v>
      </c>
      <c r="J4851">
        <v>2</v>
      </c>
      <c r="K4851">
        <v>14</v>
      </c>
      <c r="L4851">
        <v>4061.79</v>
      </c>
      <c r="M4851" s="1">
        <v>45443</v>
      </c>
      <c r="N4851">
        <v>0.21</v>
      </c>
      <c r="O4851" t="s">
        <v>54</v>
      </c>
      <c r="P4851" t="s">
        <v>28</v>
      </c>
      <c r="Q4851">
        <f t="shared" si="375"/>
        <v>0</v>
      </c>
      <c r="R4851">
        <f t="shared" si="376"/>
        <v>15</v>
      </c>
      <c r="S4851">
        <f t="shared" si="377"/>
        <v>15</v>
      </c>
      <c r="T4851">
        <f t="shared" si="378"/>
        <v>0</v>
      </c>
      <c r="U4851">
        <f t="shared" si="379"/>
        <v>30</v>
      </c>
      <c r="V4851" t="str">
        <f>IF(U4851&lt;=40,"Low",
 IF(U4851&lt;=75,"Medium","High"))</f>
        <v>Low</v>
      </c>
    </row>
    <row r="4852" spans="1:22" x14ac:dyDescent="0.3">
      <c r="A4852" t="s">
        <v>5040</v>
      </c>
      <c r="B4852" t="s">
        <v>182</v>
      </c>
      <c r="C4852" t="s">
        <v>26</v>
      </c>
      <c r="D4852" t="s">
        <v>66</v>
      </c>
      <c r="E4852" t="s">
        <v>47</v>
      </c>
      <c r="F4852" t="s">
        <v>21</v>
      </c>
      <c r="G4852">
        <v>15</v>
      </c>
      <c r="H4852">
        <v>48</v>
      </c>
      <c r="I4852">
        <v>61.6</v>
      </c>
      <c r="J4852">
        <v>7</v>
      </c>
      <c r="K4852">
        <v>31</v>
      </c>
      <c r="L4852">
        <v>7131.81</v>
      </c>
      <c r="M4852" s="1">
        <v>46026</v>
      </c>
      <c r="N4852">
        <v>0.112</v>
      </c>
      <c r="O4852" t="s">
        <v>39</v>
      </c>
      <c r="P4852" t="s">
        <v>23</v>
      </c>
      <c r="Q4852">
        <f t="shared" si="375"/>
        <v>30</v>
      </c>
      <c r="R4852">
        <f t="shared" si="376"/>
        <v>0</v>
      </c>
      <c r="S4852">
        <f t="shared" si="377"/>
        <v>0</v>
      </c>
      <c r="T4852">
        <f t="shared" si="378"/>
        <v>15</v>
      </c>
      <c r="U4852">
        <f t="shared" si="379"/>
        <v>45</v>
      </c>
      <c r="V4852" t="str">
        <f>IF(U4852&lt;=40,"Low",
 IF(U4852&lt;=75,"Medium","High"))</f>
        <v>Medium</v>
      </c>
    </row>
    <row r="4853" spans="1:22" x14ac:dyDescent="0.3">
      <c r="A4853" t="s">
        <v>5041</v>
      </c>
      <c r="B4853" t="s">
        <v>139</v>
      </c>
      <c r="C4853" t="s">
        <v>18</v>
      </c>
      <c r="D4853" t="s">
        <v>43</v>
      </c>
      <c r="E4853" t="s">
        <v>37</v>
      </c>
      <c r="F4853" t="s">
        <v>48</v>
      </c>
      <c r="G4853">
        <v>35</v>
      </c>
      <c r="H4853">
        <v>36</v>
      </c>
      <c r="I4853">
        <v>66</v>
      </c>
      <c r="J4853">
        <v>12</v>
      </c>
      <c r="K4853">
        <v>25</v>
      </c>
      <c r="L4853">
        <v>3721.06</v>
      </c>
      <c r="M4853" s="1">
        <v>45827</v>
      </c>
      <c r="N4853">
        <v>0.122</v>
      </c>
      <c r="O4853" t="s">
        <v>39</v>
      </c>
      <c r="P4853" t="s">
        <v>23</v>
      </c>
      <c r="Q4853">
        <f t="shared" si="375"/>
        <v>15</v>
      </c>
      <c r="R4853">
        <f t="shared" si="376"/>
        <v>0</v>
      </c>
      <c r="S4853">
        <f t="shared" si="377"/>
        <v>0</v>
      </c>
      <c r="T4853">
        <f t="shared" si="378"/>
        <v>30</v>
      </c>
      <c r="U4853">
        <f t="shared" si="379"/>
        <v>45</v>
      </c>
      <c r="V4853" t="str">
        <f>IF(U4853&lt;=40,"Low",
 IF(U4853&lt;=75,"Medium","High"))</f>
        <v>Medium</v>
      </c>
    </row>
    <row r="4854" spans="1:22" x14ac:dyDescent="0.3">
      <c r="A4854" t="s">
        <v>5042</v>
      </c>
      <c r="B4854" t="s">
        <v>45</v>
      </c>
      <c r="C4854" t="s">
        <v>31</v>
      </c>
      <c r="D4854" t="s">
        <v>46</v>
      </c>
      <c r="E4854" t="s">
        <v>37</v>
      </c>
      <c r="F4854" t="s">
        <v>38</v>
      </c>
      <c r="G4854">
        <v>5</v>
      </c>
      <c r="H4854">
        <v>24</v>
      </c>
      <c r="I4854">
        <v>55.4</v>
      </c>
      <c r="J4854">
        <v>6</v>
      </c>
      <c r="K4854">
        <v>23</v>
      </c>
      <c r="L4854">
        <v>4303.54</v>
      </c>
      <c r="M4854" s="1">
        <v>45545</v>
      </c>
      <c r="N4854">
        <v>0.23799999999999999</v>
      </c>
      <c r="O4854" t="s">
        <v>54</v>
      </c>
      <c r="P4854" t="s">
        <v>23</v>
      </c>
      <c r="Q4854">
        <f t="shared" si="375"/>
        <v>15</v>
      </c>
      <c r="R4854">
        <f t="shared" si="376"/>
        <v>0</v>
      </c>
      <c r="S4854">
        <f t="shared" si="377"/>
        <v>0</v>
      </c>
      <c r="T4854">
        <f t="shared" si="378"/>
        <v>15</v>
      </c>
      <c r="U4854">
        <f t="shared" si="379"/>
        <v>30</v>
      </c>
      <c r="V4854" t="str">
        <f>IF(U4854&lt;=40,"Low",
 IF(U4854&lt;=75,"Medium","High"))</f>
        <v>Low</v>
      </c>
    </row>
    <row r="4855" spans="1:22" x14ac:dyDescent="0.3">
      <c r="A4855" t="s">
        <v>5043</v>
      </c>
      <c r="B4855" t="s">
        <v>546</v>
      </c>
      <c r="C4855" t="s">
        <v>18</v>
      </c>
      <c r="D4855" t="s">
        <v>66</v>
      </c>
      <c r="E4855" t="s">
        <v>33</v>
      </c>
      <c r="F4855" t="s">
        <v>21</v>
      </c>
      <c r="G4855">
        <v>11</v>
      </c>
      <c r="H4855">
        <v>6</v>
      </c>
      <c r="I4855">
        <v>42</v>
      </c>
      <c r="J4855">
        <v>5</v>
      </c>
      <c r="K4855">
        <v>11</v>
      </c>
      <c r="L4855">
        <v>1444.01</v>
      </c>
      <c r="M4855" s="1">
        <v>45869</v>
      </c>
      <c r="N4855">
        <v>0.38600000000000001</v>
      </c>
      <c r="O4855" t="s">
        <v>22</v>
      </c>
      <c r="P4855" t="s">
        <v>28</v>
      </c>
      <c r="Q4855">
        <f t="shared" si="375"/>
        <v>0</v>
      </c>
      <c r="R4855">
        <f t="shared" si="376"/>
        <v>15</v>
      </c>
      <c r="S4855">
        <f t="shared" si="377"/>
        <v>15</v>
      </c>
      <c r="T4855">
        <f t="shared" si="378"/>
        <v>0</v>
      </c>
      <c r="U4855">
        <f t="shared" si="379"/>
        <v>30</v>
      </c>
      <c r="V4855" t="str">
        <f>IF(U4855&lt;=40,"Low",
 IF(U4855&lt;=75,"Medium","High"))</f>
        <v>Low</v>
      </c>
    </row>
    <row r="4856" spans="1:22" x14ac:dyDescent="0.3">
      <c r="A4856" t="s">
        <v>5044</v>
      </c>
      <c r="B4856" t="s">
        <v>103</v>
      </c>
      <c r="C4856" t="s">
        <v>59</v>
      </c>
      <c r="D4856" t="s">
        <v>43</v>
      </c>
      <c r="E4856" t="s">
        <v>20</v>
      </c>
      <c r="F4856" t="s">
        <v>48</v>
      </c>
      <c r="G4856">
        <v>32</v>
      </c>
      <c r="H4856">
        <v>12</v>
      </c>
      <c r="I4856">
        <v>52.4</v>
      </c>
      <c r="J4856">
        <v>4</v>
      </c>
      <c r="K4856">
        <v>7</v>
      </c>
      <c r="L4856">
        <v>2562.8000000000002</v>
      </c>
      <c r="M4856" s="1">
        <v>45971</v>
      </c>
      <c r="N4856">
        <v>0.22700000000000001</v>
      </c>
      <c r="O4856" t="s">
        <v>54</v>
      </c>
      <c r="P4856" t="s">
        <v>23</v>
      </c>
      <c r="Q4856">
        <f t="shared" si="375"/>
        <v>0</v>
      </c>
      <c r="R4856">
        <f t="shared" si="376"/>
        <v>15</v>
      </c>
      <c r="S4856">
        <f t="shared" si="377"/>
        <v>15</v>
      </c>
      <c r="T4856">
        <f t="shared" si="378"/>
        <v>0</v>
      </c>
      <c r="U4856">
        <f t="shared" si="379"/>
        <v>30</v>
      </c>
      <c r="V4856" t="str">
        <f>IF(U4856&lt;=40,"Low",
 IF(U4856&lt;=75,"Medium","High"))</f>
        <v>Low</v>
      </c>
    </row>
    <row r="4857" spans="1:22" x14ac:dyDescent="0.3">
      <c r="A4857" t="s">
        <v>5045</v>
      </c>
      <c r="B4857" t="s">
        <v>257</v>
      </c>
      <c r="C4857" t="s">
        <v>70</v>
      </c>
      <c r="D4857" t="s">
        <v>66</v>
      </c>
      <c r="E4857" t="s">
        <v>47</v>
      </c>
      <c r="F4857" t="s">
        <v>27</v>
      </c>
      <c r="G4857">
        <v>19</v>
      </c>
      <c r="H4857">
        <v>24</v>
      </c>
      <c r="I4857">
        <v>75.400000000000006</v>
      </c>
      <c r="J4857">
        <v>6</v>
      </c>
      <c r="K4857">
        <v>8</v>
      </c>
      <c r="L4857">
        <v>7476.09</v>
      </c>
      <c r="M4857" s="1">
        <v>45860</v>
      </c>
      <c r="N4857">
        <v>6.3E-2</v>
      </c>
      <c r="O4857" t="s">
        <v>39</v>
      </c>
      <c r="P4857" t="s">
        <v>23</v>
      </c>
      <c r="Q4857">
        <f t="shared" si="375"/>
        <v>0</v>
      </c>
      <c r="R4857">
        <f t="shared" si="376"/>
        <v>0</v>
      </c>
      <c r="S4857">
        <f t="shared" si="377"/>
        <v>0</v>
      </c>
      <c r="T4857">
        <f t="shared" si="378"/>
        <v>15</v>
      </c>
      <c r="U4857">
        <f t="shared" si="379"/>
        <v>15</v>
      </c>
      <c r="V4857" t="str">
        <f>IF(U4857&lt;=40,"Low",
 IF(U4857&lt;=75,"Medium","High"))</f>
        <v>Low</v>
      </c>
    </row>
    <row r="4858" spans="1:22" x14ac:dyDescent="0.3">
      <c r="A4858" t="s">
        <v>5046</v>
      </c>
      <c r="B4858" t="s">
        <v>297</v>
      </c>
      <c r="C4858" t="s">
        <v>42</v>
      </c>
      <c r="D4858" t="s">
        <v>46</v>
      </c>
      <c r="E4858" t="s">
        <v>20</v>
      </c>
      <c r="F4858" t="s">
        <v>38</v>
      </c>
      <c r="G4858">
        <v>13</v>
      </c>
      <c r="H4858">
        <v>24</v>
      </c>
      <c r="I4858">
        <v>47.6</v>
      </c>
      <c r="J4858">
        <v>9</v>
      </c>
      <c r="K4858">
        <v>8</v>
      </c>
      <c r="L4858">
        <v>2517.7199999999998</v>
      </c>
      <c r="M4858" s="1">
        <v>45552</v>
      </c>
      <c r="N4858">
        <v>0.16</v>
      </c>
      <c r="O4858" t="s">
        <v>39</v>
      </c>
      <c r="P4858" t="s">
        <v>23</v>
      </c>
      <c r="Q4858">
        <f t="shared" si="375"/>
        <v>0</v>
      </c>
      <c r="R4858">
        <f t="shared" si="376"/>
        <v>15</v>
      </c>
      <c r="S4858">
        <f t="shared" si="377"/>
        <v>0</v>
      </c>
      <c r="T4858">
        <f t="shared" si="378"/>
        <v>15</v>
      </c>
      <c r="U4858">
        <f t="shared" si="379"/>
        <v>30</v>
      </c>
      <c r="V4858" t="str">
        <f>IF(U4858&lt;=40,"Low",
 IF(U4858&lt;=75,"Medium","High"))</f>
        <v>Low</v>
      </c>
    </row>
    <row r="4859" spans="1:22" x14ac:dyDescent="0.3">
      <c r="A4859" t="s">
        <v>5047</v>
      </c>
      <c r="B4859" t="s">
        <v>139</v>
      </c>
      <c r="C4859" t="s">
        <v>128</v>
      </c>
      <c r="D4859" t="s">
        <v>66</v>
      </c>
      <c r="E4859" t="s">
        <v>37</v>
      </c>
      <c r="F4859" t="s">
        <v>73</v>
      </c>
      <c r="G4859">
        <v>22</v>
      </c>
      <c r="H4859">
        <v>12</v>
      </c>
      <c r="I4859">
        <v>63.3</v>
      </c>
      <c r="J4859">
        <v>9</v>
      </c>
      <c r="K4859">
        <v>33</v>
      </c>
      <c r="L4859">
        <v>5204.09</v>
      </c>
      <c r="M4859" s="1">
        <v>45508</v>
      </c>
      <c r="N4859">
        <v>0.40500000000000003</v>
      </c>
      <c r="O4859" t="s">
        <v>22</v>
      </c>
      <c r="P4859" t="s">
        <v>28</v>
      </c>
      <c r="Q4859">
        <f t="shared" si="375"/>
        <v>30</v>
      </c>
      <c r="R4859">
        <f t="shared" si="376"/>
        <v>0</v>
      </c>
      <c r="S4859">
        <f t="shared" si="377"/>
        <v>15</v>
      </c>
      <c r="T4859">
        <f t="shared" si="378"/>
        <v>15</v>
      </c>
      <c r="U4859">
        <f t="shared" si="379"/>
        <v>60</v>
      </c>
      <c r="V4859" t="str">
        <f>IF(U4859&lt;=40,"Low",
 IF(U4859&lt;=75,"Medium","High"))</f>
        <v>Medium</v>
      </c>
    </row>
    <row r="4860" spans="1:22" x14ac:dyDescent="0.3">
      <c r="A4860" t="s">
        <v>5048</v>
      </c>
      <c r="B4860" t="s">
        <v>419</v>
      </c>
      <c r="C4860" t="s">
        <v>128</v>
      </c>
      <c r="D4860" t="s">
        <v>19</v>
      </c>
      <c r="E4860" t="s">
        <v>37</v>
      </c>
      <c r="F4860" t="s">
        <v>67</v>
      </c>
      <c r="G4860">
        <v>20</v>
      </c>
      <c r="H4860">
        <v>24</v>
      </c>
      <c r="I4860">
        <v>74.3</v>
      </c>
      <c r="J4860">
        <v>5</v>
      </c>
      <c r="K4860">
        <v>21</v>
      </c>
      <c r="L4860">
        <v>5547.54</v>
      </c>
      <c r="M4860" s="1">
        <v>45427</v>
      </c>
      <c r="N4860">
        <v>0.104</v>
      </c>
      <c r="O4860" t="s">
        <v>39</v>
      </c>
      <c r="P4860" t="s">
        <v>23</v>
      </c>
      <c r="Q4860">
        <f t="shared" si="375"/>
        <v>15</v>
      </c>
      <c r="R4860">
        <f t="shared" si="376"/>
        <v>0</v>
      </c>
      <c r="S4860">
        <f t="shared" si="377"/>
        <v>0</v>
      </c>
      <c r="T4860">
        <f t="shared" si="378"/>
        <v>0</v>
      </c>
      <c r="U4860">
        <f t="shared" si="379"/>
        <v>15</v>
      </c>
      <c r="V4860" t="str">
        <f>IF(U4860&lt;=40,"Low",
 IF(U4860&lt;=75,"Medium","High"))</f>
        <v>Low</v>
      </c>
    </row>
    <row r="4861" spans="1:22" x14ac:dyDescent="0.3">
      <c r="A4861" t="s">
        <v>5049</v>
      </c>
      <c r="B4861" t="s">
        <v>114</v>
      </c>
      <c r="C4861" t="s">
        <v>128</v>
      </c>
      <c r="D4861" t="s">
        <v>46</v>
      </c>
      <c r="E4861" t="s">
        <v>47</v>
      </c>
      <c r="F4861" t="s">
        <v>27</v>
      </c>
      <c r="G4861">
        <v>23</v>
      </c>
      <c r="H4861">
        <v>36</v>
      </c>
      <c r="I4861">
        <v>64.2</v>
      </c>
      <c r="J4861">
        <v>6</v>
      </c>
      <c r="K4861">
        <v>2</v>
      </c>
      <c r="L4861">
        <v>8177.04</v>
      </c>
      <c r="M4861" s="1">
        <v>45642</v>
      </c>
      <c r="N4861">
        <v>3.2000000000000001E-2</v>
      </c>
      <c r="O4861" t="s">
        <v>39</v>
      </c>
      <c r="P4861" t="s">
        <v>23</v>
      </c>
      <c r="Q4861">
        <f t="shared" si="375"/>
        <v>0</v>
      </c>
      <c r="R4861">
        <f t="shared" si="376"/>
        <v>0</v>
      </c>
      <c r="S4861">
        <f t="shared" si="377"/>
        <v>0</v>
      </c>
      <c r="T4861">
        <f t="shared" si="378"/>
        <v>15</v>
      </c>
      <c r="U4861">
        <f t="shared" si="379"/>
        <v>15</v>
      </c>
      <c r="V4861" t="str">
        <f>IF(U4861&lt;=40,"Low",
 IF(U4861&lt;=75,"Medium","High"))</f>
        <v>Low</v>
      </c>
    </row>
    <row r="4862" spans="1:22" x14ac:dyDescent="0.3">
      <c r="A4862" t="s">
        <v>5050</v>
      </c>
      <c r="B4862" t="s">
        <v>35</v>
      </c>
      <c r="C4862" t="s">
        <v>59</v>
      </c>
      <c r="D4862" t="s">
        <v>32</v>
      </c>
      <c r="E4862" t="s">
        <v>20</v>
      </c>
      <c r="F4862" t="s">
        <v>27</v>
      </c>
      <c r="G4862">
        <v>17</v>
      </c>
      <c r="H4862">
        <v>6</v>
      </c>
      <c r="I4862">
        <v>64</v>
      </c>
      <c r="J4862">
        <v>5</v>
      </c>
      <c r="K4862">
        <v>14</v>
      </c>
      <c r="L4862">
        <v>2813.01</v>
      </c>
      <c r="M4862" s="1">
        <v>46024</v>
      </c>
      <c r="N4862">
        <v>0.376</v>
      </c>
      <c r="O4862" t="s">
        <v>22</v>
      </c>
      <c r="P4862" t="s">
        <v>23</v>
      </c>
      <c r="Q4862">
        <f t="shared" si="375"/>
        <v>0</v>
      </c>
      <c r="R4862">
        <f t="shared" si="376"/>
        <v>0</v>
      </c>
      <c r="S4862">
        <f t="shared" si="377"/>
        <v>15</v>
      </c>
      <c r="T4862">
        <f t="shared" si="378"/>
        <v>0</v>
      </c>
      <c r="U4862">
        <f t="shared" si="379"/>
        <v>15</v>
      </c>
      <c r="V4862" t="str">
        <f>IF(U4862&lt;=40,"Low",
 IF(U4862&lt;=75,"Medium","High"))</f>
        <v>Low</v>
      </c>
    </row>
    <row r="4863" spans="1:22" x14ac:dyDescent="0.3">
      <c r="A4863" t="s">
        <v>5051</v>
      </c>
      <c r="B4863" t="s">
        <v>577</v>
      </c>
      <c r="C4863" t="s">
        <v>53</v>
      </c>
      <c r="D4863" t="s">
        <v>66</v>
      </c>
      <c r="E4863" t="s">
        <v>37</v>
      </c>
      <c r="F4863" t="s">
        <v>67</v>
      </c>
      <c r="G4863">
        <v>16</v>
      </c>
      <c r="H4863">
        <v>24</v>
      </c>
      <c r="I4863">
        <v>66.400000000000006</v>
      </c>
      <c r="J4863">
        <v>6</v>
      </c>
      <c r="K4863">
        <v>13</v>
      </c>
      <c r="L4863">
        <v>2963.19</v>
      </c>
      <c r="M4863" s="1">
        <v>45494</v>
      </c>
      <c r="N4863">
        <v>0.107</v>
      </c>
      <c r="O4863" t="s">
        <v>39</v>
      </c>
      <c r="P4863" t="s">
        <v>23</v>
      </c>
      <c r="Q4863">
        <f t="shared" si="375"/>
        <v>0</v>
      </c>
      <c r="R4863">
        <f t="shared" si="376"/>
        <v>0</v>
      </c>
      <c r="S4863">
        <f t="shared" si="377"/>
        <v>0</v>
      </c>
      <c r="T4863">
        <f t="shared" si="378"/>
        <v>15</v>
      </c>
      <c r="U4863">
        <f t="shared" si="379"/>
        <v>15</v>
      </c>
      <c r="V4863" t="str">
        <f>IF(U4863&lt;=40,"Low",
 IF(U4863&lt;=75,"Medium","High"))</f>
        <v>Low</v>
      </c>
    </row>
    <row r="4864" spans="1:22" x14ac:dyDescent="0.3">
      <c r="A4864" t="s">
        <v>5052</v>
      </c>
      <c r="B4864" t="s">
        <v>546</v>
      </c>
      <c r="C4864" t="s">
        <v>42</v>
      </c>
      <c r="D4864" t="s">
        <v>43</v>
      </c>
      <c r="E4864" t="s">
        <v>33</v>
      </c>
      <c r="F4864" t="s">
        <v>48</v>
      </c>
      <c r="G4864">
        <v>10</v>
      </c>
      <c r="H4864">
        <v>6</v>
      </c>
      <c r="I4864">
        <v>49.8</v>
      </c>
      <c r="J4864">
        <v>11</v>
      </c>
      <c r="K4864">
        <v>21</v>
      </c>
      <c r="L4864">
        <v>1106.6500000000001</v>
      </c>
      <c r="M4864" s="1">
        <v>45699</v>
      </c>
      <c r="N4864">
        <v>0.72499999999999998</v>
      </c>
      <c r="O4864" t="s">
        <v>22</v>
      </c>
      <c r="P4864" t="s">
        <v>28</v>
      </c>
      <c r="Q4864">
        <f t="shared" si="375"/>
        <v>15</v>
      </c>
      <c r="R4864">
        <f t="shared" si="376"/>
        <v>15</v>
      </c>
      <c r="S4864">
        <f t="shared" si="377"/>
        <v>15</v>
      </c>
      <c r="T4864">
        <f t="shared" si="378"/>
        <v>30</v>
      </c>
      <c r="U4864">
        <f t="shared" si="379"/>
        <v>75</v>
      </c>
      <c r="V4864" t="str">
        <f>IF(U4864&lt;=40,"Low",
 IF(U4864&lt;=75,"Medium","High"))</f>
        <v>Medium</v>
      </c>
    </row>
    <row r="4865" spans="1:22" x14ac:dyDescent="0.3">
      <c r="A4865" t="s">
        <v>5053</v>
      </c>
      <c r="B4865" t="s">
        <v>297</v>
      </c>
      <c r="C4865" t="s">
        <v>18</v>
      </c>
      <c r="D4865" t="s">
        <v>32</v>
      </c>
      <c r="E4865" t="s">
        <v>37</v>
      </c>
      <c r="F4865" t="s">
        <v>67</v>
      </c>
      <c r="G4865">
        <v>12</v>
      </c>
      <c r="H4865">
        <v>24</v>
      </c>
      <c r="I4865">
        <v>65.5</v>
      </c>
      <c r="J4865">
        <v>9</v>
      </c>
      <c r="K4865">
        <v>40</v>
      </c>
      <c r="L4865">
        <v>3940.8</v>
      </c>
      <c r="M4865" s="1">
        <v>45356</v>
      </c>
      <c r="N4865">
        <v>0.33200000000000002</v>
      </c>
      <c r="O4865" t="s">
        <v>54</v>
      </c>
      <c r="P4865" t="s">
        <v>23</v>
      </c>
      <c r="Q4865">
        <f t="shared" si="375"/>
        <v>30</v>
      </c>
      <c r="R4865">
        <f t="shared" si="376"/>
        <v>0</v>
      </c>
      <c r="S4865">
        <f t="shared" si="377"/>
        <v>0</v>
      </c>
      <c r="T4865">
        <f t="shared" si="378"/>
        <v>15</v>
      </c>
      <c r="U4865">
        <f t="shared" si="379"/>
        <v>45</v>
      </c>
      <c r="V4865" t="str">
        <f>IF(U4865&lt;=40,"Low",
 IF(U4865&lt;=75,"Medium","High"))</f>
        <v>Medium</v>
      </c>
    </row>
    <row r="4866" spans="1:22" x14ac:dyDescent="0.3">
      <c r="A4866" t="s">
        <v>5054</v>
      </c>
      <c r="B4866" t="s">
        <v>419</v>
      </c>
      <c r="C4866" t="s">
        <v>18</v>
      </c>
      <c r="D4866" t="s">
        <v>32</v>
      </c>
      <c r="E4866" t="s">
        <v>37</v>
      </c>
      <c r="F4866" t="s">
        <v>27</v>
      </c>
      <c r="G4866">
        <v>25</v>
      </c>
      <c r="H4866">
        <v>12</v>
      </c>
      <c r="I4866">
        <v>63.6</v>
      </c>
      <c r="J4866">
        <v>4</v>
      </c>
      <c r="K4866">
        <v>15</v>
      </c>
      <c r="L4866">
        <v>3375.96</v>
      </c>
      <c r="M4866" s="1">
        <v>45965</v>
      </c>
      <c r="N4866">
        <v>6.4000000000000001E-2</v>
      </c>
      <c r="O4866" t="s">
        <v>39</v>
      </c>
      <c r="P4866" t="s">
        <v>28</v>
      </c>
      <c r="Q4866">
        <f t="shared" si="375"/>
        <v>0</v>
      </c>
      <c r="R4866">
        <f t="shared" si="376"/>
        <v>0</v>
      </c>
      <c r="S4866">
        <f t="shared" si="377"/>
        <v>15</v>
      </c>
      <c r="T4866">
        <f t="shared" si="378"/>
        <v>0</v>
      </c>
      <c r="U4866">
        <f t="shared" si="379"/>
        <v>15</v>
      </c>
      <c r="V4866" t="str">
        <f>IF(U4866&lt;=40,"Low",
 IF(U4866&lt;=75,"Medium","High"))</f>
        <v>Low</v>
      </c>
    </row>
    <row r="4867" spans="1:22" x14ac:dyDescent="0.3">
      <c r="A4867" t="s">
        <v>5055</v>
      </c>
      <c r="B4867" t="s">
        <v>291</v>
      </c>
      <c r="C4867" t="s">
        <v>59</v>
      </c>
      <c r="D4867" t="s">
        <v>46</v>
      </c>
      <c r="E4867" t="s">
        <v>33</v>
      </c>
      <c r="F4867" t="s">
        <v>27</v>
      </c>
      <c r="G4867">
        <v>9</v>
      </c>
      <c r="H4867">
        <v>6</v>
      </c>
      <c r="I4867">
        <v>42.2</v>
      </c>
      <c r="J4867">
        <v>1</v>
      </c>
      <c r="K4867">
        <v>11</v>
      </c>
      <c r="L4867">
        <v>1063.3699999999999</v>
      </c>
      <c r="M4867" s="1">
        <v>45802</v>
      </c>
      <c r="N4867">
        <v>0.434</v>
      </c>
      <c r="O4867" t="s">
        <v>22</v>
      </c>
      <c r="P4867" t="s">
        <v>28</v>
      </c>
      <c r="Q4867">
        <f t="shared" ref="Q4867:Q4930" si="380">IF(K4867&gt;30,30,IF(K4867&gt;15,15,0))</f>
        <v>0</v>
      </c>
      <c r="R4867">
        <f t="shared" ref="R4867:R4930" si="381">IF(I4867&lt;40,30,IF(I4867&lt;55,15,0))</f>
        <v>15</v>
      </c>
      <c r="S4867">
        <f t="shared" ref="S4867:S4930" si="382">IF(H4867&lt;6,25,IF(H4867&lt;=12,15,0))</f>
        <v>15</v>
      </c>
      <c r="T4867">
        <f t="shared" ref="T4867:T4930" si="383">IF(J4867&gt;10,30,IF(J4867&gt;5,15,0))</f>
        <v>0</v>
      </c>
      <c r="U4867">
        <f t="shared" ref="U4867:U4930" si="384">SUM(Q4867:T4867)</f>
        <v>30</v>
      </c>
      <c r="V4867" t="str">
        <f>IF(U4867&lt;=40,"Low",
 IF(U4867&lt;=75,"Medium","High"))</f>
        <v>Low</v>
      </c>
    </row>
    <row r="4868" spans="1:22" x14ac:dyDescent="0.3">
      <c r="A4868" t="s">
        <v>5056</v>
      </c>
      <c r="B4868" t="s">
        <v>438</v>
      </c>
      <c r="C4868" t="s">
        <v>18</v>
      </c>
      <c r="D4868" t="s">
        <v>19</v>
      </c>
      <c r="E4868" t="s">
        <v>37</v>
      </c>
      <c r="F4868" t="s">
        <v>48</v>
      </c>
      <c r="G4868">
        <v>28</v>
      </c>
      <c r="H4868">
        <v>24</v>
      </c>
      <c r="I4868">
        <v>78.599999999999994</v>
      </c>
      <c r="J4868">
        <v>4</v>
      </c>
      <c r="K4868">
        <v>20</v>
      </c>
      <c r="L4868">
        <v>8289.7000000000007</v>
      </c>
      <c r="M4868" s="1">
        <v>45582</v>
      </c>
      <c r="N4868">
        <v>3.4000000000000002E-2</v>
      </c>
      <c r="O4868" t="s">
        <v>39</v>
      </c>
      <c r="P4868" t="s">
        <v>23</v>
      </c>
      <c r="Q4868">
        <f t="shared" si="380"/>
        <v>15</v>
      </c>
      <c r="R4868">
        <f t="shared" si="381"/>
        <v>0</v>
      </c>
      <c r="S4868">
        <f t="shared" si="382"/>
        <v>0</v>
      </c>
      <c r="T4868">
        <f t="shared" si="383"/>
        <v>0</v>
      </c>
      <c r="U4868">
        <f t="shared" si="384"/>
        <v>15</v>
      </c>
      <c r="V4868" t="str">
        <f>IF(U4868&lt;=40,"Low",
 IF(U4868&lt;=75,"Medium","High"))</f>
        <v>Low</v>
      </c>
    </row>
    <row r="4869" spans="1:22" x14ac:dyDescent="0.3">
      <c r="A4869" t="s">
        <v>5057</v>
      </c>
      <c r="B4869" t="s">
        <v>431</v>
      </c>
      <c r="C4869" t="s">
        <v>42</v>
      </c>
      <c r="D4869" t="s">
        <v>46</v>
      </c>
      <c r="E4869" t="s">
        <v>20</v>
      </c>
      <c r="F4869" t="s">
        <v>21</v>
      </c>
      <c r="G4869">
        <v>15</v>
      </c>
      <c r="H4869">
        <v>24</v>
      </c>
      <c r="I4869">
        <v>58.8</v>
      </c>
      <c r="J4869">
        <v>11</v>
      </c>
      <c r="K4869">
        <v>8</v>
      </c>
      <c r="L4869">
        <v>4080.34</v>
      </c>
      <c r="M4869" s="1">
        <v>45442</v>
      </c>
      <c r="N4869">
        <v>0.16600000000000001</v>
      </c>
      <c r="O4869" t="s">
        <v>39</v>
      </c>
      <c r="P4869" t="s">
        <v>23</v>
      </c>
      <c r="Q4869">
        <f t="shared" si="380"/>
        <v>0</v>
      </c>
      <c r="R4869">
        <f t="shared" si="381"/>
        <v>0</v>
      </c>
      <c r="S4869">
        <f t="shared" si="382"/>
        <v>0</v>
      </c>
      <c r="T4869">
        <f t="shared" si="383"/>
        <v>30</v>
      </c>
      <c r="U4869">
        <f t="shared" si="384"/>
        <v>30</v>
      </c>
      <c r="V4869" t="str">
        <f>IF(U4869&lt;=40,"Low",
 IF(U4869&lt;=75,"Medium","High"))</f>
        <v>Low</v>
      </c>
    </row>
    <row r="4870" spans="1:22" x14ac:dyDescent="0.3">
      <c r="A4870" t="s">
        <v>5058</v>
      </c>
      <c r="B4870" t="s">
        <v>92</v>
      </c>
      <c r="C4870" t="s">
        <v>36</v>
      </c>
      <c r="D4870" t="s">
        <v>43</v>
      </c>
      <c r="E4870" t="s">
        <v>33</v>
      </c>
      <c r="F4870" t="s">
        <v>21</v>
      </c>
      <c r="G4870">
        <v>17</v>
      </c>
      <c r="H4870">
        <v>6</v>
      </c>
      <c r="I4870">
        <v>44.7</v>
      </c>
      <c r="J4870">
        <v>5</v>
      </c>
      <c r="K4870">
        <v>58</v>
      </c>
      <c r="L4870">
        <v>1023.22</v>
      </c>
      <c r="M4870" s="1">
        <v>45809</v>
      </c>
      <c r="N4870">
        <v>0.82299999999999995</v>
      </c>
      <c r="O4870" t="s">
        <v>22</v>
      </c>
      <c r="P4870" t="s">
        <v>28</v>
      </c>
      <c r="Q4870">
        <f t="shared" si="380"/>
        <v>30</v>
      </c>
      <c r="R4870">
        <f t="shared" si="381"/>
        <v>15</v>
      </c>
      <c r="S4870">
        <f t="shared" si="382"/>
        <v>15</v>
      </c>
      <c r="T4870">
        <f t="shared" si="383"/>
        <v>0</v>
      </c>
      <c r="U4870">
        <f t="shared" si="384"/>
        <v>60</v>
      </c>
      <c r="V4870" t="str">
        <f>IF(U4870&lt;=40,"Low",
 IF(U4870&lt;=75,"Medium","High"))</f>
        <v>Medium</v>
      </c>
    </row>
    <row r="4871" spans="1:22" x14ac:dyDescent="0.3">
      <c r="A4871" t="s">
        <v>5059</v>
      </c>
      <c r="B4871" t="s">
        <v>81</v>
      </c>
      <c r="C4871" t="s">
        <v>53</v>
      </c>
      <c r="D4871" t="s">
        <v>46</v>
      </c>
      <c r="E4871" t="s">
        <v>20</v>
      </c>
      <c r="F4871" t="s">
        <v>21</v>
      </c>
      <c r="G4871">
        <v>18</v>
      </c>
      <c r="H4871">
        <v>24</v>
      </c>
      <c r="I4871">
        <v>50.6</v>
      </c>
      <c r="J4871">
        <v>17</v>
      </c>
      <c r="K4871">
        <v>3</v>
      </c>
      <c r="L4871">
        <v>2410.8200000000002</v>
      </c>
      <c r="M4871" s="1">
        <v>45740</v>
      </c>
      <c r="N4871">
        <v>0.313</v>
      </c>
      <c r="O4871" t="s">
        <v>54</v>
      </c>
      <c r="P4871" t="s">
        <v>23</v>
      </c>
      <c r="Q4871">
        <f t="shared" si="380"/>
        <v>0</v>
      </c>
      <c r="R4871">
        <f t="shared" si="381"/>
        <v>15</v>
      </c>
      <c r="S4871">
        <f t="shared" si="382"/>
        <v>0</v>
      </c>
      <c r="T4871">
        <f t="shared" si="383"/>
        <v>30</v>
      </c>
      <c r="U4871">
        <f t="shared" si="384"/>
        <v>45</v>
      </c>
      <c r="V4871" t="str">
        <f>IF(U4871&lt;=40,"Low",
 IF(U4871&lt;=75,"Medium","High"))</f>
        <v>Medium</v>
      </c>
    </row>
    <row r="4872" spans="1:22" x14ac:dyDescent="0.3">
      <c r="A4872" t="s">
        <v>5060</v>
      </c>
      <c r="B4872" t="s">
        <v>182</v>
      </c>
      <c r="C4872" t="s">
        <v>18</v>
      </c>
      <c r="D4872" t="s">
        <v>19</v>
      </c>
      <c r="E4872" t="s">
        <v>33</v>
      </c>
      <c r="F4872" t="s">
        <v>27</v>
      </c>
      <c r="G4872">
        <v>20</v>
      </c>
      <c r="H4872">
        <v>6</v>
      </c>
      <c r="I4872">
        <v>55.9</v>
      </c>
      <c r="J4872">
        <v>5</v>
      </c>
      <c r="K4872">
        <v>24</v>
      </c>
      <c r="L4872">
        <v>1175.26</v>
      </c>
      <c r="M4872" s="1">
        <v>46067</v>
      </c>
      <c r="N4872">
        <v>0.61199999999999999</v>
      </c>
      <c r="O4872" t="s">
        <v>22</v>
      </c>
      <c r="P4872" t="s">
        <v>23</v>
      </c>
      <c r="Q4872">
        <f t="shared" si="380"/>
        <v>15</v>
      </c>
      <c r="R4872">
        <f t="shared" si="381"/>
        <v>0</v>
      </c>
      <c r="S4872">
        <f t="shared" si="382"/>
        <v>15</v>
      </c>
      <c r="T4872">
        <f t="shared" si="383"/>
        <v>0</v>
      </c>
      <c r="U4872">
        <f t="shared" si="384"/>
        <v>30</v>
      </c>
      <c r="V4872" t="str">
        <f>IF(U4872&lt;=40,"Low",
 IF(U4872&lt;=75,"Medium","High"))</f>
        <v>Low</v>
      </c>
    </row>
    <row r="4873" spans="1:22" x14ac:dyDescent="0.3">
      <c r="A4873" t="s">
        <v>5061</v>
      </c>
      <c r="B4873" t="s">
        <v>210</v>
      </c>
      <c r="C4873" t="s">
        <v>42</v>
      </c>
      <c r="D4873" t="s">
        <v>66</v>
      </c>
      <c r="E4873" t="s">
        <v>20</v>
      </c>
      <c r="F4873" t="s">
        <v>38</v>
      </c>
      <c r="G4873">
        <v>12</v>
      </c>
      <c r="H4873">
        <v>24</v>
      </c>
      <c r="I4873">
        <v>63.7</v>
      </c>
      <c r="J4873">
        <v>5</v>
      </c>
      <c r="K4873">
        <v>13</v>
      </c>
      <c r="L4873">
        <v>2182.62</v>
      </c>
      <c r="M4873" s="1">
        <v>45691</v>
      </c>
      <c r="N4873">
        <v>0.11600000000000001</v>
      </c>
      <c r="O4873" t="s">
        <v>39</v>
      </c>
      <c r="P4873" t="s">
        <v>23</v>
      </c>
      <c r="Q4873">
        <f t="shared" si="380"/>
        <v>0</v>
      </c>
      <c r="R4873">
        <f t="shared" si="381"/>
        <v>0</v>
      </c>
      <c r="S4873">
        <f t="shared" si="382"/>
        <v>0</v>
      </c>
      <c r="T4873">
        <f t="shared" si="383"/>
        <v>0</v>
      </c>
      <c r="U4873">
        <f t="shared" si="384"/>
        <v>0</v>
      </c>
      <c r="V4873" t="str">
        <f>IF(U4873&lt;=40,"Low",
 IF(U4873&lt;=75,"Medium","High"))</f>
        <v>Low</v>
      </c>
    </row>
    <row r="4874" spans="1:22" x14ac:dyDescent="0.3">
      <c r="A4874" t="s">
        <v>5062</v>
      </c>
      <c r="B4874" t="s">
        <v>177</v>
      </c>
      <c r="C4874" t="s">
        <v>70</v>
      </c>
      <c r="D4874" t="s">
        <v>19</v>
      </c>
      <c r="E4874" t="s">
        <v>20</v>
      </c>
      <c r="F4874" t="s">
        <v>48</v>
      </c>
      <c r="G4874">
        <v>38</v>
      </c>
      <c r="H4874">
        <v>6</v>
      </c>
      <c r="I4874">
        <v>51.9</v>
      </c>
      <c r="J4874">
        <v>5</v>
      </c>
      <c r="K4874">
        <v>18</v>
      </c>
      <c r="L4874">
        <v>1744.1</v>
      </c>
      <c r="M4874" s="1">
        <v>45464</v>
      </c>
      <c r="N4874">
        <v>0.33400000000000002</v>
      </c>
      <c r="O4874" t="s">
        <v>54</v>
      </c>
      <c r="P4874" t="s">
        <v>23</v>
      </c>
      <c r="Q4874">
        <f t="shared" si="380"/>
        <v>15</v>
      </c>
      <c r="R4874">
        <f t="shared" si="381"/>
        <v>15</v>
      </c>
      <c r="S4874">
        <f t="shared" si="382"/>
        <v>15</v>
      </c>
      <c r="T4874">
        <f t="shared" si="383"/>
        <v>0</v>
      </c>
      <c r="U4874">
        <f t="shared" si="384"/>
        <v>45</v>
      </c>
      <c r="V4874" t="str">
        <f>IF(U4874&lt;=40,"Low",
 IF(U4874&lt;=75,"Medium","High"))</f>
        <v>Medium</v>
      </c>
    </row>
    <row r="4875" spans="1:22" x14ac:dyDescent="0.3">
      <c r="A4875" t="s">
        <v>5063</v>
      </c>
      <c r="B4875" t="s">
        <v>72</v>
      </c>
      <c r="C4875" t="s">
        <v>70</v>
      </c>
      <c r="D4875" t="s">
        <v>46</v>
      </c>
      <c r="E4875" t="s">
        <v>37</v>
      </c>
      <c r="F4875" t="s">
        <v>21</v>
      </c>
      <c r="G4875">
        <v>45</v>
      </c>
      <c r="H4875">
        <v>12</v>
      </c>
      <c r="I4875">
        <v>61.5</v>
      </c>
      <c r="J4875">
        <v>8</v>
      </c>
      <c r="K4875">
        <v>39</v>
      </c>
      <c r="L4875">
        <v>4071.3</v>
      </c>
      <c r="M4875" s="1">
        <v>45967</v>
      </c>
      <c r="N4875">
        <v>0.35699999999999998</v>
      </c>
      <c r="O4875" t="s">
        <v>22</v>
      </c>
      <c r="P4875" t="s">
        <v>23</v>
      </c>
      <c r="Q4875">
        <f t="shared" si="380"/>
        <v>30</v>
      </c>
      <c r="R4875">
        <f t="shared" si="381"/>
        <v>0</v>
      </c>
      <c r="S4875">
        <f t="shared" si="382"/>
        <v>15</v>
      </c>
      <c r="T4875">
        <f t="shared" si="383"/>
        <v>15</v>
      </c>
      <c r="U4875">
        <f t="shared" si="384"/>
        <v>60</v>
      </c>
      <c r="V4875" t="str">
        <f>IF(U4875&lt;=40,"Low",
 IF(U4875&lt;=75,"Medium","High"))</f>
        <v>Medium</v>
      </c>
    </row>
    <row r="4876" spans="1:22" x14ac:dyDescent="0.3">
      <c r="A4876" t="s">
        <v>5064</v>
      </c>
      <c r="B4876" t="s">
        <v>274</v>
      </c>
      <c r="C4876" t="s">
        <v>70</v>
      </c>
      <c r="D4876" t="s">
        <v>66</v>
      </c>
      <c r="E4876" t="s">
        <v>37</v>
      </c>
      <c r="F4876" t="s">
        <v>48</v>
      </c>
      <c r="G4876">
        <v>40</v>
      </c>
      <c r="H4876">
        <v>12</v>
      </c>
      <c r="I4876">
        <v>74.7</v>
      </c>
      <c r="J4876">
        <v>2</v>
      </c>
      <c r="K4876">
        <v>9</v>
      </c>
      <c r="L4876">
        <v>3433.22</v>
      </c>
      <c r="M4876" s="1">
        <v>46002</v>
      </c>
      <c r="N4876">
        <v>7.0000000000000007E-2</v>
      </c>
      <c r="O4876" t="s">
        <v>39</v>
      </c>
      <c r="P4876" t="s">
        <v>23</v>
      </c>
      <c r="Q4876">
        <f t="shared" si="380"/>
        <v>0</v>
      </c>
      <c r="R4876">
        <f t="shared" si="381"/>
        <v>0</v>
      </c>
      <c r="S4876">
        <f t="shared" si="382"/>
        <v>15</v>
      </c>
      <c r="T4876">
        <f t="shared" si="383"/>
        <v>0</v>
      </c>
      <c r="U4876">
        <f t="shared" si="384"/>
        <v>15</v>
      </c>
      <c r="V4876" t="str">
        <f>IF(U4876&lt;=40,"Low",
 IF(U4876&lt;=75,"Medium","High"))</f>
        <v>Low</v>
      </c>
    </row>
    <row r="4877" spans="1:22" x14ac:dyDescent="0.3">
      <c r="A4877" t="s">
        <v>5065</v>
      </c>
      <c r="B4877" t="s">
        <v>609</v>
      </c>
      <c r="C4877" t="s">
        <v>59</v>
      </c>
      <c r="D4877" t="s">
        <v>46</v>
      </c>
      <c r="E4877" t="s">
        <v>37</v>
      </c>
      <c r="F4877" t="s">
        <v>38</v>
      </c>
      <c r="G4877">
        <v>19</v>
      </c>
      <c r="H4877">
        <v>12</v>
      </c>
      <c r="I4877">
        <v>57.7</v>
      </c>
      <c r="J4877">
        <v>6</v>
      </c>
      <c r="K4877">
        <v>10</v>
      </c>
      <c r="L4877">
        <v>2973.33</v>
      </c>
      <c r="M4877" s="1">
        <v>45424</v>
      </c>
      <c r="N4877">
        <v>0.28000000000000003</v>
      </c>
      <c r="O4877" t="s">
        <v>54</v>
      </c>
      <c r="P4877" t="s">
        <v>23</v>
      </c>
      <c r="Q4877">
        <f t="shared" si="380"/>
        <v>0</v>
      </c>
      <c r="R4877">
        <f t="shared" si="381"/>
        <v>0</v>
      </c>
      <c r="S4877">
        <f t="shared" si="382"/>
        <v>15</v>
      </c>
      <c r="T4877">
        <f t="shared" si="383"/>
        <v>15</v>
      </c>
      <c r="U4877">
        <f t="shared" si="384"/>
        <v>30</v>
      </c>
      <c r="V4877" t="str">
        <f>IF(U4877&lt;=40,"Low",
 IF(U4877&lt;=75,"Medium","High"))</f>
        <v>Low</v>
      </c>
    </row>
    <row r="4878" spans="1:22" x14ac:dyDescent="0.3">
      <c r="A4878" t="s">
        <v>5066</v>
      </c>
      <c r="B4878" t="s">
        <v>56</v>
      </c>
      <c r="C4878" t="s">
        <v>36</v>
      </c>
      <c r="D4878" t="s">
        <v>46</v>
      </c>
      <c r="E4878" t="s">
        <v>33</v>
      </c>
      <c r="F4878" t="s">
        <v>38</v>
      </c>
      <c r="G4878">
        <v>20</v>
      </c>
      <c r="H4878">
        <v>12</v>
      </c>
      <c r="I4878">
        <v>17.600000000000001</v>
      </c>
      <c r="J4878">
        <v>8</v>
      </c>
      <c r="K4878">
        <v>7</v>
      </c>
      <c r="L4878">
        <v>1167.77</v>
      </c>
      <c r="M4878" s="1">
        <v>45952</v>
      </c>
      <c r="N4878">
        <v>0.79100000000000004</v>
      </c>
      <c r="O4878" t="s">
        <v>22</v>
      </c>
      <c r="P4878" t="s">
        <v>28</v>
      </c>
      <c r="Q4878">
        <f t="shared" si="380"/>
        <v>0</v>
      </c>
      <c r="R4878">
        <f t="shared" si="381"/>
        <v>30</v>
      </c>
      <c r="S4878">
        <f t="shared" si="382"/>
        <v>15</v>
      </c>
      <c r="T4878">
        <f t="shared" si="383"/>
        <v>15</v>
      </c>
      <c r="U4878">
        <f t="shared" si="384"/>
        <v>60</v>
      </c>
      <c r="V4878" t="str">
        <f>IF(U4878&lt;=40,"Low",
 IF(U4878&lt;=75,"Medium","High"))</f>
        <v>Medium</v>
      </c>
    </row>
    <row r="4879" spans="1:22" x14ac:dyDescent="0.3">
      <c r="A4879" t="s">
        <v>5067</v>
      </c>
      <c r="B4879" t="s">
        <v>269</v>
      </c>
      <c r="C4879" t="s">
        <v>59</v>
      </c>
      <c r="D4879" t="s">
        <v>19</v>
      </c>
      <c r="E4879" t="s">
        <v>47</v>
      </c>
      <c r="F4879" t="s">
        <v>48</v>
      </c>
      <c r="G4879">
        <v>34</v>
      </c>
      <c r="H4879">
        <v>12</v>
      </c>
      <c r="I4879">
        <v>75.900000000000006</v>
      </c>
      <c r="J4879">
        <v>7</v>
      </c>
      <c r="K4879">
        <v>27</v>
      </c>
      <c r="L4879">
        <v>11136.95</v>
      </c>
      <c r="M4879" s="1">
        <v>45539</v>
      </c>
      <c r="N4879">
        <v>8.2000000000000003E-2</v>
      </c>
      <c r="O4879" t="s">
        <v>39</v>
      </c>
      <c r="P4879" t="s">
        <v>23</v>
      </c>
      <c r="Q4879">
        <f t="shared" si="380"/>
        <v>15</v>
      </c>
      <c r="R4879">
        <f t="shared" si="381"/>
        <v>0</v>
      </c>
      <c r="S4879">
        <f t="shared" si="382"/>
        <v>15</v>
      </c>
      <c r="T4879">
        <f t="shared" si="383"/>
        <v>15</v>
      </c>
      <c r="U4879">
        <f t="shared" si="384"/>
        <v>45</v>
      </c>
      <c r="V4879" t="str">
        <f>IF(U4879&lt;=40,"Low",
 IF(U4879&lt;=75,"Medium","High"))</f>
        <v>Medium</v>
      </c>
    </row>
    <row r="4880" spans="1:22" x14ac:dyDescent="0.3">
      <c r="A4880" t="s">
        <v>5068</v>
      </c>
      <c r="B4880" t="s">
        <v>174</v>
      </c>
      <c r="C4880" t="s">
        <v>18</v>
      </c>
      <c r="D4880" t="s">
        <v>32</v>
      </c>
      <c r="E4880" t="s">
        <v>37</v>
      </c>
      <c r="F4880" t="s">
        <v>21</v>
      </c>
      <c r="G4880">
        <v>35</v>
      </c>
      <c r="H4880">
        <v>24</v>
      </c>
      <c r="I4880">
        <v>78.3</v>
      </c>
      <c r="J4880">
        <v>4</v>
      </c>
      <c r="K4880">
        <v>5</v>
      </c>
      <c r="L4880">
        <v>3761.26</v>
      </c>
      <c r="M4880" s="1">
        <v>45741</v>
      </c>
      <c r="N4880">
        <v>4.1000000000000002E-2</v>
      </c>
      <c r="O4880" t="s">
        <v>39</v>
      </c>
      <c r="P4880" t="s">
        <v>23</v>
      </c>
      <c r="Q4880">
        <f t="shared" si="380"/>
        <v>0</v>
      </c>
      <c r="R4880">
        <f t="shared" si="381"/>
        <v>0</v>
      </c>
      <c r="S4880">
        <f t="shared" si="382"/>
        <v>0</v>
      </c>
      <c r="T4880">
        <f t="shared" si="383"/>
        <v>0</v>
      </c>
      <c r="U4880">
        <f t="shared" si="384"/>
        <v>0</v>
      </c>
      <c r="V4880" t="str">
        <f>IF(U4880&lt;=40,"Low",
 IF(U4880&lt;=75,"Medium","High"))</f>
        <v>Low</v>
      </c>
    </row>
    <row r="4881" spans="1:22" x14ac:dyDescent="0.3">
      <c r="A4881" t="s">
        <v>5069</v>
      </c>
      <c r="B4881" t="s">
        <v>577</v>
      </c>
      <c r="C4881" t="s">
        <v>53</v>
      </c>
      <c r="D4881" t="s">
        <v>66</v>
      </c>
      <c r="E4881" t="s">
        <v>33</v>
      </c>
      <c r="F4881" t="s">
        <v>38</v>
      </c>
      <c r="G4881">
        <v>19</v>
      </c>
      <c r="H4881">
        <v>3</v>
      </c>
      <c r="I4881">
        <v>59.1</v>
      </c>
      <c r="J4881">
        <v>3</v>
      </c>
      <c r="K4881">
        <v>12</v>
      </c>
      <c r="L4881">
        <v>1180.92</v>
      </c>
      <c r="M4881" s="1">
        <v>45781</v>
      </c>
      <c r="N4881">
        <v>0.44400000000000001</v>
      </c>
      <c r="O4881" t="s">
        <v>22</v>
      </c>
      <c r="P4881" t="s">
        <v>28</v>
      </c>
      <c r="Q4881">
        <f t="shared" si="380"/>
        <v>0</v>
      </c>
      <c r="R4881">
        <f t="shared" si="381"/>
        <v>0</v>
      </c>
      <c r="S4881">
        <f t="shared" si="382"/>
        <v>25</v>
      </c>
      <c r="T4881">
        <f t="shared" si="383"/>
        <v>0</v>
      </c>
      <c r="U4881">
        <f t="shared" si="384"/>
        <v>25</v>
      </c>
      <c r="V4881" t="str">
        <f>IF(U4881&lt;=40,"Low",
 IF(U4881&lt;=75,"Medium","High"))</f>
        <v>Low</v>
      </c>
    </row>
    <row r="4882" spans="1:22" x14ac:dyDescent="0.3">
      <c r="A4882" t="s">
        <v>5070</v>
      </c>
      <c r="B4882" t="s">
        <v>316</v>
      </c>
      <c r="C4882" t="s">
        <v>70</v>
      </c>
      <c r="D4882" t="s">
        <v>19</v>
      </c>
      <c r="E4882" t="s">
        <v>37</v>
      </c>
      <c r="F4882" t="s">
        <v>67</v>
      </c>
      <c r="G4882">
        <v>47</v>
      </c>
      <c r="H4882">
        <v>24</v>
      </c>
      <c r="I4882">
        <v>61.7</v>
      </c>
      <c r="J4882">
        <v>7</v>
      </c>
      <c r="K4882">
        <v>29</v>
      </c>
      <c r="L4882">
        <v>4094.28</v>
      </c>
      <c r="M4882" s="1">
        <v>46002</v>
      </c>
      <c r="N4882">
        <v>0.27700000000000002</v>
      </c>
      <c r="O4882" t="s">
        <v>54</v>
      </c>
      <c r="P4882" t="s">
        <v>23</v>
      </c>
      <c r="Q4882">
        <f t="shared" si="380"/>
        <v>15</v>
      </c>
      <c r="R4882">
        <f t="shared" si="381"/>
        <v>0</v>
      </c>
      <c r="S4882">
        <f t="shared" si="382"/>
        <v>0</v>
      </c>
      <c r="T4882">
        <f t="shared" si="383"/>
        <v>15</v>
      </c>
      <c r="U4882">
        <f t="shared" si="384"/>
        <v>30</v>
      </c>
      <c r="V4882" t="str">
        <f>IF(U4882&lt;=40,"Low",
 IF(U4882&lt;=75,"Medium","High"))</f>
        <v>Low</v>
      </c>
    </row>
    <row r="4883" spans="1:22" x14ac:dyDescent="0.3">
      <c r="A4883" t="s">
        <v>5071</v>
      </c>
      <c r="B4883" t="s">
        <v>75</v>
      </c>
      <c r="C4883" t="s">
        <v>82</v>
      </c>
      <c r="D4883" t="s">
        <v>66</v>
      </c>
      <c r="E4883" t="s">
        <v>33</v>
      </c>
      <c r="F4883" t="s">
        <v>27</v>
      </c>
      <c r="G4883">
        <v>16</v>
      </c>
      <c r="H4883">
        <v>3</v>
      </c>
      <c r="I4883">
        <v>35.5</v>
      </c>
      <c r="J4883">
        <v>4</v>
      </c>
      <c r="K4883">
        <v>26</v>
      </c>
      <c r="L4883">
        <v>1525.07</v>
      </c>
      <c r="M4883" s="1">
        <v>45464</v>
      </c>
      <c r="N4883">
        <v>0.745</v>
      </c>
      <c r="O4883" t="s">
        <v>22</v>
      </c>
      <c r="P4883" t="s">
        <v>23</v>
      </c>
      <c r="Q4883">
        <f t="shared" si="380"/>
        <v>15</v>
      </c>
      <c r="R4883">
        <f t="shared" si="381"/>
        <v>30</v>
      </c>
      <c r="S4883">
        <f t="shared" si="382"/>
        <v>25</v>
      </c>
      <c r="T4883">
        <f t="shared" si="383"/>
        <v>0</v>
      </c>
      <c r="U4883">
        <f t="shared" si="384"/>
        <v>70</v>
      </c>
      <c r="V4883" t="str">
        <f>IF(U4883&lt;=40,"Low",
 IF(U4883&lt;=75,"Medium","High"))</f>
        <v>Medium</v>
      </c>
    </row>
    <row r="4884" spans="1:22" x14ac:dyDescent="0.3">
      <c r="A4884" t="s">
        <v>5072</v>
      </c>
      <c r="B4884" t="s">
        <v>126</v>
      </c>
      <c r="C4884" t="s">
        <v>53</v>
      </c>
      <c r="D4884" t="s">
        <v>19</v>
      </c>
      <c r="E4884" t="s">
        <v>37</v>
      </c>
      <c r="F4884" t="s">
        <v>27</v>
      </c>
      <c r="G4884">
        <v>11</v>
      </c>
      <c r="H4884">
        <v>12</v>
      </c>
      <c r="I4884">
        <v>73.2</v>
      </c>
      <c r="J4884">
        <v>7</v>
      </c>
      <c r="K4884">
        <v>26</v>
      </c>
      <c r="L4884">
        <v>3242.74</v>
      </c>
      <c r="M4884" s="1">
        <v>45363</v>
      </c>
      <c r="N4884">
        <v>0.25700000000000001</v>
      </c>
      <c r="O4884" t="s">
        <v>54</v>
      </c>
      <c r="P4884" t="s">
        <v>23</v>
      </c>
      <c r="Q4884">
        <f t="shared" si="380"/>
        <v>15</v>
      </c>
      <c r="R4884">
        <f t="shared" si="381"/>
        <v>0</v>
      </c>
      <c r="S4884">
        <f t="shared" si="382"/>
        <v>15</v>
      </c>
      <c r="T4884">
        <f t="shared" si="383"/>
        <v>15</v>
      </c>
      <c r="U4884">
        <f t="shared" si="384"/>
        <v>45</v>
      </c>
      <c r="V4884" t="str">
        <f>IF(U4884&lt;=40,"Low",
 IF(U4884&lt;=75,"Medium","High"))</f>
        <v>Medium</v>
      </c>
    </row>
    <row r="4885" spans="1:22" x14ac:dyDescent="0.3">
      <c r="A4885" t="s">
        <v>5073</v>
      </c>
      <c r="B4885" t="s">
        <v>762</v>
      </c>
      <c r="C4885" t="s">
        <v>70</v>
      </c>
      <c r="D4885" t="s">
        <v>43</v>
      </c>
      <c r="E4885" t="s">
        <v>20</v>
      </c>
      <c r="F4885" t="s">
        <v>38</v>
      </c>
      <c r="G4885">
        <v>12</v>
      </c>
      <c r="H4885">
        <v>12</v>
      </c>
      <c r="I4885">
        <v>47.8</v>
      </c>
      <c r="J4885">
        <v>6</v>
      </c>
      <c r="K4885">
        <v>10</v>
      </c>
      <c r="L4885">
        <v>2792.45</v>
      </c>
      <c r="M4885" s="1">
        <v>45784</v>
      </c>
      <c r="N4885">
        <v>0.435</v>
      </c>
      <c r="O4885" t="s">
        <v>22</v>
      </c>
      <c r="P4885" t="s">
        <v>23</v>
      </c>
      <c r="Q4885">
        <f t="shared" si="380"/>
        <v>0</v>
      </c>
      <c r="R4885">
        <f t="shared" si="381"/>
        <v>15</v>
      </c>
      <c r="S4885">
        <f t="shared" si="382"/>
        <v>15</v>
      </c>
      <c r="T4885">
        <f t="shared" si="383"/>
        <v>15</v>
      </c>
      <c r="U4885">
        <f t="shared" si="384"/>
        <v>45</v>
      </c>
      <c r="V4885" t="str">
        <f>IF(U4885&lt;=40,"Low",
 IF(U4885&lt;=75,"Medium","High"))</f>
        <v>Medium</v>
      </c>
    </row>
    <row r="4886" spans="1:22" x14ac:dyDescent="0.3">
      <c r="A4886" t="s">
        <v>5074</v>
      </c>
      <c r="B4886" t="s">
        <v>90</v>
      </c>
      <c r="C4886" t="s">
        <v>42</v>
      </c>
      <c r="D4886" t="s">
        <v>46</v>
      </c>
      <c r="E4886" t="s">
        <v>20</v>
      </c>
      <c r="F4886" t="s">
        <v>21</v>
      </c>
      <c r="G4886">
        <v>40</v>
      </c>
      <c r="H4886">
        <v>12</v>
      </c>
      <c r="I4886">
        <v>62.2</v>
      </c>
      <c r="J4886">
        <v>2</v>
      </c>
      <c r="K4886">
        <v>18</v>
      </c>
      <c r="L4886">
        <v>2770.22</v>
      </c>
      <c r="M4886" s="1">
        <v>45808</v>
      </c>
      <c r="N4886">
        <v>0.27800000000000002</v>
      </c>
      <c r="O4886" t="s">
        <v>54</v>
      </c>
      <c r="P4886" t="s">
        <v>23</v>
      </c>
      <c r="Q4886">
        <f t="shared" si="380"/>
        <v>15</v>
      </c>
      <c r="R4886">
        <f t="shared" si="381"/>
        <v>0</v>
      </c>
      <c r="S4886">
        <f t="shared" si="382"/>
        <v>15</v>
      </c>
      <c r="T4886">
        <f t="shared" si="383"/>
        <v>0</v>
      </c>
      <c r="U4886">
        <f t="shared" si="384"/>
        <v>30</v>
      </c>
      <c r="V4886" t="str">
        <f>IF(U4886&lt;=40,"Low",
 IF(U4886&lt;=75,"Medium","High"))</f>
        <v>Low</v>
      </c>
    </row>
    <row r="4887" spans="1:22" x14ac:dyDescent="0.3">
      <c r="A4887" t="s">
        <v>5075</v>
      </c>
      <c r="B4887" t="s">
        <v>400</v>
      </c>
      <c r="C4887" t="s">
        <v>128</v>
      </c>
      <c r="D4887" t="s">
        <v>32</v>
      </c>
      <c r="E4887" t="s">
        <v>47</v>
      </c>
      <c r="F4887" t="s">
        <v>21</v>
      </c>
      <c r="G4887">
        <v>22</v>
      </c>
      <c r="H4887">
        <v>12</v>
      </c>
      <c r="I4887">
        <v>70</v>
      </c>
      <c r="J4887">
        <v>7</v>
      </c>
      <c r="K4887">
        <v>4</v>
      </c>
      <c r="L4887">
        <v>11123.83</v>
      </c>
      <c r="M4887" s="1">
        <v>46053</v>
      </c>
      <c r="N4887">
        <v>0.113</v>
      </c>
      <c r="O4887" t="s">
        <v>39</v>
      </c>
      <c r="P4887" t="s">
        <v>23</v>
      </c>
      <c r="Q4887">
        <f t="shared" si="380"/>
        <v>0</v>
      </c>
      <c r="R4887">
        <f t="shared" si="381"/>
        <v>0</v>
      </c>
      <c r="S4887">
        <f t="shared" si="382"/>
        <v>15</v>
      </c>
      <c r="T4887">
        <f t="shared" si="383"/>
        <v>15</v>
      </c>
      <c r="U4887">
        <f t="shared" si="384"/>
        <v>30</v>
      </c>
      <c r="V4887" t="str">
        <f>IF(U4887&lt;=40,"Low",
 IF(U4887&lt;=75,"Medium","High"))</f>
        <v>Low</v>
      </c>
    </row>
    <row r="4888" spans="1:22" x14ac:dyDescent="0.3">
      <c r="A4888" t="s">
        <v>5076</v>
      </c>
      <c r="B4888" t="s">
        <v>227</v>
      </c>
      <c r="C4888" t="s">
        <v>18</v>
      </c>
      <c r="D4888" t="s">
        <v>43</v>
      </c>
      <c r="E4888" t="s">
        <v>20</v>
      </c>
      <c r="F4888" t="s">
        <v>67</v>
      </c>
      <c r="G4888">
        <v>20</v>
      </c>
      <c r="H4888">
        <v>6</v>
      </c>
      <c r="I4888">
        <v>64.099999999999994</v>
      </c>
      <c r="J4888">
        <v>4</v>
      </c>
      <c r="K4888">
        <v>14</v>
      </c>
      <c r="L4888">
        <v>2981.9</v>
      </c>
      <c r="M4888" s="1">
        <v>45421</v>
      </c>
      <c r="N4888">
        <v>0.251</v>
      </c>
      <c r="O4888" t="s">
        <v>54</v>
      </c>
      <c r="P4888" t="s">
        <v>23</v>
      </c>
      <c r="Q4888">
        <f t="shared" si="380"/>
        <v>0</v>
      </c>
      <c r="R4888">
        <f t="shared" si="381"/>
        <v>0</v>
      </c>
      <c r="S4888">
        <f t="shared" si="382"/>
        <v>15</v>
      </c>
      <c r="T4888">
        <f t="shared" si="383"/>
        <v>0</v>
      </c>
      <c r="U4888">
        <f t="shared" si="384"/>
        <v>15</v>
      </c>
      <c r="V4888" t="str">
        <f>IF(U4888&lt;=40,"Low",
 IF(U4888&lt;=75,"Medium","High"))</f>
        <v>Low</v>
      </c>
    </row>
    <row r="4889" spans="1:22" x14ac:dyDescent="0.3">
      <c r="A4889" t="s">
        <v>5077</v>
      </c>
      <c r="B4889" t="s">
        <v>717</v>
      </c>
      <c r="C4889" t="s">
        <v>59</v>
      </c>
      <c r="D4889" t="s">
        <v>32</v>
      </c>
      <c r="E4889" t="s">
        <v>33</v>
      </c>
      <c r="F4889" t="s">
        <v>27</v>
      </c>
      <c r="G4889">
        <v>6</v>
      </c>
      <c r="H4889">
        <v>3</v>
      </c>
      <c r="I4889">
        <v>46.7</v>
      </c>
      <c r="J4889">
        <v>4</v>
      </c>
      <c r="K4889">
        <v>3</v>
      </c>
      <c r="L4889">
        <v>1933.34</v>
      </c>
      <c r="M4889" s="1">
        <v>45646</v>
      </c>
      <c r="N4889">
        <v>0.52700000000000002</v>
      </c>
      <c r="O4889" t="s">
        <v>22</v>
      </c>
      <c r="P4889" t="s">
        <v>23</v>
      </c>
      <c r="Q4889">
        <f t="shared" si="380"/>
        <v>0</v>
      </c>
      <c r="R4889">
        <f t="shared" si="381"/>
        <v>15</v>
      </c>
      <c r="S4889">
        <f t="shared" si="382"/>
        <v>25</v>
      </c>
      <c r="T4889">
        <f t="shared" si="383"/>
        <v>0</v>
      </c>
      <c r="U4889">
        <f t="shared" si="384"/>
        <v>40</v>
      </c>
      <c r="V4889" t="str">
        <f>IF(U4889&lt;=40,"Low",
 IF(U4889&lt;=75,"Medium","High"))</f>
        <v>Low</v>
      </c>
    </row>
    <row r="4890" spans="1:22" x14ac:dyDescent="0.3">
      <c r="A4890" t="s">
        <v>5078</v>
      </c>
      <c r="B4890" t="s">
        <v>131</v>
      </c>
      <c r="C4890" t="s">
        <v>42</v>
      </c>
      <c r="D4890" t="s">
        <v>46</v>
      </c>
      <c r="E4890" t="s">
        <v>47</v>
      </c>
      <c r="F4890" t="s">
        <v>21</v>
      </c>
      <c r="G4890">
        <v>21</v>
      </c>
      <c r="H4890">
        <v>48</v>
      </c>
      <c r="I4890">
        <v>87.7</v>
      </c>
      <c r="J4890">
        <v>2</v>
      </c>
      <c r="K4890">
        <v>38</v>
      </c>
      <c r="L4890">
        <v>7361.43</v>
      </c>
      <c r="M4890" s="1">
        <v>45868</v>
      </c>
      <c r="N4890">
        <v>0.01</v>
      </c>
      <c r="O4890" t="s">
        <v>39</v>
      </c>
      <c r="P4890" t="s">
        <v>23</v>
      </c>
      <c r="Q4890">
        <f t="shared" si="380"/>
        <v>30</v>
      </c>
      <c r="R4890">
        <f t="shared" si="381"/>
        <v>0</v>
      </c>
      <c r="S4890">
        <f t="shared" si="382"/>
        <v>0</v>
      </c>
      <c r="T4890">
        <f t="shared" si="383"/>
        <v>0</v>
      </c>
      <c r="U4890">
        <f t="shared" si="384"/>
        <v>30</v>
      </c>
      <c r="V4890" t="str">
        <f>IF(U4890&lt;=40,"Low",
 IF(U4890&lt;=75,"Medium","High"))</f>
        <v>Low</v>
      </c>
    </row>
    <row r="4891" spans="1:22" x14ac:dyDescent="0.3">
      <c r="A4891" t="s">
        <v>5079</v>
      </c>
      <c r="B4891" t="s">
        <v>84</v>
      </c>
      <c r="C4891" t="s">
        <v>59</v>
      </c>
      <c r="D4891" t="s">
        <v>19</v>
      </c>
      <c r="E4891" t="s">
        <v>47</v>
      </c>
      <c r="F4891" t="s">
        <v>73</v>
      </c>
      <c r="G4891">
        <v>13</v>
      </c>
      <c r="H4891">
        <v>36</v>
      </c>
      <c r="I4891">
        <v>72.5</v>
      </c>
      <c r="J4891">
        <v>9</v>
      </c>
      <c r="K4891">
        <v>18</v>
      </c>
      <c r="L4891">
        <v>6282.4</v>
      </c>
      <c r="M4891" s="1">
        <v>45754</v>
      </c>
      <c r="N4891">
        <v>9.9000000000000005E-2</v>
      </c>
      <c r="O4891" t="s">
        <v>39</v>
      </c>
      <c r="P4891" t="s">
        <v>23</v>
      </c>
      <c r="Q4891">
        <f t="shared" si="380"/>
        <v>15</v>
      </c>
      <c r="R4891">
        <f t="shared" si="381"/>
        <v>0</v>
      </c>
      <c r="S4891">
        <f t="shared" si="382"/>
        <v>0</v>
      </c>
      <c r="T4891">
        <f t="shared" si="383"/>
        <v>15</v>
      </c>
      <c r="U4891">
        <f t="shared" si="384"/>
        <v>30</v>
      </c>
      <c r="V4891" t="str">
        <f>IF(U4891&lt;=40,"Low",
 IF(U4891&lt;=75,"Medium","High"))</f>
        <v>Low</v>
      </c>
    </row>
    <row r="4892" spans="1:22" x14ac:dyDescent="0.3">
      <c r="A4892" t="s">
        <v>5080</v>
      </c>
      <c r="B4892" t="s">
        <v>291</v>
      </c>
      <c r="C4892" t="s">
        <v>18</v>
      </c>
      <c r="D4892" t="s">
        <v>32</v>
      </c>
      <c r="E4892" t="s">
        <v>37</v>
      </c>
      <c r="F4892" t="s">
        <v>38</v>
      </c>
      <c r="G4892">
        <v>41</v>
      </c>
      <c r="H4892">
        <v>24</v>
      </c>
      <c r="I4892">
        <v>87.1</v>
      </c>
      <c r="J4892">
        <v>5</v>
      </c>
      <c r="K4892">
        <v>7</v>
      </c>
      <c r="L4892">
        <v>3630.14</v>
      </c>
      <c r="M4892" s="1">
        <v>46045</v>
      </c>
      <c r="N4892">
        <v>0.02</v>
      </c>
      <c r="O4892" t="s">
        <v>39</v>
      </c>
      <c r="P4892" t="s">
        <v>23</v>
      </c>
      <c r="Q4892">
        <f t="shared" si="380"/>
        <v>0</v>
      </c>
      <c r="R4892">
        <f t="shared" si="381"/>
        <v>0</v>
      </c>
      <c r="S4892">
        <f t="shared" si="382"/>
        <v>0</v>
      </c>
      <c r="T4892">
        <f t="shared" si="383"/>
        <v>0</v>
      </c>
      <c r="U4892">
        <f t="shared" si="384"/>
        <v>0</v>
      </c>
      <c r="V4892" t="str">
        <f>IF(U4892&lt;=40,"Low",
 IF(U4892&lt;=75,"Medium","High"))</f>
        <v>Low</v>
      </c>
    </row>
    <row r="4893" spans="1:22" x14ac:dyDescent="0.3">
      <c r="A4893" t="s">
        <v>5081</v>
      </c>
      <c r="B4893" t="s">
        <v>475</v>
      </c>
      <c r="C4893" t="s">
        <v>42</v>
      </c>
      <c r="D4893" t="s">
        <v>46</v>
      </c>
      <c r="E4893" t="s">
        <v>20</v>
      </c>
      <c r="F4893" t="s">
        <v>38</v>
      </c>
      <c r="G4893">
        <v>6</v>
      </c>
      <c r="H4893">
        <v>12</v>
      </c>
      <c r="I4893">
        <v>61.8</v>
      </c>
      <c r="J4893">
        <v>4</v>
      </c>
      <c r="K4893">
        <v>19</v>
      </c>
      <c r="L4893">
        <v>2826.96</v>
      </c>
      <c r="M4893" s="1">
        <v>45413</v>
      </c>
      <c r="N4893">
        <v>0.27500000000000002</v>
      </c>
      <c r="O4893" t="s">
        <v>54</v>
      </c>
      <c r="P4893" t="s">
        <v>23</v>
      </c>
      <c r="Q4893">
        <f t="shared" si="380"/>
        <v>15</v>
      </c>
      <c r="R4893">
        <f t="shared" si="381"/>
        <v>0</v>
      </c>
      <c r="S4893">
        <f t="shared" si="382"/>
        <v>15</v>
      </c>
      <c r="T4893">
        <f t="shared" si="383"/>
        <v>0</v>
      </c>
      <c r="U4893">
        <f t="shared" si="384"/>
        <v>30</v>
      </c>
      <c r="V4893" t="str">
        <f>IF(U4893&lt;=40,"Low",
 IF(U4893&lt;=75,"Medium","High"))</f>
        <v>Low</v>
      </c>
    </row>
    <row r="4894" spans="1:22" x14ac:dyDescent="0.3">
      <c r="A4894" t="s">
        <v>5082</v>
      </c>
      <c r="B4894" t="s">
        <v>86</v>
      </c>
      <c r="C4894" t="s">
        <v>36</v>
      </c>
      <c r="D4894" t="s">
        <v>32</v>
      </c>
      <c r="E4894" t="s">
        <v>33</v>
      </c>
      <c r="F4894" t="s">
        <v>27</v>
      </c>
      <c r="G4894">
        <v>30</v>
      </c>
      <c r="H4894">
        <v>3</v>
      </c>
      <c r="I4894">
        <v>42</v>
      </c>
      <c r="J4894">
        <v>5</v>
      </c>
      <c r="K4894">
        <v>30</v>
      </c>
      <c r="L4894">
        <v>1883.53</v>
      </c>
      <c r="M4894" s="1">
        <v>45455</v>
      </c>
      <c r="N4894">
        <v>0.66900000000000004</v>
      </c>
      <c r="O4894" t="s">
        <v>22</v>
      </c>
      <c r="P4894" t="s">
        <v>28</v>
      </c>
      <c r="Q4894">
        <f t="shared" si="380"/>
        <v>15</v>
      </c>
      <c r="R4894">
        <f t="shared" si="381"/>
        <v>15</v>
      </c>
      <c r="S4894">
        <f t="shared" si="382"/>
        <v>25</v>
      </c>
      <c r="T4894">
        <f t="shared" si="383"/>
        <v>0</v>
      </c>
      <c r="U4894">
        <f t="shared" si="384"/>
        <v>55</v>
      </c>
      <c r="V4894" t="str">
        <f>IF(U4894&lt;=40,"Low",
 IF(U4894&lt;=75,"Medium","High"))</f>
        <v>Medium</v>
      </c>
    </row>
    <row r="4895" spans="1:22" x14ac:dyDescent="0.3">
      <c r="A4895" t="s">
        <v>5083</v>
      </c>
      <c r="B4895" t="s">
        <v>330</v>
      </c>
      <c r="C4895" t="s">
        <v>70</v>
      </c>
      <c r="D4895" t="s">
        <v>32</v>
      </c>
      <c r="E4895" t="s">
        <v>37</v>
      </c>
      <c r="F4895" t="s">
        <v>38</v>
      </c>
      <c r="G4895">
        <v>22</v>
      </c>
      <c r="H4895">
        <v>24</v>
      </c>
      <c r="I4895">
        <v>53.9</v>
      </c>
      <c r="J4895">
        <v>6</v>
      </c>
      <c r="K4895">
        <v>25</v>
      </c>
      <c r="L4895">
        <v>5823.53</v>
      </c>
      <c r="M4895" s="1">
        <v>45797</v>
      </c>
      <c r="N4895">
        <v>0.34</v>
      </c>
      <c r="O4895" t="s">
        <v>54</v>
      </c>
      <c r="P4895" t="s">
        <v>23</v>
      </c>
      <c r="Q4895">
        <f t="shared" si="380"/>
        <v>15</v>
      </c>
      <c r="R4895">
        <f t="shared" si="381"/>
        <v>15</v>
      </c>
      <c r="S4895">
        <f t="shared" si="382"/>
        <v>0</v>
      </c>
      <c r="T4895">
        <f t="shared" si="383"/>
        <v>15</v>
      </c>
      <c r="U4895">
        <f t="shared" si="384"/>
        <v>45</v>
      </c>
      <c r="V4895" t="str">
        <f>IF(U4895&lt;=40,"Low",
 IF(U4895&lt;=75,"Medium","High"))</f>
        <v>Medium</v>
      </c>
    </row>
    <row r="4896" spans="1:22" x14ac:dyDescent="0.3">
      <c r="A4896" t="s">
        <v>5084</v>
      </c>
      <c r="B4896" t="s">
        <v>334</v>
      </c>
      <c r="C4896" t="s">
        <v>18</v>
      </c>
      <c r="D4896" t="s">
        <v>32</v>
      </c>
      <c r="E4896" t="s">
        <v>33</v>
      </c>
      <c r="F4896" t="s">
        <v>38</v>
      </c>
      <c r="G4896">
        <v>3</v>
      </c>
      <c r="H4896">
        <v>3</v>
      </c>
      <c r="I4896">
        <v>35.799999999999997</v>
      </c>
      <c r="J4896">
        <v>6</v>
      </c>
      <c r="K4896">
        <v>8</v>
      </c>
      <c r="L4896">
        <v>1110.02</v>
      </c>
      <c r="M4896" s="1">
        <v>45808</v>
      </c>
      <c r="N4896">
        <v>0.66300000000000003</v>
      </c>
      <c r="O4896" t="s">
        <v>22</v>
      </c>
      <c r="P4896" t="s">
        <v>28</v>
      </c>
      <c r="Q4896">
        <f t="shared" si="380"/>
        <v>0</v>
      </c>
      <c r="R4896">
        <f t="shared" si="381"/>
        <v>30</v>
      </c>
      <c r="S4896">
        <f t="shared" si="382"/>
        <v>25</v>
      </c>
      <c r="T4896">
        <f t="shared" si="383"/>
        <v>15</v>
      </c>
      <c r="U4896">
        <f t="shared" si="384"/>
        <v>70</v>
      </c>
      <c r="V4896" t="str">
        <f>IF(U4896&lt;=40,"Low",
 IF(U4896&lt;=75,"Medium","High"))</f>
        <v>Medium</v>
      </c>
    </row>
    <row r="4897" spans="1:22" x14ac:dyDescent="0.3">
      <c r="A4897" t="s">
        <v>5085</v>
      </c>
      <c r="B4897" t="s">
        <v>525</v>
      </c>
      <c r="C4897" t="s">
        <v>42</v>
      </c>
      <c r="D4897" t="s">
        <v>46</v>
      </c>
      <c r="E4897" t="s">
        <v>33</v>
      </c>
      <c r="F4897" t="s">
        <v>27</v>
      </c>
      <c r="G4897">
        <v>51</v>
      </c>
      <c r="H4897">
        <v>6</v>
      </c>
      <c r="I4897">
        <v>42.4</v>
      </c>
      <c r="J4897">
        <v>1</v>
      </c>
      <c r="K4897">
        <v>24</v>
      </c>
      <c r="L4897">
        <v>2085.83</v>
      </c>
      <c r="M4897" s="1">
        <v>45688</v>
      </c>
      <c r="N4897">
        <v>0.49099999999999999</v>
      </c>
      <c r="O4897" t="s">
        <v>22</v>
      </c>
      <c r="P4897" t="s">
        <v>23</v>
      </c>
      <c r="Q4897">
        <f t="shared" si="380"/>
        <v>15</v>
      </c>
      <c r="R4897">
        <f t="shared" si="381"/>
        <v>15</v>
      </c>
      <c r="S4897">
        <f t="shared" si="382"/>
        <v>15</v>
      </c>
      <c r="T4897">
        <f t="shared" si="383"/>
        <v>0</v>
      </c>
      <c r="U4897">
        <f t="shared" si="384"/>
        <v>45</v>
      </c>
      <c r="V4897" t="str">
        <f>IF(U4897&lt;=40,"Low",
 IF(U4897&lt;=75,"Medium","High"))</f>
        <v>Medium</v>
      </c>
    </row>
    <row r="4898" spans="1:22" x14ac:dyDescent="0.3">
      <c r="A4898" t="s">
        <v>5086</v>
      </c>
      <c r="B4898" t="s">
        <v>84</v>
      </c>
      <c r="C4898" t="s">
        <v>42</v>
      </c>
      <c r="D4898" t="s">
        <v>32</v>
      </c>
      <c r="E4898" t="s">
        <v>20</v>
      </c>
      <c r="F4898" t="s">
        <v>48</v>
      </c>
      <c r="G4898">
        <v>20</v>
      </c>
      <c r="H4898">
        <v>12</v>
      </c>
      <c r="I4898">
        <v>46.5</v>
      </c>
      <c r="J4898">
        <v>10</v>
      </c>
      <c r="K4898">
        <v>18</v>
      </c>
      <c r="L4898">
        <v>2808.45</v>
      </c>
      <c r="M4898" s="1">
        <v>45889</v>
      </c>
      <c r="N4898">
        <v>0.33100000000000002</v>
      </c>
      <c r="O4898" t="s">
        <v>54</v>
      </c>
      <c r="P4898" t="s">
        <v>23</v>
      </c>
      <c r="Q4898">
        <f t="shared" si="380"/>
        <v>15</v>
      </c>
      <c r="R4898">
        <f t="shared" si="381"/>
        <v>15</v>
      </c>
      <c r="S4898">
        <f t="shared" si="382"/>
        <v>15</v>
      </c>
      <c r="T4898">
        <f t="shared" si="383"/>
        <v>15</v>
      </c>
      <c r="U4898">
        <f t="shared" si="384"/>
        <v>60</v>
      </c>
      <c r="V4898" t="str">
        <f>IF(U4898&lt;=40,"Low",
 IF(U4898&lt;=75,"Medium","High"))</f>
        <v>Medium</v>
      </c>
    </row>
    <row r="4899" spans="1:22" x14ac:dyDescent="0.3">
      <c r="A4899" t="s">
        <v>5087</v>
      </c>
      <c r="B4899" t="s">
        <v>280</v>
      </c>
      <c r="C4899" t="s">
        <v>70</v>
      </c>
      <c r="D4899" t="s">
        <v>32</v>
      </c>
      <c r="E4899" t="s">
        <v>33</v>
      </c>
      <c r="F4899" t="s">
        <v>21</v>
      </c>
      <c r="G4899">
        <v>36</v>
      </c>
      <c r="H4899">
        <v>6</v>
      </c>
      <c r="I4899">
        <v>32.5</v>
      </c>
      <c r="J4899">
        <v>6</v>
      </c>
      <c r="K4899">
        <v>50</v>
      </c>
      <c r="L4899">
        <v>1199.57</v>
      </c>
      <c r="M4899" s="1">
        <v>45593</v>
      </c>
      <c r="N4899">
        <v>0.871</v>
      </c>
      <c r="O4899" t="s">
        <v>22</v>
      </c>
      <c r="P4899" t="s">
        <v>28</v>
      </c>
      <c r="Q4899">
        <f t="shared" si="380"/>
        <v>30</v>
      </c>
      <c r="R4899">
        <f t="shared" si="381"/>
        <v>30</v>
      </c>
      <c r="S4899">
        <f t="shared" si="382"/>
        <v>15</v>
      </c>
      <c r="T4899">
        <f t="shared" si="383"/>
        <v>15</v>
      </c>
      <c r="U4899">
        <f t="shared" si="384"/>
        <v>90</v>
      </c>
      <c r="V4899" t="str">
        <f>IF(U4899&lt;=40,"Low",
 IF(U4899&lt;=75,"Medium","High"))</f>
        <v>High</v>
      </c>
    </row>
    <row r="4900" spans="1:22" x14ac:dyDescent="0.3">
      <c r="A4900" t="s">
        <v>5088</v>
      </c>
      <c r="B4900" t="s">
        <v>177</v>
      </c>
      <c r="C4900" t="s">
        <v>42</v>
      </c>
      <c r="D4900" t="s">
        <v>32</v>
      </c>
      <c r="E4900" t="s">
        <v>33</v>
      </c>
      <c r="F4900" t="s">
        <v>67</v>
      </c>
      <c r="G4900">
        <v>12</v>
      </c>
      <c r="H4900">
        <v>3</v>
      </c>
      <c r="I4900">
        <v>39</v>
      </c>
      <c r="J4900">
        <v>6</v>
      </c>
      <c r="K4900">
        <v>11</v>
      </c>
      <c r="L4900">
        <v>1329.01</v>
      </c>
      <c r="M4900" s="1">
        <v>45548</v>
      </c>
      <c r="N4900">
        <v>0.73599999999999999</v>
      </c>
      <c r="O4900" t="s">
        <v>22</v>
      </c>
      <c r="P4900" t="s">
        <v>28</v>
      </c>
      <c r="Q4900">
        <f t="shared" si="380"/>
        <v>0</v>
      </c>
      <c r="R4900">
        <f t="shared" si="381"/>
        <v>30</v>
      </c>
      <c r="S4900">
        <f t="shared" si="382"/>
        <v>25</v>
      </c>
      <c r="T4900">
        <f t="shared" si="383"/>
        <v>15</v>
      </c>
      <c r="U4900">
        <f t="shared" si="384"/>
        <v>70</v>
      </c>
      <c r="V4900" t="str">
        <f>IF(U4900&lt;=40,"Low",
 IF(U4900&lt;=75,"Medium","High"))</f>
        <v>Medium</v>
      </c>
    </row>
    <row r="4901" spans="1:22" x14ac:dyDescent="0.3">
      <c r="A4901" t="s">
        <v>5089</v>
      </c>
      <c r="B4901" t="s">
        <v>308</v>
      </c>
      <c r="C4901" t="s">
        <v>128</v>
      </c>
      <c r="D4901" t="s">
        <v>46</v>
      </c>
      <c r="E4901" t="s">
        <v>20</v>
      </c>
      <c r="F4901" t="s">
        <v>48</v>
      </c>
      <c r="G4901">
        <v>6</v>
      </c>
      <c r="H4901">
        <v>6</v>
      </c>
      <c r="I4901">
        <v>49.7</v>
      </c>
      <c r="J4901">
        <v>3</v>
      </c>
      <c r="K4901">
        <v>6</v>
      </c>
      <c r="L4901">
        <v>3581.38</v>
      </c>
      <c r="M4901" s="1">
        <v>45486</v>
      </c>
      <c r="N4901">
        <v>0.41899999999999998</v>
      </c>
      <c r="O4901" t="s">
        <v>22</v>
      </c>
      <c r="P4901" t="s">
        <v>23</v>
      </c>
      <c r="Q4901">
        <f t="shared" si="380"/>
        <v>0</v>
      </c>
      <c r="R4901">
        <f t="shared" si="381"/>
        <v>15</v>
      </c>
      <c r="S4901">
        <f t="shared" si="382"/>
        <v>15</v>
      </c>
      <c r="T4901">
        <f t="shared" si="383"/>
        <v>0</v>
      </c>
      <c r="U4901">
        <f t="shared" si="384"/>
        <v>30</v>
      </c>
      <c r="V4901" t="str">
        <f>IF(U4901&lt;=40,"Low",
 IF(U4901&lt;=75,"Medium","High"))</f>
        <v>Low</v>
      </c>
    </row>
    <row r="4902" spans="1:22" x14ac:dyDescent="0.3">
      <c r="A4902" t="s">
        <v>5090</v>
      </c>
      <c r="B4902" t="s">
        <v>440</v>
      </c>
      <c r="C4902" t="s">
        <v>42</v>
      </c>
      <c r="D4902" t="s">
        <v>46</v>
      </c>
      <c r="E4902" t="s">
        <v>33</v>
      </c>
      <c r="F4902" t="s">
        <v>48</v>
      </c>
      <c r="G4902">
        <v>20</v>
      </c>
      <c r="H4902">
        <v>12</v>
      </c>
      <c r="I4902">
        <v>19.8</v>
      </c>
      <c r="J4902">
        <v>10</v>
      </c>
      <c r="K4902">
        <v>8</v>
      </c>
      <c r="L4902">
        <v>1052.33</v>
      </c>
      <c r="M4902" s="1">
        <v>45791</v>
      </c>
      <c r="N4902">
        <v>0.70299999999999996</v>
      </c>
      <c r="O4902" t="s">
        <v>22</v>
      </c>
      <c r="P4902" t="s">
        <v>28</v>
      </c>
      <c r="Q4902">
        <f t="shared" si="380"/>
        <v>0</v>
      </c>
      <c r="R4902">
        <f t="shared" si="381"/>
        <v>30</v>
      </c>
      <c r="S4902">
        <f t="shared" si="382"/>
        <v>15</v>
      </c>
      <c r="T4902">
        <f t="shared" si="383"/>
        <v>15</v>
      </c>
      <c r="U4902">
        <f t="shared" si="384"/>
        <v>60</v>
      </c>
      <c r="V4902" t="str">
        <f>IF(U4902&lt;=40,"Low",
 IF(U4902&lt;=75,"Medium","High"))</f>
        <v>Medium</v>
      </c>
    </row>
    <row r="4903" spans="1:22" x14ac:dyDescent="0.3">
      <c r="A4903" t="s">
        <v>5091</v>
      </c>
      <c r="B4903" t="s">
        <v>330</v>
      </c>
      <c r="C4903" t="s">
        <v>82</v>
      </c>
      <c r="D4903" t="s">
        <v>19</v>
      </c>
      <c r="E4903" t="s">
        <v>33</v>
      </c>
      <c r="F4903" t="s">
        <v>38</v>
      </c>
      <c r="G4903">
        <v>45</v>
      </c>
      <c r="H4903">
        <v>6</v>
      </c>
      <c r="I4903">
        <v>33.4</v>
      </c>
      <c r="J4903">
        <v>10</v>
      </c>
      <c r="K4903">
        <v>31</v>
      </c>
      <c r="L4903">
        <v>1269.31</v>
      </c>
      <c r="M4903" s="1">
        <v>45936</v>
      </c>
      <c r="N4903">
        <v>0.82499999999999996</v>
      </c>
      <c r="O4903" t="s">
        <v>22</v>
      </c>
      <c r="P4903" t="s">
        <v>28</v>
      </c>
      <c r="Q4903">
        <f t="shared" si="380"/>
        <v>30</v>
      </c>
      <c r="R4903">
        <f t="shared" si="381"/>
        <v>30</v>
      </c>
      <c r="S4903">
        <f t="shared" si="382"/>
        <v>15</v>
      </c>
      <c r="T4903">
        <f t="shared" si="383"/>
        <v>15</v>
      </c>
      <c r="U4903">
        <f t="shared" si="384"/>
        <v>90</v>
      </c>
      <c r="V4903" t="str">
        <f>IF(U4903&lt;=40,"Low",
 IF(U4903&lt;=75,"Medium","High"))</f>
        <v>High</v>
      </c>
    </row>
    <row r="4904" spans="1:22" x14ac:dyDescent="0.3">
      <c r="A4904" t="s">
        <v>5092</v>
      </c>
      <c r="B4904" t="s">
        <v>322</v>
      </c>
      <c r="C4904" t="s">
        <v>42</v>
      </c>
      <c r="D4904" t="s">
        <v>46</v>
      </c>
      <c r="E4904" t="s">
        <v>33</v>
      </c>
      <c r="F4904" t="s">
        <v>38</v>
      </c>
      <c r="G4904">
        <v>13</v>
      </c>
      <c r="H4904">
        <v>3</v>
      </c>
      <c r="I4904">
        <v>36.5</v>
      </c>
      <c r="J4904">
        <v>5</v>
      </c>
      <c r="K4904">
        <v>15</v>
      </c>
      <c r="L4904">
        <v>1408.65</v>
      </c>
      <c r="M4904" s="1">
        <v>45370</v>
      </c>
      <c r="N4904">
        <v>0.73799999999999999</v>
      </c>
      <c r="O4904" t="s">
        <v>22</v>
      </c>
      <c r="P4904" t="s">
        <v>28</v>
      </c>
      <c r="Q4904">
        <f t="shared" si="380"/>
        <v>0</v>
      </c>
      <c r="R4904">
        <f t="shared" si="381"/>
        <v>30</v>
      </c>
      <c r="S4904">
        <f t="shared" si="382"/>
        <v>25</v>
      </c>
      <c r="T4904">
        <f t="shared" si="383"/>
        <v>0</v>
      </c>
      <c r="U4904">
        <f t="shared" si="384"/>
        <v>55</v>
      </c>
      <c r="V4904" t="str">
        <f>IF(U4904&lt;=40,"Low",
 IF(U4904&lt;=75,"Medium","High"))</f>
        <v>Medium</v>
      </c>
    </row>
    <row r="4905" spans="1:22" x14ac:dyDescent="0.3">
      <c r="A4905" t="s">
        <v>5093</v>
      </c>
      <c r="B4905" t="s">
        <v>284</v>
      </c>
      <c r="C4905" t="s">
        <v>18</v>
      </c>
      <c r="D4905" t="s">
        <v>66</v>
      </c>
      <c r="E4905" t="s">
        <v>33</v>
      </c>
      <c r="F4905" t="s">
        <v>38</v>
      </c>
      <c r="G4905">
        <v>35</v>
      </c>
      <c r="H4905">
        <v>3</v>
      </c>
      <c r="I4905">
        <v>36.700000000000003</v>
      </c>
      <c r="J4905">
        <v>10</v>
      </c>
      <c r="K4905">
        <v>50</v>
      </c>
      <c r="L4905">
        <v>924.51</v>
      </c>
      <c r="M4905" s="1">
        <v>45466</v>
      </c>
      <c r="N4905">
        <v>0.88</v>
      </c>
      <c r="O4905" t="s">
        <v>22</v>
      </c>
      <c r="P4905" t="s">
        <v>28</v>
      </c>
      <c r="Q4905">
        <f t="shared" si="380"/>
        <v>30</v>
      </c>
      <c r="R4905">
        <f t="shared" si="381"/>
        <v>30</v>
      </c>
      <c r="S4905">
        <f t="shared" si="382"/>
        <v>25</v>
      </c>
      <c r="T4905">
        <f t="shared" si="383"/>
        <v>15</v>
      </c>
      <c r="U4905">
        <f t="shared" si="384"/>
        <v>100</v>
      </c>
      <c r="V4905" t="str">
        <f>IF(U4905&lt;=40,"Low",
 IF(U4905&lt;=75,"Medium","High"))</f>
        <v>High</v>
      </c>
    </row>
    <row r="4906" spans="1:22" x14ac:dyDescent="0.3">
      <c r="A4906" t="s">
        <v>5094</v>
      </c>
      <c r="B4906" t="s">
        <v>114</v>
      </c>
      <c r="C4906" t="s">
        <v>128</v>
      </c>
      <c r="D4906" t="s">
        <v>43</v>
      </c>
      <c r="E4906" t="s">
        <v>37</v>
      </c>
      <c r="F4906" t="s">
        <v>38</v>
      </c>
      <c r="G4906">
        <v>14</v>
      </c>
      <c r="H4906">
        <v>36</v>
      </c>
      <c r="I4906">
        <v>73.400000000000006</v>
      </c>
      <c r="J4906">
        <v>6</v>
      </c>
      <c r="K4906">
        <v>12</v>
      </c>
      <c r="L4906">
        <v>2158.6</v>
      </c>
      <c r="M4906" s="1">
        <v>45971</v>
      </c>
      <c r="N4906">
        <v>3.4000000000000002E-2</v>
      </c>
      <c r="O4906" t="s">
        <v>39</v>
      </c>
      <c r="P4906" t="s">
        <v>23</v>
      </c>
      <c r="Q4906">
        <f t="shared" si="380"/>
        <v>0</v>
      </c>
      <c r="R4906">
        <f t="shared" si="381"/>
        <v>0</v>
      </c>
      <c r="S4906">
        <f t="shared" si="382"/>
        <v>0</v>
      </c>
      <c r="T4906">
        <f t="shared" si="383"/>
        <v>15</v>
      </c>
      <c r="U4906">
        <f t="shared" si="384"/>
        <v>15</v>
      </c>
      <c r="V4906" t="str">
        <f>IF(U4906&lt;=40,"Low",
 IF(U4906&lt;=75,"Medium","High"))</f>
        <v>Low</v>
      </c>
    </row>
    <row r="4907" spans="1:22" x14ac:dyDescent="0.3">
      <c r="A4907" t="s">
        <v>5095</v>
      </c>
      <c r="B4907" t="s">
        <v>475</v>
      </c>
      <c r="C4907" t="s">
        <v>70</v>
      </c>
      <c r="D4907" t="s">
        <v>19</v>
      </c>
      <c r="E4907" t="s">
        <v>37</v>
      </c>
      <c r="F4907" t="s">
        <v>21</v>
      </c>
      <c r="G4907">
        <v>10</v>
      </c>
      <c r="H4907">
        <v>24</v>
      </c>
      <c r="I4907">
        <v>87.6</v>
      </c>
      <c r="J4907">
        <v>4</v>
      </c>
      <c r="K4907">
        <v>28</v>
      </c>
      <c r="L4907">
        <v>4183.3900000000003</v>
      </c>
      <c r="M4907" s="1">
        <v>45365</v>
      </c>
      <c r="N4907">
        <v>9.0999999999999998E-2</v>
      </c>
      <c r="O4907" t="s">
        <v>39</v>
      </c>
      <c r="P4907" t="s">
        <v>23</v>
      </c>
      <c r="Q4907">
        <f t="shared" si="380"/>
        <v>15</v>
      </c>
      <c r="R4907">
        <f t="shared" si="381"/>
        <v>0</v>
      </c>
      <c r="S4907">
        <f t="shared" si="382"/>
        <v>0</v>
      </c>
      <c r="T4907">
        <f t="shared" si="383"/>
        <v>0</v>
      </c>
      <c r="U4907">
        <f t="shared" si="384"/>
        <v>15</v>
      </c>
      <c r="V4907" t="str">
        <f>IF(U4907&lt;=40,"Low",
 IF(U4907&lt;=75,"Medium","High"))</f>
        <v>Low</v>
      </c>
    </row>
    <row r="4908" spans="1:22" x14ac:dyDescent="0.3">
      <c r="A4908" t="s">
        <v>5096</v>
      </c>
      <c r="B4908" t="s">
        <v>272</v>
      </c>
      <c r="C4908" t="s">
        <v>26</v>
      </c>
      <c r="D4908" t="s">
        <v>32</v>
      </c>
      <c r="E4908" t="s">
        <v>20</v>
      </c>
      <c r="F4908" t="s">
        <v>48</v>
      </c>
      <c r="G4908">
        <v>4</v>
      </c>
      <c r="H4908">
        <v>24</v>
      </c>
      <c r="I4908">
        <v>55.1</v>
      </c>
      <c r="J4908">
        <v>2</v>
      </c>
      <c r="K4908">
        <v>6</v>
      </c>
      <c r="L4908">
        <v>1540.04</v>
      </c>
      <c r="M4908" s="1">
        <v>45381</v>
      </c>
      <c r="N4908">
        <v>0.10299999999999999</v>
      </c>
      <c r="O4908" t="s">
        <v>39</v>
      </c>
      <c r="P4908" t="s">
        <v>23</v>
      </c>
      <c r="Q4908">
        <f t="shared" si="380"/>
        <v>0</v>
      </c>
      <c r="R4908">
        <f t="shared" si="381"/>
        <v>0</v>
      </c>
      <c r="S4908">
        <f t="shared" si="382"/>
        <v>0</v>
      </c>
      <c r="T4908">
        <f t="shared" si="383"/>
        <v>0</v>
      </c>
      <c r="U4908">
        <f t="shared" si="384"/>
        <v>0</v>
      </c>
      <c r="V4908" t="str">
        <f>IF(U4908&lt;=40,"Low",
 IF(U4908&lt;=75,"Medium","High"))</f>
        <v>Low</v>
      </c>
    </row>
    <row r="4909" spans="1:22" x14ac:dyDescent="0.3">
      <c r="A4909" t="s">
        <v>5097</v>
      </c>
      <c r="B4909" t="s">
        <v>52</v>
      </c>
      <c r="C4909" t="s">
        <v>70</v>
      </c>
      <c r="D4909" t="s">
        <v>46</v>
      </c>
      <c r="E4909" t="s">
        <v>20</v>
      </c>
      <c r="F4909" t="s">
        <v>27</v>
      </c>
      <c r="G4909">
        <v>14</v>
      </c>
      <c r="H4909">
        <v>12</v>
      </c>
      <c r="I4909">
        <v>36.200000000000003</v>
      </c>
      <c r="J4909">
        <v>5</v>
      </c>
      <c r="K4909">
        <v>19</v>
      </c>
      <c r="L4909">
        <v>2240.71</v>
      </c>
      <c r="M4909" s="1">
        <v>45725</v>
      </c>
      <c r="N4909">
        <v>0.55200000000000005</v>
      </c>
      <c r="O4909" t="s">
        <v>22</v>
      </c>
      <c r="P4909" t="s">
        <v>23</v>
      </c>
      <c r="Q4909">
        <f t="shared" si="380"/>
        <v>15</v>
      </c>
      <c r="R4909">
        <f t="shared" si="381"/>
        <v>30</v>
      </c>
      <c r="S4909">
        <f t="shared" si="382"/>
        <v>15</v>
      </c>
      <c r="T4909">
        <f t="shared" si="383"/>
        <v>0</v>
      </c>
      <c r="U4909">
        <f t="shared" si="384"/>
        <v>60</v>
      </c>
      <c r="V4909" t="str">
        <f>IF(U4909&lt;=40,"Low",
 IF(U4909&lt;=75,"Medium","High"))</f>
        <v>Medium</v>
      </c>
    </row>
    <row r="4910" spans="1:22" x14ac:dyDescent="0.3">
      <c r="A4910" t="s">
        <v>5098</v>
      </c>
      <c r="B4910" t="s">
        <v>96</v>
      </c>
      <c r="C4910" t="s">
        <v>31</v>
      </c>
      <c r="D4910" t="s">
        <v>46</v>
      </c>
      <c r="E4910" t="s">
        <v>33</v>
      </c>
      <c r="F4910" t="s">
        <v>73</v>
      </c>
      <c r="G4910">
        <v>39</v>
      </c>
      <c r="H4910">
        <v>6</v>
      </c>
      <c r="I4910">
        <v>28.9</v>
      </c>
      <c r="J4910">
        <v>1</v>
      </c>
      <c r="K4910">
        <v>51</v>
      </c>
      <c r="L4910">
        <v>1022.34</v>
      </c>
      <c r="M4910" s="1">
        <v>45616</v>
      </c>
      <c r="N4910">
        <v>0.83199999999999996</v>
      </c>
      <c r="O4910" t="s">
        <v>22</v>
      </c>
      <c r="P4910" t="s">
        <v>28</v>
      </c>
      <c r="Q4910">
        <f t="shared" si="380"/>
        <v>30</v>
      </c>
      <c r="R4910">
        <f t="shared" si="381"/>
        <v>30</v>
      </c>
      <c r="S4910">
        <f t="shared" si="382"/>
        <v>15</v>
      </c>
      <c r="T4910">
        <f t="shared" si="383"/>
        <v>0</v>
      </c>
      <c r="U4910">
        <f t="shared" si="384"/>
        <v>75</v>
      </c>
      <c r="V4910" t="str">
        <f>IF(U4910&lt;=40,"Low",
 IF(U4910&lt;=75,"Medium","High"))</f>
        <v>Medium</v>
      </c>
    </row>
    <row r="4911" spans="1:22" x14ac:dyDescent="0.3">
      <c r="A4911" t="s">
        <v>5099</v>
      </c>
      <c r="B4911" t="s">
        <v>319</v>
      </c>
      <c r="C4911" t="s">
        <v>36</v>
      </c>
      <c r="D4911" t="s">
        <v>46</v>
      </c>
      <c r="E4911" t="s">
        <v>33</v>
      </c>
      <c r="F4911" t="s">
        <v>27</v>
      </c>
      <c r="G4911">
        <v>8</v>
      </c>
      <c r="H4911">
        <v>6</v>
      </c>
      <c r="I4911">
        <v>46.2</v>
      </c>
      <c r="J4911">
        <v>4</v>
      </c>
      <c r="K4911">
        <v>33</v>
      </c>
      <c r="L4911">
        <v>917.99</v>
      </c>
      <c r="M4911" s="1">
        <v>45910</v>
      </c>
      <c r="N4911">
        <v>0.57699999999999996</v>
      </c>
      <c r="O4911" t="s">
        <v>22</v>
      </c>
      <c r="P4911" t="s">
        <v>28</v>
      </c>
      <c r="Q4911">
        <f t="shared" si="380"/>
        <v>30</v>
      </c>
      <c r="R4911">
        <f t="shared" si="381"/>
        <v>15</v>
      </c>
      <c r="S4911">
        <f t="shared" si="382"/>
        <v>15</v>
      </c>
      <c r="T4911">
        <f t="shared" si="383"/>
        <v>0</v>
      </c>
      <c r="U4911">
        <f t="shared" si="384"/>
        <v>60</v>
      </c>
      <c r="V4911" t="str">
        <f>IF(U4911&lt;=40,"Low",
 IF(U4911&lt;=75,"Medium","High"))</f>
        <v>Medium</v>
      </c>
    </row>
    <row r="4912" spans="1:22" x14ac:dyDescent="0.3">
      <c r="A4912" t="s">
        <v>5100</v>
      </c>
      <c r="B4912" t="s">
        <v>583</v>
      </c>
      <c r="C4912" t="s">
        <v>128</v>
      </c>
      <c r="D4912" t="s">
        <v>19</v>
      </c>
      <c r="E4912" t="s">
        <v>20</v>
      </c>
      <c r="F4912" t="s">
        <v>21</v>
      </c>
      <c r="G4912">
        <v>29</v>
      </c>
      <c r="H4912">
        <v>12</v>
      </c>
      <c r="I4912">
        <v>54.8</v>
      </c>
      <c r="J4912">
        <v>7</v>
      </c>
      <c r="K4912">
        <v>9</v>
      </c>
      <c r="L4912">
        <v>2406.9699999999998</v>
      </c>
      <c r="M4912" s="1">
        <v>45825</v>
      </c>
      <c r="N4912">
        <v>0.255</v>
      </c>
      <c r="O4912" t="s">
        <v>54</v>
      </c>
      <c r="P4912" t="s">
        <v>23</v>
      </c>
      <c r="Q4912">
        <f t="shared" si="380"/>
        <v>0</v>
      </c>
      <c r="R4912">
        <f t="shared" si="381"/>
        <v>15</v>
      </c>
      <c r="S4912">
        <f t="shared" si="382"/>
        <v>15</v>
      </c>
      <c r="T4912">
        <f t="shared" si="383"/>
        <v>15</v>
      </c>
      <c r="U4912">
        <f t="shared" si="384"/>
        <v>45</v>
      </c>
      <c r="V4912" t="str">
        <f>IF(U4912&lt;=40,"Low",
 IF(U4912&lt;=75,"Medium","High"))</f>
        <v>Medium</v>
      </c>
    </row>
    <row r="4913" spans="1:22" x14ac:dyDescent="0.3">
      <c r="A4913" t="s">
        <v>5101</v>
      </c>
      <c r="B4913" t="s">
        <v>214</v>
      </c>
      <c r="C4913" t="s">
        <v>36</v>
      </c>
      <c r="D4913" t="s">
        <v>43</v>
      </c>
      <c r="E4913" t="s">
        <v>37</v>
      </c>
      <c r="F4913" t="s">
        <v>38</v>
      </c>
      <c r="G4913">
        <v>6</v>
      </c>
      <c r="H4913">
        <v>12</v>
      </c>
      <c r="I4913">
        <v>77.8</v>
      </c>
      <c r="J4913">
        <v>8</v>
      </c>
      <c r="K4913">
        <v>6</v>
      </c>
      <c r="L4913">
        <v>4216.2299999999996</v>
      </c>
      <c r="M4913" s="1">
        <v>45485</v>
      </c>
      <c r="N4913">
        <v>0.114</v>
      </c>
      <c r="O4913" t="s">
        <v>39</v>
      </c>
      <c r="P4913" t="s">
        <v>23</v>
      </c>
      <c r="Q4913">
        <f t="shared" si="380"/>
        <v>0</v>
      </c>
      <c r="R4913">
        <f t="shared" si="381"/>
        <v>0</v>
      </c>
      <c r="S4913">
        <f t="shared" si="382"/>
        <v>15</v>
      </c>
      <c r="T4913">
        <f t="shared" si="383"/>
        <v>15</v>
      </c>
      <c r="U4913">
        <f t="shared" si="384"/>
        <v>30</v>
      </c>
      <c r="V4913" t="str">
        <f>IF(U4913&lt;=40,"Low",
 IF(U4913&lt;=75,"Medium","High"))</f>
        <v>Low</v>
      </c>
    </row>
    <row r="4914" spans="1:22" x14ac:dyDescent="0.3">
      <c r="A4914" t="s">
        <v>5102</v>
      </c>
      <c r="B4914" t="s">
        <v>25</v>
      </c>
      <c r="C4914" t="s">
        <v>36</v>
      </c>
      <c r="D4914" t="s">
        <v>46</v>
      </c>
      <c r="E4914" t="s">
        <v>37</v>
      </c>
      <c r="F4914" t="s">
        <v>27</v>
      </c>
      <c r="G4914">
        <v>13</v>
      </c>
      <c r="H4914">
        <v>12</v>
      </c>
      <c r="I4914">
        <v>64.8</v>
      </c>
      <c r="J4914">
        <v>9</v>
      </c>
      <c r="K4914">
        <v>16</v>
      </c>
      <c r="L4914">
        <v>4204.5</v>
      </c>
      <c r="M4914" s="1">
        <v>45595</v>
      </c>
      <c r="N4914">
        <v>0.29099999999999998</v>
      </c>
      <c r="O4914" t="s">
        <v>54</v>
      </c>
      <c r="P4914" t="s">
        <v>23</v>
      </c>
      <c r="Q4914">
        <f t="shared" si="380"/>
        <v>15</v>
      </c>
      <c r="R4914">
        <f t="shared" si="381"/>
        <v>0</v>
      </c>
      <c r="S4914">
        <f t="shared" si="382"/>
        <v>15</v>
      </c>
      <c r="T4914">
        <f t="shared" si="383"/>
        <v>15</v>
      </c>
      <c r="U4914">
        <f t="shared" si="384"/>
        <v>45</v>
      </c>
      <c r="V4914" t="str">
        <f>IF(U4914&lt;=40,"Low",
 IF(U4914&lt;=75,"Medium","High"))</f>
        <v>Medium</v>
      </c>
    </row>
    <row r="4915" spans="1:22" x14ac:dyDescent="0.3">
      <c r="A4915" t="s">
        <v>5103</v>
      </c>
      <c r="B4915" t="s">
        <v>397</v>
      </c>
      <c r="C4915" t="s">
        <v>70</v>
      </c>
      <c r="D4915" t="s">
        <v>66</v>
      </c>
      <c r="E4915" t="s">
        <v>37</v>
      </c>
      <c r="F4915" t="s">
        <v>48</v>
      </c>
      <c r="G4915">
        <v>8</v>
      </c>
      <c r="H4915">
        <v>12</v>
      </c>
      <c r="I4915">
        <v>58.6</v>
      </c>
      <c r="J4915">
        <v>2</v>
      </c>
      <c r="K4915">
        <v>18</v>
      </c>
      <c r="L4915">
        <v>3712.19</v>
      </c>
      <c r="M4915" s="1">
        <v>45412</v>
      </c>
      <c r="N4915">
        <v>0.248</v>
      </c>
      <c r="O4915" t="s">
        <v>54</v>
      </c>
      <c r="P4915" t="s">
        <v>23</v>
      </c>
      <c r="Q4915">
        <f t="shared" si="380"/>
        <v>15</v>
      </c>
      <c r="R4915">
        <f t="shared" si="381"/>
        <v>0</v>
      </c>
      <c r="S4915">
        <f t="shared" si="382"/>
        <v>15</v>
      </c>
      <c r="T4915">
        <f t="shared" si="383"/>
        <v>0</v>
      </c>
      <c r="U4915">
        <f t="shared" si="384"/>
        <v>30</v>
      </c>
      <c r="V4915" t="str">
        <f>IF(U4915&lt;=40,"Low",
 IF(U4915&lt;=75,"Medium","High"))</f>
        <v>Low</v>
      </c>
    </row>
    <row r="4916" spans="1:22" x14ac:dyDescent="0.3">
      <c r="A4916" t="s">
        <v>5104</v>
      </c>
      <c r="B4916" t="s">
        <v>577</v>
      </c>
      <c r="C4916" t="s">
        <v>70</v>
      </c>
      <c r="D4916" t="s">
        <v>19</v>
      </c>
      <c r="E4916" t="s">
        <v>20</v>
      </c>
      <c r="F4916" t="s">
        <v>38</v>
      </c>
      <c r="G4916">
        <v>15</v>
      </c>
      <c r="H4916">
        <v>12</v>
      </c>
      <c r="I4916">
        <v>72</v>
      </c>
      <c r="J4916">
        <v>4</v>
      </c>
      <c r="K4916">
        <v>29</v>
      </c>
      <c r="L4916">
        <v>2174.4299999999998</v>
      </c>
      <c r="M4916" s="1">
        <v>45417</v>
      </c>
      <c r="N4916">
        <v>0.253</v>
      </c>
      <c r="O4916" t="s">
        <v>54</v>
      </c>
      <c r="P4916" t="s">
        <v>23</v>
      </c>
      <c r="Q4916">
        <f t="shared" si="380"/>
        <v>15</v>
      </c>
      <c r="R4916">
        <f t="shared" si="381"/>
        <v>0</v>
      </c>
      <c r="S4916">
        <f t="shared" si="382"/>
        <v>15</v>
      </c>
      <c r="T4916">
        <f t="shared" si="383"/>
        <v>0</v>
      </c>
      <c r="U4916">
        <f t="shared" si="384"/>
        <v>30</v>
      </c>
      <c r="V4916" t="str">
        <f>IF(U4916&lt;=40,"Low",
 IF(U4916&lt;=75,"Medium","High"))</f>
        <v>Low</v>
      </c>
    </row>
    <row r="4917" spans="1:22" x14ac:dyDescent="0.3">
      <c r="A4917" t="s">
        <v>5105</v>
      </c>
      <c r="B4917" t="s">
        <v>170</v>
      </c>
      <c r="C4917" t="s">
        <v>128</v>
      </c>
      <c r="D4917" t="s">
        <v>43</v>
      </c>
      <c r="E4917" t="s">
        <v>33</v>
      </c>
      <c r="F4917" t="s">
        <v>73</v>
      </c>
      <c r="G4917">
        <v>29</v>
      </c>
      <c r="H4917">
        <v>6</v>
      </c>
      <c r="I4917">
        <v>34.700000000000003</v>
      </c>
      <c r="J4917">
        <v>9</v>
      </c>
      <c r="K4917">
        <v>36</v>
      </c>
      <c r="L4917">
        <v>979.93</v>
      </c>
      <c r="M4917" s="1">
        <v>46065</v>
      </c>
      <c r="N4917">
        <v>0.878</v>
      </c>
      <c r="O4917" t="s">
        <v>22</v>
      </c>
      <c r="P4917" t="s">
        <v>28</v>
      </c>
      <c r="Q4917">
        <f t="shared" si="380"/>
        <v>30</v>
      </c>
      <c r="R4917">
        <f t="shared" si="381"/>
        <v>30</v>
      </c>
      <c r="S4917">
        <f t="shared" si="382"/>
        <v>15</v>
      </c>
      <c r="T4917">
        <f t="shared" si="383"/>
        <v>15</v>
      </c>
      <c r="U4917">
        <f t="shared" si="384"/>
        <v>90</v>
      </c>
      <c r="V4917" t="str">
        <f>IF(U4917&lt;=40,"Low",
 IF(U4917&lt;=75,"Medium","High"))</f>
        <v>High</v>
      </c>
    </row>
    <row r="4918" spans="1:22" x14ac:dyDescent="0.3">
      <c r="A4918" t="s">
        <v>5106</v>
      </c>
      <c r="B4918" t="s">
        <v>160</v>
      </c>
      <c r="C4918" t="s">
        <v>18</v>
      </c>
      <c r="D4918" t="s">
        <v>46</v>
      </c>
      <c r="E4918" t="s">
        <v>37</v>
      </c>
      <c r="F4918" t="s">
        <v>48</v>
      </c>
      <c r="G4918">
        <v>20</v>
      </c>
      <c r="H4918">
        <v>24</v>
      </c>
      <c r="I4918">
        <v>51.8</v>
      </c>
      <c r="J4918">
        <v>7</v>
      </c>
      <c r="K4918">
        <v>4</v>
      </c>
      <c r="L4918">
        <v>11386.57</v>
      </c>
      <c r="M4918" s="1">
        <v>45377</v>
      </c>
      <c r="N4918">
        <v>0.156</v>
      </c>
      <c r="O4918" t="s">
        <v>39</v>
      </c>
      <c r="P4918" t="s">
        <v>28</v>
      </c>
      <c r="Q4918">
        <f t="shared" si="380"/>
        <v>0</v>
      </c>
      <c r="R4918">
        <f t="shared" si="381"/>
        <v>15</v>
      </c>
      <c r="S4918">
        <f t="shared" si="382"/>
        <v>0</v>
      </c>
      <c r="T4918">
        <f t="shared" si="383"/>
        <v>15</v>
      </c>
      <c r="U4918">
        <f t="shared" si="384"/>
        <v>30</v>
      </c>
      <c r="V4918" t="str">
        <f>IF(U4918&lt;=40,"Low",
 IF(U4918&lt;=75,"Medium","High"))</f>
        <v>Low</v>
      </c>
    </row>
    <row r="4919" spans="1:22" x14ac:dyDescent="0.3">
      <c r="A4919" t="s">
        <v>5107</v>
      </c>
      <c r="B4919" t="s">
        <v>235</v>
      </c>
      <c r="C4919" t="s">
        <v>18</v>
      </c>
      <c r="D4919" t="s">
        <v>46</v>
      </c>
      <c r="E4919" t="s">
        <v>20</v>
      </c>
      <c r="F4919" t="s">
        <v>48</v>
      </c>
      <c r="G4919">
        <v>8</v>
      </c>
      <c r="H4919">
        <v>24</v>
      </c>
      <c r="I4919">
        <v>69.7</v>
      </c>
      <c r="J4919">
        <v>6</v>
      </c>
      <c r="K4919">
        <v>3</v>
      </c>
      <c r="L4919">
        <v>1594.54</v>
      </c>
      <c r="M4919" s="1">
        <v>45481</v>
      </c>
      <c r="N4919">
        <v>0.09</v>
      </c>
      <c r="O4919" t="s">
        <v>39</v>
      </c>
      <c r="P4919" t="s">
        <v>23</v>
      </c>
      <c r="Q4919">
        <f t="shared" si="380"/>
        <v>0</v>
      </c>
      <c r="R4919">
        <f t="shared" si="381"/>
        <v>0</v>
      </c>
      <c r="S4919">
        <f t="shared" si="382"/>
        <v>0</v>
      </c>
      <c r="T4919">
        <f t="shared" si="383"/>
        <v>15</v>
      </c>
      <c r="U4919">
        <f t="shared" si="384"/>
        <v>15</v>
      </c>
      <c r="V4919" t="str">
        <f>IF(U4919&lt;=40,"Low",
 IF(U4919&lt;=75,"Medium","High"))</f>
        <v>Low</v>
      </c>
    </row>
    <row r="4920" spans="1:22" x14ac:dyDescent="0.3">
      <c r="A4920" t="s">
        <v>5108</v>
      </c>
      <c r="B4920" t="s">
        <v>652</v>
      </c>
      <c r="C4920" t="s">
        <v>31</v>
      </c>
      <c r="D4920" t="s">
        <v>46</v>
      </c>
      <c r="E4920" t="s">
        <v>37</v>
      </c>
      <c r="F4920" t="s">
        <v>73</v>
      </c>
      <c r="G4920">
        <v>12</v>
      </c>
      <c r="H4920">
        <v>24</v>
      </c>
      <c r="I4920">
        <v>42</v>
      </c>
      <c r="J4920">
        <v>7</v>
      </c>
      <c r="K4920">
        <v>16</v>
      </c>
      <c r="L4920">
        <v>3836.15</v>
      </c>
      <c r="M4920" s="1">
        <v>45638</v>
      </c>
      <c r="N4920">
        <v>0.32700000000000001</v>
      </c>
      <c r="O4920" t="s">
        <v>54</v>
      </c>
      <c r="P4920" t="s">
        <v>23</v>
      </c>
      <c r="Q4920">
        <f t="shared" si="380"/>
        <v>15</v>
      </c>
      <c r="R4920">
        <f t="shared" si="381"/>
        <v>15</v>
      </c>
      <c r="S4920">
        <f t="shared" si="382"/>
        <v>0</v>
      </c>
      <c r="T4920">
        <f t="shared" si="383"/>
        <v>15</v>
      </c>
      <c r="U4920">
        <f t="shared" si="384"/>
        <v>45</v>
      </c>
      <c r="V4920" t="str">
        <f>IF(U4920&lt;=40,"Low",
 IF(U4920&lt;=75,"Medium","High"))</f>
        <v>Medium</v>
      </c>
    </row>
    <row r="4921" spans="1:22" x14ac:dyDescent="0.3">
      <c r="A4921" t="s">
        <v>5109</v>
      </c>
      <c r="B4921" t="s">
        <v>379</v>
      </c>
      <c r="C4921" t="s">
        <v>18</v>
      </c>
      <c r="D4921" t="s">
        <v>19</v>
      </c>
      <c r="E4921" t="s">
        <v>20</v>
      </c>
      <c r="F4921" t="s">
        <v>67</v>
      </c>
      <c r="G4921">
        <v>17</v>
      </c>
      <c r="H4921">
        <v>12</v>
      </c>
      <c r="I4921">
        <v>10.1</v>
      </c>
      <c r="J4921">
        <v>9</v>
      </c>
      <c r="K4921">
        <v>18</v>
      </c>
      <c r="L4921">
        <v>2324.98</v>
      </c>
      <c r="M4921" s="1">
        <v>45780</v>
      </c>
      <c r="N4921">
        <v>0.85099999999999998</v>
      </c>
      <c r="O4921" t="s">
        <v>22</v>
      </c>
      <c r="P4921" t="s">
        <v>28</v>
      </c>
      <c r="Q4921">
        <f t="shared" si="380"/>
        <v>15</v>
      </c>
      <c r="R4921">
        <f t="shared" si="381"/>
        <v>30</v>
      </c>
      <c r="S4921">
        <f t="shared" si="382"/>
        <v>15</v>
      </c>
      <c r="T4921">
        <f t="shared" si="383"/>
        <v>15</v>
      </c>
      <c r="U4921">
        <f t="shared" si="384"/>
        <v>75</v>
      </c>
      <c r="V4921" t="str">
        <f>IF(U4921&lt;=40,"Low",
 IF(U4921&lt;=75,"Medium","High"))</f>
        <v>Medium</v>
      </c>
    </row>
    <row r="4922" spans="1:22" x14ac:dyDescent="0.3">
      <c r="A4922" t="s">
        <v>5110</v>
      </c>
      <c r="B4922" t="s">
        <v>340</v>
      </c>
      <c r="C4922" t="s">
        <v>26</v>
      </c>
      <c r="D4922" t="s">
        <v>19</v>
      </c>
      <c r="E4922" t="s">
        <v>37</v>
      </c>
      <c r="F4922" t="s">
        <v>48</v>
      </c>
      <c r="G4922">
        <v>20</v>
      </c>
      <c r="H4922">
        <v>36</v>
      </c>
      <c r="I4922">
        <v>68.2</v>
      </c>
      <c r="J4922">
        <v>5</v>
      </c>
      <c r="K4922">
        <v>3</v>
      </c>
      <c r="L4922">
        <v>2913.21</v>
      </c>
      <c r="M4922" s="1">
        <v>46044</v>
      </c>
      <c r="N4922">
        <v>7.0999999999999994E-2</v>
      </c>
      <c r="O4922" t="s">
        <v>39</v>
      </c>
      <c r="P4922" t="s">
        <v>23</v>
      </c>
      <c r="Q4922">
        <f t="shared" si="380"/>
        <v>0</v>
      </c>
      <c r="R4922">
        <f t="shared" si="381"/>
        <v>0</v>
      </c>
      <c r="S4922">
        <f t="shared" si="382"/>
        <v>0</v>
      </c>
      <c r="T4922">
        <f t="shared" si="383"/>
        <v>0</v>
      </c>
      <c r="U4922">
        <f t="shared" si="384"/>
        <v>0</v>
      </c>
      <c r="V4922" t="str">
        <f>IF(U4922&lt;=40,"Low",
 IF(U4922&lt;=75,"Medium","High"))</f>
        <v>Low</v>
      </c>
    </row>
    <row r="4923" spans="1:22" x14ac:dyDescent="0.3">
      <c r="A4923" t="s">
        <v>5111</v>
      </c>
      <c r="B4923" t="s">
        <v>75</v>
      </c>
      <c r="C4923" t="s">
        <v>31</v>
      </c>
      <c r="D4923" t="s">
        <v>43</v>
      </c>
      <c r="E4923" t="s">
        <v>47</v>
      </c>
      <c r="F4923" t="s">
        <v>48</v>
      </c>
      <c r="G4923">
        <v>22</v>
      </c>
      <c r="H4923">
        <v>24</v>
      </c>
      <c r="I4923">
        <v>80.900000000000006</v>
      </c>
      <c r="J4923">
        <v>2</v>
      </c>
      <c r="K4923">
        <v>8</v>
      </c>
      <c r="L4923">
        <v>8111.4</v>
      </c>
      <c r="M4923" s="1">
        <v>45632</v>
      </c>
      <c r="N4923">
        <v>3.3000000000000002E-2</v>
      </c>
      <c r="O4923" t="s">
        <v>39</v>
      </c>
      <c r="P4923" t="s">
        <v>23</v>
      </c>
      <c r="Q4923">
        <f t="shared" si="380"/>
        <v>0</v>
      </c>
      <c r="R4923">
        <f t="shared" si="381"/>
        <v>0</v>
      </c>
      <c r="S4923">
        <f t="shared" si="382"/>
        <v>0</v>
      </c>
      <c r="T4923">
        <f t="shared" si="383"/>
        <v>0</v>
      </c>
      <c r="U4923">
        <f t="shared" si="384"/>
        <v>0</v>
      </c>
      <c r="V4923" t="str">
        <f>IF(U4923&lt;=40,"Low",
 IF(U4923&lt;=75,"Medium","High"))</f>
        <v>Low</v>
      </c>
    </row>
    <row r="4924" spans="1:22" x14ac:dyDescent="0.3">
      <c r="A4924" t="s">
        <v>5112</v>
      </c>
      <c r="B4924" t="s">
        <v>109</v>
      </c>
      <c r="C4924" t="s">
        <v>36</v>
      </c>
      <c r="D4924" t="s">
        <v>66</v>
      </c>
      <c r="E4924" t="s">
        <v>47</v>
      </c>
      <c r="F4924" t="s">
        <v>21</v>
      </c>
      <c r="G4924">
        <v>27</v>
      </c>
      <c r="H4924">
        <v>12</v>
      </c>
      <c r="I4924">
        <v>81</v>
      </c>
      <c r="J4924">
        <v>5</v>
      </c>
      <c r="K4924">
        <v>1</v>
      </c>
      <c r="L4924">
        <v>12748.88</v>
      </c>
      <c r="M4924" s="1">
        <v>45484</v>
      </c>
      <c r="N4924">
        <v>3.4000000000000002E-2</v>
      </c>
      <c r="O4924" t="s">
        <v>39</v>
      </c>
      <c r="P4924" t="s">
        <v>23</v>
      </c>
      <c r="Q4924">
        <f t="shared" si="380"/>
        <v>0</v>
      </c>
      <c r="R4924">
        <f t="shared" si="381"/>
        <v>0</v>
      </c>
      <c r="S4924">
        <f t="shared" si="382"/>
        <v>15</v>
      </c>
      <c r="T4924">
        <f t="shared" si="383"/>
        <v>0</v>
      </c>
      <c r="U4924">
        <f t="shared" si="384"/>
        <v>15</v>
      </c>
      <c r="V4924" t="str">
        <f>IF(U4924&lt;=40,"Low",
 IF(U4924&lt;=75,"Medium","High"))</f>
        <v>Low</v>
      </c>
    </row>
    <row r="4925" spans="1:22" x14ac:dyDescent="0.3">
      <c r="A4925" t="s">
        <v>5113</v>
      </c>
      <c r="B4925" t="s">
        <v>164</v>
      </c>
      <c r="C4925" t="s">
        <v>128</v>
      </c>
      <c r="D4925" t="s">
        <v>66</v>
      </c>
      <c r="E4925" t="s">
        <v>20</v>
      </c>
      <c r="F4925" t="s">
        <v>27</v>
      </c>
      <c r="G4925">
        <v>25</v>
      </c>
      <c r="H4925">
        <v>24</v>
      </c>
      <c r="I4925">
        <v>33.4</v>
      </c>
      <c r="J4925">
        <v>6</v>
      </c>
      <c r="K4925">
        <v>46</v>
      </c>
      <c r="L4925">
        <v>2543.83</v>
      </c>
      <c r="M4925" s="1">
        <v>45706</v>
      </c>
      <c r="N4925">
        <v>0.57099999999999995</v>
      </c>
      <c r="O4925" t="s">
        <v>22</v>
      </c>
      <c r="P4925" t="s">
        <v>28</v>
      </c>
      <c r="Q4925">
        <f t="shared" si="380"/>
        <v>30</v>
      </c>
      <c r="R4925">
        <f t="shared" si="381"/>
        <v>30</v>
      </c>
      <c r="S4925">
        <f t="shared" si="382"/>
        <v>0</v>
      </c>
      <c r="T4925">
        <f t="shared" si="383"/>
        <v>15</v>
      </c>
      <c r="U4925">
        <f t="shared" si="384"/>
        <v>75</v>
      </c>
      <c r="V4925" t="str">
        <f>IF(U4925&lt;=40,"Low",
 IF(U4925&lt;=75,"Medium","High"))</f>
        <v>Medium</v>
      </c>
    </row>
    <row r="4926" spans="1:22" x14ac:dyDescent="0.3">
      <c r="A4926" t="s">
        <v>5114</v>
      </c>
      <c r="B4926" t="s">
        <v>322</v>
      </c>
      <c r="C4926" t="s">
        <v>42</v>
      </c>
      <c r="D4926" t="s">
        <v>66</v>
      </c>
      <c r="E4926" t="s">
        <v>20</v>
      </c>
      <c r="F4926" t="s">
        <v>38</v>
      </c>
      <c r="G4926">
        <v>38</v>
      </c>
      <c r="H4926">
        <v>6</v>
      </c>
      <c r="I4926">
        <v>55.3</v>
      </c>
      <c r="J4926">
        <v>4</v>
      </c>
      <c r="K4926">
        <v>17</v>
      </c>
      <c r="L4926">
        <v>2777.72</v>
      </c>
      <c r="M4926" s="1">
        <v>45912</v>
      </c>
      <c r="N4926">
        <v>0.222</v>
      </c>
      <c r="O4926" t="s">
        <v>54</v>
      </c>
      <c r="P4926" t="s">
        <v>23</v>
      </c>
      <c r="Q4926">
        <f t="shared" si="380"/>
        <v>15</v>
      </c>
      <c r="R4926">
        <f t="shared" si="381"/>
        <v>0</v>
      </c>
      <c r="S4926">
        <f t="shared" si="382"/>
        <v>15</v>
      </c>
      <c r="T4926">
        <f t="shared" si="383"/>
        <v>0</v>
      </c>
      <c r="U4926">
        <f t="shared" si="384"/>
        <v>30</v>
      </c>
      <c r="V4926" t="str">
        <f>IF(U4926&lt;=40,"Low",
 IF(U4926&lt;=75,"Medium","High"))</f>
        <v>Low</v>
      </c>
    </row>
    <row r="4927" spans="1:22" x14ac:dyDescent="0.3">
      <c r="A4927" t="s">
        <v>5115</v>
      </c>
      <c r="B4927" t="s">
        <v>340</v>
      </c>
      <c r="C4927" t="s">
        <v>70</v>
      </c>
      <c r="D4927" t="s">
        <v>46</v>
      </c>
      <c r="E4927" t="s">
        <v>20</v>
      </c>
      <c r="F4927" t="s">
        <v>21</v>
      </c>
      <c r="G4927">
        <v>5</v>
      </c>
      <c r="H4927">
        <v>12</v>
      </c>
      <c r="I4927">
        <v>47.7</v>
      </c>
      <c r="J4927">
        <v>5</v>
      </c>
      <c r="K4927">
        <v>38</v>
      </c>
      <c r="L4927">
        <v>2533.31</v>
      </c>
      <c r="M4927" s="1">
        <v>45538</v>
      </c>
      <c r="N4927">
        <v>0.56299999999999994</v>
      </c>
      <c r="O4927" t="s">
        <v>22</v>
      </c>
      <c r="P4927" t="s">
        <v>23</v>
      </c>
      <c r="Q4927">
        <f t="shared" si="380"/>
        <v>30</v>
      </c>
      <c r="R4927">
        <f t="shared" si="381"/>
        <v>15</v>
      </c>
      <c r="S4927">
        <f t="shared" si="382"/>
        <v>15</v>
      </c>
      <c r="T4927">
        <f t="shared" si="383"/>
        <v>0</v>
      </c>
      <c r="U4927">
        <f t="shared" si="384"/>
        <v>60</v>
      </c>
      <c r="V4927" t="str">
        <f>IF(U4927&lt;=40,"Low",
 IF(U4927&lt;=75,"Medium","High"))</f>
        <v>Medium</v>
      </c>
    </row>
    <row r="4928" spans="1:22" x14ac:dyDescent="0.3">
      <c r="A4928" t="s">
        <v>5116</v>
      </c>
      <c r="B4928" t="s">
        <v>340</v>
      </c>
      <c r="C4928" t="s">
        <v>82</v>
      </c>
      <c r="D4928" t="s">
        <v>19</v>
      </c>
      <c r="E4928" t="s">
        <v>47</v>
      </c>
      <c r="F4928" t="s">
        <v>67</v>
      </c>
      <c r="G4928">
        <v>9</v>
      </c>
      <c r="H4928">
        <v>24</v>
      </c>
      <c r="I4928">
        <v>65.599999999999994</v>
      </c>
      <c r="J4928">
        <v>5</v>
      </c>
      <c r="K4928">
        <v>4</v>
      </c>
      <c r="L4928">
        <v>7395.4</v>
      </c>
      <c r="M4928" s="1">
        <v>45472</v>
      </c>
      <c r="N4928">
        <v>7.9000000000000001E-2</v>
      </c>
      <c r="O4928" t="s">
        <v>39</v>
      </c>
      <c r="P4928" t="s">
        <v>23</v>
      </c>
      <c r="Q4928">
        <f t="shared" si="380"/>
        <v>0</v>
      </c>
      <c r="R4928">
        <f t="shared" si="381"/>
        <v>0</v>
      </c>
      <c r="S4928">
        <f t="shared" si="382"/>
        <v>0</v>
      </c>
      <c r="T4928">
        <f t="shared" si="383"/>
        <v>0</v>
      </c>
      <c r="U4928">
        <f t="shared" si="384"/>
        <v>0</v>
      </c>
      <c r="V4928" t="str">
        <f>IF(U4928&lt;=40,"Low",
 IF(U4928&lt;=75,"Medium","High"))</f>
        <v>Low</v>
      </c>
    </row>
    <row r="4929" spans="1:22" x14ac:dyDescent="0.3">
      <c r="A4929" t="s">
        <v>5117</v>
      </c>
      <c r="B4929" t="s">
        <v>465</v>
      </c>
      <c r="C4929" t="s">
        <v>70</v>
      </c>
      <c r="D4929" t="s">
        <v>43</v>
      </c>
      <c r="E4929" t="s">
        <v>20</v>
      </c>
      <c r="F4929" t="s">
        <v>48</v>
      </c>
      <c r="G4929">
        <v>44</v>
      </c>
      <c r="H4929">
        <v>12</v>
      </c>
      <c r="I4929">
        <v>67.900000000000006</v>
      </c>
      <c r="J4929">
        <v>6</v>
      </c>
      <c r="K4929">
        <v>11</v>
      </c>
      <c r="L4929">
        <v>2866.52</v>
      </c>
      <c r="M4929" s="1">
        <v>45871</v>
      </c>
      <c r="N4929">
        <v>0.15</v>
      </c>
      <c r="O4929" t="s">
        <v>39</v>
      </c>
      <c r="P4929" t="s">
        <v>23</v>
      </c>
      <c r="Q4929">
        <f t="shared" si="380"/>
        <v>0</v>
      </c>
      <c r="R4929">
        <f t="shared" si="381"/>
        <v>0</v>
      </c>
      <c r="S4929">
        <f t="shared" si="382"/>
        <v>15</v>
      </c>
      <c r="T4929">
        <f t="shared" si="383"/>
        <v>15</v>
      </c>
      <c r="U4929">
        <f t="shared" si="384"/>
        <v>30</v>
      </c>
      <c r="V4929" t="str">
        <f>IF(U4929&lt;=40,"Low",
 IF(U4929&lt;=75,"Medium","High"))</f>
        <v>Low</v>
      </c>
    </row>
    <row r="4930" spans="1:22" x14ac:dyDescent="0.3">
      <c r="A4930" t="s">
        <v>5118</v>
      </c>
      <c r="B4930" t="s">
        <v>30</v>
      </c>
      <c r="C4930" t="s">
        <v>31</v>
      </c>
      <c r="D4930" t="s">
        <v>32</v>
      </c>
      <c r="E4930" t="s">
        <v>33</v>
      </c>
      <c r="F4930" t="s">
        <v>67</v>
      </c>
      <c r="G4930">
        <v>6</v>
      </c>
      <c r="H4930">
        <v>6</v>
      </c>
      <c r="I4930">
        <v>20.399999999999999</v>
      </c>
      <c r="J4930">
        <v>7</v>
      </c>
      <c r="K4930">
        <v>29</v>
      </c>
      <c r="L4930">
        <v>769.33</v>
      </c>
      <c r="M4930" s="1">
        <v>45729</v>
      </c>
      <c r="N4930">
        <v>0.84899999999999998</v>
      </c>
      <c r="O4930" t="s">
        <v>22</v>
      </c>
      <c r="P4930" t="s">
        <v>23</v>
      </c>
      <c r="Q4930">
        <f t="shared" si="380"/>
        <v>15</v>
      </c>
      <c r="R4930">
        <f t="shared" si="381"/>
        <v>30</v>
      </c>
      <c r="S4930">
        <f t="shared" si="382"/>
        <v>15</v>
      </c>
      <c r="T4930">
        <f t="shared" si="383"/>
        <v>15</v>
      </c>
      <c r="U4930">
        <f t="shared" si="384"/>
        <v>75</v>
      </c>
      <c r="V4930" t="str">
        <f>IF(U4930&lt;=40,"Low",
 IF(U4930&lt;=75,"Medium","High"))</f>
        <v>Medium</v>
      </c>
    </row>
    <row r="4931" spans="1:22" x14ac:dyDescent="0.3">
      <c r="A4931" t="s">
        <v>5119</v>
      </c>
      <c r="B4931" t="s">
        <v>255</v>
      </c>
      <c r="C4931" t="s">
        <v>128</v>
      </c>
      <c r="D4931" t="s">
        <v>43</v>
      </c>
      <c r="E4931" t="s">
        <v>20</v>
      </c>
      <c r="F4931" t="s">
        <v>67</v>
      </c>
      <c r="G4931">
        <v>16</v>
      </c>
      <c r="H4931">
        <v>6</v>
      </c>
      <c r="I4931">
        <v>52.8</v>
      </c>
      <c r="J4931">
        <v>2</v>
      </c>
      <c r="K4931">
        <v>29</v>
      </c>
      <c r="L4931">
        <v>1863.88</v>
      </c>
      <c r="M4931" s="1">
        <v>45848</v>
      </c>
      <c r="N4931">
        <v>0.58499999999999996</v>
      </c>
      <c r="O4931" t="s">
        <v>22</v>
      </c>
      <c r="P4931" t="s">
        <v>23</v>
      </c>
      <c r="Q4931">
        <f t="shared" ref="Q4931:Q4994" si="385">IF(K4931&gt;30,30,IF(K4931&gt;15,15,0))</f>
        <v>15</v>
      </c>
      <c r="R4931">
        <f t="shared" ref="R4931:R4994" si="386">IF(I4931&lt;40,30,IF(I4931&lt;55,15,0))</f>
        <v>15</v>
      </c>
      <c r="S4931">
        <f t="shared" ref="S4931:S4994" si="387">IF(H4931&lt;6,25,IF(H4931&lt;=12,15,0))</f>
        <v>15</v>
      </c>
      <c r="T4931">
        <f t="shared" ref="T4931:T4994" si="388">IF(J4931&gt;10,30,IF(J4931&gt;5,15,0))</f>
        <v>0</v>
      </c>
      <c r="U4931">
        <f t="shared" ref="U4931:U4994" si="389">SUM(Q4931:T4931)</f>
        <v>45</v>
      </c>
      <c r="V4931" t="str">
        <f>IF(U4931&lt;=40,"Low",
 IF(U4931&lt;=75,"Medium","High"))</f>
        <v>Medium</v>
      </c>
    </row>
    <row r="4932" spans="1:22" x14ac:dyDescent="0.3">
      <c r="A4932" t="s">
        <v>5120</v>
      </c>
      <c r="B4932" t="s">
        <v>88</v>
      </c>
      <c r="C4932" t="s">
        <v>82</v>
      </c>
      <c r="D4932" t="s">
        <v>32</v>
      </c>
      <c r="E4932" t="s">
        <v>33</v>
      </c>
      <c r="F4932" t="s">
        <v>48</v>
      </c>
      <c r="G4932">
        <v>29</v>
      </c>
      <c r="H4932">
        <v>6</v>
      </c>
      <c r="I4932">
        <v>49.3</v>
      </c>
      <c r="J4932">
        <v>4</v>
      </c>
      <c r="K4932">
        <v>6</v>
      </c>
      <c r="L4932">
        <v>1524.32</v>
      </c>
      <c r="M4932" s="1">
        <v>45615</v>
      </c>
      <c r="N4932">
        <v>0.245</v>
      </c>
      <c r="O4932" t="s">
        <v>54</v>
      </c>
      <c r="P4932" t="s">
        <v>23</v>
      </c>
      <c r="Q4932">
        <f t="shared" si="385"/>
        <v>0</v>
      </c>
      <c r="R4932">
        <f t="shared" si="386"/>
        <v>15</v>
      </c>
      <c r="S4932">
        <f t="shared" si="387"/>
        <v>15</v>
      </c>
      <c r="T4932">
        <f t="shared" si="388"/>
        <v>0</v>
      </c>
      <c r="U4932">
        <f t="shared" si="389"/>
        <v>30</v>
      </c>
      <c r="V4932" t="str">
        <f>IF(U4932&lt;=40,"Low",
 IF(U4932&lt;=75,"Medium","High"))</f>
        <v>Low</v>
      </c>
    </row>
    <row r="4933" spans="1:22" x14ac:dyDescent="0.3">
      <c r="A4933" t="s">
        <v>5121</v>
      </c>
      <c r="B4933" t="s">
        <v>131</v>
      </c>
      <c r="C4933" t="s">
        <v>18</v>
      </c>
      <c r="D4933" t="s">
        <v>46</v>
      </c>
      <c r="E4933" t="s">
        <v>20</v>
      </c>
      <c r="F4933" t="s">
        <v>27</v>
      </c>
      <c r="G4933">
        <v>17</v>
      </c>
      <c r="H4933">
        <v>12</v>
      </c>
      <c r="I4933">
        <v>56.6</v>
      </c>
      <c r="J4933">
        <v>2</v>
      </c>
      <c r="K4933">
        <v>26</v>
      </c>
      <c r="L4933">
        <v>1617.68</v>
      </c>
      <c r="M4933" s="1">
        <v>45943</v>
      </c>
      <c r="N4933">
        <v>0.28599999999999998</v>
      </c>
      <c r="O4933" t="s">
        <v>54</v>
      </c>
      <c r="P4933" t="s">
        <v>28</v>
      </c>
      <c r="Q4933">
        <f t="shared" si="385"/>
        <v>15</v>
      </c>
      <c r="R4933">
        <f t="shared" si="386"/>
        <v>0</v>
      </c>
      <c r="S4933">
        <f t="shared" si="387"/>
        <v>15</v>
      </c>
      <c r="T4933">
        <f t="shared" si="388"/>
        <v>0</v>
      </c>
      <c r="U4933">
        <f t="shared" si="389"/>
        <v>30</v>
      </c>
      <c r="V4933" t="str">
        <f>IF(U4933&lt;=40,"Low",
 IF(U4933&lt;=75,"Medium","High"))</f>
        <v>Low</v>
      </c>
    </row>
    <row r="4934" spans="1:22" x14ac:dyDescent="0.3">
      <c r="A4934" t="s">
        <v>5122</v>
      </c>
      <c r="B4934" t="s">
        <v>153</v>
      </c>
      <c r="C4934" t="s">
        <v>26</v>
      </c>
      <c r="D4934" t="s">
        <v>19</v>
      </c>
      <c r="E4934" t="s">
        <v>37</v>
      </c>
      <c r="F4934" t="s">
        <v>48</v>
      </c>
      <c r="G4934">
        <v>24</v>
      </c>
      <c r="H4934">
        <v>12</v>
      </c>
      <c r="I4934">
        <v>73.900000000000006</v>
      </c>
      <c r="J4934">
        <v>6</v>
      </c>
      <c r="K4934">
        <v>25</v>
      </c>
      <c r="L4934">
        <v>3534.48</v>
      </c>
      <c r="M4934" s="1">
        <v>45659</v>
      </c>
      <c r="N4934">
        <v>0.107</v>
      </c>
      <c r="O4934" t="s">
        <v>39</v>
      </c>
      <c r="P4934" t="s">
        <v>23</v>
      </c>
      <c r="Q4934">
        <f t="shared" si="385"/>
        <v>15</v>
      </c>
      <c r="R4934">
        <f t="shared" si="386"/>
        <v>0</v>
      </c>
      <c r="S4934">
        <f t="shared" si="387"/>
        <v>15</v>
      </c>
      <c r="T4934">
        <f t="shared" si="388"/>
        <v>15</v>
      </c>
      <c r="U4934">
        <f t="shared" si="389"/>
        <v>45</v>
      </c>
      <c r="V4934" t="str">
        <f>IF(U4934&lt;=40,"Low",
 IF(U4934&lt;=75,"Medium","High"))</f>
        <v>Medium</v>
      </c>
    </row>
    <row r="4935" spans="1:22" x14ac:dyDescent="0.3">
      <c r="A4935" t="s">
        <v>5123</v>
      </c>
      <c r="B4935" t="s">
        <v>245</v>
      </c>
      <c r="C4935" t="s">
        <v>82</v>
      </c>
      <c r="D4935" t="s">
        <v>46</v>
      </c>
      <c r="E4935" t="s">
        <v>20</v>
      </c>
      <c r="F4935" t="s">
        <v>27</v>
      </c>
      <c r="G4935">
        <v>15</v>
      </c>
      <c r="H4935">
        <v>12</v>
      </c>
      <c r="I4935">
        <v>56.8</v>
      </c>
      <c r="J4935">
        <v>10</v>
      </c>
      <c r="K4935">
        <v>3</v>
      </c>
      <c r="L4935">
        <v>1653.55</v>
      </c>
      <c r="M4935" s="1">
        <v>45828</v>
      </c>
      <c r="N4935">
        <v>0.34200000000000003</v>
      </c>
      <c r="O4935" t="s">
        <v>54</v>
      </c>
      <c r="P4935" t="s">
        <v>23</v>
      </c>
      <c r="Q4935">
        <f t="shared" si="385"/>
        <v>0</v>
      </c>
      <c r="R4935">
        <f t="shared" si="386"/>
        <v>0</v>
      </c>
      <c r="S4935">
        <f t="shared" si="387"/>
        <v>15</v>
      </c>
      <c r="T4935">
        <f t="shared" si="388"/>
        <v>15</v>
      </c>
      <c r="U4935">
        <f t="shared" si="389"/>
        <v>30</v>
      </c>
      <c r="V4935" t="str">
        <f>IF(U4935&lt;=40,"Low",
 IF(U4935&lt;=75,"Medium","High"))</f>
        <v>Low</v>
      </c>
    </row>
    <row r="4936" spans="1:22" x14ac:dyDescent="0.3">
      <c r="A4936" t="s">
        <v>5124</v>
      </c>
      <c r="B4936" t="s">
        <v>157</v>
      </c>
      <c r="C4936" t="s">
        <v>82</v>
      </c>
      <c r="D4936" t="s">
        <v>19</v>
      </c>
      <c r="E4936" t="s">
        <v>33</v>
      </c>
      <c r="F4936" t="s">
        <v>27</v>
      </c>
      <c r="G4936">
        <v>8</v>
      </c>
      <c r="H4936">
        <v>6</v>
      </c>
      <c r="I4936">
        <v>40.200000000000003</v>
      </c>
      <c r="J4936">
        <v>4</v>
      </c>
      <c r="K4936">
        <v>13</v>
      </c>
      <c r="L4936">
        <v>1103.05</v>
      </c>
      <c r="M4936" s="1">
        <v>45628</v>
      </c>
      <c r="N4936">
        <v>0.67</v>
      </c>
      <c r="O4936" t="s">
        <v>22</v>
      </c>
      <c r="P4936" t="s">
        <v>23</v>
      </c>
      <c r="Q4936">
        <f t="shared" si="385"/>
        <v>0</v>
      </c>
      <c r="R4936">
        <f t="shared" si="386"/>
        <v>15</v>
      </c>
      <c r="S4936">
        <f t="shared" si="387"/>
        <v>15</v>
      </c>
      <c r="T4936">
        <f t="shared" si="388"/>
        <v>0</v>
      </c>
      <c r="U4936">
        <f t="shared" si="389"/>
        <v>30</v>
      </c>
      <c r="V4936" t="str">
        <f>IF(U4936&lt;=40,"Low",
 IF(U4936&lt;=75,"Medium","High"))</f>
        <v>Low</v>
      </c>
    </row>
    <row r="4937" spans="1:22" x14ac:dyDescent="0.3">
      <c r="A4937" t="s">
        <v>5125</v>
      </c>
      <c r="B4937" t="s">
        <v>431</v>
      </c>
      <c r="C4937" t="s">
        <v>18</v>
      </c>
      <c r="D4937" t="s">
        <v>46</v>
      </c>
      <c r="E4937" t="s">
        <v>47</v>
      </c>
      <c r="F4937" t="s">
        <v>48</v>
      </c>
      <c r="G4937">
        <v>30</v>
      </c>
      <c r="H4937">
        <v>36</v>
      </c>
      <c r="I4937">
        <v>78.400000000000006</v>
      </c>
      <c r="J4937">
        <v>7</v>
      </c>
      <c r="K4937">
        <v>12</v>
      </c>
      <c r="L4937">
        <v>7250.02</v>
      </c>
      <c r="M4937" s="1">
        <v>45764</v>
      </c>
      <c r="N4937">
        <v>3.1E-2</v>
      </c>
      <c r="O4937" t="s">
        <v>39</v>
      </c>
      <c r="P4937" t="s">
        <v>23</v>
      </c>
      <c r="Q4937">
        <f t="shared" si="385"/>
        <v>0</v>
      </c>
      <c r="R4937">
        <f t="shared" si="386"/>
        <v>0</v>
      </c>
      <c r="S4937">
        <f t="shared" si="387"/>
        <v>0</v>
      </c>
      <c r="T4937">
        <f t="shared" si="388"/>
        <v>15</v>
      </c>
      <c r="U4937">
        <f t="shared" si="389"/>
        <v>15</v>
      </c>
      <c r="V4937" t="str">
        <f>IF(U4937&lt;=40,"Low",
 IF(U4937&lt;=75,"Medium","High"))</f>
        <v>Low</v>
      </c>
    </row>
    <row r="4938" spans="1:22" x14ac:dyDescent="0.3">
      <c r="A4938" t="s">
        <v>5126</v>
      </c>
      <c r="B4938" t="s">
        <v>155</v>
      </c>
      <c r="C4938" t="s">
        <v>128</v>
      </c>
      <c r="D4938" t="s">
        <v>19</v>
      </c>
      <c r="E4938" t="s">
        <v>37</v>
      </c>
      <c r="F4938" t="s">
        <v>27</v>
      </c>
      <c r="G4938">
        <v>9</v>
      </c>
      <c r="H4938">
        <v>24</v>
      </c>
      <c r="I4938">
        <v>68.400000000000006</v>
      </c>
      <c r="J4938">
        <v>3</v>
      </c>
      <c r="K4938">
        <v>18</v>
      </c>
      <c r="L4938">
        <v>5400.33</v>
      </c>
      <c r="M4938" s="1">
        <v>45761</v>
      </c>
      <c r="N4938">
        <v>0.107</v>
      </c>
      <c r="O4938" t="s">
        <v>39</v>
      </c>
      <c r="P4938" t="s">
        <v>23</v>
      </c>
      <c r="Q4938">
        <f t="shared" si="385"/>
        <v>15</v>
      </c>
      <c r="R4938">
        <f t="shared" si="386"/>
        <v>0</v>
      </c>
      <c r="S4938">
        <f t="shared" si="387"/>
        <v>0</v>
      </c>
      <c r="T4938">
        <f t="shared" si="388"/>
        <v>0</v>
      </c>
      <c r="U4938">
        <f t="shared" si="389"/>
        <v>15</v>
      </c>
      <c r="V4938" t="str">
        <f>IF(U4938&lt;=40,"Low",
 IF(U4938&lt;=75,"Medium","High"))</f>
        <v>Low</v>
      </c>
    </row>
    <row r="4939" spans="1:22" x14ac:dyDescent="0.3">
      <c r="A4939" t="s">
        <v>5127</v>
      </c>
      <c r="B4939" t="s">
        <v>160</v>
      </c>
      <c r="C4939" t="s">
        <v>36</v>
      </c>
      <c r="D4939" t="s">
        <v>32</v>
      </c>
      <c r="E4939" t="s">
        <v>47</v>
      </c>
      <c r="F4939" t="s">
        <v>73</v>
      </c>
      <c r="G4939">
        <v>12</v>
      </c>
      <c r="H4939">
        <v>48</v>
      </c>
      <c r="I4939">
        <v>71.400000000000006</v>
      </c>
      <c r="J4939">
        <v>5</v>
      </c>
      <c r="K4939">
        <v>13</v>
      </c>
      <c r="L4939">
        <v>13733.16</v>
      </c>
      <c r="M4939" s="1">
        <v>45931</v>
      </c>
      <c r="N4939">
        <v>2.7E-2</v>
      </c>
      <c r="O4939" t="s">
        <v>39</v>
      </c>
      <c r="P4939" t="s">
        <v>23</v>
      </c>
      <c r="Q4939">
        <f t="shared" si="385"/>
        <v>0</v>
      </c>
      <c r="R4939">
        <f t="shared" si="386"/>
        <v>0</v>
      </c>
      <c r="S4939">
        <f t="shared" si="387"/>
        <v>0</v>
      </c>
      <c r="T4939">
        <f t="shared" si="388"/>
        <v>0</v>
      </c>
      <c r="U4939">
        <f t="shared" si="389"/>
        <v>0</v>
      </c>
      <c r="V4939" t="str">
        <f>IF(U4939&lt;=40,"Low",
 IF(U4939&lt;=75,"Medium","High"))</f>
        <v>Low</v>
      </c>
    </row>
    <row r="4940" spans="1:22" x14ac:dyDescent="0.3">
      <c r="A4940" t="s">
        <v>5128</v>
      </c>
      <c r="B4940" t="s">
        <v>302</v>
      </c>
      <c r="C4940" t="s">
        <v>31</v>
      </c>
      <c r="D4940" t="s">
        <v>43</v>
      </c>
      <c r="E4940" t="s">
        <v>20</v>
      </c>
      <c r="F4940" t="s">
        <v>48</v>
      </c>
      <c r="G4940">
        <v>10</v>
      </c>
      <c r="H4940">
        <v>6</v>
      </c>
      <c r="I4940">
        <v>32.4</v>
      </c>
      <c r="J4940">
        <v>5</v>
      </c>
      <c r="K4940">
        <v>31</v>
      </c>
      <c r="L4940">
        <v>1563.21</v>
      </c>
      <c r="M4940" s="1">
        <v>45420</v>
      </c>
      <c r="N4940">
        <v>0.83599999999999997</v>
      </c>
      <c r="O4940" t="s">
        <v>22</v>
      </c>
      <c r="P4940" t="s">
        <v>28</v>
      </c>
      <c r="Q4940">
        <f t="shared" si="385"/>
        <v>30</v>
      </c>
      <c r="R4940">
        <f t="shared" si="386"/>
        <v>30</v>
      </c>
      <c r="S4940">
        <f t="shared" si="387"/>
        <v>15</v>
      </c>
      <c r="T4940">
        <f t="shared" si="388"/>
        <v>0</v>
      </c>
      <c r="U4940">
        <f t="shared" si="389"/>
        <v>75</v>
      </c>
      <c r="V4940" t="str">
        <f>IF(U4940&lt;=40,"Low",
 IF(U4940&lt;=75,"Medium","High"))</f>
        <v>Medium</v>
      </c>
    </row>
    <row r="4941" spans="1:22" x14ac:dyDescent="0.3">
      <c r="A4941" t="s">
        <v>5129</v>
      </c>
      <c r="B4941" t="s">
        <v>302</v>
      </c>
      <c r="C4941" t="s">
        <v>53</v>
      </c>
      <c r="D4941" t="s">
        <v>32</v>
      </c>
      <c r="E4941" t="s">
        <v>37</v>
      </c>
      <c r="F4941" t="s">
        <v>38</v>
      </c>
      <c r="G4941">
        <v>14</v>
      </c>
      <c r="H4941">
        <v>12</v>
      </c>
      <c r="I4941">
        <v>78.400000000000006</v>
      </c>
      <c r="J4941">
        <v>4</v>
      </c>
      <c r="K4941">
        <v>7</v>
      </c>
      <c r="L4941">
        <v>3735.89</v>
      </c>
      <c r="M4941" s="1">
        <v>45513</v>
      </c>
      <c r="N4941">
        <v>9.5000000000000001E-2</v>
      </c>
      <c r="O4941" t="s">
        <v>39</v>
      </c>
      <c r="P4941" t="s">
        <v>23</v>
      </c>
      <c r="Q4941">
        <f t="shared" si="385"/>
        <v>0</v>
      </c>
      <c r="R4941">
        <f t="shared" si="386"/>
        <v>0</v>
      </c>
      <c r="S4941">
        <f t="shared" si="387"/>
        <v>15</v>
      </c>
      <c r="T4941">
        <f t="shared" si="388"/>
        <v>0</v>
      </c>
      <c r="U4941">
        <f t="shared" si="389"/>
        <v>15</v>
      </c>
      <c r="V4941" t="str">
        <f>IF(U4941&lt;=40,"Low",
 IF(U4941&lt;=75,"Medium","High"))</f>
        <v>Low</v>
      </c>
    </row>
    <row r="4942" spans="1:22" x14ac:dyDescent="0.3">
      <c r="A4942" t="s">
        <v>5130</v>
      </c>
      <c r="B4942" t="s">
        <v>96</v>
      </c>
      <c r="C4942" t="s">
        <v>18</v>
      </c>
      <c r="D4942" t="s">
        <v>43</v>
      </c>
      <c r="E4942" t="s">
        <v>20</v>
      </c>
      <c r="F4942" t="s">
        <v>38</v>
      </c>
      <c r="G4942">
        <v>16</v>
      </c>
      <c r="H4942">
        <v>6</v>
      </c>
      <c r="I4942">
        <v>65.900000000000006</v>
      </c>
      <c r="J4942">
        <v>2</v>
      </c>
      <c r="K4942">
        <v>22</v>
      </c>
      <c r="L4942">
        <v>2252.63</v>
      </c>
      <c r="M4942" s="1">
        <v>45562</v>
      </c>
      <c r="N4942">
        <v>0.32300000000000001</v>
      </c>
      <c r="O4942" t="s">
        <v>54</v>
      </c>
      <c r="P4942" t="s">
        <v>23</v>
      </c>
      <c r="Q4942">
        <f t="shared" si="385"/>
        <v>15</v>
      </c>
      <c r="R4942">
        <f t="shared" si="386"/>
        <v>0</v>
      </c>
      <c r="S4942">
        <f t="shared" si="387"/>
        <v>15</v>
      </c>
      <c r="T4942">
        <f t="shared" si="388"/>
        <v>0</v>
      </c>
      <c r="U4942">
        <f t="shared" si="389"/>
        <v>30</v>
      </c>
      <c r="V4942" t="str">
        <f>IF(U4942&lt;=40,"Low",
 IF(U4942&lt;=75,"Medium","High"))</f>
        <v>Low</v>
      </c>
    </row>
    <row r="4943" spans="1:22" x14ac:dyDescent="0.3">
      <c r="A4943" t="s">
        <v>5131</v>
      </c>
      <c r="B4943" t="s">
        <v>90</v>
      </c>
      <c r="C4943" t="s">
        <v>82</v>
      </c>
      <c r="D4943" t="s">
        <v>46</v>
      </c>
      <c r="E4943" t="s">
        <v>33</v>
      </c>
      <c r="F4943" t="s">
        <v>21</v>
      </c>
      <c r="G4943">
        <v>13</v>
      </c>
      <c r="H4943">
        <v>3</v>
      </c>
      <c r="I4943">
        <v>38</v>
      </c>
      <c r="J4943">
        <v>10</v>
      </c>
      <c r="K4943">
        <v>20</v>
      </c>
      <c r="L4943">
        <v>1107.6600000000001</v>
      </c>
      <c r="M4943" s="1">
        <v>45719</v>
      </c>
      <c r="N4943">
        <v>0.72299999999999998</v>
      </c>
      <c r="O4943" t="s">
        <v>22</v>
      </c>
      <c r="P4943" t="s">
        <v>28</v>
      </c>
      <c r="Q4943">
        <f t="shared" si="385"/>
        <v>15</v>
      </c>
      <c r="R4943">
        <f t="shared" si="386"/>
        <v>30</v>
      </c>
      <c r="S4943">
        <f t="shared" si="387"/>
        <v>25</v>
      </c>
      <c r="T4943">
        <f t="shared" si="388"/>
        <v>15</v>
      </c>
      <c r="U4943">
        <f t="shared" si="389"/>
        <v>85</v>
      </c>
      <c r="V4943" t="str">
        <f>IF(U4943&lt;=40,"Low",
 IF(U4943&lt;=75,"Medium","High"))</f>
        <v>High</v>
      </c>
    </row>
    <row r="4944" spans="1:22" x14ac:dyDescent="0.3">
      <c r="A4944" t="s">
        <v>5132</v>
      </c>
      <c r="B4944" t="s">
        <v>205</v>
      </c>
      <c r="C4944" t="s">
        <v>53</v>
      </c>
      <c r="D4944" t="s">
        <v>46</v>
      </c>
      <c r="E4944" t="s">
        <v>33</v>
      </c>
      <c r="F4944" t="s">
        <v>67</v>
      </c>
      <c r="G4944">
        <v>20</v>
      </c>
      <c r="H4944">
        <v>6</v>
      </c>
      <c r="I4944">
        <v>33.4</v>
      </c>
      <c r="J4944">
        <v>5</v>
      </c>
      <c r="K4944">
        <v>2</v>
      </c>
      <c r="L4944">
        <v>1666.07</v>
      </c>
      <c r="M4944" s="1">
        <v>46012</v>
      </c>
      <c r="N4944">
        <v>0.58499999999999996</v>
      </c>
      <c r="O4944" t="s">
        <v>22</v>
      </c>
      <c r="P4944" t="s">
        <v>23</v>
      </c>
      <c r="Q4944">
        <f t="shared" si="385"/>
        <v>0</v>
      </c>
      <c r="R4944">
        <f t="shared" si="386"/>
        <v>30</v>
      </c>
      <c r="S4944">
        <f t="shared" si="387"/>
        <v>15</v>
      </c>
      <c r="T4944">
        <f t="shared" si="388"/>
        <v>0</v>
      </c>
      <c r="U4944">
        <f t="shared" si="389"/>
        <v>45</v>
      </c>
      <c r="V4944" t="str">
        <f>IF(U4944&lt;=40,"Low",
 IF(U4944&lt;=75,"Medium","High"))</f>
        <v>Medium</v>
      </c>
    </row>
    <row r="4945" spans="1:22" x14ac:dyDescent="0.3">
      <c r="A4945" t="s">
        <v>5133</v>
      </c>
      <c r="B4945" t="s">
        <v>146</v>
      </c>
      <c r="C4945" t="s">
        <v>18</v>
      </c>
      <c r="D4945" t="s">
        <v>32</v>
      </c>
      <c r="E4945" t="s">
        <v>20</v>
      </c>
      <c r="F4945" t="s">
        <v>73</v>
      </c>
      <c r="G4945">
        <v>37</v>
      </c>
      <c r="H4945">
        <v>24</v>
      </c>
      <c r="I4945">
        <v>33.299999999999997</v>
      </c>
      <c r="J4945">
        <v>4</v>
      </c>
      <c r="K4945">
        <v>8</v>
      </c>
      <c r="L4945">
        <v>1896.19</v>
      </c>
      <c r="M4945" s="1">
        <v>45932</v>
      </c>
      <c r="N4945">
        <v>0.20599999999999999</v>
      </c>
      <c r="O4945" t="s">
        <v>54</v>
      </c>
      <c r="P4945" t="s">
        <v>23</v>
      </c>
      <c r="Q4945">
        <f t="shared" si="385"/>
        <v>0</v>
      </c>
      <c r="R4945">
        <f t="shared" si="386"/>
        <v>30</v>
      </c>
      <c r="S4945">
        <f t="shared" si="387"/>
        <v>0</v>
      </c>
      <c r="T4945">
        <f t="shared" si="388"/>
        <v>0</v>
      </c>
      <c r="U4945">
        <f t="shared" si="389"/>
        <v>30</v>
      </c>
      <c r="V4945" t="str">
        <f>IF(U4945&lt;=40,"Low",
 IF(U4945&lt;=75,"Medium","High"))</f>
        <v>Low</v>
      </c>
    </row>
    <row r="4946" spans="1:22" x14ac:dyDescent="0.3">
      <c r="A4946" t="s">
        <v>5134</v>
      </c>
      <c r="B4946" t="s">
        <v>257</v>
      </c>
      <c r="C4946" t="s">
        <v>31</v>
      </c>
      <c r="D4946" t="s">
        <v>19</v>
      </c>
      <c r="E4946" t="s">
        <v>33</v>
      </c>
      <c r="F4946" t="s">
        <v>21</v>
      </c>
      <c r="G4946">
        <v>8</v>
      </c>
      <c r="H4946">
        <v>6</v>
      </c>
      <c r="I4946">
        <v>34</v>
      </c>
      <c r="J4946">
        <v>8</v>
      </c>
      <c r="K4946">
        <v>41</v>
      </c>
      <c r="L4946">
        <v>967.42</v>
      </c>
      <c r="M4946" s="1">
        <v>45960</v>
      </c>
      <c r="N4946">
        <v>0.878</v>
      </c>
      <c r="O4946" t="s">
        <v>22</v>
      </c>
      <c r="P4946" t="s">
        <v>28</v>
      </c>
      <c r="Q4946">
        <f t="shared" si="385"/>
        <v>30</v>
      </c>
      <c r="R4946">
        <f t="shared" si="386"/>
        <v>30</v>
      </c>
      <c r="S4946">
        <f t="shared" si="387"/>
        <v>15</v>
      </c>
      <c r="T4946">
        <f t="shared" si="388"/>
        <v>15</v>
      </c>
      <c r="U4946">
        <f t="shared" si="389"/>
        <v>90</v>
      </c>
      <c r="V4946" t="str">
        <f>IF(U4946&lt;=40,"Low",
 IF(U4946&lt;=75,"Medium","High"))</f>
        <v>High</v>
      </c>
    </row>
    <row r="4947" spans="1:22" x14ac:dyDescent="0.3">
      <c r="A4947" t="s">
        <v>5135</v>
      </c>
      <c r="B4947" t="s">
        <v>762</v>
      </c>
      <c r="C4947" t="s">
        <v>26</v>
      </c>
      <c r="D4947" t="s">
        <v>19</v>
      </c>
      <c r="E4947" t="s">
        <v>47</v>
      </c>
      <c r="F4947" t="s">
        <v>21</v>
      </c>
      <c r="G4947">
        <v>21</v>
      </c>
      <c r="H4947">
        <v>48</v>
      </c>
      <c r="I4947">
        <v>52.8</v>
      </c>
      <c r="J4947">
        <v>9</v>
      </c>
      <c r="K4947">
        <v>4</v>
      </c>
      <c r="L4947">
        <v>6554.66</v>
      </c>
      <c r="M4947" s="1">
        <v>45600</v>
      </c>
      <c r="N4947">
        <v>0.05</v>
      </c>
      <c r="O4947" t="s">
        <v>39</v>
      </c>
      <c r="P4947" t="s">
        <v>23</v>
      </c>
      <c r="Q4947">
        <f t="shared" si="385"/>
        <v>0</v>
      </c>
      <c r="R4947">
        <f t="shared" si="386"/>
        <v>15</v>
      </c>
      <c r="S4947">
        <f t="shared" si="387"/>
        <v>0</v>
      </c>
      <c r="T4947">
        <f t="shared" si="388"/>
        <v>15</v>
      </c>
      <c r="U4947">
        <f t="shared" si="389"/>
        <v>30</v>
      </c>
      <c r="V4947" t="str">
        <f>IF(U4947&lt;=40,"Low",
 IF(U4947&lt;=75,"Medium","High"))</f>
        <v>Low</v>
      </c>
    </row>
    <row r="4948" spans="1:22" x14ac:dyDescent="0.3">
      <c r="A4948" t="s">
        <v>5136</v>
      </c>
      <c r="B4948" t="s">
        <v>330</v>
      </c>
      <c r="C4948" t="s">
        <v>59</v>
      </c>
      <c r="D4948" t="s">
        <v>19</v>
      </c>
      <c r="E4948" t="s">
        <v>33</v>
      </c>
      <c r="F4948" t="s">
        <v>48</v>
      </c>
      <c r="G4948">
        <v>11</v>
      </c>
      <c r="H4948">
        <v>3</v>
      </c>
      <c r="I4948">
        <v>20.100000000000001</v>
      </c>
      <c r="J4948">
        <v>5</v>
      </c>
      <c r="K4948">
        <v>25</v>
      </c>
      <c r="L4948">
        <v>1073.8800000000001</v>
      </c>
      <c r="M4948" s="1">
        <v>45593</v>
      </c>
      <c r="N4948">
        <v>0.91400000000000003</v>
      </c>
      <c r="O4948" t="s">
        <v>22</v>
      </c>
      <c r="P4948" t="s">
        <v>28</v>
      </c>
      <c r="Q4948">
        <f t="shared" si="385"/>
        <v>15</v>
      </c>
      <c r="R4948">
        <f t="shared" si="386"/>
        <v>30</v>
      </c>
      <c r="S4948">
        <f t="shared" si="387"/>
        <v>25</v>
      </c>
      <c r="T4948">
        <f t="shared" si="388"/>
        <v>0</v>
      </c>
      <c r="U4948">
        <f t="shared" si="389"/>
        <v>70</v>
      </c>
      <c r="V4948" t="str">
        <f>IF(U4948&lt;=40,"Low",
 IF(U4948&lt;=75,"Medium","High"))</f>
        <v>Medium</v>
      </c>
    </row>
    <row r="4949" spans="1:22" x14ac:dyDescent="0.3">
      <c r="A4949" t="s">
        <v>5137</v>
      </c>
      <c r="B4949" t="s">
        <v>444</v>
      </c>
      <c r="C4949" t="s">
        <v>31</v>
      </c>
      <c r="D4949" t="s">
        <v>19</v>
      </c>
      <c r="E4949" t="s">
        <v>20</v>
      </c>
      <c r="F4949" t="s">
        <v>38</v>
      </c>
      <c r="G4949">
        <v>25</v>
      </c>
      <c r="H4949">
        <v>24</v>
      </c>
      <c r="I4949">
        <v>47.8</v>
      </c>
      <c r="J4949">
        <v>8</v>
      </c>
      <c r="K4949">
        <v>2</v>
      </c>
      <c r="L4949">
        <v>2295.7199999999998</v>
      </c>
      <c r="M4949" s="1">
        <v>45857</v>
      </c>
      <c r="N4949">
        <v>0.19700000000000001</v>
      </c>
      <c r="O4949" t="s">
        <v>54</v>
      </c>
      <c r="P4949" t="s">
        <v>23</v>
      </c>
      <c r="Q4949">
        <f t="shared" si="385"/>
        <v>0</v>
      </c>
      <c r="R4949">
        <f t="shared" si="386"/>
        <v>15</v>
      </c>
      <c r="S4949">
        <f t="shared" si="387"/>
        <v>0</v>
      </c>
      <c r="T4949">
        <f t="shared" si="388"/>
        <v>15</v>
      </c>
      <c r="U4949">
        <f t="shared" si="389"/>
        <v>30</v>
      </c>
      <c r="V4949" t="str">
        <f>IF(U4949&lt;=40,"Low",
 IF(U4949&lt;=75,"Medium","High"))</f>
        <v>Low</v>
      </c>
    </row>
    <row r="4950" spans="1:22" x14ac:dyDescent="0.3">
      <c r="A4950" t="s">
        <v>5138</v>
      </c>
      <c r="B4950" t="s">
        <v>56</v>
      </c>
      <c r="C4950" t="s">
        <v>53</v>
      </c>
      <c r="D4950" t="s">
        <v>66</v>
      </c>
      <c r="E4950" t="s">
        <v>20</v>
      </c>
      <c r="F4950" t="s">
        <v>21</v>
      </c>
      <c r="G4950">
        <v>4</v>
      </c>
      <c r="H4950">
        <v>6</v>
      </c>
      <c r="I4950">
        <v>45.8</v>
      </c>
      <c r="J4950">
        <v>2</v>
      </c>
      <c r="K4950">
        <v>2</v>
      </c>
      <c r="L4950">
        <v>2521.38</v>
      </c>
      <c r="M4950" s="1">
        <v>45975</v>
      </c>
      <c r="N4950">
        <v>0.27400000000000002</v>
      </c>
      <c r="O4950" t="s">
        <v>54</v>
      </c>
      <c r="P4950" t="s">
        <v>23</v>
      </c>
      <c r="Q4950">
        <f t="shared" si="385"/>
        <v>0</v>
      </c>
      <c r="R4950">
        <f t="shared" si="386"/>
        <v>15</v>
      </c>
      <c r="S4950">
        <f t="shared" si="387"/>
        <v>15</v>
      </c>
      <c r="T4950">
        <f t="shared" si="388"/>
        <v>0</v>
      </c>
      <c r="U4950">
        <f t="shared" si="389"/>
        <v>30</v>
      </c>
      <c r="V4950" t="str">
        <f>IF(U4950&lt;=40,"Low",
 IF(U4950&lt;=75,"Medium","High"))</f>
        <v>Low</v>
      </c>
    </row>
    <row r="4951" spans="1:22" x14ac:dyDescent="0.3">
      <c r="A4951" t="s">
        <v>5139</v>
      </c>
      <c r="B4951" t="s">
        <v>182</v>
      </c>
      <c r="C4951" t="s">
        <v>53</v>
      </c>
      <c r="D4951" t="s">
        <v>19</v>
      </c>
      <c r="E4951" t="s">
        <v>20</v>
      </c>
      <c r="F4951" t="s">
        <v>21</v>
      </c>
      <c r="G4951">
        <v>11</v>
      </c>
      <c r="H4951">
        <v>24</v>
      </c>
      <c r="I4951">
        <v>59.1</v>
      </c>
      <c r="J4951">
        <v>4</v>
      </c>
      <c r="K4951">
        <v>42</v>
      </c>
      <c r="L4951">
        <v>1699.76</v>
      </c>
      <c r="M4951" s="1">
        <v>46048</v>
      </c>
      <c r="N4951">
        <v>0.22600000000000001</v>
      </c>
      <c r="O4951" t="s">
        <v>54</v>
      </c>
      <c r="P4951" t="s">
        <v>23</v>
      </c>
      <c r="Q4951">
        <f t="shared" si="385"/>
        <v>30</v>
      </c>
      <c r="R4951">
        <f t="shared" si="386"/>
        <v>0</v>
      </c>
      <c r="S4951">
        <f t="shared" si="387"/>
        <v>0</v>
      </c>
      <c r="T4951">
        <f t="shared" si="388"/>
        <v>0</v>
      </c>
      <c r="U4951">
        <f t="shared" si="389"/>
        <v>30</v>
      </c>
      <c r="V4951" t="str">
        <f>IF(U4951&lt;=40,"Low",
 IF(U4951&lt;=75,"Medium","High"))</f>
        <v>Low</v>
      </c>
    </row>
    <row r="4952" spans="1:22" x14ac:dyDescent="0.3">
      <c r="A4952" t="s">
        <v>5140</v>
      </c>
      <c r="B4952" t="s">
        <v>52</v>
      </c>
      <c r="C4952" t="s">
        <v>18</v>
      </c>
      <c r="D4952" t="s">
        <v>66</v>
      </c>
      <c r="E4952" t="s">
        <v>37</v>
      </c>
      <c r="F4952" t="s">
        <v>21</v>
      </c>
      <c r="G4952">
        <v>14</v>
      </c>
      <c r="H4952">
        <v>12</v>
      </c>
      <c r="I4952">
        <v>62.1</v>
      </c>
      <c r="J4952">
        <v>6</v>
      </c>
      <c r="K4952">
        <v>10</v>
      </c>
      <c r="L4952">
        <v>3143.77</v>
      </c>
      <c r="M4952" s="1">
        <v>45613</v>
      </c>
      <c r="N4952">
        <v>0.24299999999999999</v>
      </c>
      <c r="O4952" t="s">
        <v>54</v>
      </c>
      <c r="P4952" t="s">
        <v>23</v>
      </c>
      <c r="Q4952">
        <f t="shared" si="385"/>
        <v>0</v>
      </c>
      <c r="R4952">
        <f t="shared" si="386"/>
        <v>0</v>
      </c>
      <c r="S4952">
        <f t="shared" si="387"/>
        <v>15</v>
      </c>
      <c r="T4952">
        <f t="shared" si="388"/>
        <v>15</v>
      </c>
      <c r="U4952">
        <f t="shared" si="389"/>
        <v>30</v>
      </c>
      <c r="V4952" t="str">
        <f>IF(U4952&lt;=40,"Low",
 IF(U4952&lt;=75,"Medium","High"))</f>
        <v>Low</v>
      </c>
    </row>
    <row r="4953" spans="1:22" x14ac:dyDescent="0.3">
      <c r="A4953" t="s">
        <v>5141</v>
      </c>
      <c r="B4953" t="s">
        <v>191</v>
      </c>
      <c r="C4953" t="s">
        <v>42</v>
      </c>
      <c r="D4953" t="s">
        <v>32</v>
      </c>
      <c r="E4953" t="s">
        <v>33</v>
      </c>
      <c r="F4953" t="s">
        <v>67</v>
      </c>
      <c r="G4953">
        <v>37</v>
      </c>
      <c r="H4953">
        <v>12</v>
      </c>
      <c r="I4953">
        <v>33.700000000000003</v>
      </c>
      <c r="J4953">
        <v>4</v>
      </c>
      <c r="K4953">
        <v>14</v>
      </c>
      <c r="L4953">
        <v>1280.6099999999999</v>
      </c>
      <c r="M4953" s="1">
        <v>45807</v>
      </c>
      <c r="N4953">
        <v>0.45600000000000002</v>
      </c>
      <c r="O4953" t="s">
        <v>22</v>
      </c>
      <c r="P4953" t="s">
        <v>23</v>
      </c>
      <c r="Q4953">
        <f t="shared" si="385"/>
        <v>0</v>
      </c>
      <c r="R4953">
        <f t="shared" si="386"/>
        <v>30</v>
      </c>
      <c r="S4953">
        <f t="shared" si="387"/>
        <v>15</v>
      </c>
      <c r="T4953">
        <f t="shared" si="388"/>
        <v>0</v>
      </c>
      <c r="U4953">
        <f t="shared" si="389"/>
        <v>45</v>
      </c>
      <c r="V4953" t="str">
        <f>IF(U4953&lt;=40,"Low",
 IF(U4953&lt;=75,"Medium","High"))</f>
        <v>Medium</v>
      </c>
    </row>
    <row r="4954" spans="1:22" x14ac:dyDescent="0.3">
      <c r="A4954" t="s">
        <v>5142</v>
      </c>
      <c r="B4954" t="s">
        <v>120</v>
      </c>
      <c r="C4954" t="s">
        <v>82</v>
      </c>
      <c r="D4954" t="s">
        <v>19</v>
      </c>
      <c r="E4954" t="s">
        <v>37</v>
      </c>
      <c r="F4954" t="s">
        <v>21</v>
      </c>
      <c r="G4954">
        <v>13</v>
      </c>
      <c r="H4954">
        <v>12</v>
      </c>
      <c r="I4954">
        <v>41.5</v>
      </c>
      <c r="J4954">
        <v>4</v>
      </c>
      <c r="K4954">
        <v>10</v>
      </c>
      <c r="L4954">
        <v>6292.24</v>
      </c>
      <c r="M4954" s="1">
        <v>45861</v>
      </c>
      <c r="N4954">
        <v>0.28499999999999998</v>
      </c>
      <c r="O4954" t="s">
        <v>54</v>
      </c>
      <c r="P4954" t="s">
        <v>23</v>
      </c>
      <c r="Q4954">
        <f t="shared" si="385"/>
        <v>0</v>
      </c>
      <c r="R4954">
        <f t="shared" si="386"/>
        <v>15</v>
      </c>
      <c r="S4954">
        <f t="shared" si="387"/>
        <v>15</v>
      </c>
      <c r="T4954">
        <f t="shared" si="388"/>
        <v>0</v>
      </c>
      <c r="U4954">
        <f t="shared" si="389"/>
        <v>30</v>
      </c>
      <c r="V4954" t="str">
        <f>IF(U4954&lt;=40,"Low",
 IF(U4954&lt;=75,"Medium","High"))</f>
        <v>Low</v>
      </c>
    </row>
    <row r="4955" spans="1:22" x14ac:dyDescent="0.3">
      <c r="A4955" t="s">
        <v>5143</v>
      </c>
      <c r="B4955" t="s">
        <v>133</v>
      </c>
      <c r="C4955" t="s">
        <v>59</v>
      </c>
      <c r="D4955" t="s">
        <v>19</v>
      </c>
      <c r="E4955" t="s">
        <v>20</v>
      </c>
      <c r="F4955" t="s">
        <v>21</v>
      </c>
      <c r="G4955">
        <v>21</v>
      </c>
      <c r="H4955">
        <v>12</v>
      </c>
      <c r="I4955">
        <v>42.8</v>
      </c>
      <c r="J4955">
        <v>8</v>
      </c>
      <c r="K4955">
        <v>3</v>
      </c>
      <c r="L4955">
        <v>2680.26</v>
      </c>
      <c r="M4955" s="1">
        <v>46008</v>
      </c>
      <c r="N4955">
        <v>0.37</v>
      </c>
      <c r="O4955" t="s">
        <v>22</v>
      </c>
      <c r="P4955" t="s">
        <v>23</v>
      </c>
      <c r="Q4955">
        <f t="shared" si="385"/>
        <v>0</v>
      </c>
      <c r="R4955">
        <f t="shared" si="386"/>
        <v>15</v>
      </c>
      <c r="S4955">
        <f t="shared" si="387"/>
        <v>15</v>
      </c>
      <c r="T4955">
        <f t="shared" si="388"/>
        <v>15</v>
      </c>
      <c r="U4955">
        <f t="shared" si="389"/>
        <v>45</v>
      </c>
      <c r="V4955" t="str">
        <f>IF(U4955&lt;=40,"Low",
 IF(U4955&lt;=75,"Medium","High"))</f>
        <v>Medium</v>
      </c>
    </row>
    <row r="4956" spans="1:22" x14ac:dyDescent="0.3">
      <c r="A4956" t="s">
        <v>5144</v>
      </c>
      <c r="B4956" t="s">
        <v>238</v>
      </c>
      <c r="C4956" t="s">
        <v>82</v>
      </c>
      <c r="D4956" t="s">
        <v>46</v>
      </c>
      <c r="E4956" t="s">
        <v>37</v>
      </c>
      <c r="F4956" t="s">
        <v>38</v>
      </c>
      <c r="G4956">
        <v>38</v>
      </c>
      <c r="H4956">
        <v>24</v>
      </c>
      <c r="I4956">
        <v>52.2</v>
      </c>
      <c r="J4956">
        <v>4</v>
      </c>
      <c r="K4956">
        <v>11</v>
      </c>
      <c r="L4956">
        <v>4928.03</v>
      </c>
      <c r="M4956" s="1">
        <v>45886</v>
      </c>
      <c r="N4956">
        <v>0.16900000000000001</v>
      </c>
      <c r="O4956" t="s">
        <v>39</v>
      </c>
      <c r="P4956" t="s">
        <v>23</v>
      </c>
      <c r="Q4956">
        <f t="shared" si="385"/>
        <v>0</v>
      </c>
      <c r="R4956">
        <f t="shared" si="386"/>
        <v>15</v>
      </c>
      <c r="S4956">
        <f t="shared" si="387"/>
        <v>0</v>
      </c>
      <c r="T4956">
        <f t="shared" si="388"/>
        <v>0</v>
      </c>
      <c r="U4956">
        <f t="shared" si="389"/>
        <v>15</v>
      </c>
      <c r="V4956" t="str">
        <f>IF(U4956&lt;=40,"Low",
 IF(U4956&lt;=75,"Medium","High"))</f>
        <v>Low</v>
      </c>
    </row>
    <row r="4957" spans="1:22" x14ac:dyDescent="0.3">
      <c r="A4957" t="s">
        <v>5145</v>
      </c>
      <c r="B4957" t="s">
        <v>222</v>
      </c>
      <c r="C4957" t="s">
        <v>31</v>
      </c>
      <c r="D4957" t="s">
        <v>19</v>
      </c>
      <c r="E4957" t="s">
        <v>37</v>
      </c>
      <c r="F4957" t="s">
        <v>67</v>
      </c>
      <c r="G4957">
        <v>34</v>
      </c>
      <c r="H4957">
        <v>12</v>
      </c>
      <c r="I4957">
        <v>45.3</v>
      </c>
      <c r="J4957">
        <v>2</v>
      </c>
      <c r="K4957">
        <v>36</v>
      </c>
      <c r="L4957">
        <v>3536.33</v>
      </c>
      <c r="M4957" s="1">
        <v>45659</v>
      </c>
      <c r="N4957">
        <v>0.39300000000000002</v>
      </c>
      <c r="O4957" t="s">
        <v>22</v>
      </c>
      <c r="P4957" t="s">
        <v>23</v>
      </c>
      <c r="Q4957">
        <f t="shared" si="385"/>
        <v>30</v>
      </c>
      <c r="R4957">
        <f t="shared" si="386"/>
        <v>15</v>
      </c>
      <c r="S4957">
        <f t="shared" si="387"/>
        <v>15</v>
      </c>
      <c r="T4957">
        <f t="shared" si="388"/>
        <v>0</v>
      </c>
      <c r="U4957">
        <f t="shared" si="389"/>
        <v>60</v>
      </c>
      <c r="V4957" t="str">
        <f>IF(U4957&lt;=40,"Low",
 IF(U4957&lt;=75,"Medium","High"))</f>
        <v>Medium</v>
      </c>
    </row>
    <row r="4958" spans="1:22" x14ac:dyDescent="0.3">
      <c r="A4958" t="s">
        <v>5146</v>
      </c>
      <c r="B4958" t="s">
        <v>133</v>
      </c>
      <c r="C4958" t="s">
        <v>18</v>
      </c>
      <c r="D4958" t="s">
        <v>32</v>
      </c>
      <c r="E4958" t="s">
        <v>47</v>
      </c>
      <c r="F4958" t="s">
        <v>27</v>
      </c>
      <c r="G4958">
        <v>36</v>
      </c>
      <c r="H4958">
        <v>36</v>
      </c>
      <c r="I4958">
        <v>70.099999999999994</v>
      </c>
      <c r="J4958">
        <v>7</v>
      </c>
      <c r="K4958">
        <v>6</v>
      </c>
      <c r="L4958">
        <v>8419.67</v>
      </c>
      <c r="M4958" s="1">
        <v>45909</v>
      </c>
      <c r="N4958">
        <v>2.3E-2</v>
      </c>
      <c r="O4958" t="s">
        <v>39</v>
      </c>
      <c r="P4958" t="s">
        <v>23</v>
      </c>
      <c r="Q4958">
        <f t="shared" si="385"/>
        <v>0</v>
      </c>
      <c r="R4958">
        <f t="shared" si="386"/>
        <v>0</v>
      </c>
      <c r="S4958">
        <f t="shared" si="387"/>
        <v>0</v>
      </c>
      <c r="T4958">
        <f t="shared" si="388"/>
        <v>15</v>
      </c>
      <c r="U4958">
        <f t="shared" si="389"/>
        <v>15</v>
      </c>
      <c r="V4958" t="str">
        <f>IF(U4958&lt;=40,"Low",
 IF(U4958&lt;=75,"Medium","High"))</f>
        <v>Low</v>
      </c>
    </row>
    <row r="4959" spans="1:22" x14ac:dyDescent="0.3">
      <c r="A4959" t="s">
        <v>5147</v>
      </c>
      <c r="B4959" t="s">
        <v>413</v>
      </c>
      <c r="C4959" t="s">
        <v>59</v>
      </c>
      <c r="D4959" t="s">
        <v>32</v>
      </c>
      <c r="E4959" t="s">
        <v>47</v>
      </c>
      <c r="F4959" t="s">
        <v>73</v>
      </c>
      <c r="G4959">
        <v>12</v>
      </c>
      <c r="H4959">
        <v>48</v>
      </c>
      <c r="I4959">
        <v>61.2</v>
      </c>
      <c r="J4959">
        <v>10</v>
      </c>
      <c r="K4959">
        <v>4</v>
      </c>
      <c r="L4959">
        <v>8062.55</v>
      </c>
      <c r="M4959" s="1">
        <v>45676</v>
      </c>
      <c r="N4959">
        <v>3.5999999999999997E-2</v>
      </c>
      <c r="O4959" t="s">
        <v>39</v>
      </c>
      <c r="P4959" t="s">
        <v>23</v>
      </c>
      <c r="Q4959">
        <f t="shared" si="385"/>
        <v>0</v>
      </c>
      <c r="R4959">
        <f t="shared" si="386"/>
        <v>0</v>
      </c>
      <c r="S4959">
        <f t="shared" si="387"/>
        <v>0</v>
      </c>
      <c r="T4959">
        <f t="shared" si="388"/>
        <v>15</v>
      </c>
      <c r="U4959">
        <f t="shared" si="389"/>
        <v>15</v>
      </c>
      <c r="V4959" t="str">
        <f>IF(U4959&lt;=40,"Low",
 IF(U4959&lt;=75,"Medium","High"))</f>
        <v>Low</v>
      </c>
    </row>
    <row r="4960" spans="1:22" x14ac:dyDescent="0.3">
      <c r="A4960" t="s">
        <v>5148</v>
      </c>
      <c r="B4960" t="s">
        <v>157</v>
      </c>
      <c r="C4960" t="s">
        <v>70</v>
      </c>
      <c r="D4960" t="s">
        <v>32</v>
      </c>
      <c r="E4960" t="s">
        <v>37</v>
      </c>
      <c r="F4960" t="s">
        <v>21</v>
      </c>
      <c r="G4960">
        <v>9</v>
      </c>
      <c r="H4960">
        <v>24</v>
      </c>
      <c r="I4960">
        <v>61</v>
      </c>
      <c r="J4960">
        <v>3</v>
      </c>
      <c r="K4960">
        <v>40</v>
      </c>
      <c r="L4960">
        <v>4135.67</v>
      </c>
      <c r="M4960" s="1">
        <v>46072</v>
      </c>
      <c r="N4960">
        <v>0.16700000000000001</v>
      </c>
      <c r="O4960" t="s">
        <v>39</v>
      </c>
      <c r="P4960" t="s">
        <v>23</v>
      </c>
      <c r="Q4960">
        <f t="shared" si="385"/>
        <v>30</v>
      </c>
      <c r="R4960">
        <f t="shared" si="386"/>
        <v>0</v>
      </c>
      <c r="S4960">
        <f t="shared" si="387"/>
        <v>0</v>
      </c>
      <c r="T4960">
        <f t="shared" si="388"/>
        <v>0</v>
      </c>
      <c r="U4960">
        <f t="shared" si="389"/>
        <v>30</v>
      </c>
      <c r="V4960" t="str">
        <f>IF(U4960&lt;=40,"Low",
 IF(U4960&lt;=75,"Medium","High"))</f>
        <v>Low</v>
      </c>
    </row>
    <row r="4961" spans="1:22" x14ac:dyDescent="0.3">
      <c r="A4961" t="s">
        <v>5149</v>
      </c>
      <c r="B4961" t="s">
        <v>210</v>
      </c>
      <c r="C4961" t="s">
        <v>31</v>
      </c>
      <c r="D4961" t="s">
        <v>19</v>
      </c>
      <c r="E4961" t="s">
        <v>20</v>
      </c>
      <c r="F4961" t="s">
        <v>21</v>
      </c>
      <c r="G4961">
        <v>11</v>
      </c>
      <c r="H4961">
        <v>12</v>
      </c>
      <c r="I4961">
        <v>50.9</v>
      </c>
      <c r="J4961">
        <v>5</v>
      </c>
      <c r="K4961">
        <v>4</v>
      </c>
      <c r="L4961">
        <v>2141.34</v>
      </c>
      <c r="M4961" s="1">
        <v>45615</v>
      </c>
      <c r="N4961">
        <v>0.245</v>
      </c>
      <c r="O4961" t="s">
        <v>54</v>
      </c>
      <c r="P4961" t="s">
        <v>28</v>
      </c>
      <c r="Q4961">
        <f t="shared" si="385"/>
        <v>0</v>
      </c>
      <c r="R4961">
        <f t="shared" si="386"/>
        <v>15</v>
      </c>
      <c r="S4961">
        <f t="shared" si="387"/>
        <v>15</v>
      </c>
      <c r="T4961">
        <f t="shared" si="388"/>
        <v>0</v>
      </c>
      <c r="U4961">
        <f t="shared" si="389"/>
        <v>30</v>
      </c>
      <c r="V4961" t="str">
        <f>IF(U4961&lt;=40,"Low",
 IF(U4961&lt;=75,"Medium","High"))</f>
        <v>Low</v>
      </c>
    </row>
    <row r="4962" spans="1:22" x14ac:dyDescent="0.3">
      <c r="A4962" t="s">
        <v>5150</v>
      </c>
      <c r="B4962" t="s">
        <v>72</v>
      </c>
      <c r="C4962" t="s">
        <v>36</v>
      </c>
      <c r="D4962" t="s">
        <v>66</v>
      </c>
      <c r="E4962" t="s">
        <v>20</v>
      </c>
      <c r="F4962" t="s">
        <v>21</v>
      </c>
      <c r="G4962">
        <v>2</v>
      </c>
      <c r="H4962">
        <v>6</v>
      </c>
      <c r="I4962">
        <v>44.1</v>
      </c>
      <c r="J4962">
        <v>2</v>
      </c>
      <c r="K4962">
        <v>15</v>
      </c>
      <c r="L4962">
        <v>3677.57</v>
      </c>
      <c r="M4962" s="1">
        <v>45402</v>
      </c>
      <c r="N4962">
        <v>0.46100000000000002</v>
      </c>
      <c r="O4962" t="s">
        <v>22</v>
      </c>
      <c r="P4962" t="s">
        <v>28</v>
      </c>
      <c r="Q4962">
        <f t="shared" si="385"/>
        <v>0</v>
      </c>
      <c r="R4962">
        <f t="shared" si="386"/>
        <v>15</v>
      </c>
      <c r="S4962">
        <f t="shared" si="387"/>
        <v>15</v>
      </c>
      <c r="T4962">
        <f t="shared" si="388"/>
        <v>0</v>
      </c>
      <c r="U4962">
        <f t="shared" si="389"/>
        <v>30</v>
      </c>
      <c r="V4962" t="str">
        <f>IF(U4962&lt;=40,"Low",
 IF(U4962&lt;=75,"Medium","High"))</f>
        <v>Low</v>
      </c>
    </row>
    <row r="4963" spans="1:22" x14ac:dyDescent="0.3">
      <c r="A4963" t="s">
        <v>5151</v>
      </c>
      <c r="B4963" t="s">
        <v>340</v>
      </c>
      <c r="C4963" t="s">
        <v>70</v>
      </c>
      <c r="D4963" t="s">
        <v>66</v>
      </c>
      <c r="E4963" t="s">
        <v>37</v>
      </c>
      <c r="F4963" t="s">
        <v>38</v>
      </c>
      <c r="G4963">
        <v>12</v>
      </c>
      <c r="H4963">
        <v>24</v>
      </c>
      <c r="I4963">
        <v>68.099999999999994</v>
      </c>
      <c r="J4963">
        <v>5</v>
      </c>
      <c r="K4963">
        <v>19</v>
      </c>
      <c r="L4963">
        <v>4161.2299999999996</v>
      </c>
      <c r="M4963" s="1">
        <v>45867</v>
      </c>
      <c r="N4963">
        <v>0.112</v>
      </c>
      <c r="O4963" t="s">
        <v>39</v>
      </c>
      <c r="P4963" t="s">
        <v>23</v>
      </c>
      <c r="Q4963">
        <f t="shared" si="385"/>
        <v>15</v>
      </c>
      <c r="R4963">
        <f t="shared" si="386"/>
        <v>0</v>
      </c>
      <c r="S4963">
        <f t="shared" si="387"/>
        <v>0</v>
      </c>
      <c r="T4963">
        <f t="shared" si="388"/>
        <v>0</v>
      </c>
      <c r="U4963">
        <f t="shared" si="389"/>
        <v>15</v>
      </c>
      <c r="V4963" t="str">
        <f>IF(U4963&lt;=40,"Low",
 IF(U4963&lt;=75,"Medium","High"))</f>
        <v>Low</v>
      </c>
    </row>
    <row r="4964" spans="1:22" x14ac:dyDescent="0.3">
      <c r="A4964" t="s">
        <v>5152</v>
      </c>
      <c r="B4964" t="s">
        <v>419</v>
      </c>
      <c r="C4964" t="s">
        <v>70</v>
      </c>
      <c r="D4964" t="s">
        <v>66</v>
      </c>
      <c r="E4964" t="s">
        <v>47</v>
      </c>
      <c r="F4964" t="s">
        <v>27</v>
      </c>
      <c r="G4964">
        <v>51</v>
      </c>
      <c r="H4964">
        <v>24</v>
      </c>
      <c r="I4964">
        <v>56.7</v>
      </c>
      <c r="J4964">
        <v>4</v>
      </c>
      <c r="K4964">
        <v>6</v>
      </c>
      <c r="L4964">
        <v>8058.15</v>
      </c>
      <c r="M4964" s="1">
        <v>45567</v>
      </c>
      <c r="N4964">
        <v>7.1999999999999995E-2</v>
      </c>
      <c r="O4964" t="s">
        <v>39</v>
      </c>
      <c r="P4964" t="s">
        <v>23</v>
      </c>
      <c r="Q4964">
        <f t="shared" si="385"/>
        <v>0</v>
      </c>
      <c r="R4964">
        <f t="shared" si="386"/>
        <v>0</v>
      </c>
      <c r="S4964">
        <f t="shared" si="387"/>
        <v>0</v>
      </c>
      <c r="T4964">
        <f t="shared" si="388"/>
        <v>0</v>
      </c>
      <c r="U4964">
        <f t="shared" si="389"/>
        <v>0</v>
      </c>
      <c r="V4964" t="str">
        <f>IF(U4964&lt;=40,"Low",
 IF(U4964&lt;=75,"Medium","High"))</f>
        <v>Low</v>
      </c>
    </row>
    <row r="4965" spans="1:22" x14ac:dyDescent="0.3">
      <c r="A4965" t="s">
        <v>5153</v>
      </c>
      <c r="B4965" t="s">
        <v>604</v>
      </c>
      <c r="C4965" t="s">
        <v>31</v>
      </c>
      <c r="D4965" t="s">
        <v>66</v>
      </c>
      <c r="E4965" t="s">
        <v>33</v>
      </c>
      <c r="F4965" t="s">
        <v>67</v>
      </c>
      <c r="G4965">
        <v>33</v>
      </c>
      <c r="H4965">
        <v>12</v>
      </c>
      <c r="I4965">
        <v>19.7</v>
      </c>
      <c r="J4965">
        <v>7</v>
      </c>
      <c r="K4965">
        <v>15</v>
      </c>
      <c r="L4965">
        <v>1528.01</v>
      </c>
      <c r="M4965" s="1">
        <v>45864</v>
      </c>
      <c r="N4965">
        <v>0.68400000000000005</v>
      </c>
      <c r="O4965" t="s">
        <v>22</v>
      </c>
      <c r="P4965" t="s">
        <v>23</v>
      </c>
      <c r="Q4965">
        <f t="shared" si="385"/>
        <v>0</v>
      </c>
      <c r="R4965">
        <f t="shared" si="386"/>
        <v>30</v>
      </c>
      <c r="S4965">
        <f t="shared" si="387"/>
        <v>15</v>
      </c>
      <c r="T4965">
        <f t="shared" si="388"/>
        <v>15</v>
      </c>
      <c r="U4965">
        <f t="shared" si="389"/>
        <v>60</v>
      </c>
      <c r="V4965" t="str">
        <f>IF(U4965&lt;=40,"Low",
 IF(U4965&lt;=75,"Medium","High"))</f>
        <v>Medium</v>
      </c>
    </row>
    <row r="4966" spans="1:22" x14ac:dyDescent="0.3">
      <c r="A4966" t="s">
        <v>5154</v>
      </c>
      <c r="B4966" t="s">
        <v>137</v>
      </c>
      <c r="C4966" t="s">
        <v>82</v>
      </c>
      <c r="D4966" t="s">
        <v>66</v>
      </c>
      <c r="E4966" t="s">
        <v>20</v>
      </c>
      <c r="F4966" t="s">
        <v>38</v>
      </c>
      <c r="G4966">
        <v>14</v>
      </c>
      <c r="H4966">
        <v>12</v>
      </c>
      <c r="I4966">
        <v>48.6</v>
      </c>
      <c r="J4966">
        <v>6</v>
      </c>
      <c r="K4966">
        <v>30</v>
      </c>
      <c r="L4966">
        <v>2587.7800000000002</v>
      </c>
      <c r="M4966" s="1">
        <v>45404</v>
      </c>
      <c r="N4966">
        <v>0.47399999999999998</v>
      </c>
      <c r="O4966" t="s">
        <v>22</v>
      </c>
      <c r="P4966" t="s">
        <v>23</v>
      </c>
      <c r="Q4966">
        <f t="shared" si="385"/>
        <v>15</v>
      </c>
      <c r="R4966">
        <f t="shared" si="386"/>
        <v>15</v>
      </c>
      <c r="S4966">
        <f t="shared" si="387"/>
        <v>15</v>
      </c>
      <c r="T4966">
        <f t="shared" si="388"/>
        <v>15</v>
      </c>
      <c r="U4966">
        <f t="shared" si="389"/>
        <v>60</v>
      </c>
      <c r="V4966" t="str">
        <f>IF(U4966&lt;=40,"Low",
 IF(U4966&lt;=75,"Medium","High"))</f>
        <v>Medium</v>
      </c>
    </row>
    <row r="4967" spans="1:22" x14ac:dyDescent="0.3">
      <c r="A4967" t="s">
        <v>5155</v>
      </c>
      <c r="B4967" t="s">
        <v>164</v>
      </c>
      <c r="C4967" t="s">
        <v>70</v>
      </c>
      <c r="D4967" t="s">
        <v>66</v>
      </c>
      <c r="E4967" t="s">
        <v>37</v>
      </c>
      <c r="F4967" t="s">
        <v>38</v>
      </c>
      <c r="G4967">
        <v>17</v>
      </c>
      <c r="H4967">
        <v>24</v>
      </c>
      <c r="I4967">
        <v>71.2</v>
      </c>
      <c r="J4967">
        <v>4</v>
      </c>
      <c r="K4967">
        <v>12</v>
      </c>
      <c r="L4967">
        <v>2609.56</v>
      </c>
      <c r="M4967" s="1">
        <v>46069</v>
      </c>
      <c r="N4967">
        <v>9.2999999999999999E-2</v>
      </c>
      <c r="O4967" t="s">
        <v>39</v>
      </c>
      <c r="P4967" t="s">
        <v>23</v>
      </c>
      <c r="Q4967">
        <f t="shared" si="385"/>
        <v>0</v>
      </c>
      <c r="R4967">
        <f t="shared" si="386"/>
        <v>0</v>
      </c>
      <c r="S4967">
        <f t="shared" si="387"/>
        <v>0</v>
      </c>
      <c r="T4967">
        <f t="shared" si="388"/>
        <v>0</v>
      </c>
      <c r="U4967">
        <f t="shared" si="389"/>
        <v>0</v>
      </c>
      <c r="V4967" t="str">
        <f>IF(U4967&lt;=40,"Low",
 IF(U4967&lt;=75,"Medium","High"))</f>
        <v>Low</v>
      </c>
    </row>
    <row r="4968" spans="1:22" x14ac:dyDescent="0.3">
      <c r="A4968" t="s">
        <v>5156</v>
      </c>
      <c r="B4968" t="s">
        <v>263</v>
      </c>
      <c r="C4968" t="s">
        <v>26</v>
      </c>
      <c r="D4968" t="s">
        <v>32</v>
      </c>
      <c r="E4968" t="s">
        <v>20</v>
      </c>
      <c r="F4968" t="s">
        <v>27</v>
      </c>
      <c r="G4968">
        <v>35</v>
      </c>
      <c r="H4968">
        <v>6</v>
      </c>
      <c r="I4968">
        <v>57.4</v>
      </c>
      <c r="J4968">
        <v>3</v>
      </c>
      <c r="K4968">
        <v>19</v>
      </c>
      <c r="L4968">
        <v>1784.88</v>
      </c>
      <c r="M4968" s="1">
        <v>45930</v>
      </c>
      <c r="N4968">
        <v>0.17399999999999999</v>
      </c>
      <c r="O4968" t="s">
        <v>39</v>
      </c>
      <c r="P4968" t="s">
        <v>23</v>
      </c>
      <c r="Q4968">
        <f t="shared" si="385"/>
        <v>15</v>
      </c>
      <c r="R4968">
        <f t="shared" si="386"/>
        <v>0</v>
      </c>
      <c r="S4968">
        <f t="shared" si="387"/>
        <v>15</v>
      </c>
      <c r="T4968">
        <f t="shared" si="388"/>
        <v>0</v>
      </c>
      <c r="U4968">
        <f t="shared" si="389"/>
        <v>30</v>
      </c>
      <c r="V4968" t="str">
        <f>IF(U4968&lt;=40,"Low",
 IF(U4968&lt;=75,"Medium","High"))</f>
        <v>Low</v>
      </c>
    </row>
    <row r="4969" spans="1:22" x14ac:dyDescent="0.3">
      <c r="A4969" t="s">
        <v>5157</v>
      </c>
      <c r="B4969" t="s">
        <v>652</v>
      </c>
      <c r="C4969" t="s">
        <v>59</v>
      </c>
      <c r="D4969" t="s">
        <v>46</v>
      </c>
      <c r="E4969" t="s">
        <v>20</v>
      </c>
      <c r="F4969" t="s">
        <v>48</v>
      </c>
      <c r="G4969">
        <v>53</v>
      </c>
      <c r="H4969">
        <v>12</v>
      </c>
      <c r="I4969">
        <v>72.3</v>
      </c>
      <c r="J4969">
        <v>3</v>
      </c>
      <c r="K4969">
        <v>7</v>
      </c>
      <c r="L4969">
        <v>1693.23</v>
      </c>
      <c r="M4969" s="1">
        <v>45851</v>
      </c>
      <c r="N4969">
        <v>5.0999999999999997E-2</v>
      </c>
      <c r="O4969" t="s">
        <v>39</v>
      </c>
      <c r="P4969" t="s">
        <v>23</v>
      </c>
      <c r="Q4969">
        <f t="shared" si="385"/>
        <v>0</v>
      </c>
      <c r="R4969">
        <f t="shared" si="386"/>
        <v>0</v>
      </c>
      <c r="S4969">
        <f t="shared" si="387"/>
        <v>15</v>
      </c>
      <c r="T4969">
        <f t="shared" si="388"/>
        <v>0</v>
      </c>
      <c r="U4969">
        <f t="shared" si="389"/>
        <v>15</v>
      </c>
      <c r="V4969" t="str">
        <f>IF(U4969&lt;=40,"Low",
 IF(U4969&lt;=75,"Medium","High"))</f>
        <v>Low</v>
      </c>
    </row>
    <row r="4970" spans="1:22" x14ac:dyDescent="0.3">
      <c r="A4970" t="s">
        <v>5158</v>
      </c>
      <c r="B4970" t="s">
        <v>96</v>
      </c>
      <c r="C4970" t="s">
        <v>26</v>
      </c>
      <c r="D4970" t="s">
        <v>32</v>
      </c>
      <c r="E4970" t="s">
        <v>20</v>
      </c>
      <c r="F4970" t="s">
        <v>21</v>
      </c>
      <c r="G4970">
        <v>30</v>
      </c>
      <c r="H4970">
        <v>12</v>
      </c>
      <c r="I4970">
        <v>42.5</v>
      </c>
      <c r="J4970">
        <v>5</v>
      </c>
      <c r="K4970">
        <v>22</v>
      </c>
      <c r="L4970">
        <v>2468.25</v>
      </c>
      <c r="M4970" s="1">
        <v>45818</v>
      </c>
      <c r="N4970">
        <v>0.36299999999999999</v>
      </c>
      <c r="O4970" t="s">
        <v>22</v>
      </c>
      <c r="P4970" t="s">
        <v>28</v>
      </c>
      <c r="Q4970">
        <f t="shared" si="385"/>
        <v>15</v>
      </c>
      <c r="R4970">
        <f t="shared" si="386"/>
        <v>15</v>
      </c>
      <c r="S4970">
        <f t="shared" si="387"/>
        <v>15</v>
      </c>
      <c r="T4970">
        <f t="shared" si="388"/>
        <v>0</v>
      </c>
      <c r="U4970">
        <f t="shared" si="389"/>
        <v>45</v>
      </c>
      <c r="V4970" t="str">
        <f>IF(U4970&lt;=40,"Low",
 IF(U4970&lt;=75,"Medium","High"))</f>
        <v>Medium</v>
      </c>
    </row>
    <row r="4971" spans="1:22" x14ac:dyDescent="0.3">
      <c r="A4971" t="s">
        <v>5159</v>
      </c>
      <c r="B4971" t="s">
        <v>424</v>
      </c>
      <c r="C4971" t="s">
        <v>82</v>
      </c>
      <c r="D4971" t="s">
        <v>46</v>
      </c>
      <c r="E4971" t="s">
        <v>37</v>
      </c>
      <c r="F4971" t="s">
        <v>27</v>
      </c>
      <c r="G4971">
        <v>11</v>
      </c>
      <c r="H4971">
        <v>12</v>
      </c>
      <c r="I4971">
        <v>60.5</v>
      </c>
      <c r="J4971">
        <v>3</v>
      </c>
      <c r="K4971">
        <v>10</v>
      </c>
      <c r="L4971">
        <v>5543.78</v>
      </c>
      <c r="M4971" s="1">
        <v>45451</v>
      </c>
      <c r="N4971">
        <v>0.128</v>
      </c>
      <c r="O4971" t="s">
        <v>39</v>
      </c>
      <c r="P4971" t="s">
        <v>23</v>
      </c>
      <c r="Q4971">
        <f t="shared" si="385"/>
        <v>0</v>
      </c>
      <c r="R4971">
        <f t="shared" si="386"/>
        <v>0</v>
      </c>
      <c r="S4971">
        <f t="shared" si="387"/>
        <v>15</v>
      </c>
      <c r="T4971">
        <f t="shared" si="388"/>
        <v>0</v>
      </c>
      <c r="U4971">
        <f t="shared" si="389"/>
        <v>15</v>
      </c>
      <c r="V4971" t="str">
        <f>IF(U4971&lt;=40,"Low",
 IF(U4971&lt;=75,"Medium","High"))</f>
        <v>Low</v>
      </c>
    </row>
    <row r="4972" spans="1:22" x14ac:dyDescent="0.3">
      <c r="A4972" t="s">
        <v>5160</v>
      </c>
      <c r="B4972" t="s">
        <v>340</v>
      </c>
      <c r="C4972" t="s">
        <v>82</v>
      </c>
      <c r="D4972" t="s">
        <v>46</v>
      </c>
      <c r="E4972" t="s">
        <v>47</v>
      </c>
      <c r="F4972" t="s">
        <v>48</v>
      </c>
      <c r="G4972">
        <v>24</v>
      </c>
      <c r="H4972">
        <v>24</v>
      </c>
      <c r="I4972">
        <v>59.6</v>
      </c>
      <c r="J4972">
        <v>12</v>
      </c>
      <c r="K4972">
        <v>20</v>
      </c>
      <c r="L4972">
        <v>9541.41</v>
      </c>
      <c r="M4972" s="1">
        <v>45454</v>
      </c>
      <c r="N4972">
        <v>0.185</v>
      </c>
      <c r="O4972" t="s">
        <v>54</v>
      </c>
      <c r="P4972" t="s">
        <v>23</v>
      </c>
      <c r="Q4972">
        <f t="shared" si="385"/>
        <v>15</v>
      </c>
      <c r="R4972">
        <f t="shared" si="386"/>
        <v>0</v>
      </c>
      <c r="S4972">
        <f t="shared" si="387"/>
        <v>0</v>
      </c>
      <c r="T4972">
        <f t="shared" si="388"/>
        <v>30</v>
      </c>
      <c r="U4972">
        <f t="shared" si="389"/>
        <v>45</v>
      </c>
      <c r="V4972" t="str">
        <f>IF(U4972&lt;=40,"Low",
 IF(U4972&lt;=75,"Medium","High"))</f>
        <v>Medium</v>
      </c>
    </row>
    <row r="4973" spans="1:22" x14ac:dyDescent="0.3">
      <c r="A4973" t="s">
        <v>5161</v>
      </c>
      <c r="B4973" t="s">
        <v>431</v>
      </c>
      <c r="C4973" t="s">
        <v>128</v>
      </c>
      <c r="D4973" t="s">
        <v>43</v>
      </c>
      <c r="E4973" t="s">
        <v>20</v>
      </c>
      <c r="F4973" t="s">
        <v>73</v>
      </c>
      <c r="G4973">
        <v>27</v>
      </c>
      <c r="H4973">
        <v>6</v>
      </c>
      <c r="I4973">
        <v>34</v>
      </c>
      <c r="J4973">
        <v>12</v>
      </c>
      <c r="K4973">
        <v>37</v>
      </c>
      <c r="L4973">
        <v>2469.91</v>
      </c>
      <c r="M4973" s="1">
        <v>45405</v>
      </c>
      <c r="N4973">
        <v>0.73699999999999999</v>
      </c>
      <c r="O4973" t="s">
        <v>22</v>
      </c>
      <c r="P4973" t="s">
        <v>28</v>
      </c>
      <c r="Q4973">
        <f t="shared" si="385"/>
        <v>30</v>
      </c>
      <c r="R4973">
        <f t="shared" si="386"/>
        <v>30</v>
      </c>
      <c r="S4973">
        <f t="shared" si="387"/>
        <v>15</v>
      </c>
      <c r="T4973">
        <f t="shared" si="388"/>
        <v>30</v>
      </c>
      <c r="U4973">
        <f t="shared" si="389"/>
        <v>105</v>
      </c>
      <c r="V4973" t="str">
        <f>IF(U4973&lt;=40,"Low",
 IF(U4973&lt;=75,"Medium","High"))</f>
        <v>High</v>
      </c>
    </row>
    <row r="4974" spans="1:22" x14ac:dyDescent="0.3">
      <c r="A4974" t="s">
        <v>5162</v>
      </c>
      <c r="B4974" t="s">
        <v>157</v>
      </c>
      <c r="C4974" t="s">
        <v>36</v>
      </c>
      <c r="D4974" t="s">
        <v>43</v>
      </c>
      <c r="E4974" t="s">
        <v>33</v>
      </c>
      <c r="F4974" t="s">
        <v>21</v>
      </c>
      <c r="G4974">
        <v>7</v>
      </c>
      <c r="H4974">
        <v>12</v>
      </c>
      <c r="I4974">
        <v>41.7</v>
      </c>
      <c r="J4974">
        <v>7</v>
      </c>
      <c r="K4974">
        <v>18</v>
      </c>
      <c r="L4974">
        <v>2138.1</v>
      </c>
      <c r="M4974" s="1">
        <v>45906</v>
      </c>
      <c r="N4974">
        <v>0.6</v>
      </c>
      <c r="O4974" t="s">
        <v>22</v>
      </c>
      <c r="P4974" t="s">
        <v>28</v>
      </c>
      <c r="Q4974">
        <f t="shared" si="385"/>
        <v>15</v>
      </c>
      <c r="R4974">
        <f t="shared" si="386"/>
        <v>15</v>
      </c>
      <c r="S4974">
        <f t="shared" si="387"/>
        <v>15</v>
      </c>
      <c r="T4974">
        <f t="shared" si="388"/>
        <v>15</v>
      </c>
      <c r="U4974">
        <f t="shared" si="389"/>
        <v>60</v>
      </c>
      <c r="V4974" t="str">
        <f>IF(U4974&lt;=40,"Low",
 IF(U4974&lt;=75,"Medium","High"))</f>
        <v>Medium</v>
      </c>
    </row>
    <row r="4975" spans="1:22" x14ac:dyDescent="0.3">
      <c r="A4975" t="s">
        <v>5163</v>
      </c>
      <c r="B4975" t="s">
        <v>442</v>
      </c>
      <c r="C4975" t="s">
        <v>59</v>
      </c>
      <c r="D4975" t="s">
        <v>46</v>
      </c>
      <c r="E4975" t="s">
        <v>33</v>
      </c>
      <c r="F4975" t="s">
        <v>73</v>
      </c>
      <c r="G4975">
        <v>17</v>
      </c>
      <c r="H4975">
        <v>3</v>
      </c>
      <c r="I4975">
        <v>28.7</v>
      </c>
      <c r="J4975">
        <v>8</v>
      </c>
      <c r="K4975">
        <v>15</v>
      </c>
      <c r="L4975">
        <v>1295.58</v>
      </c>
      <c r="M4975" s="1">
        <v>45870</v>
      </c>
      <c r="N4975">
        <v>0.68600000000000005</v>
      </c>
      <c r="O4975" t="s">
        <v>22</v>
      </c>
      <c r="P4975" t="s">
        <v>23</v>
      </c>
      <c r="Q4975">
        <f t="shared" si="385"/>
        <v>0</v>
      </c>
      <c r="R4975">
        <f t="shared" si="386"/>
        <v>30</v>
      </c>
      <c r="S4975">
        <f t="shared" si="387"/>
        <v>25</v>
      </c>
      <c r="T4975">
        <f t="shared" si="388"/>
        <v>15</v>
      </c>
      <c r="U4975">
        <f t="shared" si="389"/>
        <v>70</v>
      </c>
      <c r="V4975" t="str">
        <f>IF(U4975&lt;=40,"Low",
 IF(U4975&lt;=75,"Medium","High"))</f>
        <v>Medium</v>
      </c>
    </row>
    <row r="4976" spans="1:22" x14ac:dyDescent="0.3">
      <c r="A4976" t="s">
        <v>5164</v>
      </c>
      <c r="B4976" t="s">
        <v>153</v>
      </c>
      <c r="C4976" t="s">
        <v>70</v>
      </c>
      <c r="D4976" t="s">
        <v>19</v>
      </c>
      <c r="E4976" t="s">
        <v>33</v>
      </c>
      <c r="F4976" t="s">
        <v>27</v>
      </c>
      <c r="G4976">
        <v>33</v>
      </c>
      <c r="H4976">
        <v>12</v>
      </c>
      <c r="I4976">
        <v>50.8</v>
      </c>
      <c r="J4976">
        <v>13</v>
      </c>
      <c r="K4976">
        <v>44</v>
      </c>
      <c r="L4976">
        <v>1506.92</v>
      </c>
      <c r="M4976" s="1">
        <v>45980</v>
      </c>
      <c r="N4976">
        <v>0.79500000000000004</v>
      </c>
      <c r="O4976" t="s">
        <v>22</v>
      </c>
      <c r="P4976" t="s">
        <v>28</v>
      </c>
      <c r="Q4976">
        <f t="shared" si="385"/>
        <v>30</v>
      </c>
      <c r="R4976">
        <f t="shared" si="386"/>
        <v>15</v>
      </c>
      <c r="S4976">
        <f t="shared" si="387"/>
        <v>15</v>
      </c>
      <c r="T4976">
        <f t="shared" si="388"/>
        <v>30</v>
      </c>
      <c r="U4976">
        <f t="shared" si="389"/>
        <v>90</v>
      </c>
      <c r="V4976" t="str">
        <f>IF(U4976&lt;=40,"Low",
 IF(U4976&lt;=75,"Medium","High"))</f>
        <v>High</v>
      </c>
    </row>
    <row r="4977" spans="1:22" x14ac:dyDescent="0.3">
      <c r="A4977" t="s">
        <v>5165</v>
      </c>
      <c r="B4977" t="s">
        <v>144</v>
      </c>
      <c r="C4977" t="s">
        <v>82</v>
      </c>
      <c r="D4977" t="s">
        <v>46</v>
      </c>
      <c r="E4977" t="s">
        <v>37</v>
      </c>
      <c r="F4977" t="s">
        <v>73</v>
      </c>
      <c r="G4977">
        <v>10</v>
      </c>
      <c r="H4977">
        <v>12</v>
      </c>
      <c r="I4977">
        <v>44.5</v>
      </c>
      <c r="J4977">
        <v>8</v>
      </c>
      <c r="K4977">
        <v>20</v>
      </c>
      <c r="L4977">
        <v>4404.1899999999996</v>
      </c>
      <c r="M4977" s="1">
        <v>45823</v>
      </c>
      <c r="N4977">
        <v>0.52</v>
      </c>
      <c r="O4977" t="s">
        <v>22</v>
      </c>
      <c r="P4977" t="s">
        <v>28</v>
      </c>
      <c r="Q4977">
        <f t="shared" si="385"/>
        <v>15</v>
      </c>
      <c r="R4977">
        <f t="shared" si="386"/>
        <v>15</v>
      </c>
      <c r="S4977">
        <f t="shared" si="387"/>
        <v>15</v>
      </c>
      <c r="T4977">
        <f t="shared" si="388"/>
        <v>15</v>
      </c>
      <c r="U4977">
        <f t="shared" si="389"/>
        <v>60</v>
      </c>
      <c r="V4977" t="str">
        <f>IF(U4977&lt;=40,"Low",
 IF(U4977&lt;=75,"Medium","High"))</f>
        <v>Medium</v>
      </c>
    </row>
    <row r="4978" spans="1:22" x14ac:dyDescent="0.3">
      <c r="A4978" t="s">
        <v>5166</v>
      </c>
      <c r="B4978" t="s">
        <v>316</v>
      </c>
      <c r="C4978" t="s">
        <v>42</v>
      </c>
      <c r="D4978" t="s">
        <v>66</v>
      </c>
      <c r="E4978" t="s">
        <v>37</v>
      </c>
      <c r="F4978" t="s">
        <v>38</v>
      </c>
      <c r="G4978">
        <v>31</v>
      </c>
      <c r="H4978">
        <v>12</v>
      </c>
      <c r="I4978">
        <v>73.8</v>
      </c>
      <c r="J4978">
        <v>3</v>
      </c>
      <c r="K4978">
        <v>19</v>
      </c>
      <c r="L4978">
        <v>3513.19</v>
      </c>
      <c r="M4978" s="1">
        <v>45637</v>
      </c>
      <c r="N4978">
        <v>0.114</v>
      </c>
      <c r="O4978" t="s">
        <v>39</v>
      </c>
      <c r="P4978" t="s">
        <v>23</v>
      </c>
      <c r="Q4978">
        <f t="shared" si="385"/>
        <v>15</v>
      </c>
      <c r="R4978">
        <f t="shared" si="386"/>
        <v>0</v>
      </c>
      <c r="S4978">
        <f t="shared" si="387"/>
        <v>15</v>
      </c>
      <c r="T4978">
        <f t="shared" si="388"/>
        <v>0</v>
      </c>
      <c r="U4978">
        <f t="shared" si="389"/>
        <v>30</v>
      </c>
      <c r="V4978" t="str">
        <f>IF(U4978&lt;=40,"Low",
 IF(U4978&lt;=75,"Medium","High"))</f>
        <v>Low</v>
      </c>
    </row>
    <row r="4979" spans="1:22" x14ac:dyDescent="0.3">
      <c r="A4979" t="s">
        <v>5167</v>
      </c>
      <c r="B4979" t="s">
        <v>35</v>
      </c>
      <c r="C4979" t="s">
        <v>70</v>
      </c>
      <c r="D4979" t="s">
        <v>32</v>
      </c>
      <c r="E4979" t="s">
        <v>33</v>
      </c>
      <c r="F4979" t="s">
        <v>48</v>
      </c>
      <c r="G4979">
        <v>4</v>
      </c>
      <c r="H4979">
        <v>6</v>
      </c>
      <c r="I4979">
        <v>23.9</v>
      </c>
      <c r="J4979">
        <v>5</v>
      </c>
      <c r="K4979">
        <v>4</v>
      </c>
      <c r="L4979">
        <v>1103.5</v>
      </c>
      <c r="M4979" s="1">
        <v>46006</v>
      </c>
      <c r="N4979">
        <v>0.78400000000000003</v>
      </c>
      <c r="O4979" t="s">
        <v>22</v>
      </c>
      <c r="P4979" t="s">
        <v>28</v>
      </c>
      <c r="Q4979">
        <f t="shared" si="385"/>
        <v>0</v>
      </c>
      <c r="R4979">
        <f t="shared" si="386"/>
        <v>30</v>
      </c>
      <c r="S4979">
        <f t="shared" si="387"/>
        <v>15</v>
      </c>
      <c r="T4979">
        <f t="shared" si="388"/>
        <v>0</v>
      </c>
      <c r="U4979">
        <f t="shared" si="389"/>
        <v>45</v>
      </c>
      <c r="V4979" t="str">
        <f>IF(U4979&lt;=40,"Low",
 IF(U4979&lt;=75,"Medium","High"))</f>
        <v>Medium</v>
      </c>
    </row>
    <row r="4980" spans="1:22" x14ac:dyDescent="0.3">
      <c r="A4980" t="s">
        <v>5168</v>
      </c>
      <c r="B4980" t="s">
        <v>345</v>
      </c>
      <c r="C4980" t="s">
        <v>42</v>
      </c>
      <c r="D4980" t="s">
        <v>43</v>
      </c>
      <c r="E4980" t="s">
        <v>37</v>
      </c>
      <c r="F4980" t="s">
        <v>38</v>
      </c>
      <c r="G4980">
        <v>23</v>
      </c>
      <c r="H4980">
        <v>24</v>
      </c>
      <c r="I4980">
        <v>58.2</v>
      </c>
      <c r="J4980">
        <v>9</v>
      </c>
      <c r="K4980">
        <v>6</v>
      </c>
      <c r="L4980">
        <v>5076.7700000000004</v>
      </c>
      <c r="M4980" s="1">
        <v>45799</v>
      </c>
      <c r="N4980">
        <v>0.109</v>
      </c>
      <c r="O4980" t="s">
        <v>39</v>
      </c>
      <c r="P4980" t="s">
        <v>23</v>
      </c>
      <c r="Q4980">
        <f t="shared" si="385"/>
        <v>0</v>
      </c>
      <c r="R4980">
        <f t="shared" si="386"/>
        <v>0</v>
      </c>
      <c r="S4980">
        <f t="shared" si="387"/>
        <v>0</v>
      </c>
      <c r="T4980">
        <f t="shared" si="388"/>
        <v>15</v>
      </c>
      <c r="U4980">
        <f t="shared" si="389"/>
        <v>15</v>
      </c>
      <c r="V4980" t="str">
        <f>IF(U4980&lt;=40,"Low",
 IF(U4980&lt;=75,"Medium","High"))</f>
        <v>Low</v>
      </c>
    </row>
    <row r="4981" spans="1:22" x14ac:dyDescent="0.3">
      <c r="A4981" t="s">
        <v>5169</v>
      </c>
      <c r="B4981" t="s">
        <v>86</v>
      </c>
      <c r="C4981" t="s">
        <v>42</v>
      </c>
      <c r="D4981" t="s">
        <v>66</v>
      </c>
      <c r="E4981" t="s">
        <v>37</v>
      </c>
      <c r="F4981" t="s">
        <v>21</v>
      </c>
      <c r="G4981">
        <v>24</v>
      </c>
      <c r="H4981">
        <v>24</v>
      </c>
      <c r="I4981">
        <v>74.5</v>
      </c>
      <c r="J4981">
        <v>5</v>
      </c>
      <c r="K4981">
        <v>4</v>
      </c>
      <c r="L4981">
        <v>4886.26</v>
      </c>
      <c r="M4981" s="1">
        <v>45383</v>
      </c>
      <c r="N4981">
        <v>6.8000000000000005E-2</v>
      </c>
      <c r="O4981" t="s">
        <v>39</v>
      </c>
      <c r="P4981" t="s">
        <v>28</v>
      </c>
      <c r="Q4981">
        <f t="shared" si="385"/>
        <v>0</v>
      </c>
      <c r="R4981">
        <f t="shared" si="386"/>
        <v>0</v>
      </c>
      <c r="S4981">
        <f t="shared" si="387"/>
        <v>0</v>
      </c>
      <c r="T4981">
        <f t="shared" si="388"/>
        <v>0</v>
      </c>
      <c r="U4981">
        <f t="shared" si="389"/>
        <v>0</v>
      </c>
      <c r="V4981" t="str">
        <f>IF(U4981&lt;=40,"Low",
 IF(U4981&lt;=75,"Medium","High"))</f>
        <v>Low</v>
      </c>
    </row>
    <row r="4982" spans="1:22" x14ac:dyDescent="0.3">
      <c r="A4982" t="s">
        <v>5170</v>
      </c>
      <c r="B4982" t="s">
        <v>379</v>
      </c>
      <c r="C4982" t="s">
        <v>26</v>
      </c>
      <c r="D4982" t="s">
        <v>19</v>
      </c>
      <c r="E4982" t="s">
        <v>20</v>
      </c>
      <c r="F4982" t="s">
        <v>73</v>
      </c>
      <c r="G4982">
        <v>16</v>
      </c>
      <c r="H4982">
        <v>12</v>
      </c>
      <c r="I4982">
        <v>38.9</v>
      </c>
      <c r="J4982">
        <v>8</v>
      </c>
      <c r="K4982">
        <v>26</v>
      </c>
      <c r="L4982">
        <v>2077.39</v>
      </c>
      <c r="M4982" s="1">
        <v>46004</v>
      </c>
      <c r="N4982">
        <v>0.39500000000000002</v>
      </c>
      <c r="O4982" t="s">
        <v>22</v>
      </c>
      <c r="P4982" t="s">
        <v>23</v>
      </c>
      <c r="Q4982">
        <f t="shared" si="385"/>
        <v>15</v>
      </c>
      <c r="R4982">
        <f t="shared" si="386"/>
        <v>30</v>
      </c>
      <c r="S4982">
        <f t="shared" si="387"/>
        <v>15</v>
      </c>
      <c r="T4982">
        <f t="shared" si="388"/>
        <v>15</v>
      </c>
      <c r="U4982">
        <f t="shared" si="389"/>
        <v>75</v>
      </c>
      <c r="V4982" t="str">
        <f>IF(U4982&lt;=40,"Low",
 IF(U4982&lt;=75,"Medium","High"))</f>
        <v>Medium</v>
      </c>
    </row>
    <row r="4983" spans="1:22" x14ac:dyDescent="0.3">
      <c r="A4983" t="s">
        <v>5171</v>
      </c>
      <c r="B4983" t="s">
        <v>92</v>
      </c>
      <c r="C4983" t="s">
        <v>70</v>
      </c>
      <c r="D4983" t="s">
        <v>66</v>
      </c>
      <c r="E4983" t="s">
        <v>20</v>
      </c>
      <c r="F4983" t="s">
        <v>21</v>
      </c>
      <c r="G4983">
        <v>22</v>
      </c>
      <c r="H4983">
        <v>12</v>
      </c>
      <c r="I4983">
        <v>44.8</v>
      </c>
      <c r="J4983">
        <v>4</v>
      </c>
      <c r="K4983">
        <v>4</v>
      </c>
      <c r="L4983">
        <v>2162.9899999999998</v>
      </c>
      <c r="M4983" s="1">
        <v>45986</v>
      </c>
      <c r="N4983">
        <v>0.43</v>
      </c>
      <c r="O4983" t="s">
        <v>22</v>
      </c>
      <c r="P4983" t="s">
        <v>23</v>
      </c>
      <c r="Q4983">
        <f t="shared" si="385"/>
        <v>0</v>
      </c>
      <c r="R4983">
        <f t="shared" si="386"/>
        <v>15</v>
      </c>
      <c r="S4983">
        <f t="shared" si="387"/>
        <v>15</v>
      </c>
      <c r="T4983">
        <f t="shared" si="388"/>
        <v>0</v>
      </c>
      <c r="U4983">
        <f t="shared" si="389"/>
        <v>30</v>
      </c>
      <c r="V4983" t="str">
        <f>IF(U4983&lt;=40,"Low",
 IF(U4983&lt;=75,"Medium","High"))</f>
        <v>Low</v>
      </c>
    </row>
    <row r="4984" spans="1:22" x14ac:dyDescent="0.3">
      <c r="A4984" t="s">
        <v>5172</v>
      </c>
      <c r="B4984" t="s">
        <v>208</v>
      </c>
      <c r="C4984" t="s">
        <v>59</v>
      </c>
      <c r="D4984" t="s">
        <v>19</v>
      </c>
      <c r="E4984" t="s">
        <v>47</v>
      </c>
      <c r="F4984" t="s">
        <v>73</v>
      </c>
      <c r="G4984">
        <v>12</v>
      </c>
      <c r="H4984">
        <v>36</v>
      </c>
      <c r="I4984">
        <v>65.3</v>
      </c>
      <c r="J4984">
        <v>5</v>
      </c>
      <c r="K4984">
        <v>3</v>
      </c>
      <c r="L4984">
        <v>9081.86</v>
      </c>
      <c r="M4984" s="1">
        <v>45902</v>
      </c>
      <c r="N4984">
        <v>4.3999999999999997E-2</v>
      </c>
      <c r="O4984" t="s">
        <v>39</v>
      </c>
      <c r="P4984" t="s">
        <v>23</v>
      </c>
      <c r="Q4984">
        <f t="shared" si="385"/>
        <v>0</v>
      </c>
      <c r="R4984">
        <f t="shared" si="386"/>
        <v>0</v>
      </c>
      <c r="S4984">
        <f t="shared" si="387"/>
        <v>0</v>
      </c>
      <c r="T4984">
        <f t="shared" si="388"/>
        <v>0</v>
      </c>
      <c r="U4984">
        <f t="shared" si="389"/>
        <v>0</v>
      </c>
      <c r="V4984" t="str">
        <f>IF(U4984&lt;=40,"Low",
 IF(U4984&lt;=75,"Medium","High"))</f>
        <v>Low</v>
      </c>
    </row>
    <row r="4985" spans="1:22" x14ac:dyDescent="0.3">
      <c r="A4985" t="s">
        <v>5173</v>
      </c>
      <c r="B4985" t="s">
        <v>413</v>
      </c>
      <c r="C4985" t="s">
        <v>53</v>
      </c>
      <c r="D4985" t="s">
        <v>43</v>
      </c>
      <c r="E4985" t="s">
        <v>20</v>
      </c>
      <c r="F4985" t="s">
        <v>48</v>
      </c>
      <c r="G4985">
        <v>9</v>
      </c>
      <c r="H4985">
        <v>12</v>
      </c>
      <c r="I4985">
        <v>76.400000000000006</v>
      </c>
      <c r="J4985">
        <v>12</v>
      </c>
      <c r="K4985">
        <v>28</v>
      </c>
      <c r="L4985">
        <v>3384.2</v>
      </c>
      <c r="M4985" s="1">
        <v>46026</v>
      </c>
      <c r="N4985">
        <v>0.51100000000000001</v>
      </c>
      <c r="O4985" t="s">
        <v>22</v>
      </c>
      <c r="P4985" t="s">
        <v>28</v>
      </c>
      <c r="Q4985">
        <f t="shared" si="385"/>
        <v>15</v>
      </c>
      <c r="R4985">
        <f t="shared" si="386"/>
        <v>0</v>
      </c>
      <c r="S4985">
        <f t="shared" si="387"/>
        <v>15</v>
      </c>
      <c r="T4985">
        <f t="shared" si="388"/>
        <v>30</v>
      </c>
      <c r="U4985">
        <f t="shared" si="389"/>
        <v>60</v>
      </c>
      <c r="V4985" t="str">
        <f>IF(U4985&lt;=40,"Low",
 IF(U4985&lt;=75,"Medium","High"))</f>
        <v>Medium</v>
      </c>
    </row>
    <row r="4986" spans="1:22" x14ac:dyDescent="0.3">
      <c r="A4986" t="s">
        <v>5174</v>
      </c>
      <c r="B4986" t="s">
        <v>72</v>
      </c>
      <c r="C4986" t="s">
        <v>36</v>
      </c>
      <c r="D4986" t="s">
        <v>43</v>
      </c>
      <c r="E4986" t="s">
        <v>37</v>
      </c>
      <c r="F4986" t="s">
        <v>48</v>
      </c>
      <c r="G4986">
        <v>17</v>
      </c>
      <c r="H4986">
        <v>12</v>
      </c>
      <c r="I4986">
        <v>58.6</v>
      </c>
      <c r="J4986">
        <v>6</v>
      </c>
      <c r="K4986">
        <v>26</v>
      </c>
      <c r="L4986">
        <v>5168.16</v>
      </c>
      <c r="M4986" s="1">
        <v>45640</v>
      </c>
      <c r="N4986">
        <v>0.28199999999999997</v>
      </c>
      <c r="O4986" t="s">
        <v>54</v>
      </c>
      <c r="P4986" t="s">
        <v>23</v>
      </c>
      <c r="Q4986">
        <f t="shared" si="385"/>
        <v>15</v>
      </c>
      <c r="R4986">
        <f t="shared" si="386"/>
        <v>0</v>
      </c>
      <c r="S4986">
        <f t="shared" si="387"/>
        <v>15</v>
      </c>
      <c r="T4986">
        <f t="shared" si="388"/>
        <v>15</v>
      </c>
      <c r="U4986">
        <f t="shared" si="389"/>
        <v>45</v>
      </c>
      <c r="V4986" t="str">
        <f>IF(U4986&lt;=40,"Low",
 IF(U4986&lt;=75,"Medium","High"))</f>
        <v>Medium</v>
      </c>
    </row>
    <row r="4987" spans="1:22" x14ac:dyDescent="0.3">
      <c r="A4987" t="s">
        <v>5175</v>
      </c>
      <c r="B4987" t="s">
        <v>291</v>
      </c>
      <c r="C4987" t="s">
        <v>42</v>
      </c>
      <c r="D4987" t="s">
        <v>66</v>
      </c>
      <c r="E4987" t="s">
        <v>20</v>
      </c>
      <c r="F4987" t="s">
        <v>73</v>
      </c>
      <c r="G4987">
        <v>5</v>
      </c>
      <c r="H4987">
        <v>24</v>
      </c>
      <c r="I4987">
        <v>56.6</v>
      </c>
      <c r="J4987">
        <v>0</v>
      </c>
      <c r="K4987">
        <v>8</v>
      </c>
      <c r="L4987">
        <v>3819.94</v>
      </c>
      <c r="M4987" s="1">
        <v>45965</v>
      </c>
      <c r="N4987">
        <v>0.09</v>
      </c>
      <c r="O4987" t="s">
        <v>39</v>
      </c>
      <c r="P4987" t="s">
        <v>23</v>
      </c>
      <c r="Q4987">
        <f t="shared" si="385"/>
        <v>0</v>
      </c>
      <c r="R4987">
        <f t="shared" si="386"/>
        <v>0</v>
      </c>
      <c r="S4987">
        <f t="shared" si="387"/>
        <v>0</v>
      </c>
      <c r="T4987">
        <f t="shared" si="388"/>
        <v>0</v>
      </c>
      <c r="U4987">
        <f t="shared" si="389"/>
        <v>0</v>
      </c>
      <c r="V4987" t="str">
        <f>IF(U4987&lt;=40,"Low",
 IF(U4987&lt;=75,"Medium","High"))</f>
        <v>Low</v>
      </c>
    </row>
    <row r="4988" spans="1:22" x14ac:dyDescent="0.3">
      <c r="A4988" t="s">
        <v>5176</v>
      </c>
      <c r="B4988" t="s">
        <v>170</v>
      </c>
      <c r="C4988" t="s">
        <v>31</v>
      </c>
      <c r="D4988" t="s">
        <v>19</v>
      </c>
      <c r="E4988" t="s">
        <v>37</v>
      </c>
      <c r="F4988" t="s">
        <v>21</v>
      </c>
      <c r="G4988">
        <v>47</v>
      </c>
      <c r="H4988">
        <v>24</v>
      </c>
      <c r="I4988">
        <v>57.6</v>
      </c>
      <c r="J4988">
        <v>5</v>
      </c>
      <c r="K4988">
        <v>39</v>
      </c>
      <c r="L4988">
        <v>4664.97</v>
      </c>
      <c r="M4988" s="1">
        <v>46030</v>
      </c>
      <c r="N4988">
        <v>0.14199999999999999</v>
      </c>
      <c r="O4988" t="s">
        <v>39</v>
      </c>
      <c r="P4988" t="s">
        <v>23</v>
      </c>
      <c r="Q4988">
        <f t="shared" si="385"/>
        <v>30</v>
      </c>
      <c r="R4988">
        <f t="shared" si="386"/>
        <v>0</v>
      </c>
      <c r="S4988">
        <f t="shared" si="387"/>
        <v>0</v>
      </c>
      <c r="T4988">
        <f t="shared" si="388"/>
        <v>0</v>
      </c>
      <c r="U4988">
        <f t="shared" si="389"/>
        <v>30</v>
      </c>
      <c r="V4988" t="str">
        <f>IF(U4988&lt;=40,"Low",
 IF(U4988&lt;=75,"Medium","High"))</f>
        <v>Low</v>
      </c>
    </row>
    <row r="4989" spans="1:22" x14ac:dyDescent="0.3">
      <c r="A4989" t="s">
        <v>5177</v>
      </c>
      <c r="B4989" t="s">
        <v>475</v>
      </c>
      <c r="C4989" t="s">
        <v>36</v>
      </c>
      <c r="D4989" t="s">
        <v>19</v>
      </c>
      <c r="E4989" t="s">
        <v>37</v>
      </c>
      <c r="F4989" t="s">
        <v>27</v>
      </c>
      <c r="G4989">
        <v>6</v>
      </c>
      <c r="H4989">
        <v>12</v>
      </c>
      <c r="I4989">
        <v>68.7</v>
      </c>
      <c r="J4989">
        <v>6</v>
      </c>
      <c r="K4989">
        <v>1</v>
      </c>
      <c r="L4989">
        <v>4313.62</v>
      </c>
      <c r="M4989" s="1">
        <v>45926</v>
      </c>
      <c r="N4989">
        <v>0.185</v>
      </c>
      <c r="O4989" t="s">
        <v>54</v>
      </c>
      <c r="P4989" t="s">
        <v>23</v>
      </c>
      <c r="Q4989">
        <f t="shared" si="385"/>
        <v>0</v>
      </c>
      <c r="R4989">
        <f t="shared" si="386"/>
        <v>0</v>
      </c>
      <c r="S4989">
        <f t="shared" si="387"/>
        <v>15</v>
      </c>
      <c r="T4989">
        <f t="shared" si="388"/>
        <v>15</v>
      </c>
      <c r="U4989">
        <f t="shared" si="389"/>
        <v>30</v>
      </c>
      <c r="V4989" t="str">
        <f>IF(U4989&lt;=40,"Low",
 IF(U4989&lt;=75,"Medium","High"))</f>
        <v>Low</v>
      </c>
    </row>
    <row r="4990" spans="1:22" x14ac:dyDescent="0.3">
      <c r="A4990" t="s">
        <v>5178</v>
      </c>
      <c r="B4990" t="s">
        <v>210</v>
      </c>
      <c r="C4990" t="s">
        <v>31</v>
      </c>
      <c r="D4990" t="s">
        <v>46</v>
      </c>
      <c r="E4990" t="s">
        <v>37</v>
      </c>
      <c r="F4990" t="s">
        <v>48</v>
      </c>
      <c r="G4990">
        <v>8</v>
      </c>
      <c r="H4990">
        <v>24</v>
      </c>
      <c r="I4990">
        <v>52.6</v>
      </c>
      <c r="J4990">
        <v>11</v>
      </c>
      <c r="K4990">
        <v>3</v>
      </c>
      <c r="L4990">
        <v>4212.3999999999996</v>
      </c>
      <c r="M4990" s="1">
        <v>45882</v>
      </c>
      <c r="N4990">
        <v>0.27100000000000002</v>
      </c>
      <c r="O4990" t="s">
        <v>54</v>
      </c>
      <c r="P4990" t="s">
        <v>23</v>
      </c>
      <c r="Q4990">
        <f t="shared" si="385"/>
        <v>0</v>
      </c>
      <c r="R4990">
        <f t="shared" si="386"/>
        <v>15</v>
      </c>
      <c r="S4990">
        <f t="shared" si="387"/>
        <v>0</v>
      </c>
      <c r="T4990">
        <f t="shared" si="388"/>
        <v>30</v>
      </c>
      <c r="U4990">
        <f t="shared" si="389"/>
        <v>45</v>
      </c>
      <c r="V4990" t="str">
        <f>IF(U4990&lt;=40,"Low",
 IF(U4990&lt;=75,"Medium","High"))</f>
        <v>Medium</v>
      </c>
    </row>
    <row r="4991" spans="1:22" x14ac:dyDescent="0.3">
      <c r="A4991" t="s">
        <v>5179</v>
      </c>
      <c r="B4991" t="s">
        <v>58</v>
      </c>
      <c r="C4991" t="s">
        <v>31</v>
      </c>
      <c r="D4991" t="s">
        <v>32</v>
      </c>
      <c r="E4991" t="s">
        <v>47</v>
      </c>
      <c r="F4991" t="s">
        <v>67</v>
      </c>
      <c r="G4991">
        <v>45</v>
      </c>
      <c r="H4991">
        <v>48</v>
      </c>
      <c r="I4991">
        <v>67.599999999999994</v>
      </c>
      <c r="J4991">
        <v>10</v>
      </c>
      <c r="K4991">
        <v>18</v>
      </c>
      <c r="L4991">
        <v>13394.62</v>
      </c>
      <c r="M4991" s="1">
        <v>45609</v>
      </c>
      <c r="N4991">
        <v>2.5999999999999999E-2</v>
      </c>
      <c r="O4991" t="s">
        <v>39</v>
      </c>
      <c r="P4991" t="s">
        <v>23</v>
      </c>
      <c r="Q4991">
        <f t="shared" si="385"/>
        <v>15</v>
      </c>
      <c r="R4991">
        <f t="shared" si="386"/>
        <v>0</v>
      </c>
      <c r="S4991">
        <f t="shared" si="387"/>
        <v>0</v>
      </c>
      <c r="T4991">
        <f t="shared" si="388"/>
        <v>15</v>
      </c>
      <c r="U4991">
        <f t="shared" si="389"/>
        <v>30</v>
      </c>
      <c r="V4991" t="str">
        <f>IF(U4991&lt;=40,"Low",
 IF(U4991&lt;=75,"Medium","High"))</f>
        <v>Low</v>
      </c>
    </row>
    <row r="4992" spans="1:22" x14ac:dyDescent="0.3">
      <c r="A4992" t="s">
        <v>5180</v>
      </c>
      <c r="B4992" t="s">
        <v>86</v>
      </c>
      <c r="C4992" t="s">
        <v>26</v>
      </c>
      <c r="D4992" t="s">
        <v>19</v>
      </c>
      <c r="E4992" t="s">
        <v>47</v>
      </c>
      <c r="F4992" t="s">
        <v>21</v>
      </c>
      <c r="G4992">
        <v>24</v>
      </c>
      <c r="H4992">
        <v>24</v>
      </c>
      <c r="I4992">
        <v>73.7</v>
      </c>
      <c r="J4992">
        <v>3</v>
      </c>
      <c r="K4992">
        <v>7</v>
      </c>
      <c r="L4992">
        <v>6073.72</v>
      </c>
      <c r="M4992" s="1">
        <v>45596</v>
      </c>
      <c r="N4992">
        <v>5.5E-2</v>
      </c>
      <c r="O4992" t="s">
        <v>39</v>
      </c>
      <c r="P4992" t="s">
        <v>23</v>
      </c>
      <c r="Q4992">
        <f t="shared" si="385"/>
        <v>0</v>
      </c>
      <c r="R4992">
        <f t="shared" si="386"/>
        <v>0</v>
      </c>
      <c r="S4992">
        <f t="shared" si="387"/>
        <v>0</v>
      </c>
      <c r="T4992">
        <f t="shared" si="388"/>
        <v>0</v>
      </c>
      <c r="U4992">
        <f t="shared" si="389"/>
        <v>0</v>
      </c>
      <c r="V4992" t="str">
        <f>IF(U4992&lt;=40,"Low",
 IF(U4992&lt;=75,"Medium","High"))</f>
        <v>Low</v>
      </c>
    </row>
    <row r="4993" spans="1:22" x14ac:dyDescent="0.3">
      <c r="A4993" t="s">
        <v>5181</v>
      </c>
      <c r="B4993" t="s">
        <v>81</v>
      </c>
      <c r="C4993" t="s">
        <v>36</v>
      </c>
      <c r="D4993" t="s">
        <v>19</v>
      </c>
      <c r="E4993" t="s">
        <v>37</v>
      </c>
      <c r="F4993" t="s">
        <v>27</v>
      </c>
      <c r="G4993">
        <v>16</v>
      </c>
      <c r="H4993">
        <v>12</v>
      </c>
      <c r="I4993">
        <v>55.6</v>
      </c>
      <c r="J4993">
        <v>5</v>
      </c>
      <c r="K4993">
        <v>6</v>
      </c>
      <c r="L4993">
        <v>5623.72</v>
      </c>
      <c r="M4993" s="1">
        <v>46004</v>
      </c>
      <c r="N4993">
        <v>0.128</v>
      </c>
      <c r="O4993" t="s">
        <v>39</v>
      </c>
      <c r="P4993" t="s">
        <v>23</v>
      </c>
      <c r="Q4993">
        <f t="shared" si="385"/>
        <v>0</v>
      </c>
      <c r="R4993">
        <f t="shared" si="386"/>
        <v>0</v>
      </c>
      <c r="S4993">
        <f t="shared" si="387"/>
        <v>15</v>
      </c>
      <c r="T4993">
        <f t="shared" si="388"/>
        <v>0</v>
      </c>
      <c r="U4993">
        <f t="shared" si="389"/>
        <v>15</v>
      </c>
      <c r="V4993" t="str">
        <f>IF(U4993&lt;=40,"Low",
 IF(U4993&lt;=75,"Medium","High"))</f>
        <v>Low</v>
      </c>
    </row>
    <row r="4994" spans="1:22" x14ac:dyDescent="0.3">
      <c r="A4994" t="s">
        <v>5182</v>
      </c>
      <c r="B4994" t="s">
        <v>350</v>
      </c>
      <c r="C4994" t="s">
        <v>18</v>
      </c>
      <c r="D4994" t="s">
        <v>19</v>
      </c>
      <c r="E4994" t="s">
        <v>20</v>
      </c>
      <c r="F4994" t="s">
        <v>38</v>
      </c>
      <c r="G4994">
        <v>5</v>
      </c>
      <c r="H4994">
        <v>24</v>
      </c>
      <c r="I4994">
        <v>65.099999999999994</v>
      </c>
      <c r="J4994">
        <v>3</v>
      </c>
      <c r="K4994">
        <v>13</v>
      </c>
      <c r="L4994">
        <v>1602.82</v>
      </c>
      <c r="M4994" s="1">
        <v>45480</v>
      </c>
      <c r="N4994">
        <v>0.105</v>
      </c>
      <c r="O4994" t="s">
        <v>39</v>
      </c>
      <c r="P4994" t="s">
        <v>23</v>
      </c>
      <c r="Q4994">
        <f t="shared" si="385"/>
        <v>0</v>
      </c>
      <c r="R4994">
        <f t="shared" si="386"/>
        <v>0</v>
      </c>
      <c r="S4994">
        <f t="shared" si="387"/>
        <v>0</v>
      </c>
      <c r="T4994">
        <f t="shared" si="388"/>
        <v>0</v>
      </c>
      <c r="U4994">
        <f t="shared" si="389"/>
        <v>0</v>
      </c>
      <c r="V4994" t="str">
        <f>IF(U4994&lt;=40,"Low",
 IF(U4994&lt;=75,"Medium","High"))</f>
        <v>Low</v>
      </c>
    </row>
    <row r="4995" spans="1:22" x14ac:dyDescent="0.3">
      <c r="A4995" t="s">
        <v>5183</v>
      </c>
      <c r="B4995" t="s">
        <v>131</v>
      </c>
      <c r="C4995" t="s">
        <v>59</v>
      </c>
      <c r="D4995" t="s">
        <v>32</v>
      </c>
      <c r="E4995" t="s">
        <v>20</v>
      </c>
      <c r="F4995" t="s">
        <v>21</v>
      </c>
      <c r="G4995">
        <v>33</v>
      </c>
      <c r="H4995">
        <v>6</v>
      </c>
      <c r="I4995">
        <v>67.2</v>
      </c>
      <c r="J4995">
        <v>6</v>
      </c>
      <c r="K4995">
        <v>34</v>
      </c>
      <c r="L4995">
        <v>2874.09</v>
      </c>
      <c r="M4995" s="1">
        <v>45380</v>
      </c>
      <c r="N4995">
        <v>0.252</v>
      </c>
      <c r="O4995" t="s">
        <v>54</v>
      </c>
      <c r="P4995" t="s">
        <v>23</v>
      </c>
      <c r="Q4995">
        <f t="shared" ref="Q4995:Q5001" si="390">IF(K4995&gt;30,30,IF(K4995&gt;15,15,0))</f>
        <v>30</v>
      </c>
      <c r="R4995">
        <f t="shared" ref="R4995:R5001" si="391">IF(I4995&lt;40,30,IF(I4995&lt;55,15,0))</f>
        <v>0</v>
      </c>
      <c r="S4995">
        <f t="shared" ref="S4995:S5001" si="392">IF(H4995&lt;6,25,IF(H4995&lt;=12,15,0))</f>
        <v>15</v>
      </c>
      <c r="T4995">
        <f t="shared" ref="T4995:T5001" si="393">IF(J4995&gt;10,30,IF(J4995&gt;5,15,0))</f>
        <v>15</v>
      </c>
      <c r="U4995">
        <f t="shared" ref="U4995:U5001" si="394">SUM(Q4995:T4995)</f>
        <v>60</v>
      </c>
      <c r="V4995" t="str">
        <f>IF(U4995&lt;=40,"Low",
 IF(U4995&lt;=75,"Medium","High"))</f>
        <v>Medium</v>
      </c>
    </row>
    <row r="4996" spans="1:22" x14ac:dyDescent="0.3">
      <c r="A4996" t="s">
        <v>5184</v>
      </c>
      <c r="B4996" t="s">
        <v>109</v>
      </c>
      <c r="C4996" t="s">
        <v>42</v>
      </c>
      <c r="D4996" t="s">
        <v>46</v>
      </c>
      <c r="E4996" t="s">
        <v>37</v>
      </c>
      <c r="F4996" t="s">
        <v>67</v>
      </c>
      <c r="G4996">
        <v>13</v>
      </c>
      <c r="H4996">
        <v>12</v>
      </c>
      <c r="I4996">
        <v>75.3</v>
      </c>
      <c r="J4996">
        <v>4</v>
      </c>
      <c r="K4996">
        <v>9</v>
      </c>
      <c r="L4996">
        <v>5816.8</v>
      </c>
      <c r="M4996" s="1">
        <v>45816</v>
      </c>
      <c r="N4996">
        <v>0.157</v>
      </c>
      <c r="O4996" t="s">
        <v>39</v>
      </c>
      <c r="P4996" t="s">
        <v>23</v>
      </c>
      <c r="Q4996">
        <f t="shared" si="390"/>
        <v>0</v>
      </c>
      <c r="R4996">
        <f t="shared" si="391"/>
        <v>0</v>
      </c>
      <c r="S4996">
        <f t="shared" si="392"/>
        <v>15</v>
      </c>
      <c r="T4996">
        <f t="shared" si="393"/>
        <v>0</v>
      </c>
      <c r="U4996">
        <f t="shared" si="394"/>
        <v>15</v>
      </c>
      <c r="V4996" t="str">
        <f>IF(U4996&lt;=40,"Low",
 IF(U4996&lt;=75,"Medium","High"))</f>
        <v>Low</v>
      </c>
    </row>
    <row r="4997" spans="1:22" x14ac:dyDescent="0.3">
      <c r="A4997" t="s">
        <v>5185</v>
      </c>
      <c r="B4997" t="s">
        <v>63</v>
      </c>
      <c r="C4997" t="s">
        <v>128</v>
      </c>
      <c r="D4997" t="s">
        <v>32</v>
      </c>
      <c r="E4997" t="s">
        <v>37</v>
      </c>
      <c r="F4997" t="s">
        <v>73</v>
      </c>
      <c r="G4997">
        <v>27</v>
      </c>
      <c r="H4997">
        <v>12</v>
      </c>
      <c r="I4997">
        <v>61.8</v>
      </c>
      <c r="J4997">
        <v>5</v>
      </c>
      <c r="K4997">
        <v>5</v>
      </c>
      <c r="L4997">
        <v>4346.6899999999996</v>
      </c>
      <c r="M4997" s="1">
        <v>45595</v>
      </c>
      <c r="N4997">
        <v>0.125</v>
      </c>
      <c r="O4997" t="s">
        <v>39</v>
      </c>
      <c r="P4997" t="s">
        <v>23</v>
      </c>
      <c r="Q4997">
        <f t="shared" si="390"/>
        <v>0</v>
      </c>
      <c r="R4997">
        <f t="shared" si="391"/>
        <v>0</v>
      </c>
      <c r="S4997">
        <f t="shared" si="392"/>
        <v>15</v>
      </c>
      <c r="T4997">
        <f t="shared" si="393"/>
        <v>0</v>
      </c>
      <c r="U4997">
        <f t="shared" si="394"/>
        <v>15</v>
      </c>
      <c r="V4997" t="str">
        <f>IF(U4997&lt;=40,"Low",
 IF(U4997&lt;=75,"Medium","High"))</f>
        <v>Low</v>
      </c>
    </row>
    <row r="4998" spans="1:22" x14ac:dyDescent="0.3">
      <c r="A4998" t="s">
        <v>5186</v>
      </c>
      <c r="B4998" t="s">
        <v>224</v>
      </c>
      <c r="C4998" t="s">
        <v>42</v>
      </c>
      <c r="D4998" t="s">
        <v>43</v>
      </c>
      <c r="E4998" t="s">
        <v>33</v>
      </c>
      <c r="F4998" t="s">
        <v>38</v>
      </c>
      <c r="G4998">
        <v>41</v>
      </c>
      <c r="H4998">
        <v>6</v>
      </c>
      <c r="I4998">
        <v>5.0999999999999996</v>
      </c>
      <c r="J4998">
        <v>11</v>
      </c>
      <c r="K4998">
        <v>24</v>
      </c>
      <c r="L4998">
        <v>1247.04</v>
      </c>
      <c r="M4998" s="1">
        <v>45881</v>
      </c>
      <c r="N4998">
        <v>0.93100000000000005</v>
      </c>
      <c r="O4998" t="s">
        <v>22</v>
      </c>
      <c r="P4998" t="s">
        <v>28</v>
      </c>
      <c r="Q4998">
        <f t="shared" si="390"/>
        <v>15</v>
      </c>
      <c r="R4998">
        <f t="shared" si="391"/>
        <v>30</v>
      </c>
      <c r="S4998">
        <f t="shared" si="392"/>
        <v>15</v>
      </c>
      <c r="T4998">
        <f t="shared" si="393"/>
        <v>30</v>
      </c>
      <c r="U4998">
        <f t="shared" si="394"/>
        <v>90</v>
      </c>
      <c r="V4998" t="str">
        <f>IF(U4998&lt;=40,"Low",
 IF(U4998&lt;=75,"Medium","High"))</f>
        <v>High</v>
      </c>
    </row>
    <row r="4999" spans="1:22" x14ac:dyDescent="0.3">
      <c r="A4999" t="s">
        <v>5187</v>
      </c>
      <c r="B4999" t="s">
        <v>280</v>
      </c>
      <c r="C4999" t="s">
        <v>18</v>
      </c>
      <c r="D4999" t="s">
        <v>43</v>
      </c>
      <c r="E4999" t="s">
        <v>33</v>
      </c>
      <c r="F4999" t="s">
        <v>48</v>
      </c>
      <c r="G4999">
        <v>11</v>
      </c>
      <c r="H4999">
        <v>12</v>
      </c>
      <c r="I4999">
        <v>42.1</v>
      </c>
      <c r="J4999">
        <v>5</v>
      </c>
      <c r="K4999">
        <v>22</v>
      </c>
      <c r="L4999">
        <v>1260.03</v>
      </c>
      <c r="M4999" s="1">
        <v>46077</v>
      </c>
      <c r="N4999">
        <v>0.68300000000000005</v>
      </c>
      <c r="O4999" t="s">
        <v>22</v>
      </c>
      <c r="P4999" t="s">
        <v>23</v>
      </c>
      <c r="Q4999">
        <f t="shared" si="390"/>
        <v>15</v>
      </c>
      <c r="R4999">
        <f t="shared" si="391"/>
        <v>15</v>
      </c>
      <c r="S4999">
        <f t="shared" si="392"/>
        <v>15</v>
      </c>
      <c r="T4999">
        <f t="shared" si="393"/>
        <v>0</v>
      </c>
      <c r="U4999">
        <f t="shared" si="394"/>
        <v>45</v>
      </c>
      <c r="V4999" t="str">
        <f>IF(U4999&lt;=40,"Low",
 IF(U4999&lt;=75,"Medium","High"))</f>
        <v>Medium</v>
      </c>
    </row>
    <row r="5000" spans="1:22" x14ac:dyDescent="0.3">
      <c r="A5000" t="s">
        <v>5188</v>
      </c>
      <c r="B5000" t="s">
        <v>58</v>
      </c>
      <c r="C5000" t="s">
        <v>53</v>
      </c>
      <c r="D5000" t="s">
        <v>19</v>
      </c>
      <c r="E5000" t="s">
        <v>37</v>
      </c>
      <c r="F5000" t="s">
        <v>21</v>
      </c>
      <c r="G5000">
        <v>25</v>
      </c>
      <c r="H5000">
        <v>24</v>
      </c>
      <c r="I5000">
        <v>62.3</v>
      </c>
      <c r="J5000">
        <v>5</v>
      </c>
      <c r="K5000">
        <v>29</v>
      </c>
      <c r="L5000">
        <v>3327.66</v>
      </c>
      <c r="M5000" s="1">
        <v>45507</v>
      </c>
      <c r="N5000">
        <v>0.22900000000000001</v>
      </c>
      <c r="O5000" t="s">
        <v>54</v>
      </c>
      <c r="P5000" t="s">
        <v>23</v>
      </c>
      <c r="Q5000">
        <f t="shared" si="390"/>
        <v>15</v>
      </c>
      <c r="R5000">
        <f t="shared" si="391"/>
        <v>0</v>
      </c>
      <c r="S5000">
        <f t="shared" si="392"/>
        <v>0</v>
      </c>
      <c r="T5000">
        <f t="shared" si="393"/>
        <v>0</v>
      </c>
      <c r="U5000">
        <f t="shared" si="394"/>
        <v>15</v>
      </c>
      <c r="V5000" t="str">
        <f>IF(U5000&lt;=40,"Low",
 IF(U5000&lt;=75,"Medium","High"))</f>
        <v>Low</v>
      </c>
    </row>
    <row r="5001" spans="1:22" x14ac:dyDescent="0.3">
      <c r="A5001" t="s">
        <v>5189</v>
      </c>
      <c r="B5001" t="s">
        <v>577</v>
      </c>
      <c r="C5001" t="s">
        <v>36</v>
      </c>
      <c r="D5001" t="s">
        <v>46</v>
      </c>
      <c r="E5001" t="s">
        <v>20</v>
      </c>
      <c r="F5001" t="s">
        <v>38</v>
      </c>
      <c r="G5001">
        <v>40</v>
      </c>
      <c r="H5001">
        <v>24</v>
      </c>
      <c r="I5001">
        <v>51</v>
      </c>
      <c r="J5001">
        <v>6</v>
      </c>
      <c r="K5001">
        <v>54</v>
      </c>
      <c r="L5001">
        <v>2465</v>
      </c>
      <c r="M5001" s="1">
        <v>45582</v>
      </c>
      <c r="N5001">
        <v>0.378</v>
      </c>
      <c r="O5001" t="s">
        <v>22</v>
      </c>
      <c r="P5001" t="s">
        <v>23</v>
      </c>
      <c r="Q5001">
        <f t="shared" si="390"/>
        <v>30</v>
      </c>
      <c r="R5001">
        <f t="shared" si="391"/>
        <v>15</v>
      </c>
      <c r="S5001">
        <f t="shared" si="392"/>
        <v>0</v>
      </c>
      <c r="T5001">
        <f t="shared" si="393"/>
        <v>15</v>
      </c>
      <c r="U5001">
        <f t="shared" si="394"/>
        <v>60</v>
      </c>
      <c r="V5001" t="str">
        <f>IF(U5001&lt;=40,"Low",
 IF(U5001&lt;=75,"Medium","High"))</f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B2B_Client_Churn_5000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Shivaakiran Ramuni</cp:lastModifiedBy>
  <dcterms:created xsi:type="dcterms:W3CDTF">2026-02-26T12:37:23Z</dcterms:created>
  <dcterms:modified xsi:type="dcterms:W3CDTF">2026-02-26T13:07:38Z</dcterms:modified>
</cp:coreProperties>
</file>